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4500" tabRatio="857"/>
  </bookViews>
  <sheets>
    <sheet name="Indice" sheetId="41" r:id="rId1"/>
    <sheet name=" 2.1" sheetId="62" r:id="rId2"/>
    <sheet name=" 2.2" sheetId="63" r:id="rId3"/>
    <sheet name=" 2.2 segue" sheetId="64" r:id="rId4"/>
    <sheet name=" 2.3" sheetId="35" r:id="rId5"/>
    <sheet name=" 2.3 segue" sheetId="36" r:id="rId6"/>
    <sheet name="2.4" sheetId="65" r:id="rId7"/>
    <sheet name="2.5" sheetId="67" r:id="rId8"/>
    <sheet name=" 2.6" sheetId="39" r:id="rId9"/>
    <sheet name=" 2.7" sheetId="40" r:id="rId10"/>
    <sheet name=" 2.8" sheetId="66" r:id="rId11"/>
    <sheet name="2.9" sheetId="54" r:id="rId12"/>
    <sheet name="2.10" sheetId="59" r:id="rId13"/>
    <sheet name=" 2.11" sheetId="60" r:id="rId14"/>
    <sheet name=" 2.12" sheetId="46" r:id="rId15"/>
    <sheet name=" 2.13" sheetId="29" r:id="rId16"/>
    <sheet name=" 2.14" sheetId="30" r:id="rId17"/>
    <sheet name=" 2.15" sheetId="61" r:id="rId18"/>
    <sheet name=" 2.16" sheetId="52" r:id="rId19"/>
    <sheet name=" 2.17" sheetId="53" r:id="rId20"/>
    <sheet name="2.18" sheetId="56" r:id="rId21"/>
    <sheet name=" 2.19" sheetId="57" r:id="rId22"/>
    <sheet name=" 2.20" sheetId="8" r:id="rId23"/>
    <sheet name=" 2.21" sheetId="45" r:id="rId24"/>
    <sheet name=" 2.22" sheetId="42" r:id="rId25"/>
    <sheet name=" 2.23" sheetId="43" r:id="rId26"/>
    <sheet name=" 2.24" sheetId="44" r:id="rId27"/>
  </sheets>
  <definedNames>
    <definedName name="_xlnm._FilterDatabase" localSheetId="23" hidden="1">' 2.21'!#REF!</definedName>
    <definedName name="alfa_altobasso" localSheetId="13">#REF!</definedName>
    <definedName name="alfa_altobasso" localSheetId="15">#REF!</definedName>
    <definedName name="alfa_altobasso" localSheetId="16">#REF!</definedName>
    <definedName name="alfa_altobasso" localSheetId="19">#REF!</definedName>
    <definedName name="alfa_altobasso" localSheetId="3">#REF!</definedName>
    <definedName name="alfa_altobasso" localSheetId="23">#REF!</definedName>
    <definedName name="alfa_altobasso" localSheetId="10">#REF!</definedName>
    <definedName name="alfa_altobasso" localSheetId="7">#REF!</definedName>
    <definedName name="alfa_altobasso">#REF!</definedName>
    <definedName name="_xlnm.Print_Area" localSheetId="1">' 2.1'!#REF!</definedName>
    <definedName name="Centrodi_costa" localSheetId="13">#REF!</definedName>
    <definedName name="Centrodi_costa" localSheetId="15">#REF!</definedName>
    <definedName name="Centrodi_costa" localSheetId="16">#REF!</definedName>
    <definedName name="Centrodi_costa" localSheetId="19">#REF!</definedName>
    <definedName name="Centrodi_costa" localSheetId="3">#REF!</definedName>
    <definedName name="Centrodi_costa" localSheetId="23">#REF!</definedName>
    <definedName name="Centrodi_costa" localSheetId="10">#REF!</definedName>
    <definedName name="Centrodi_costa" localSheetId="7">#REF!</definedName>
    <definedName name="Centrodi_costa">#REF!</definedName>
    <definedName name="Comuni" localSheetId="13">#REF!</definedName>
    <definedName name="Comuni" localSheetId="15">#REF!</definedName>
    <definedName name="Comuni" localSheetId="16">#REF!</definedName>
    <definedName name="Comuni" localSheetId="19">#REF!</definedName>
    <definedName name="Comuni" localSheetId="3">#REF!</definedName>
    <definedName name="Comuni" localSheetId="23">#REF!</definedName>
    <definedName name="Comuni" localSheetId="10">#REF!</definedName>
    <definedName name="Comuni" localSheetId="7">#REF!</definedName>
    <definedName name="Comuni">#REF!</definedName>
    <definedName name="DATI_2_10_a" localSheetId="13">#REF!</definedName>
    <definedName name="DATI_2_10_a" localSheetId="19">#REF!</definedName>
    <definedName name="DATI_2_10_a" localSheetId="3">#REF!</definedName>
    <definedName name="DATI_2_10_a" localSheetId="10">#REF!</definedName>
    <definedName name="DATI_2_10_a" localSheetId="7">#REF!</definedName>
    <definedName name="DATI_2_10_a">#REF!</definedName>
    <definedName name="DATI_2_10_b" localSheetId="13">#REF!</definedName>
    <definedName name="DATI_2_10_b" localSheetId="19">#REF!</definedName>
    <definedName name="DATI_2_10_b" localSheetId="3">#REF!</definedName>
    <definedName name="DATI_2_10_b" localSheetId="10">#REF!</definedName>
    <definedName name="DATI_2_10_b" localSheetId="7">#REF!</definedName>
    <definedName name="DATI_2_10_b">#REF!</definedName>
    <definedName name="DATI_2_10segue" localSheetId="13">#REF!</definedName>
    <definedName name="DATI_2_10segue" localSheetId="19">#REF!</definedName>
    <definedName name="DATI_2_10segue" localSheetId="3">#REF!</definedName>
    <definedName name="DATI_2_10segue" localSheetId="10">#REF!</definedName>
    <definedName name="DATI_2_10segue" localSheetId="7">#REF!</definedName>
    <definedName name="DATI_2_10segue">#REF!</definedName>
    <definedName name="DATI_2_9_a" localSheetId="13">#REF!</definedName>
    <definedName name="DATI_2_9_a" localSheetId="19">#REF!</definedName>
    <definedName name="DATI_2_9_a" localSheetId="3">#REF!</definedName>
    <definedName name="DATI_2_9_a" localSheetId="10">#REF!</definedName>
    <definedName name="DATI_2_9_a" localSheetId="7">#REF!</definedName>
    <definedName name="DATI_2_9_a">#REF!</definedName>
    <definedName name="DATI_2_9_b" localSheetId="13">#REF!</definedName>
    <definedName name="DATI_2_9_b" localSheetId="19">#REF!</definedName>
    <definedName name="DATI_2_9_b" localSheetId="3">#REF!</definedName>
    <definedName name="DATI_2_9_b" localSheetId="10">#REF!</definedName>
    <definedName name="DATI_2_9_b" localSheetId="7">#REF!</definedName>
    <definedName name="DATI_2_9_b">#REF!</definedName>
    <definedName name="DATI_val_ula" localSheetId="13">#REF!</definedName>
    <definedName name="DATI_val_ula" localSheetId="19">#REF!</definedName>
    <definedName name="DATI_val_ula" localSheetId="3">#REF!</definedName>
    <definedName name="DATI_val_ula" localSheetId="10">#REF!</definedName>
    <definedName name="DATI_val_ula" localSheetId="7">#REF!</definedName>
    <definedName name="DATI_val_ula">#REF!</definedName>
    <definedName name="ff" localSheetId="7">#REF!</definedName>
    <definedName name="ff">#REF!</definedName>
    <definedName name="nuove_province_sardegna" localSheetId="13">#REF!</definedName>
    <definedName name="nuove_province_sardegna" localSheetId="15">#REF!</definedName>
    <definedName name="nuove_province_sardegna" localSheetId="16">#REF!</definedName>
    <definedName name="nuove_province_sardegna" localSheetId="19">#REF!</definedName>
    <definedName name="nuove_province_sardegna" localSheetId="3">#REF!</definedName>
    <definedName name="nuove_province_sardegna" localSheetId="23">#REF!</definedName>
    <definedName name="nuove_province_sardegna" localSheetId="10">#REF!</definedName>
    <definedName name="nuove_province_sardegna" localSheetId="7">#REF!</definedName>
    <definedName name="nuove_province_sardegna">#REF!</definedName>
    <definedName name="x" localSheetId="7">#REF!</definedName>
    <definedName name="x">#REF!</definedName>
    <definedName name="Z_89E99AC2_534D_4C51_A284_9EE2B007A2A7_.wvu.PrintArea" localSheetId="18" hidden="1">' 2.16'!$A$1:$G$55</definedName>
    <definedName name="Z_89E99AC2_534D_4C51_A284_9EE2B007A2A7_.wvu.PrintArea" localSheetId="19" hidden="1">' 2.17'!$A$1:$G$3</definedName>
  </definedNames>
  <calcPr calcId="162913"/>
</workbook>
</file>

<file path=xl/calcChain.xml><?xml version="1.0" encoding="utf-8"?>
<calcChain xmlns="http://schemas.openxmlformats.org/spreadsheetml/2006/main">
  <c r="B7" i="41" l="1"/>
  <c r="B6" i="41"/>
  <c r="B29" i="41"/>
  <c r="E34" i="66"/>
  <c r="D34" i="66"/>
  <c r="C34" i="66"/>
  <c r="B34" i="66"/>
  <c r="E30" i="66"/>
  <c r="E36" i="66" s="1"/>
  <c r="D30" i="66"/>
  <c r="D36" i="66" s="1"/>
  <c r="C30" i="66"/>
  <c r="C36" i="66" s="1"/>
  <c r="B30" i="66"/>
  <c r="B36" i="66" s="1"/>
  <c r="K50" i="62"/>
  <c r="F50" i="62"/>
  <c r="G41" i="53"/>
  <c r="Q36" i="30"/>
  <c r="Q30" i="30"/>
  <c r="Q24" i="30"/>
  <c r="Q15" i="30"/>
  <c r="Q12" i="30"/>
  <c r="D39" i="30"/>
  <c r="B19" i="8"/>
  <c r="P39" i="30"/>
  <c r="N39" i="30"/>
  <c r="J39" i="30"/>
  <c r="H39" i="30"/>
  <c r="F39" i="30"/>
  <c r="B39" i="30"/>
  <c r="Q37" i="30"/>
  <c r="Q35" i="30"/>
  <c r="Q34" i="30"/>
  <c r="Q33" i="30"/>
  <c r="Q32" i="30"/>
  <c r="Q31" i="30"/>
  <c r="Q28" i="30"/>
  <c r="Q27" i="30"/>
  <c r="Q25" i="30"/>
  <c r="Q23" i="30"/>
  <c r="Q22" i="30"/>
  <c r="Q21" i="30"/>
  <c r="Q20" i="30"/>
  <c r="Q19" i="30"/>
  <c r="Q18" i="30"/>
  <c r="Q16" i="30"/>
  <c r="Q14" i="30"/>
  <c r="Q39" i="30" s="1"/>
</calcChain>
</file>

<file path=xl/sharedStrings.xml><?xml version="1.0" encoding="utf-8"?>
<sst xmlns="http://schemas.openxmlformats.org/spreadsheetml/2006/main" count="2171" uniqueCount="717">
  <si>
    <t>Tavola 2.1</t>
  </si>
  <si>
    <t>-</t>
  </si>
  <si>
    <t>Tavola 2.2</t>
  </si>
  <si>
    <t>Tavola 2.3</t>
  </si>
  <si>
    <t>Aree comprese nelle Zone di protezione speciale (Zps), nei Siti di importanza comunitaria e Zone speciali di conservazione (Sic e Zsc) e nella Rete Natura 2000 per regione</t>
  </si>
  <si>
    <t>Tavola 2.5</t>
  </si>
  <si>
    <t>Tavola 2.6</t>
  </si>
  <si>
    <t>Piemonte</t>
  </si>
  <si>
    <t>Valle d'Aosta/Vallée d'Aoste</t>
  </si>
  <si>
    <t>Liguria</t>
  </si>
  <si>
    <t>Lombardia</t>
  </si>
  <si>
    <t>Trentino-Alto Adige/Südtirol</t>
  </si>
  <si>
    <t>Bolzano/Bozen</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</si>
  <si>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</si>
  <si>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</si>
  <si>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</si>
  <si>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</si>
  <si>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</si>
  <si>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</si>
  <si>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</si>
  <si>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</si>
  <si>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</si>
  <si>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</si>
  <si>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</si>
  <si>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</si>
  <si>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</si>
  <si>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</si>
  <si>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</si>
  <si>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</si>
  <si>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Italia</t>
  </si>
  <si>
    <t>ANNI
REGIONI</t>
  </si>
  <si>
    <t>Numero</t>
  </si>
  <si>
    <t>Terra</t>
  </si>
  <si>
    <t>Mare</t>
  </si>
  <si>
    <t xml:space="preserve">Super-
ficie </t>
  </si>
  <si>
    <t>% 
(c)</t>
  </si>
  <si>
    <t>% 
(d)</t>
  </si>
  <si>
    <t>….</t>
  </si>
  <si>
    <t xml:space="preserve"> -</t>
  </si>
  <si>
    <t>Nord-ovest</t>
  </si>
  <si>
    <t>Nord-est</t>
  </si>
  <si>
    <t>Centro</t>
  </si>
  <si>
    <t>Sud</t>
  </si>
  <si>
    <t>Isole</t>
  </si>
  <si>
    <t>ITALIA</t>
  </si>
  <si>
    <t>(a) Il calcolo delle superfici è stato effettuato attribuendo a ciascuna regione la parte di sito effettivamente ricadente nel proprio territorio.</t>
  </si>
  <si>
    <t>(b) Il numero e l'estensione dei siti Natura 2000 per regione sono stati calcolati escludendo le sovrapposizioni fra i Sic-Zsc e le Zps.</t>
  </si>
  <si>
    <t xml:space="preserve">Tavola 2.4 </t>
  </si>
  <si>
    <t>PAESI</t>
  </si>
  <si>
    <t>Zps</t>
  </si>
  <si>
    <t>Totale</t>
  </si>
  <si>
    <t>Austria</t>
  </si>
  <si>
    <t>Belgio</t>
  </si>
  <si>
    <t>Bulgaria</t>
  </si>
  <si>
    <t>Cipro</t>
  </si>
  <si>
    <t>Croazia</t>
  </si>
  <si>
    <t>Danimarca</t>
  </si>
  <si>
    <t>Estonia</t>
  </si>
  <si>
    <t>Finlandia</t>
  </si>
  <si>
    <t>Francia</t>
  </si>
  <si>
    <t>Germania</t>
  </si>
  <si>
    <t>Grecia</t>
  </si>
  <si>
    <t>Irlanda</t>
  </si>
  <si>
    <t>Lettonia</t>
  </si>
  <si>
    <t>Lituania</t>
  </si>
  <si>
    <t>Malta</t>
  </si>
  <si>
    <t>Paesi Bassi</t>
  </si>
  <si>
    <t>Polonia</t>
  </si>
  <si>
    <t>Portogallo</t>
  </si>
  <si>
    <t>Repubblica Ceca</t>
  </si>
  <si>
    <t>Romania</t>
  </si>
  <si>
    <t>Slovacchia</t>
  </si>
  <si>
    <t>Slovenia</t>
  </si>
  <si>
    <t>Spagna</t>
  </si>
  <si>
    <t>Svezia</t>
  </si>
  <si>
    <t>Ungheria</t>
  </si>
  <si>
    <t>Incendi</t>
  </si>
  <si>
    <t xml:space="preserve">Superficie percorsa dal fuoco </t>
  </si>
  <si>
    <t>Boscata</t>
  </si>
  <si>
    <t>Non boscata</t>
  </si>
  <si>
    <t>Superficie</t>
  </si>
  <si>
    <t xml:space="preserve">Friuli-Venezia Giulia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</si>
  <si>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</si>
  <si>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</si>
  <si>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</si>
  <si>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</si>
  <si>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</si>
  <si>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</si>
  <si>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</si>
  <si>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</si>
  <si>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</si>
  <si>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</si>
  <si>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</si>
  <si>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 xml:space="preserve">Liguria </t>
  </si>
  <si>
    <t>Lussemburgo</t>
  </si>
  <si>
    <t>Tavola 2.7</t>
  </si>
  <si>
    <t>ANNI                                                                               REGIONI</t>
  </si>
  <si>
    <t xml:space="preserve"> Raccolta indifferenziata </t>
  </si>
  <si>
    <t xml:space="preserve"> Raccolta differenziata</t>
  </si>
  <si>
    <t xml:space="preserve"> Totale rifiuti urbani </t>
  </si>
  <si>
    <t xml:space="preserve"> %   differen-ziata sul totale </t>
  </si>
  <si>
    <t>Rifiuti organici</t>
  </si>
  <si>
    <t>Vetro</t>
  </si>
  <si>
    <t>Plastica</t>
  </si>
  <si>
    <t>Altro 
(a)</t>
  </si>
  <si>
    <t xml:space="preserve"> Valori assoluti </t>
  </si>
  <si>
    <t xml:space="preserve">Lombardia  </t>
  </si>
  <si>
    <t xml:space="preserve">Trento </t>
  </si>
  <si>
    <t xml:space="preserve">Veneto </t>
  </si>
  <si>
    <t xml:space="preserve">Emilia-Romagna </t>
  </si>
  <si>
    <t xml:space="preserve">Toscana </t>
  </si>
  <si>
    <t xml:space="preserve">ITALIA </t>
  </si>
  <si>
    <t>Tavola 2.8</t>
  </si>
  <si>
    <t>Produzione di rifiuti speciali per regione</t>
  </si>
  <si>
    <t>Rifiuti speciali
non pericolosi</t>
  </si>
  <si>
    <t>Rifiuti speciali pericolosi</t>
  </si>
  <si>
    <t xml:space="preserve">Rifiuti speciali non classificabili (a)                </t>
  </si>
  <si>
    <t xml:space="preserve">Piemonte </t>
  </si>
  <si>
    <t>Tavola 2.9</t>
  </si>
  <si>
    <t xml:space="preserve">Incendi forestali e superficie percorsa dal fuoco per regione </t>
  </si>
  <si>
    <t>Superficie media
 percorsa dal fuoco (a)</t>
  </si>
  <si>
    <t>(a) È data dal rapporto tra la superficie totale percorsa dal fuoco e il numero di incendi.</t>
  </si>
  <si>
    <t>Torino</t>
  </si>
  <si>
    <t>Aosta</t>
  </si>
  <si>
    <t>Genova</t>
  </si>
  <si>
    <t>Milano</t>
  </si>
  <si>
    <t>Venezia</t>
  </si>
  <si>
    <t>Trieste</t>
  </si>
  <si>
    <t>Bologna</t>
  </si>
  <si>
    <t>Firenze</t>
  </si>
  <si>
    <t>Perugia</t>
  </si>
  <si>
    <t>Ancona</t>
  </si>
  <si>
    <t>Roma</t>
  </si>
  <si>
    <t>L'Aquila</t>
  </si>
  <si>
    <t>Napoli</t>
  </si>
  <si>
    <t>Bari</t>
  </si>
  <si>
    <t>Potenza</t>
  </si>
  <si>
    <t>Catanzaro</t>
  </si>
  <si>
    <t>Palermo</t>
  </si>
  <si>
    <t xml:space="preserve">Cagliari </t>
  </si>
  <si>
    <t xml:space="preserve"> Totale rifiuti speciali</t>
  </si>
  <si>
    <t>Trasporto</t>
  </si>
  <si>
    <t>Riscal-
damento</t>
  </si>
  <si>
    <t>Altro</t>
  </si>
  <si>
    <t>Totale 
emissioni 
famiglie</t>
  </si>
  <si>
    <t>Riscal-damento</t>
  </si>
  <si>
    <t>Totale emissioni 
famiglie</t>
  </si>
  <si>
    <t>Tavola 2.10</t>
  </si>
  <si>
    <t xml:space="preserve"> Emissioni attività produttive
(t POT)</t>
  </si>
  <si>
    <t>Agricoltura, silvicoltura e pesca</t>
  </si>
  <si>
    <t>Industria estrattiva</t>
  </si>
  <si>
    <t>Industria manifatturiera</t>
  </si>
  <si>
    <t>Fornitura di energia elettrica, gas, vapore e aria condizionata</t>
  </si>
  <si>
    <t>Fornitura di acqua; reti fognarie, attività di trattamento dei rifiuti e risanamento</t>
  </si>
  <si>
    <t>Costruzioni</t>
  </si>
  <si>
    <t>Commercio all’ingrosso e al dettaglio; riparazione di autoveicoli e motocicli</t>
  </si>
  <si>
    <t>Trasporti e magazzinaggio</t>
  </si>
  <si>
    <t>Servizi di alloggio e di ristorazione</t>
  </si>
  <si>
    <t>Servizi di informazione e comunicazione</t>
  </si>
  <si>
    <t>Attività finanziarie e assicurative</t>
  </si>
  <si>
    <t>Attività immobiliari</t>
  </si>
  <si>
    <t>Attività professionali, scientifiche e tecniche</t>
  </si>
  <si>
    <t>Attività amministrative e di servizi di supporto</t>
  </si>
  <si>
    <t>Amministrazione pubblica e difesa; assicurazione sociale obbligatoria</t>
  </si>
  <si>
    <t>Istruzione</t>
  </si>
  <si>
    <t>Sanità e assistenza sociale</t>
  </si>
  <si>
    <t>Attività artistiche, di intrattenimento e divertimento</t>
  </si>
  <si>
    <t>Altre attività di servizi</t>
  </si>
  <si>
    <t>Attività di famiglie e convivenze come datori di lavoro per personale domestico; produzione di beni e servizi indifferenziati per uso proprio da parte di famiglie e convivenze</t>
  </si>
  <si>
    <t>Tutte le attività</t>
  </si>
  <si>
    <t>Tavola 2.11</t>
  </si>
  <si>
    <t>Energia elettrica</t>
  </si>
  <si>
    <t>Solidi</t>
  </si>
  <si>
    <t>Tipo di risorsa</t>
  </si>
  <si>
    <t>Bilancio energetico nazionale</t>
  </si>
  <si>
    <t>(c) Valori percentuali. L'indicatore è calcolato come rapporto tra importazioni nette e la somma di consumo interno lordo più i bunkeraggi.</t>
  </si>
  <si>
    <t>Fonte: Eurostat</t>
  </si>
  <si>
    <t>Dipendenza energetica (c)</t>
  </si>
  <si>
    <t>Intensità energetica (b)</t>
  </si>
  <si>
    <t>Consumi finali di energia</t>
  </si>
  <si>
    <t>Produzione totale di energia primaria</t>
  </si>
  <si>
    <t>INDICATORI</t>
  </si>
  <si>
    <r>
      <t>Indicatori energetici in Italia e in alcuni paesi dell'Unione europea</t>
    </r>
    <r>
      <rPr>
        <sz val="9"/>
        <rFont val="Arial"/>
        <family val="2"/>
      </rPr>
      <t xml:space="preserve"> (a)</t>
    </r>
  </si>
  <si>
    <t>Tavola 2.12</t>
  </si>
  <si>
    <t>Fonte: Terna S.p.A. - Rete elettrica nazionale</t>
  </si>
  <si>
    <t>Valle d’Aosta/Vallée d'Aoste</t>
  </si>
  <si>
    <t>COMPOSIZIONI PERCENTUALI</t>
  </si>
  <si>
    <t>VALORI ASSOLUTI</t>
  </si>
  <si>
    <t>Geotermica</t>
  </si>
  <si>
    <t>Fotovoltaica</t>
  </si>
  <si>
    <t>Eolica</t>
  </si>
  <si>
    <t>Fonte energetica</t>
  </si>
  <si>
    <t>ANNI                                                                          REGIONI</t>
  </si>
  <si>
    <t>Produzione lorda di energia elettrica per fonte energetica utilizzata e regione</t>
  </si>
  <si>
    <t>Tavola 2.13</t>
  </si>
  <si>
    <t>(a) La produzione da fonte idrica non comprende i pompaggi.</t>
  </si>
  <si>
    <t>TOTALE</t>
  </si>
  <si>
    <t xml:space="preserve">  - Altri bioliquidi</t>
  </si>
  <si>
    <t xml:space="preserve">  - Oli vegetali grezzi</t>
  </si>
  <si>
    <t>Bioliquidi</t>
  </si>
  <si>
    <t xml:space="preserve"> - Da attività agricole e forestali</t>
  </si>
  <si>
    <t xml:space="preserve"> - Da deiezioni animali</t>
  </si>
  <si>
    <t xml:space="preserve"> - Da fanghi </t>
  </si>
  <si>
    <t xml:space="preserve"> - Da rifiuti </t>
  </si>
  <si>
    <t>Biogas</t>
  </si>
  <si>
    <t xml:space="preserve"> - Biomasse solide</t>
  </si>
  <si>
    <t xml:space="preserve"> - Rifiuti solidi urbani biodegradabili</t>
  </si>
  <si>
    <t>Produzione combinata di energia elettrica e calore</t>
  </si>
  <si>
    <t>Solo produzione di energia elettrica</t>
  </si>
  <si>
    <r>
      <t xml:space="preserve">Bioenergie </t>
    </r>
    <r>
      <rPr>
        <sz val="7"/>
        <rFont val="Arial"/>
        <family val="2"/>
      </rPr>
      <t xml:space="preserve">(b) </t>
    </r>
  </si>
  <si>
    <t>&gt; 10 MW</t>
  </si>
  <si>
    <r>
      <t>1</t>
    </r>
    <r>
      <rPr>
        <vertAlign val="superscript"/>
        <sz val="7"/>
        <rFont val="Arial"/>
        <family val="2"/>
      </rPr>
      <t>_</t>
    </r>
    <r>
      <rPr>
        <sz val="7"/>
        <rFont val="Arial"/>
        <family val="2"/>
      </rPr>
      <t>10 MW</t>
    </r>
  </si>
  <si>
    <t>0-1  MW</t>
  </si>
  <si>
    <r>
      <t>Idrica</t>
    </r>
    <r>
      <rPr>
        <sz val="7"/>
        <rFont val="Arial"/>
        <family val="2"/>
      </rPr>
      <t xml:space="preserve"> (a)</t>
    </r>
  </si>
  <si>
    <t>FONTI</t>
  </si>
  <si>
    <t>Produzione lorda di energia elettrica degli impianti da fonti rinnovabili</t>
  </si>
  <si>
    <t>Tavola 2.14</t>
  </si>
  <si>
    <t>Energia e acqua</t>
  </si>
  <si>
    <t>Usi domestici</t>
  </si>
  <si>
    <t>Industria</t>
  </si>
  <si>
    <t>Agricoltura</t>
  </si>
  <si>
    <t>Tavola 2.15</t>
  </si>
  <si>
    <t>Tavola 2.16</t>
  </si>
  <si>
    <t>Indicatori energetici in Italia e in alcuni paesi dell'Unione europea</t>
  </si>
  <si>
    <t>Fonte: Istat, Indagine multiscopo "Aspetti della vita quotidiana" (R)</t>
  </si>
  <si>
    <t xml:space="preserve">ITALIA                 </t>
  </si>
  <si>
    <t xml:space="preserve">Sardegna               </t>
  </si>
  <si>
    <t xml:space="preserve">Sicilia                </t>
  </si>
  <si>
    <t xml:space="preserve">Calabria               </t>
  </si>
  <si>
    <t xml:space="preserve">Basilicata             </t>
  </si>
  <si>
    <t xml:space="preserve">Puglia                 </t>
  </si>
  <si>
    <t xml:space="preserve">Campania               </t>
  </si>
  <si>
    <t xml:space="preserve">Molise                 </t>
  </si>
  <si>
    <t xml:space="preserve">Abruzzo                </t>
  </si>
  <si>
    <t xml:space="preserve">Lazio                  </t>
  </si>
  <si>
    <t xml:space="preserve">Marche                 </t>
  </si>
  <si>
    <t xml:space="preserve">Umbria                 </t>
  </si>
  <si>
    <t xml:space="preserve">Toscana                </t>
  </si>
  <si>
    <t xml:space="preserve">Emilia-Romagna         </t>
  </si>
  <si>
    <t xml:space="preserve">Friuli-Venezia Giulia  </t>
  </si>
  <si>
    <t xml:space="preserve">Veneto                 </t>
  </si>
  <si>
    <t>Bolzano-Bozen</t>
  </si>
  <si>
    <t xml:space="preserve">Lombardia              </t>
  </si>
  <si>
    <t xml:space="preserve">Liguria                </t>
  </si>
  <si>
    <t xml:space="preserve">Valle d'Aosta/Vallée d'Aoste         </t>
  </si>
  <si>
    <t xml:space="preserve">Piemonte               </t>
  </si>
  <si>
    <t>Informazione 
sul servizio</t>
  </si>
  <si>
    <t>Stabilità 
della 
tensione</t>
  </si>
  <si>
    <t>Continuità 
del 
servizio</t>
  </si>
  <si>
    <t xml:space="preserve">Servizio 
nel 
complesso      </t>
  </si>
  <si>
    <t>ANNI                                                                                        REGIONI</t>
  </si>
  <si>
    <t>Tavola 2.17</t>
  </si>
  <si>
    <t>(a) Percentuale di famiglie che dichiarano il problema molto o abbastanza presente.</t>
  </si>
  <si>
    <t>Non si
fidano a
bere acqua
di rubinetto</t>
  </si>
  <si>
    <t>Irregolarità
nell'eroga-
zione
dell'acqua</t>
  </si>
  <si>
    <t>Rumore
(a)</t>
  </si>
  <si>
    <t>Inquina-
mento
dell'aria
(a)</t>
  </si>
  <si>
    <t>Traffico
(a)</t>
  </si>
  <si>
    <t>Difficoltà di
colle-
gamento
(a)</t>
  </si>
  <si>
    <t>Difficoltà di
parcheg-
gio
(a)</t>
  </si>
  <si>
    <t>Sporcizia
nelle
strade
(a)</t>
  </si>
  <si>
    <t>Famiglie per giudizio su alcune caratteristiche della zona in cui abitano e presenza di problemi ambientali per regione</t>
  </si>
  <si>
    <t>Tavola 2.18</t>
  </si>
  <si>
    <t>Esauri-
mento 
delle
 risorse
 naturali</t>
  </si>
  <si>
    <t>Rovina del pae-
saggio</t>
  </si>
  <si>
    <t>Inquina-
mento elettroma-
gnetico</t>
  </si>
  <si>
    <t>Distru-
zione 
delle foreste</t>
  </si>
  <si>
    <t>Catastrofi provocate dall'uomo</t>
  </si>
  <si>
    <t>Dissesto idro-
geologico</t>
  </si>
  <si>
    <t>Inquina-
mento 
di fiumi, mari, 
ecc.</t>
  </si>
  <si>
    <t>Inquina-
mento 
del 
suolo</t>
  </si>
  <si>
    <t>Inquina-
mento 
dell'aria</t>
  </si>
  <si>
    <t>Inquina-
mento 
acustico</t>
  </si>
  <si>
    <t>Produ-
zione e 
smalti-
mento di rifiuti</t>
  </si>
  <si>
    <t>Cambia-
menti 
climatici</t>
  </si>
  <si>
    <t>Estin-
zione di alcune 
specie vegetali/
animali</t>
  </si>
  <si>
    <t>Effetto serra, buco dell'ozo-
no</t>
  </si>
  <si>
    <t>Tavola 2.19</t>
  </si>
  <si>
    <t xml:space="preserve">Intensità energetica (b) </t>
  </si>
  <si>
    <t>101.06 </t>
  </si>
  <si>
    <t>Zps (b)</t>
  </si>
  <si>
    <t>% 
(e)</t>
  </si>
  <si>
    <t>Produzione di rifiuti urbani per regione</t>
  </si>
  <si>
    <t>Carta e 
cartone</t>
  </si>
  <si>
    <t xml:space="preserve"> Fonte: Elaborazione Istat su dati Ispra</t>
  </si>
  <si>
    <t>(a) Nella voce Altro sono inclusi metallo, legno, tessili, raccolta selettiva, rifiuti da apparecchiature elettriche e elettroniche, ingombranti misti a recupero e, a partire dal 2016, anche i rifiuti da costruzione e demolizione provenienti da piccoli interventi di rimozione eseguiti presso le abitazioni, quelli provenienti da pulizia stradale a recupero e gli scarti della raccolta multimateriale, ai sensi del DM 26 maggio 2016.</t>
  </si>
  <si>
    <t>Fonte: Elaborazione Istat su dati Ispra</t>
  </si>
  <si>
    <t>(a) I rifiuti speciali non classificabili includono i rifiuti speciali con codice EER non determinato.</t>
  </si>
  <si>
    <t>Lazio (a)</t>
  </si>
  <si>
    <t xml:space="preserve">Calabria (b) </t>
  </si>
  <si>
    <t>Comprensibilità display 
contatore elettronico</t>
  </si>
  <si>
    <t>Comprensibilità 
della bolletta</t>
  </si>
  <si>
    <t>Fonte: Comando Carabinieri Tutela Forestale, Nucleo informativo antincendio boschivo</t>
  </si>
  <si>
    <t>Notti tropicali</t>
  </si>
  <si>
    <t>Giorni con gelo</t>
  </si>
  <si>
    <t xml:space="preserve">Aosta </t>
  </si>
  <si>
    <t xml:space="preserve">Perugia </t>
  </si>
  <si>
    <t xml:space="preserve">Ancona </t>
  </si>
  <si>
    <t>Campobasso</t>
  </si>
  <si>
    <t>VALORE CLIMATICO 1971-2000</t>
  </si>
  <si>
    <t>Giorni consecutivi con pioggia</t>
  </si>
  <si>
    <t>Giorni consecutivi senza pioggia</t>
  </si>
  <si>
    <t>Trapani</t>
  </si>
  <si>
    <t>....</t>
  </si>
  <si>
    <t>Messina</t>
  </si>
  <si>
    <t>Agrigento</t>
  </si>
  <si>
    <t>Caltanissetta</t>
  </si>
  <si>
    <t>Enna</t>
  </si>
  <si>
    <t>Catania</t>
  </si>
  <si>
    <t>Ragusa</t>
  </si>
  <si>
    <t>Siracusa</t>
  </si>
  <si>
    <t>Sassari</t>
  </si>
  <si>
    <t>Nuoro</t>
  </si>
  <si>
    <t>Oristano</t>
  </si>
  <si>
    <t>Cagliari</t>
  </si>
  <si>
    <t>Carbonia</t>
  </si>
  <si>
    <t>(a) La serie storica per i valori Italia è ricostruita a seguito dell'uscita dall'universo d'indagine dei comuni di Olbia, Tempio Pausania, Lanusei, Tortolì, Sanluri, Villacidro e Iglesias, non più capoluoghi di provincia dal 2017.</t>
  </si>
  <si>
    <t>ANNI
CAPOLUOGHI DI PROVINCIA / CITTA' METROPOLITANE</t>
  </si>
  <si>
    <t>Valore massimo riscontrato tra tutte le centraline di monitoraggio di:</t>
  </si>
  <si>
    <r>
      <t>Superamenti del valore limite giornaliero previsto per il PM</t>
    </r>
    <r>
      <rPr>
        <vertAlign val="subscript"/>
        <sz val="7"/>
        <rFont val="Arial"/>
        <family val="2"/>
      </rPr>
      <t>10</t>
    </r>
    <r>
      <rPr>
        <sz val="7"/>
        <rFont val="Arial"/>
        <family val="2"/>
      </rPr>
      <t xml:space="preserve">  (c) 
(n. giorni)</t>
    </r>
  </si>
  <si>
    <r>
      <t>Concentrazione media annuale PM</t>
    </r>
    <r>
      <rPr>
        <vertAlign val="subscript"/>
        <sz val="7"/>
        <rFont val="Arial"/>
        <family val="2"/>
      </rPr>
      <t>10</t>
    </r>
    <r>
      <rPr>
        <sz val="7"/>
        <rFont val="Arial"/>
        <family val="2"/>
      </rPr>
      <t xml:space="preserve">  (d)
(μg/m</t>
    </r>
    <r>
      <rPr>
        <vertAlign val="superscript"/>
        <sz val="7"/>
        <rFont val="Arial"/>
        <family val="2"/>
      </rPr>
      <t>3</t>
    </r>
    <r>
      <rPr>
        <sz val="7"/>
        <rFont val="Arial"/>
        <family val="2"/>
      </rPr>
      <t>)</t>
    </r>
  </si>
  <si>
    <t>Superamenti dell'obiettivo a lungo termine per l'ozono  (g)
(n. giorni)</t>
  </si>
  <si>
    <t>Vercelli</t>
  </si>
  <si>
    <t>Novara</t>
  </si>
  <si>
    <t>Biella</t>
  </si>
  <si>
    <t>Cuneo</t>
  </si>
  <si>
    <t>Verbania</t>
  </si>
  <si>
    <t>Asti</t>
  </si>
  <si>
    <t>Alessandria</t>
  </si>
  <si>
    <t>Imperia</t>
  </si>
  <si>
    <t>Savona</t>
  </si>
  <si>
    <t>La Spezia</t>
  </si>
  <si>
    <t>Varese</t>
  </si>
  <si>
    <t>Como</t>
  </si>
  <si>
    <t>Lecco</t>
  </si>
  <si>
    <t>Sondrio</t>
  </si>
  <si>
    <t>Monza</t>
  </si>
  <si>
    <t>Bergamo</t>
  </si>
  <si>
    <t>Brescia</t>
  </si>
  <si>
    <t>Pavia</t>
  </si>
  <si>
    <t>Lodi</t>
  </si>
  <si>
    <t>Cremona</t>
  </si>
  <si>
    <t>Mantova</t>
  </si>
  <si>
    <t>Verona</t>
  </si>
  <si>
    <t>Vicenza</t>
  </si>
  <si>
    <t>Belluno</t>
  </si>
  <si>
    <t>Treviso</t>
  </si>
  <si>
    <t>Padova</t>
  </si>
  <si>
    <t>Rovigo</t>
  </si>
  <si>
    <t>Pordenone</t>
  </si>
  <si>
    <t>Udine</t>
  </si>
  <si>
    <t>Gorizia</t>
  </si>
  <si>
    <t>Piacenza</t>
  </si>
  <si>
    <t>Parma</t>
  </si>
  <si>
    <t>Reggio nell'Emilia</t>
  </si>
  <si>
    <t>Modena</t>
  </si>
  <si>
    <t>Ferrara</t>
  </si>
  <si>
    <t>Ravenna</t>
  </si>
  <si>
    <t>Rimini</t>
  </si>
  <si>
    <t>Massa</t>
  </si>
  <si>
    <t>Lucca</t>
  </si>
  <si>
    <t>Pistoia</t>
  </si>
  <si>
    <t>Prato</t>
  </si>
  <si>
    <t>Livorno</t>
  </si>
  <si>
    <t>Pisa</t>
  </si>
  <si>
    <t>Arezzo</t>
  </si>
  <si>
    <t>Siena</t>
  </si>
  <si>
    <t>Grosseto</t>
  </si>
  <si>
    <t>Terni</t>
  </si>
  <si>
    <t>Pesaro</t>
  </si>
  <si>
    <t>Macerata</t>
  </si>
  <si>
    <t>Fermo</t>
  </si>
  <si>
    <t>Ascoli Piceno</t>
  </si>
  <si>
    <t>Viterbo</t>
  </si>
  <si>
    <t>Rieti</t>
  </si>
  <si>
    <t>Latina</t>
  </si>
  <si>
    <t>Frosinone</t>
  </si>
  <si>
    <t>Teramo</t>
  </si>
  <si>
    <t>Pescara</t>
  </si>
  <si>
    <t>Chieti</t>
  </si>
  <si>
    <t>Isernia</t>
  </si>
  <si>
    <t>Caserta</t>
  </si>
  <si>
    <t>Benevento</t>
  </si>
  <si>
    <t>Avellino</t>
  </si>
  <si>
    <t>Salerno</t>
  </si>
  <si>
    <t>Foggia</t>
  </si>
  <si>
    <t>Andria</t>
  </si>
  <si>
    <t>Barletta</t>
  </si>
  <si>
    <t>Trani</t>
  </si>
  <si>
    <t>Taranto</t>
  </si>
  <si>
    <t>Brindisi</t>
  </si>
  <si>
    <t>Lecce</t>
  </si>
  <si>
    <t>Matera</t>
  </si>
  <si>
    <t>Cosenza</t>
  </si>
  <si>
    <t>Crotone</t>
  </si>
  <si>
    <t>Vibo Valentia</t>
  </si>
  <si>
    <t>Reggio di Calabria</t>
  </si>
  <si>
    <t xml:space="preserve">Inquinamento atmosferico per comune capoluogo di provincia / città metropolitana </t>
  </si>
  <si>
    <t>Anno 2019</t>
  </si>
  <si>
    <t>Natura 2000 (b)</t>
  </si>
  <si>
    <t>Aree comprese nelle Zone di Protezione Speciale (Zps), nei Siti di Importanza Comunitaria (Sic) - Zone Speciali di Conservazione (Zsc),  e nella Rete Natura 2000 per regione
Anno 2019 (a) (superficie in chilometri quadrati)</t>
  </si>
  <si>
    <t xml:space="preserve">REGIONI                                                       RIPARTIZIONI GEOGRAFICHE              </t>
  </si>
  <si>
    <t>Sic-Zsc (b)</t>
  </si>
  <si>
    <t>Superficie a terra</t>
  </si>
  <si>
    <t>Superficie a mare</t>
  </si>
  <si>
    <t>km2</t>
  </si>
  <si>
    <t xml:space="preserve"> km2</t>
  </si>
  <si>
    <t>%
 (d)</t>
  </si>
  <si>
    <t>%
 (e)</t>
  </si>
  <si>
    <t>Centro-Nord</t>
  </si>
  <si>
    <t>Mezzogiorno</t>
  </si>
  <si>
    <t>Tavola 2.20</t>
  </si>
  <si>
    <t>Tavola 2.21</t>
  </si>
  <si>
    <t>Rifiuti urbani nei comuni capoluogo</t>
  </si>
  <si>
    <t>Famiglie molto o abbastanza soddisfatte per</t>
  </si>
  <si>
    <t>Tavola 2.4</t>
  </si>
  <si>
    <t>Acqua immessa in rete</t>
  </si>
  <si>
    <t>Acqua erogata per usi autorizzati</t>
  </si>
  <si>
    <t>Forlì</t>
  </si>
  <si>
    <t xml:space="preserve">Cosenza </t>
  </si>
  <si>
    <t xml:space="preserve">Caltanissetta </t>
  </si>
  <si>
    <t xml:space="preserve">Nuoro </t>
  </si>
  <si>
    <t xml:space="preserve">Carbonia </t>
  </si>
  <si>
    <t>Fonte: Istat, Censimento delle acque per uso civile (R)</t>
  </si>
  <si>
    <t>ANNI 
REGIONI
RIPARTIZIONI GEOGRAFICHE</t>
  </si>
  <si>
    <t>Centro (a)</t>
  </si>
  <si>
    <t>Indici di estremi di temperatura nei comuni capoluogo di regione e città metropolitana*</t>
  </si>
  <si>
    <t>Giorni caldi (b)</t>
  </si>
  <si>
    <t>Notti calde (b)</t>
  </si>
  <si>
    <t>Indice di durata dei periodi di caldo (b)</t>
  </si>
  <si>
    <t>Giorni freddi (b)</t>
  </si>
  <si>
    <t>Notti fredde (b)</t>
  </si>
  <si>
    <t>Genova*</t>
  </si>
  <si>
    <t>Venezia*</t>
  </si>
  <si>
    <t>Bologna*</t>
  </si>
  <si>
    <t>Firenze*</t>
  </si>
  <si>
    <t>Cagliari *</t>
  </si>
  <si>
    <t>Reggio di Calabria*</t>
  </si>
  <si>
    <t>Messina*</t>
  </si>
  <si>
    <t>Catania*</t>
  </si>
  <si>
    <t>Indici di estremi di precipitazione nei comuni capoluogo di regione e città metropolitana*</t>
  </si>
  <si>
    <t>Precipitazione nei giorni molto piovosi (mm) (b)</t>
  </si>
  <si>
    <t>Indici di estremi di temperatura nei comuni capoluogo di regione e città metropolitana</t>
  </si>
  <si>
    <t>Indici di estremi di precipitazione nei comuni capoluogo di regione e città metropolitana</t>
  </si>
  <si>
    <t>Risorse minerali da cave</t>
  </si>
  <si>
    <t>Argilla</t>
  </si>
  <si>
    <t>Calcare, travertino, gesso e arenaria</t>
  </si>
  <si>
    <t>Sabbia e ghiaia</t>
  </si>
  <si>
    <t>Granito e altre rocce intrusive, scisti e gneiss</t>
  </si>
  <si>
    <t>Marmo</t>
  </si>
  <si>
    <t>Porfido, basalto, tufo e altre rocce vulcaniche</t>
  </si>
  <si>
    <t>(b) La produzione da Bioenergie è comprensiva di una quota prodotta da impianti termoelettrici con utilizzo prevalente di combustibile tradizionale.</t>
  </si>
  <si>
    <t>Fonte: Istat, Rilevazione sui dati meteo-climatici ed idrologici (R)</t>
  </si>
  <si>
    <t xml:space="preserve">Consumo di energia elettrica per macrosettore economico e regione </t>
  </si>
  <si>
    <t>Giorni estivi</t>
  </si>
  <si>
    <t>(b) Per il valore Italia si indica il numero di comuni capoluogo di provincia/città metropolitana con valore superiore ai limiti indicati nelle rispettive note.</t>
  </si>
  <si>
    <t>(d) In percentuale della superficie delle acque territoriali definite dal Ministero dell'ambiente e della tutela del territorio e del mare, sono comprese le superfici delle aree a mare.</t>
  </si>
  <si>
    <t>Marna da cemento</t>
  </si>
  <si>
    <t>Minerali ceramici e industriali</t>
  </si>
  <si>
    <t>Salgemma</t>
  </si>
  <si>
    <t>Fonte: Istat, Rilevazione Pressione antropica e rischi naturali (R)</t>
  </si>
  <si>
    <t>Famiglie molto o abbastanza soddisfatte per alcuni fattori di qualità del servizio di fornitura di energia elettrica e regione</t>
  </si>
  <si>
    <t>FRANCIA</t>
  </si>
  <si>
    <t>GERMANIA</t>
  </si>
  <si>
    <t>Bolzano/Bozen (a)</t>
  </si>
  <si>
    <t>Trento (a)</t>
  </si>
  <si>
    <t>Zps (a)</t>
  </si>
  <si>
    <t>Sic/Zsc (a)</t>
  </si>
  <si>
    <t>2011 (e)</t>
  </si>
  <si>
    <t>2012 (f)</t>
  </si>
  <si>
    <t>2013 (f)</t>
  </si>
  <si>
    <t>2014 (f)</t>
  </si>
  <si>
    <t>(e) Le superfici comprendono le aree marine.</t>
  </si>
  <si>
    <t>(f) Elaborazione Istat su dati del Ministero dell'ambiente e della tutela del territorio e del mare con esclusione delle aree a mare.</t>
  </si>
  <si>
    <t>Sic/Zsc</t>
  </si>
  <si>
    <r>
      <t>Concentrazione media annuale di PM</t>
    </r>
    <r>
      <rPr>
        <vertAlign val="subscript"/>
        <sz val="7"/>
        <rFont val="Arial"/>
        <family val="2"/>
      </rPr>
      <t>2,5</t>
    </r>
    <r>
      <rPr>
        <sz val="7"/>
        <rFont val="Arial"/>
        <family val="2"/>
      </rPr>
      <t xml:space="preserve"> (e)
 (μg/m</t>
    </r>
    <r>
      <rPr>
        <vertAlign val="superscript"/>
        <sz val="7"/>
        <rFont val="Arial"/>
        <family val="2"/>
      </rPr>
      <t>3</t>
    </r>
    <r>
      <rPr>
        <sz val="7"/>
        <rFont val="Arial"/>
        <family val="2"/>
      </rPr>
      <t>)</t>
    </r>
  </si>
  <si>
    <r>
      <t>Concentrazione media annuale di NO</t>
    </r>
    <r>
      <rPr>
        <vertAlign val="subscript"/>
        <sz val="7"/>
        <rFont val="Arial"/>
        <family val="2"/>
      </rPr>
      <t>2</t>
    </r>
    <r>
      <rPr>
        <sz val="7"/>
        <rFont val="Arial"/>
        <family val="2"/>
      </rPr>
      <t xml:space="preserve"> (f)
(μg/m</t>
    </r>
    <r>
      <rPr>
        <vertAlign val="superscript"/>
        <sz val="7"/>
        <rFont val="Arial"/>
        <family val="2"/>
      </rPr>
      <t>3</t>
    </r>
    <r>
      <rPr>
        <sz val="7"/>
        <rFont val="Arial"/>
        <family val="2"/>
      </rPr>
      <t>)</t>
    </r>
  </si>
  <si>
    <t>..</t>
  </si>
  <si>
    <t xml:space="preserve">                                
REGIONI</t>
  </si>
  <si>
    <t>Attività manifatturiere</t>
  </si>
  <si>
    <t>(a) I dati del settore "Servizi" sono al netto delle FS per trazione in quanto non disponibili a livello provinciale.</t>
  </si>
  <si>
    <t xml:space="preserve">Bolzano/Bozen </t>
  </si>
  <si>
    <t xml:space="preserve">Servizi (a)
</t>
  </si>
  <si>
    <t>Estrazioni di materiali da cave e miniere</t>
  </si>
  <si>
    <t>(b) Chilogrammi di petrolio equivalente per 1.000 euro (anno base Pil 2010 - la ricostruzione della serie anno base Pil 2015 non è ancora disponibile su sito Eurostat). L'indicatore è calcolato come rapporto tra consumo interno lordo di energia e Pil.</t>
  </si>
  <si>
    <r>
      <t>Emissioni attività produttive
 (t SO</t>
    </r>
    <r>
      <rPr>
        <vertAlign val="subscript"/>
        <sz val="6.5"/>
        <rFont val="Arial"/>
        <family val="2"/>
      </rPr>
      <t>2</t>
    </r>
    <r>
      <rPr>
        <sz val="6.5"/>
        <rFont val="Arial"/>
        <family val="2"/>
      </rPr>
      <t>eq)</t>
    </r>
  </si>
  <si>
    <t>(c) I dati relativi alle province autonome di Trento e Bolzano non sono disponibili alla data della pubblicazione.</t>
  </si>
  <si>
    <t>2020 - PER REGIONE</t>
  </si>
  <si>
    <t xml:space="preserve">CAPOLUOGHI </t>
  </si>
  <si>
    <t>ANNO 2019</t>
  </si>
  <si>
    <t>Giorni con precipitazione &gt;=1 mm</t>
  </si>
  <si>
    <t>Giorni con precipitazione &gt;=20 mm</t>
  </si>
  <si>
    <t>Giorni con precipitazione &gt;=50 mm</t>
  </si>
  <si>
    <t>ANNI 
RIPARTIZIONI GEOGRAFICHE</t>
  </si>
  <si>
    <t>Anno 2020</t>
  </si>
  <si>
    <t>Movimenti sismici con magnitudo uguale o superiore a 4,0 per classe di magnitudo</t>
  </si>
  <si>
    <t>ANNI</t>
  </si>
  <si>
    <t>Classi di magnitudo</t>
  </si>
  <si>
    <t>4,0 - 4,4</t>
  </si>
  <si>
    <t>4,5 - 4,9</t>
  </si>
  <si>
    <t>5,0 - 5,4</t>
  </si>
  <si>
    <t>5,5 - 5,9</t>
  </si>
  <si>
    <t>&gt; 5,9</t>
  </si>
  <si>
    <t>Fonte: Istituto nazionale di geofisica e vulcanologia (Ingv), Osservatorio Nazionale Terremoti</t>
  </si>
  <si>
    <t>REGIONI</t>
  </si>
  <si>
    <t>Ue 27</t>
  </si>
  <si>
    <t>Fonte: Ministero della transizione ecologica</t>
  </si>
  <si>
    <t xml:space="preserve">Fonte: Eurostat e Commissione europea (per dati Ue 28); Ministero della transizione ecologica (per dati Italia) </t>
  </si>
  <si>
    <t>Anno 2020, superficie in chilometri quadrati e valore percentuale</t>
  </si>
  <si>
    <t xml:space="preserve">Natura 2000 (a) </t>
  </si>
  <si>
    <t>(a) L'estensione dei siti Natura 2000 è stata calcolata escludendo le sovrapposizioni fra i Sic-Zsc e le Zps.</t>
  </si>
  <si>
    <t>% 
(b)</t>
  </si>
  <si>
    <t>Numero 
(c)</t>
  </si>
  <si>
    <t>(b) Per l'Italia, in percentuale della superficie territoriale al 31 dicembre 2020.</t>
  </si>
  <si>
    <t>(c) Il numero dei siti non considera le sovrapposizioni fra i Sic-Zsc e le Zps.</t>
  </si>
  <si>
    <t>Aree comprese nelle Zone di protezione speciale (Zps), nei Siti di importanza comunitaria e Zone speciali di conservazione (Sic e Zsc) e nella Rete Natura 2000 nei Paesi Ue 15 e Ue 27</t>
  </si>
  <si>
    <t>Aree comprese nelle Zone di protezione speciale (Zps), nei Siti di importanza comunitaria e Zone speciali di conservazione (Sic e Zsc) e nella Rete Natura 2000 nei Paesi Ue 27</t>
  </si>
  <si>
    <t>Tavola 2.22</t>
  </si>
  <si>
    <t>Tavola 2.23</t>
  </si>
  <si>
    <t>Tavola 2.24</t>
  </si>
  <si>
    <r>
      <t>(c) Superamento del limite di concentrazione di 24 ore di PM</t>
    </r>
    <r>
      <rPr>
        <vertAlign val="subscript"/>
        <sz val="7"/>
        <rFont val="Arial"/>
        <family val="2"/>
      </rPr>
      <t>10</t>
    </r>
    <r>
      <rPr>
        <sz val="7"/>
        <rFont val="Arial"/>
        <family val="2"/>
      </rPr>
      <t xml:space="preserve"> (50 μg/m3) per la protezione della salute umana (limite per la protezione della salute umana, D. Lgs. 155/2010).</t>
    </r>
  </si>
  <si>
    <r>
      <t>(d) Concentrazione media annua di PM</t>
    </r>
    <r>
      <rPr>
        <vertAlign val="subscript"/>
        <sz val="7"/>
        <rFont val="Arial"/>
        <family val="2"/>
      </rPr>
      <t>10</t>
    </r>
    <r>
      <rPr>
        <sz val="7"/>
        <rFont val="Arial"/>
        <family val="2"/>
      </rPr>
      <t xml:space="preserve"> (20 μg/m</t>
    </r>
    <r>
      <rPr>
        <vertAlign val="superscript"/>
        <sz val="7"/>
        <rFont val="Arial"/>
        <family val="2"/>
      </rPr>
      <t>3</t>
    </r>
    <r>
      <rPr>
        <sz val="7"/>
        <rFont val="Arial"/>
        <family val="2"/>
      </rPr>
      <t xml:space="preserve"> limite per la protezione della salute umana, Valore di riferimento OMS).</t>
    </r>
  </si>
  <si>
    <r>
      <t>(e) Concentrazione media annua di PM</t>
    </r>
    <r>
      <rPr>
        <vertAlign val="subscript"/>
        <sz val="7"/>
        <rFont val="Arial"/>
        <family val="2"/>
      </rPr>
      <t>2,5</t>
    </r>
    <r>
      <rPr>
        <sz val="7"/>
        <rFont val="Arial"/>
        <family val="2"/>
      </rPr>
      <t xml:space="preserve"> (10 μg/m</t>
    </r>
    <r>
      <rPr>
        <vertAlign val="superscript"/>
        <sz val="7"/>
        <rFont val="Arial"/>
        <family val="2"/>
      </rPr>
      <t>3</t>
    </r>
    <r>
      <rPr>
        <sz val="7"/>
        <rFont val="Arial"/>
        <family val="2"/>
      </rPr>
      <t xml:space="preserve"> limite per la protezione della salute umana (Valore di riferimento OMS).</t>
    </r>
  </si>
  <si>
    <r>
      <t>(f) Concentrazione media annua di NO</t>
    </r>
    <r>
      <rPr>
        <vertAlign val="subscript"/>
        <sz val="7"/>
        <rFont val="Arial"/>
        <family val="2"/>
      </rPr>
      <t>2</t>
    </r>
    <r>
      <rPr>
        <sz val="7"/>
        <rFont val="Arial"/>
        <family val="2"/>
      </rPr>
      <t xml:space="preserve"> (40 μg/m</t>
    </r>
    <r>
      <rPr>
        <vertAlign val="superscript"/>
        <sz val="7"/>
        <rFont val="Arial"/>
        <family val="2"/>
      </rPr>
      <t>3</t>
    </r>
    <r>
      <rPr>
        <sz val="7"/>
        <rFont val="Arial"/>
        <family val="2"/>
      </rPr>
      <t xml:space="preserve"> limite per la protezione della salute umana, D. Lgs. 155/2010).</t>
    </r>
  </si>
  <si>
    <r>
      <t>(g) Superamenti dell'obiettivo a lungo termine (media mobile giornaliera di 8 ore) per l'O</t>
    </r>
    <r>
      <rPr>
        <vertAlign val="subscript"/>
        <sz val="7"/>
        <rFont val="Arial"/>
        <family val="2"/>
      </rPr>
      <t>3</t>
    </r>
    <r>
      <rPr>
        <sz val="7"/>
        <rFont val="Arial"/>
        <family val="2"/>
      </rPr>
      <t xml:space="preserve"> (120 μg/m</t>
    </r>
    <r>
      <rPr>
        <vertAlign val="superscript"/>
        <sz val="7"/>
        <rFont val="Arial"/>
        <family val="2"/>
      </rPr>
      <t>3</t>
    </r>
    <r>
      <rPr>
        <sz val="7"/>
        <rFont val="Arial"/>
        <family val="2"/>
      </rPr>
      <t xml:space="preserve"> per la protezione della salute umana, D. Lgs. 155/2010).</t>
    </r>
  </si>
  <si>
    <t>(c) La superficie complessiva territoriale è stata aggiornata al 2020, a seguito delle modifiche dei confini delle unità amministrative (Istat, base dati = anno 2020).</t>
  </si>
  <si>
    <t>ANNO 2020</t>
  </si>
  <si>
    <t>Combustibili solidi</t>
  </si>
  <si>
    <t>Calore derivato</t>
  </si>
  <si>
    <t>Consumo interno lordo</t>
  </si>
  <si>
    <t>Consumo interno</t>
  </si>
  <si>
    <t>Ingressi in trasformazione</t>
  </si>
  <si>
    <t>Settore Energia</t>
  </si>
  <si>
    <t>Perdite di distribuzione</t>
  </si>
  <si>
    <t>Disponibile per consumo finale</t>
  </si>
  <si>
    <t>Consumo finale non energetico</t>
  </si>
  <si>
    <t>Consumo finale energetico</t>
  </si>
  <si>
    <t>Produzione (+)</t>
  </si>
  <si>
    <t>Saldo importazioni (+)</t>
  </si>
  <si>
    <t>Saldo esportazioni (-)</t>
  </si>
  <si>
    <t>Variazione delle scorte (+)</t>
  </si>
  <si>
    <t>Disponibilità energetica lorda</t>
  </si>
  <si>
    <t>Bunkeraggi marittimi internazionali (-)</t>
  </si>
  <si>
    <t>Aviazione internazionale (-)</t>
  </si>
  <si>
    <t>Uscite dalla trasformazione</t>
  </si>
  <si>
    <t xml:space="preserve">     + Industria</t>
  </si>
  <si>
    <t xml:space="preserve">     + Trasporti</t>
  </si>
  <si>
    <t xml:space="preserve">     + Altri settori</t>
  </si>
  <si>
    <t xml:space="preserve">               + Altri settori</t>
  </si>
  <si>
    <t xml:space="preserve">               + Servizi</t>
  </si>
  <si>
    <t xml:space="preserve">               + Residenziale</t>
  </si>
  <si>
    <t xml:space="preserve">               + Agricoltura</t>
  </si>
  <si>
    <t xml:space="preserve">               + Pesca</t>
  </si>
  <si>
    <t>Differenze statistiche</t>
  </si>
  <si>
    <t>Bilancio energetico nazionale (a)</t>
  </si>
  <si>
    <t>Petrolio e prodotti petroliferi</t>
  </si>
  <si>
    <t>Gas Naturale</t>
  </si>
  <si>
    <t>Rinnovabili e Bioliquidi</t>
  </si>
  <si>
    <t xml:space="preserve">Rifiuti non rinnovabili </t>
  </si>
  <si>
    <t xml:space="preserve">               + Altri settori nca</t>
  </si>
  <si>
    <r>
      <t>Fonte: Ministero della transizione ecologica, "</t>
    </r>
    <r>
      <rPr>
        <i/>
        <sz val="7"/>
        <rFont val="Arial"/>
        <family val="2"/>
      </rPr>
      <t>La situazione energetica nazionale 2020"</t>
    </r>
    <r>
      <rPr>
        <sz val="7"/>
        <rFont val="Arial"/>
        <family val="2"/>
      </rPr>
      <t>, Bilancio energetico nazionale</t>
    </r>
  </si>
  <si>
    <t>Anni 2019-2020, valori assoluti in migliaia di tonnellate equivalenti di petrolio (Ktep)</t>
  </si>
  <si>
    <t>ANNO 2020/2019</t>
  </si>
  <si>
    <t>UNIONE EUROPEA 27</t>
  </si>
  <si>
    <t>Anni 2015-2020, energia in migliaia di tonnellate equivalenti di petrolio (Ktep)</t>
  </si>
  <si>
    <t xml:space="preserve">Consumi di energia  primaria </t>
  </si>
  <si>
    <t>(a) I dati presenti nella tavola possono subire delle lievi variazioni con quelli pubblicati nel precedente Annuario statistico italiano poiché Eurostat aggiorna periodicamente il data base da cui provengono. Ultimo aggiornamento 14 aprile 2022.</t>
  </si>
  <si>
    <t>Anno 2020, valori assoluti in milioni di KWh</t>
  </si>
  <si>
    <t>35.2</t>
  </si>
  <si>
    <r>
      <rPr>
        <sz val="9"/>
        <color indexed="8"/>
        <rFont val="Arial"/>
        <family val="2"/>
      </rPr>
      <t xml:space="preserve">Anno </t>
    </r>
    <r>
      <rPr>
        <sz val="9"/>
        <rFont val="Arial"/>
        <family val="2"/>
      </rPr>
      <t>2020, valori assoluti in milioni di kWh</t>
    </r>
  </si>
  <si>
    <t>Anni 2015-2020, valori assoluti in milioni di kWh</t>
  </si>
  <si>
    <t>Anno 2021, per 100 famiglie della stessa zona</t>
  </si>
  <si>
    <t>2021 - PER REGIONE</t>
  </si>
  <si>
    <t>Anno 2021, per 100 persone di 14 anni e più con le stesse caratteristiche</t>
  </si>
  <si>
    <t>Anno 2021</t>
  </si>
  <si>
    <t>Anno 2021, superficie in chilometri quadrati</t>
  </si>
  <si>
    <t>2021 -  PER REGIONE</t>
  </si>
  <si>
    <r>
      <t>Anno 2021, superficie</t>
    </r>
    <r>
      <rPr>
        <sz val="9"/>
        <color indexed="10"/>
        <rFont val="Arial"/>
        <family val="2"/>
      </rPr>
      <t xml:space="preserve"> </t>
    </r>
    <r>
      <rPr>
        <sz val="9"/>
        <rFont val="Arial"/>
        <family val="2"/>
      </rPr>
      <t>in ettari</t>
    </r>
  </si>
  <si>
    <t>Anni 1986-2021</t>
  </si>
  <si>
    <t>Totale famiglie dotate di condizionamento</t>
  </si>
  <si>
    <t>Impianto centralizzato</t>
  </si>
  <si>
    <t>Impianto 
autonomo</t>
  </si>
  <si>
    <t>Apparecchi
 singoli
 (fissi o portatili)</t>
  </si>
  <si>
    <t>Apparecchi
 singoli
 (scaldabagni ecc.)</t>
  </si>
  <si>
    <t>Valle d’Aosta/Vallée d’Aoste</t>
  </si>
  <si>
    <t>Nord</t>
  </si>
  <si>
    <t xml:space="preserve">   Nord-ovest</t>
  </si>
  <si>
    <t xml:space="preserve">   Nord-est</t>
  </si>
  <si>
    <t xml:space="preserve">   Sud</t>
  </si>
  <si>
    <t xml:space="preserve">   Isole</t>
  </si>
  <si>
    <t>Acqua immessa, acqua erogata per usi autorizzati, perdite idriche totali percentuali nelle reti comunali di distribuzione dell'acqua potabile per comune capoluogo di provincia/città metropolitana</t>
  </si>
  <si>
    <t>ANNI (a)
COMUNI</t>
  </si>
  <si>
    <t>Perdite idriche totali percentuali</t>
  </si>
  <si>
    <t>2020 - PER COMUNE CAPOLUOGO DI PROVINCIA/CITTA' METROPOLITANA</t>
  </si>
  <si>
    <t>Italia (a)</t>
  </si>
  <si>
    <t>Fonte: Istat, Censimento delle acque per uso civile (R), Rilevazione Dati ambientali nelle città (R)</t>
  </si>
  <si>
    <t>Copertura del servizio pubblico di fognatura e depurazione per comune capoluogo di regione e provincia autonoma</t>
  </si>
  <si>
    <t>Anno 2020, valori percentuali sulla popolazione residente</t>
  </si>
  <si>
    <t>COMUNI</t>
  </si>
  <si>
    <t>Nord (a)</t>
  </si>
  <si>
    <t>Mezzogiorno (a)</t>
  </si>
  <si>
    <t>Totale (a)</t>
  </si>
  <si>
    <t>(a) Dati riferiti all'insieme dei comuni capoluogo di regione e provincia autonoma.</t>
  </si>
  <si>
    <t>Anno 2020, volumi in migliaia di metri cubi, perdite totali in percentuale sul volume di acqua immessa in rete</t>
  </si>
  <si>
    <t>Copertura del servizio pubblico di fognatura per comune capoluogo di regione e provincia autonoma</t>
  </si>
  <si>
    <t>Anno 2020, valore climatico 1971-2000, valore medio 2006-2015 (a). Valori assoluti in numero di giorni per il 2020, valori medi in numero di giorni per i periodi 1971-2000 e 2006-2015</t>
  </si>
  <si>
    <t>VALORE MEDIO 2006-2015 (a)</t>
  </si>
  <si>
    <t xml:space="preserve">(a) Per le città metropolitane di Reggio di Calabria, Catania e Messina non è possibile calcolare il valore climatico 1971-2000 poichè non sono disponibili serie storiche di dati complete. Per tale motivo, i dati annuali sono confrontati con il valore medio del periodo climatico 2006-2015. </t>
  </si>
  <si>
    <t>(b) L'indice può essere calcolato solo per i capoluoghi di regione per i quali sono disponibili serie storiche di dati 1971-2020.</t>
  </si>
  <si>
    <t>Anno 2020, valore climatico 1971-2000, valore medio 2006-2015 (a). Valori assoluti in numero di giorni e millimetri per il 2020, valori medi in numero di giorni e millimetri per i periodi 1971-2000 e 2006-2015</t>
  </si>
  <si>
    <t>VALORE MEDIO 2006-2015  (a)</t>
  </si>
  <si>
    <t xml:space="preserve">Anno 2019, valori assoluti in migliaia di tonnellate </t>
  </si>
  <si>
    <t xml:space="preserve">Talco, bauxite e fluorite </t>
  </si>
  <si>
    <t>Sud (b)</t>
  </si>
  <si>
    <t xml:space="preserve">Isole </t>
  </si>
  <si>
    <t>a) Per il Lazio dati 2019 non disponibili, riportati dati 2018.</t>
  </si>
  <si>
    <t>b) Per la Calabria dati 2019 non disponibili, riportati dati 2018.</t>
  </si>
  <si>
    <t xml:space="preserve"> kg/
abitante
(b)</t>
  </si>
  <si>
    <t>Anno 2020, valori assoluti in tonnellate</t>
  </si>
  <si>
    <t xml:space="preserve">Anno 2020, valori assoluti in tonnellate </t>
  </si>
  <si>
    <t xml:space="preserve"> Kg/abitante (b)</t>
  </si>
  <si>
    <t>c) Non sono stati rilevati dati relativi a estrazioni di minerali auriferi.</t>
  </si>
  <si>
    <t>Risorse minerali da miniere (c)</t>
  </si>
  <si>
    <t>ITALIA - ANNI 2015-2020</t>
  </si>
  <si>
    <t>PAESI UE 27 - ANNO 2019</t>
  </si>
  <si>
    <r>
      <t xml:space="preserve"> Emissioni attività produttive
(t CO</t>
    </r>
    <r>
      <rPr>
        <vertAlign val="subscript"/>
        <sz val="6.5"/>
        <rFont val="Arial"/>
        <family val="2"/>
      </rPr>
      <t>2</t>
    </r>
    <r>
      <rPr>
        <sz val="6.5"/>
        <rFont val="Arial"/>
        <family val="2"/>
      </rPr>
      <t>eq)</t>
    </r>
  </si>
  <si>
    <r>
      <t>Emissioni / Ore lavorate
(t CO</t>
    </r>
    <r>
      <rPr>
        <vertAlign val="subscript"/>
        <sz val="6.5"/>
        <rFont val="Arial"/>
        <family val="2"/>
      </rPr>
      <t>2</t>
    </r>
    <r>
      <rPr>
        <sz val="6.5"/>
        <rFont val="Arial"/>
        <family val="2"/>
      </rPr>
      <t xml:space="preserve">eq / 000)   </t>
    </r>
  </si>
  <si>
    <r>
      <t>Emissioni / Ore lavorate
 (t SO</t>
    </r>
    <r>
      <rPr>
        <vertAlign val="subscript"/>
        <sz val="6.5"/>
        <rFont val="Arial"/>
        <family val="2"/>
      </rPr>
      <t>2</t>
    </r>
    <r>
      <rPr>
        <sz val="6.5"/>
        <rFont val="Arial"/>
        <family val="2"/>
      </rPr>
      <t xml:space="preserve"> eq / 000)</t>
    </r>
  </si>
  <si>
    <t>Emissioni /Ore lavorate
(t POT / 000)</t>
  </si>
  <si>
    <t>ATTIVITA' ECONOMICHE  - ITALIA - ANNO 2019</t>
  </si>
  <si>
    <t>Consumo di energia delle unità residenti
(Net domestic energy use - NDEU) (d)</t>
  </si>
  <si>
    <r>
      <t xml:space="preserve">(d) Il </t>
    </r>
    <r>
      <rPr>
        <i/>
        <sz val="7"/>
        <rFont val="Arial"/>
        <family val="2"/>
      </rPr>
      <t>Net domestic energy use</t>
    </r>
    <r>
      <rPr>
        <sz val="7"/>
        <rFont val="Arial"/>
        <family val="2"/>
      </rPr>
      <t xml:space="preserve"> (NDEU) è un indicatore derivato dai Conti dei flussi fisici di energia (PEFA) che permette di valutare l’effettivo impiego energetico dei residenti a livello di intera economia. Esso rappresenta il consumo totale di energia al netto dell'energia che nei processi di trasformazione rimane incorporata nei prodotti derivati; ossia esprime l'energia consumata e non più utilizzabile per altro scopo energetico includendo tutta l'energia dissipata (mediante combustione e non), tutti i tipi di perdita di energia e la quantità di energia utilizzata per scopi non energetici. </t>
    </r>
  </si>
  <si>
    <t>Anni 2017-2020, migliaia di tonnellate equivalenti di petrolio (Mtep)</t>
  </si>
  <si>
    <t>Totale attività produttive</t>
  </si>
  <si>
    <t>Famiglie - trasporto</t>
  </si>
  <si>
    <t>Famiglie - domestico</t>
  </si>
  <si>
    <t>Totale famiglie</t>
  </si>
  <si>
    <t>TOTALE NDEU</t>
  </si>
  <si>
    <r>
      <t>Consumo di energia delle unità residenti (</t>
    </r>
    <r>
      <rPr>
        <b/>
        <i/>
        <sz val="9"/>
        <rFont val="Arial"/>
        <family val="2"/>
      </rPr>
      <t>Net domestic energy use</t>
    </r>
    <r>
      <rPr>
        <b/>
        <sz val="9"/>
        <rFont val="Arial"/>
        <family val="2"/>
      </rPr>
      <t xml:space="preserve"> - NDEU) per settore economico e famiglie</t>
    </r>
  </si>
  <si>
    <t>Tavola 2.2 segue</t>
  </si>
  <si>
    <t>Tavola 2.3 segue</t>
  </si>
  <si>
    <r>
      <t>Anno 2020, n. comuni, n. giorni, μg/m</t>
    </r>
    <r>
      <rPr>
        <vertAlign val="superscript"/>
        <sz val="9"/>
        <rFont val="Arial"/>
        <family val="2"/>
      </rPr>
      <t>3</t>
    </r>
  </si>
  <si>
    <t>2020 - PER COMUNE CAPOLUOGO DI PROVINCIA / CITTA METROPOLITANA</t>
  </si>
  <si>
    <t>SPAGNA</t>
  </si>
  <si>
    <t>(b) Serie storica rivista con la popolazione media da fonte ricostruzione intercensuaria fino al 2018.</t>
  </si>
  <si>
    <t>Capitolo - 2. Ambiente, clima e energia</t>
  </si>
  <si>
    <t>Anni 2019-2020</t>
  </si>
  <si>
    <t>(a) Dal 2020 il Bilancio dell'Energia viene elaborato secondo le convenzioni dell'Unione Europea.</t>
  </si>
  <si>
    <t>Anni 2015-2020</t>
  </si>
  <si>
    <t>Fonte: Istat, Dati ambientali nelle città ®</t>
  </si>
  <si>
    <t>(b) L'indicatore è calcolato rapportando la produzione di energia da fonti rinnovabili così come definita dal bilancio dell'energia elettrica di fonte Terna alla produzione lorda totale di energia elettrica comprensiva della produzione da bioenergie.</t>
  </si>
  <si>
    <t>PER REGIONE</t>
  </si>
  <si>
    <t>Consumo di energia delle unità residenti (Net domestic energy use - NDEU) per settore economico e famiglie</t>
  </si>
  <si>
    <t>Anni 2017-2020</t>
  </si>
  <si>
    <r>
      <t xml:space="preserve">Emissioni atmosferiche delle famiglie </t>
    </r>
    <r>
      <rPr>
        <b/>
        <sz val="9"/>
        <rFont val="Arial"/>
        <family val="2"/>
      </rPr>
      <t>per tema ambientale, causa e paese Ue 27</t>
    </r>
  </si>
  <si>
    <r>
      <t xml:space="preserve">Emissioni atmosferiche delle attività produttive </t>
    </r>
    <r>
      <rPr>
        <b/>
        <sz val="9"/>
        <rFont val="Arial"/>
        <family val="2"/>
      </rPr>
      <t>per tema ambientale, paese Ue 27 e attività economica (solo per l'Italia)</t>
    </r>
  </si>
  <si>
    <t>Anni 2019-2020, variazioni percentuali di tonnellate equivalenti di petrolio (Ktep)</t>
  </si>
  <si>
    <t>2014 (b)</t>
  </si>
  <si>
    <t>2015 (b)</t>
  </si>
  <si>
    <t>2016 (b)</t>
  </si>
  <si>
    <t>2017 (b)</t>
  </si>
  <si>
    <t>2018 (b)</t>
  </si>
  <si>
    <t>2019 (b)</t>
  </si>
  <si>
    <t>2020 (b)</t>
  </si>
  <si>
    <t>Inquinamento atmosferico per comune capoluogo di provincia / città metropolitana (a)</t>
  </si>
  <si>
    <t>(a) La produzione da fonte idrica è comprensiva dell'idro da pompaggi (che non è inclusa nelle fonri rinnovabili)</t>
  </si>
  <si>
    <t>Termica tradizionale (include le bioenergie)</t>
  </si>
  <si>
    <t>Idroelettrica
(a)</t>
  </si>
  <si>
    <t>Famiglie dotate di sistemi per il riscaldamento, l'acqua calda e il condizionamento dell'abitazione, per tipo di sistema prevalente</t>
  </si>
  <si>
    <t xml:space="preserve">Totale famiglie dotate di  riscaldamento dell'abitazione
</t>
  </si>
  <si>
    <t xml:space="preserve">Totale famiglie dotate di acqua calda
</t>
  </si>
  <si>
    <t xml:space="preserve">Tavola 2.9
</t>
  </si>
  <si>
    <r>
      <t xml:space="preserve">Sistema prevalente riscaldamento
</t>
    </r>
    <r>
      <rPr>
        <i/>
        <sz val="7"/>
        <rFont val="Arial"/>
        <family val="2"/>
      </rPr>
      <t>(per 100 famiglie dotate di riscaldamento)</t>
    </r>
  </si>
  <si>
    <r>
      <t xml:space="preserve">Sistema prevalente acqua calda
</t>
    </r>
    <r>
      <rPr>
        <i/>
        <sz val="7"/>
        <rFont val="Arial"/>
        <family val="2"/>
      </rPr>
      <t xml:space="preserve">(per 100 famiglie dotate di acqua calda) </t>
    </r>
  </si>
  <si>
    <r>
      <t xml:space="preserve">Anno 2021 </t>
    </r>
    <r>
      <rPr>
        <i/>
        <sz val="9"/>
        <rFont val="Arial"/>
        <family val="2"/>
      </rPr>
      <t>(per 100 famiglie)</t>
    </r>
  </si>
  <si>
    <t xml:space="preserve">Apparecchi singoli  caldo/freddo 
(fissi o portatili) </t>
  </si>
  <si>
    <r>
      <t xml:space="preserve">Sistema prevalente condizionamento
</t>
    </r>
    <r>
      <rPr>
        <i/>
        <sz val="7"/>
        <rFont val="Arial"/>
        <family val="2"/>
      </rPr>
      <t xml:space="preserve">(per 100 famiglie dotate di acondizionamento) </t>
    </r>
  </si>
  <si>
    <t>Impianto che serve più ambienti</t>
  </si>
  <si>
    <t>Apparecchi singoli solo freddo 
(fissi o portatili)</t>
  </si>
  <si>
    <t>Roma*</t>
  </si>
  <si>
    <t>Napoli*</t>
  </si>
  <si>
    <t>Torino*</t>
  </si>
  <si>
    <t>Milano*</t>
  </si>
  <si>
    <t>Bari*</t>
  </si>
  <si>
    <t>Palermo*</t>
  </si>
  <si>
    <t>Di cui da fonte rinnovabile  (b)</t>
  </si>
  <si>
    <t>Bolzano/Bozen (c)</t>
  </si>
  <si>
    <t>Trento (c)</t>
  </si>
  <si>
    <r>
      <t>Effetto serra (t CO</t>
    </r>
    <r>
      <rPr>
        <vertAlign val="subscript"/>
        <sz val="7"/>
        <rFont val="Cambria"/>
        <family val="1"/>
      </rPr>
      <t>2</t>
    </r>
    <r>
      <rPr>
        <sz val="7"/>
        <rFont val="Cambria"/>
        <family val="1"/>
      </rPr>
      <t>eq) (a)</t>
    </r>
  </si>
  <si>
    <r>
      <t>(a) Sono incluse le emissioni di anidride carbonica (CO</t>
    </r>
    <r>
      <rPr>
        <vertAlign val="subscript"/>
        <sz val="7"/>
        <rFont val="Arial"/>
        <family val="2"/>
      </rPr>
      <t>2</t>
    </r>
    <r>
      <rPr>
        <sz val="7"/>
        <rFont val="Arial"/>
        <family val="2"/>
      </rPr>
      <t>), metano (CH</t>
    </r>
    <r>
      <rPr>
        <vertAlign val="subscript"/>
        <sz val="7"/>
        <rFont val="Arial"/>
        <family val="2"/>
      </rPr>
      <t>4</t>
    </r>
    <r>
      <rPr>
        <sz val="7"/>
        <rFont val="Arial"/>
        <family val="2"/>
      </rPr>
      <t>), protossido di azoto (N</t>
    </r>
    <r>
      <rPr>
        <vertAlign val="subscript"/>
        <sz val="7"/>
        <rFont val="Arial"/>
        <family val="2"/>
      </rPr>
      <t>2</t>
    </r>
    <r>
      <rPr>
        <sz val="7"/>
        <rFont val="Arial"/>
        <family val="2"/>
      </rPr>
      <t>O), idrofluorocarburi (HFC), perfluorocarburi (PFC), esafluoruro di zolfo (SF</t>
    </r>
    <r>
      <rPr>
        <vertAlign val="subscript"/>
        <sz val="7"/>
        <rFont val="Arial"/>
        <family val="2"/>
      </rPr>
      <t>6</t>
    </r>
    <r>
      <rPr>
        <sz val="7"/>
        <rFont val="Arial"/>
        <family val="2"/>
      </rPr>
      <t>) e trifluoruro di azoto (NF</t>
    </r>
    <r>
      <rPr>
        <vertAlign val="subscript"/>
        <sz val="7"/>
        <rFont val="Arial"/>
        <family val="2"/>
      </rPr>
      <t>3</t>
    </r>
    <r>
      <rPr>
        <sz val="7"/>
        <rFont val="Arial"/>
        <family val="2"/>
      </rPr>
      <t>) espresse in tonnellate di CO</t>
    </r>
    <r>
      <rPr>
        <vertAlign val="subscript"/>
        <sz val="7"/>
        <rFont val="Arial"/>
        <family val="2"/>
      </rPr>
      <t>2</t>
    </r>
    <r>
      <rPr>
        <sz val="7"/>
        <rFont val="Arial"/>
        <family val="2"/>
      </rPr>
      <t xml:space="preserve"> equivalente.</t>
    </r>
  </si>
  <si>
    <r>
      <t>Acidificazione (t SO</t>
    </r>
    <r>
      <rPr>
        <vertAlign val="subscript"/>
        <sz val="7"/>
        <rFont val="Arial"/>
        <family val="2"/>
      </rPr>
      <t>2</t>
    </r>
    <r>
      <rPr>
        <sz val="7"/>
        <rFont val="Arial"/>
        <family val="2"/>
      </rPr>
      <t>eq) (b)</t>
    </r>
  </si>
  <si>
    <t>Ozono troposferico (t POT) (c)</t>
  </si>
  <si>
    <r>
      <t>(c) Sono incluse le emissioni di metano (CH</t>
    </r>
    <r>
      <rPr>
        <vertAlign val="subscript"/>
        <sz val="7"/>
        <rFont val="Arial"/>
        <family val="2"/>
      </rPr>
      <t>4</t>
    </r>
    <r>
      <rPr>
        <sz val="7"/>
        <rFont val="Arial"/>
        <family val="2"/>
      </rPr>
      <t>), ossidi di azoto (NO</t>
    </r>
    <r>
      <rPr>
        <vertAlign val="subscript"/>
        <sz val="7"/>
        <rFont val="Arial"/>
        <family val="2"/>
      </rPr>
      <t>x</t>
    </r>
    <r>
      <rPr>
        <sz val="7"/>
        <rFont val="Arial"/>
        <family val="2"/>
      </rPr>
      <t>), composti organici volatili non metanici (COVNM), monossido di carbonio (CO), espresse in tonnellate di  “potenziale di formazione di ozono troposferico” con i seguenti pesi: 0,014 per CH</t>
    </r>
    <r>
      <rPr>
        <vertAlign val="subscript"/>
        <sz val="7"/>
        <rFont val="Arial"/>
        <family val="2"/>
      </rPr>
      <t>4</t>
    </r>
    <r>
      <rPr>
        <sz val="7"/>
        <rFont val="Arial"/>
        <family val="2"/>
      </rPr>
      <t>, 1,22 per NOx, 1 per COVNM; 0,11 per CO.</t>
    </r>
  </si>
  <si>
    <t>Effetto serra (a)</t>
  </si>
  <si>
    <t>Acidificazione (b)</t>
  </si>
  <si>
    <t>Ozono troposferico (c)</t>
  </si>
  <si>
    <t>(d) Valore aggiunto espresso a prezzi base - valori concatenati - anno di riferimento 2010.</t>
  </si>
  <si>
    <r>
      <t>Emissioni / Valore aggiunto 
(t CO</t>
    </r>
    <r>
      <rPr>
        <vertAlign val="subscript"/>
        <sz val="6.5"/>
        <rFont val="Arial"/>
        <family val="2"/>
      </rPr>
      <t>2</t>
    </r>
    <r>
      <rPr>
        <sz val="6.5"/>
        <rFont val="Arial"/>
        <family val="2"/>
      </rPr>
      <t>eq / M€)
(d)</t>
    </r>
  </si>
  <si>
    <r>
      <t>Emissioni / Valore aggiunto 
 (t SO</t>
    </r>
    <r>
      <rPr>
        <vertAlign val="subscript"/>
        <sz val="6.5"/>
        <rFont val="Arial"/>
        <family val="2"/>
      </rPr>
      <t>2</t>
    </r>
    <r>
      <rPr>
        <sz val="6.5"/>
        <rFont val="Arial"/>
        <family val="2"/>
      </rPr>
      <t>eq / M€)
(d)</t>
    </r>
  </si>
  <si>
    <t>Emissioni / Valore aggiunto 
(t POT / M€)
(d)</t>
  </si>
  <si>
    <t>(d) Valore aggiunto espresso a prezzi base - valori concatenati - anno di riferimento 2010</t>
  </si>
  <si>
    <r>
      <t>Anno 2019,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S02 equivalente (t SO</t>
    </r>
    <r>
      <rPr>
        <vertAlign val="subscript"/>
        <sz val="9"/>
        <rFont val="Arial"/>
        <family val="2"/>
      </rPr>
      <t>2</t>
    </r>
    <r>
      <rPr>
        <sz val="9"/>
        <rFont val="Arial"/>
        <family val="2"/>
      </rPr>
      <t>eq) e tonnellate di potenziale di formazione di ozono troposferico (t POT)</t>
    </r>
  </si>
  <si>
    <r>
      <t>Anno 2019,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SO2 equivalente  (t SO</t>
    </r>
    <r>
      <rPr>
        <vertAlign val="subscript"/>
        <sz val="9"/>
        <rFont val="Arial"/>
        <family val="2"/>
      </rPr>
      <t>2</t>
    </r>
    <r>
      <rPr>
        <sz val="9"/>
        <rFont val="Arial"/>
        <family val="2"/>
      </rPr>
      <t>eq) e tonnellate di potenziale di formazione di ozono troposferico (t POT)</t>
    </r>
  </si>
  <si>
    <r>
      <t>Anno 2019,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SO2 equivalente (t SO</t>
    </r>
    <r>
      <rPr>
        <vertAlign val="subscript"/>
        <sz val="9"/>
        <rFont val="Arial"/>
        <family val="2"/>
      </rPr>
      <t>2</t>
    </r>
    <r>
      <rPr>
        <sz val="9"/>
        <rFont val="Arial"/>
        <family val="2"/>
      </rPr>
      <t>eq) e tonnellate di potenziale di formazione di ozono troposferico (t POT)</t>
    </r>
  </si>
  <si>
    <t>(a) Dati riferiti al complesso dei comuni capoluogo di provincia e città metropolitana.</t>
  </si>
  <si>
    <t xml:space="preserve"> Popolazione residente servita da fognatura</t>
  </si>
  <si>
    <t xml:space="preserve"> Popolazione residente servita da depurazione</t>
  </si>
  <si>
    <r>
      <t>(b) Sono incluse le emissioni di ossidi di azoto (NO</t>
    </r>
    <r>
      <rPr>
        <vertAlign val="subscript"/>
        <sz val="7"/>
        <rFont val="Arial"/>
        <family val="2"/>
      </rPr>
      <t>x</t>
    </r>
    <r>
      <rPr>
        <sz val="7"/>
        <rFont val="Arial"/>
        <family val="2"/>
      </rPr>
      <t>), ossidi di zolfo (SO</t>
    </r>
    <r>
      <rPr>
        <vertAlign val="subscript"/>
        <sz val="7"/>
        <rFont val="Arial"/>
        <family val="2"/>
      </rPr>
      <t>X</t>
    </r>
    <r>
      <rPr>
        <sz val="7"/>
        <rFont val="Arial"/>
        <family val="2"/>
      </rPr>
      <t>) e ammoniaca (NH</t>
    </r>
    <r>
      <rPr>
        <vertAlign val="subscript"/>
        <sz val="7"/>
        <rFont val="Arial"/>
        <family val="2"/>
      </rPr>
      <t>3</t>
    </r>
    <r>
      <rPr>
        <sz val="7"/>
        <rFont val="Arial"/>
        <family val="2"/>
      </rPr>
      <t>), espresse in "tonnellate di S0</t>
    </r>
    <r>
      <rPr>
        <vertAlign val="subscript"/>
        <sz val="7"/>
        <rFont val="Arial"/>
        <family val="2"/>
      </rPr>
      <t>2</t>
    </r>
    <r>
      <rPr>
        <sz val="7"/>
        <rFont val="Arial"/>
        <family val="2"/>
      </rPr>
      <t xml:space="preserve"> equivalenti" (t SO2eq) con i seguenti pesi: 0,7 per NOx, 1 per SO</t>
    </r>
    <r>
      <rPr>
        <vertAlign val="subscript"/>
        <sz val="7"/>
        <rFont val="Arial"/>
        <family val="2"/>
      </rPr>
      <t>x</t>
    </r>
    <r>
      <rPr>
        <sz val="7"/>
        <rFont val="Arial"/>
        <family val="2"/>
      </rPr>
      <t>; 1,9 per NH</t>
    </r>
    <r>
      <rPr>
        <vertAlign val="subscript"/>
        <sz val="7"/>
        <rFont val="Arial"/>
        <family val="2"/>
      </rPr>
      <t>3</t>
    </r>
    <r>
      <rPr>
        <sz val="7"/>
        <rFont val="Arial"/>
        <family val="2"/>
      </rPr>
      <t>. Tali pesi, adottati per uniformità con i dati presenti nel BD Eurostat, differiscono per un mero fattore di scala da quelli utilizzati nelle edizioni precedenti e presenti su dati.istat.it, espressi in tonnellate di Potenziale Acido Equivalente (t PAE), essendo 1  t SO</t>
    </r>
    <r>
      <rPr>
        <vertAlign val="subscript"/>
        <sz val="7"/>
        <rFont val="Arial"/>
        <family val="2"/>
      </rPr>
      <t>2</t>
    </r>
    <r>
      <rPr>
        <sz val="7"/>
        <rFont val="Arial"/>
        <family val="2"/>
      </rPr>
      <t>eq = 32 t PAE.</t>
    </r>
  </si>
  <si>
    <t>Persone di 14 anni e più che esprimono preoccupazione per alcuni problemi ambientali per regione</t>
  </si>
  <si>
    <t>Di cui bioenergie (d)</t>
  </si>
  <si>
    <t xml:space="preserve">(d) La produzione da bioenergie è interamente inclusa nella produzione da fonti rinnovabili.
</t>
  </si>
  <si>
    <r>
      <t>(b) Sono incluse le emissioni di ossidi di azoto (NO</t>
    </r>
    <r>
      <rPr>
        <vertAlign val="subscript"/>
        <sz val="7"/>
        <rFont val="Arial"/>
        <family val="2"/>
      </rPr>
      <t>x</t>
    </r>
    <r>
      <rPr>
        <sz val="7"/>
        <rFont val="Arial"/>
        <family val="2"/>
      </rPr>
      <t>), ossidi di zolfo (SO</t>
    </r>
    <r>
      <rPr>
        <vertAlign val="subscript"/>
        <sz val="7"/>
        <rFont val="Arial"/>
        <family val="2"/>
      </rPr>
      <t>X</t>
    </r>
    <r>
      <rPr>
        <sz val="7"/>
        <rFont val="Arial"/>
        <family val="2"/>
      </rPr>
      <t>) e ammoniaca (NH</t>
    </r>
    <r>
      <rPr>
        <vertAlign val="subscript"/>
        <sz val="7"/>
        <rFont val="Arial"/>
        <family val="2"/>
      </rPr>
      <t>3</t>
    </r>
    <r>
      <rPr>
        <sz val="7"/>
        <rFont val="Arial"/>
        <family val="2"/>
      </rPr>
      <t>), espresse in "tonnellate di S0</t>
    </r>
    <r>
      <rPr>
        <vertAlign val="subscript"/>
        <sz val="7"/>
        <rFont val="Arial"/>
        <family val="2"/>
      </rPr>
      <t>2</t>
    </r>
    <r>
      <rPr>
        <sz val="7"/>
        <rFont val="Arial"/>
        <family val="2"/>
      </rPr>
      <t xml:space="preserve"> equivalenti" (t SO</t>
    </r>
    <r>
      <rPr>
        <vertAlign val="subscript"/>
        <sz val="7"/>
        <rFont val="Arial"/>
        <family val="2"/>
      </rPr>
      <t>2</t>
    </r>
    <r>
      <rPr>
        <sz val="7"/>
        <rFont val="Arial"/>
        <family val="2"/>
      </rPr>
      <t>eq) con i seguenti pesi: 0.7 per NOx, 1 per SO</t>
    </r>
    <r>
      <rPr>
        <vertAlign val="subscript"/>
        <sz val="7"/>
        <rFont val="Arial"/>
        <family val="2"/>
      </rPr>
      <t>x</t>
    </r>
    <r>
      <rPr>
        <sz val="7"/>
        <rFont val="Arial"/>
        <family val="2"/>
      </rPr>
      <t>; 1.9 per NH</t>
    </r>
    <r>
      <rPr>
        <vertAlign val="subscript"/>
        <sz val="7"/>
        <rFont val="Arial"/>
        <family val="2"/>
      </rPr>
      <t>3</t>
    </r>
    <r>
      <rPr>
        <sz val="7"/>
        <rFont val="Arial"/>
        <family val="2"/>
      </rPr>
      <t>. Tali pesi, adottati per uniformità con i dati presenti nel DB Eurostat, differiscono per un mero fattore di scala da quelli utilizzati nelle edizioni precedenti e presenti su dati.istat.it, espressi in tonnellate di Potenziale Acido Equivalente (t PAE), essendo 1  t SO</t>
    </r>
    <r>
      <rPr>
        <vertAlign val="subscript"/>
        <sz val="7"/>
        <rFont val="Arial"/>
        <family val="2"/>
      </rPr>
      <t>2</t>
    </r>
    <r>
      <rPr>
        <sz val="7"/>
        <rFont val="Arial"/>
        <family val="2"/>
      </rPr>
      <t>eq = 32 t PAE.</t>
    </r>
  </si>
  <si>
    <r>
      <t>(b) Sono incluse le emissioni di ossidi di azoto (NO</t>
    </r>
    <r>
      <rPr>
        <vertAlign val="subscript"/>
        <sz val="7"/>
        <rFont val="Arial"/>
        <family val="2"/>
      </rPr>
      <t>x</t>
    </r>
    <r>
      <rPr>
        <sz val="7"/>
        <rFont val="Arial"/>
        <family val="2"/>
      </rPr>
      <t>), ossidi di zolfo (SO</t>
    </r>
    <r>
      <rPr>
        <vertAlign val="subscript"/>
        <sz val="7"/>
        <rFont val="Arial"/>
        <family val="2"/>
      </rPr>
      <t>X</t>
    </r>
    <r>
      <rPr>
        <sz val="7"/>
        <rFont val="Arial"/>
        <family val="2"/>
      </rPr>
      <t>) e ammoniaca (NH</t>
    </r>
    <r>
      <rPr>
        <vertAlign val="subscript"/>
        <sz val="7"/>
        <rFont val="Arial"/>
        <family val="2"/>
      </rPr>
      <t>3</t>
    </r>
    <r>
      <rPr>
        <sz val="7"/>
        <rFont val="Arial"/>
        <family val="2"/>
      </rPr>
      <t>), espresse in "tonnellate di S0</t>
    </r>
    <r>
      <rPr>
        <vertAlign val="subscript"/>
        <sz val="7"/>
        <rFont val="Arial"/>
        <family val="2"/>
      </rPr>
      <t>2</t>
    </r>
    <r>
      <rPr>
        <sz val="7"/>
        <rFont val="Arial"/>
        <family val="2"/>
      </rPr>
      <t xml:space="preserve"> equivalenti" (t SO</t>
    </r>
    <r>
      <rPr>
        <vertAlign val="subscript"/>
        <sz val="7"/>
        <rFont val="Arial"/>
        <family val="2"/>
      </rPr>
      <t>2</t>
    </r>
    <r>
      <rPr>
        <sz val="7"/>
        <rFont val="Arial"/>
        <family val="2"/>
      </rPr>
      <t>eq) con i seguenti pesi: 0,7 per NOx, 1 per SO</t>
    </r>
    <r>
      <rPr>
        <vertAlign val="subscript"/>
        <sz val="7"/>
        <rFont val="Arial"/>
        <family val="2"/>
      </rPr>
      <t>x</t>
    </r>
    <r>
      <rPr>
        <sz val="7"/>
        <rFont val="Arial"/>
        <family val="2"/>
      </rPr>
      <t>; 1,9 per NH</t>
    </r>
    <r>
      <rPr>
        <vertAlign val="subscript"/>
        <sz val="7"/>
        <rFont val="Arial"/>
        <family val="2"/>
      </rPr>
      <t>3</t>
    </r>
    <r>
      <rPr>
        <sz val="7"/>
        <rFont val="Arial"/>
        <family val="2"/>
      </rPr>
      <t>. Tali pesi, adottati per uniformità con i dati presenti nel DB Eurostat, differiscono per un mero fattore di scala da quelli utilizzati nelle edizioni precedenti e presenti su dati.istat.it, espressi in tonnellate di Potenziale Acido Equivalente (t PAE), essendo 1  t SO</t>
    </r>
    <r>
      <rPr>
        <vertAlign val="subscript"/>
        <sz val="7"/>
        <rFont val="Arial"/>
        <family val="2"/>
      </rPr>
      <t>2</t>
    </r>
    <r>
      <rPr>
        <sz val="7"/>
        <rFont val="Arial"/>
        <family val="2"/>
      </rPr>
      <t>eq = 32 t PAE.</t>
    </r>
  </si>
  <si>
    <t>Fonte: Istat, Consumi energetici delle famiglie, Anno 2021 (R )</t>
  </si>
  <si>
    <t>Estrazioni di risorse minerali da cave e da miniere per tipo, regione e ripartizione geografica</t>
  </si>
  <si>
    <t>Fonte: Istat, Conti delle emissioni atmosferiche (E)</t>
  </si>
  <si>
    <t>Fonte: Istat, Conti dei flussi fisici di energia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</si>
</sst>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41" formatCode="_-* #,##0_-;\-* #,##0_-;_-* &quot;-&quot;_-;_-@_-"/>
    <numFmt numFmtId="43" formatCode="_-* #,##0.00_-;\-* #,##0.00_-;_-* &quot;-&quot;??_-;_-@_-"/>
    <numFmt numFmtId="164" formatCode="_-* #,##0.00\ _€_-;\-* #,##0.00\ _€_-;_-* &quot;-&quot;??\ _€_-;_-@_-"/>
    <numFmt numFmtId="165" formatCode="0.0"/>
    <numFmt numFmtId="166" formatCode="0.0%"/>
    <numFmt numFmtId="167" formatCode="#,##0.0"/>
    <numFmt numFmtId="168" formatCode="_-* #,##0.0_-;\-* #,##0.0_-;_-* &quot;-&quot;??_-;_-@_-"/>
    <numFmt numFmtId="169" formatCode="_-* #,##0_-;\-* #,##0_-;_-* &quot;-&quot;??_-;_-@_-"/>
    <numFmt numFmtId="170" formatCode="_(* #,##0.00_);_(* \(#,##0.00\);_(* &quot;-&quot;??_);_(@_)"/>
    <numFmt numFmtId="171" formatCode="#,##0_-"/>
    <numFmt numFmtId="172" formatCode="_-&quot;L.&quot;\ * #,##0_-;\-&quot;L.&quot;\ * #,##0_-;_-&quot;L.&quot;\ * &quot;-&quot;_-;_-@_-"/>
    <numFmt numFmtId="173" formatCode="#,##0_ ;\-#,##0\ "/>
    <numFmt numFmtId="174" formatCode="#,##0.0_-"/>
    <numFmt numFmtId="175" formatCode="_-* #,##0.0000_-;\-* #,##0.0000_-;_-* &quot;-&quot;_-;_-@_-"/>
    <numFmt numFmtId="176" formatCode="#,##0.000"/>
    <numFmt numFmtId="177" formatCode="_-* #,##0.0_-;\-* #,##0.0_-;_-* &quot;-&quot;_-;_-@_-"/>
    <numFmt numFmtId="178" formatCode="#,##0.0&quot; &quot;;\-#,##0.0&quot; &quot;;&quot;-   &quot;"/>
    <numFmt numFmtId="179" formatCode="_-* #,##0.000_-;\-* #,##0.000_-;_-* &quot;-&quot;??_-;_-@_-"/>
    <numFmt numFmtId="180" formatCode="#,##0.00_ ;\-#,##0.00\ "/>
    <numFmt numFmtId="181" formatCode="_-* #,##0_-_-_-;[Blue]_-* \-#,##0_-_-_-;_-* &quot;-&quot;_-_-_-;[Red]_-@_-_-_-"/>
    <numFmt numFmtId="182" formatCode="_-* #,##0.00_-;\-* #,##0.00_-;_-* &quot;-&quot;_-;_-@_-"/>
    <numFmt numFmtId="183" formatCode="_-[$€]\ * #,##0.00_-;\-[$€]\ * #,##0.00_-;_-[$€]\ * &quot;-&quot;??_-;_-@_-"/>
    <numFmt numFmtId="184" formatCode="&quot; &quot;#,##0.00&quot; &quot;;&quot;-&quot;#,##0.00&quot; &quot;;&quot; -&quot;00&quot; &quot;;&quot; &quot;@&quot; &quot;"/>
  </numFmts>
  <fonts count="84" x14ac:knownFonts="1">
    <font>
      <sz val="11"/>
      <color theme="1"/>
      <name val="Calibri"/>
      <family val="2"/>
      <scheme val="minor"/>
    </font>
    <font>
      <sz val="11"/>
      <color indexed="8"/>
      <name val="Calibri"/>
      <family val="2"/>
    </font>
    <font>
      <sz val="10"/>
      <name val="Arial"/>
      <family val="2"/>
    </font>
    <font>
      <sz val="9"/>
      <name val="Arial"/>
      <family val="2"/>
    </font>
    <font>
      <sz val="9"/>
      <color indexed="23"/>
      <name val="Arial"/>
      <family val="2"/>
    </font>
    <font>
      <u/>
      <sz val="10"/>
      <color indexed="12"/>
      <name val="Arial"/>
      <family val="2"/>
    </font>
    <font>
      <sz val="9"/>
      <color indexed="10"/>
      <name val="Arial"/>
      <family val="2"/>
    </font>
    <font>
      <b/>
      <sz val="9"/>
      <name val="Arial"/>
      <family val="2"/>
    </font>
    <font>
      <sz val="12"/>
      <name val="Arial"/>
      <family val="2"/>
    </font>
    <font>
      <sz val="7"/>
      <name val="Arial"/>
      <family val="2"/>
    </font>
    <font>
      <sz val="8"/>
      <name val="Arial"/>
      <family val="2"/>
    </font>
    <font>
      <i/>
      <sz val="7"/>
      <name val="Arial"/>
      <family val="2"/>
    </font>
    <font>
      <i/>
      <sz val="8"/>
      <name val="Arial"/>
      <family val="2"/>
    </font>
    <font>
      <i/>
      <sz val="10"/>
      <name val="Arial"/>
      <family val="2"/>
    </font>
    <font>
      <b/>
      <sz val="7"/>
      <name val="Arial"/>
      <family val="2"/>
    </font>
    <font>
      <sz val="10"/>
      <name val="MS Sans Serif"/>
      <family val="2"/>
    </font>
    <font>
      <sz val="10"/>
      <name val="Verdana"/>
      <family val="2"/>
    </font>
    <font>
      <i/>
      <sz val="12"/>
      <name val="Arial"/>
      <family val="2"/>
    </font>
    <font>
      <b/>
      <sz val="10"/>
      <name val="Arial"/>
      <family val="2"/>
    </font>
    <font>
      <sz val="10"/>
      <color indexed="8"/>
      <name val="Arial"/>
      <family val="2"/>
    </font>
    <font>
      <sz val="8"/>
      <name val="Tahoma"/>
      <family val="2"/>
    </font>
    <font>
      <sz val="11"/>
      <color indexed="8"/>
      <name val="Calibri"/>
      <family val="2"/>
    </font>
    <font>
      <sz val="8"/>
      <name val="Arial Narrow"/>
      <family val="2"/>
    </font>
    <font>
      <b/>
      <sz val="8"/>
      <color indexed="16"/>
      <name val="Arial Narrow"/>
      <family val="2"/>
    </font>
    <font>
      <b/>
      <i/>
      <sz val="8"/>
      <name val="Tahoma"/>
      <family val="2"/>
    </font>
    <font>
      <sz val="7"/>
      <color indexed="8"/>
      <name val="Arial"/>
      <family val="2"/>
    </font>
    <font>
      <b/>
      <sz val="7"/>
      <color indexed="8"/>
      <name val="Arial"/>
      <family val="2"/>
    </font>
    <font>
      <sz val="10"/>
      <name val="Arial"/>
      <family val="2"/>
    </font>
    <font>
      <i/>
      <sz val="7"/>
      <color indexed="8"/>
      <name val="Arial"/>
      <family val="2"/>
    </font>
    <font>
      <vertAlign val="superscript"/>
      <sz val="7"/>
      <name val="Arial"/>
      <family val="2"/>
    </font>
    <font>
      <sz val="10"/>
      <name val="Arial"/>
      <family val="2"/>
    </font>
    <font>
      <b/>
      <sz val="10"/>
      <color indexed="10"/>
      <name val="Arial"/>
      <family val="2"/>
    </font>
    <font>
      <sz val="9"/>
      <color indexed="8"/>
      <name val="Arial"/>
      <family val="2"/>
    </font>
    <font>
      <vertAlign val="subscript"/>
      <sz val="9"/>
      <name val="Arial"/>
      <family val="2"/>
    </font>
    <font>
      <vertAlign val="subscript"/>
      <sz val="7"/>
      <name val="Cambria"/>
      <family val="1"/>
    </font>
    <font>
      <sz val="7"/>
      <name val="Cambria"/>
      <family val="1"/>
    </font>
    <font>
      <vertAlign val="subscript"/>
      <sz val="7"/>
      <name val="Arial"/>
      <family val="2"/>
    </font>
    <font>
      <b/>
      <sz val="7"/>
      <color indexed="10"/>
      <name val="Arial"/>
      <family val="2"/>
    </font>
    <font>
      <b/>
      <sz val="8"/>
      <name val="Arial"/>
      <family val="2"/>
    </font>
    <font>
      <b/>
      <sz val="8"/>
      <color indexed="58"/>
      <name val="Tahoma"/>
      <family val="2"/>
    </font>
    <font>
      <vertAlign val="superscript"/>
      <sz val="9"/>
      <name val="Arial"/>
      <family val="2"/>
    </font>
    <font>
      <sz val="8"/>
      <color indexed="8"/>
      <name val="Arial Narrow"/>
      <family val="2"/>
    </font>
    <font>
      <b/>
      <i/>
      <sz val="7"/>
      <name val="Arial"/>
      <family val="2"/>
    </font>
    <font>
      <sz val="6.5"/>
      <name val="Arial"/>
      <family val="2"/>
    </font>
    <font>
      <vertAlign val="subscript"/>
      <sz val="6.5"/>
      <name val="Arial"/>
      <family val="2"/>
    </font>
    <font>
      <sz val="16"/>
      <name val="Arial"/>
      <family val="2"/>
    </font>
    <font>
      <sz val="8"/>
      <name val="Arial Narrow"/>
      <family val="2"/>
      <charset val="1"/>
    </font>
    <font>
      <sz val="11"/>
      <name val="Arial"/>
      <family val="2"/>
    </font>
    <font>
      <b/>
      <sz val="8"/>
      <name val="Arial Narrow"/>
      <family val="2"/>
      <charset val="1"/>
    </font>
    <font>
      <i/>
      <sz val="9"/>
      <name val="Arial"/>
      <family val="2"/>
    </font>
    <font>
      <sz val="9"/>
      <name val="Arial Narrow"/>
      <family val="2"/>
    </font>
    <font>
      <b/>
      <i/>
      <sz val="9"/>
      <name val="Arial"/>
      <family val="2"/>
    </font>
    <font>
      <sz val="11"/>
      <color theme="1"/>
      <name val="Calibri"/>
      <family val="2"/>
      <scheme val="minor"/>
    </font>
    <font>
      <sz val="10"/>
      <color rgb="FF000000"/>
      <name val="Arial"/>
      <family val="2"/>
    </font>
    <font>
      <sz val="11"/>
      <color rgb="FF000000"/>
      <name val="Calibri"/>
      <family val="2"/>
      <scheme val="minor"/>
    </font>
    <font>
      <sz val="11"/>
      <color rgb="FFFF0000"/>
      <name val="Calibri"/>
      <family val="2"/>
      <scheme val="minor"/>
    </font>
    <font>
      <sz val="10"/>
      <color rgb="FFFF0000"/>
      <name val="Arial"/>
      <family val="2"/>
    </font>
    <font>
      <sz val="7"/>
      <color theme="1"/>
      <name val="Arial"/>
      <family val="2"/>
    </font>
    <font>
      <sz val="9"/>
      <color rgb="FF707070"/>
      <name val="Arial"/>
      <family val="2"/>
    </font>
    <font>
      <sz val="12"/>
      <color theme="1"/>
      <name val="Arial"/>
      <family val="2"/>
    </font>
    <font>
      <b/>
      <sz val="7"/>
      <color theme="1"/>
      <name val="Arial"/>
      <family val="2"/>
    </font>
    <font>
      <sz val="9"/>
      <color theme="1"/>
      <name val="Arial"/>
      <family val="2"/>
    </font>
    <font>
      <b/>
      <sz val="9"/>
      <color theme="1"/>
      <name val="Arial"/>
      <family val="2"/>
    </font>
    <font>
      <sz val="8"/>
      <color rgb="FF707070"/>
      <name val="Arial"/>
      <family val="2"/>
    </font>
    <font>
      <sz val="7"/>
      <color rgb="FFFF0000"/>
      <name val="Arial"/>
      <family val="2"/>
    </font>
    <font>
      <sz val="11"/>
      <color theme="0"/>
      <name val="Arial Black"/>
      <family val="2"/>
    </font>
    <font>
      <b/>
      <sz val="10"/>
      <color rgb="FFFF0000"/>
      <name val="Arial"/>
      <family val="2"/>
    </font>
    <font>
      <sz val="11"/>
      <name val="Calibri"/>
      <family val="2"/>
      <scheme val="minor"/>
    </font>
    <font>
      <sz val="7"/>
      <color rgb="FF707070"/>
      <name val="Arial"/>
      <family val="2"/>
    </font>
    <font>
      <sz val="8"/>
      <color rgb="FF000000"/>
      <name val="Arial"/>
      <family val="2"/>
    </font>
    <font>
      <sz val="9"/>
      <color rgb="FFFF0000"/>
      <name val="Arial"/>
      <family val="2"/>
    </font>
    <font>
      <sz val="7"/>
      <color rgb="FF000000"/>
      <name val="Arial"/>
      <family val="2"/>
    </font>
    <font>
      <sz val="7"/>
      <color rgb="FFC00000"/>
      <name val="Arial"/>
      <family val="2"/>
    </font>
    <font>
      <sz val="7"/>
      <color rgb="FF000000"/>
      <name val="Verdana"/>
      <family val="2"/>
    </font>
    <font>
      <sz val="9"/>
      <color rgb="FF000000"/>
      <name val="Arial Narrow"/>
      <family val="2"/>
    </font>
    <font>
      <i/>
      <sz val="9"/>
      <color rgb="FF000000"/>
      <name val="Arial Narrow"/>
      <family val="2"/>
    </font>
    <font>
      <b/>
      <sz val="12"/>
      <color theme="1"/>
      <name val="Arial Narrow"/>
      <family val="2"/>
    </font>
    <font>
      <b/>
      <sz val="7"/>
      <color rgb="FF000000"/>
      <name val="Arial"/>
      <family val="2"/>
    </font>
    <font>
      <i/>
      <sz val="7"/>
      <color theme="1"/>
      <name val="Arial"/>
      <family val="2"/>
    </font>
    <font>
      <sz val="9"/>
      <name val="Calibri"/>
      <family val="2"/>
      <scheme val="minor"/>
    </font>
    <font>
      <i/>
      <sz val="9"/>
      <color rgb="FFC00000"/>
      <name val="Arial Narrow"/>
      <family val="2"/>
    </font>
    <font>
      <b/>
      <sz val="9"/>
      <color rgb="FF000000"/>
      <name val="Arial Narrow"/>
      <family val="2"/>
    </font>
    <font>
      <b/>
      <i/>
      <sz val="9"/>
      <color rgb="FFFF0000"/>
      <name val="Arial Narrow"/>
      <family val="2"/>
    </font>
    <font>
      <b/>
      <i/>
      <sz val="9"/>
      <color rgb="FF000000"/>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bgColor indexed="64"/>
      </patternFill>
    </fill>
    <fill>
      <patternFill patternType="solid">
        <fgColor indexed="26"/>
        <bgColor indexed="43"/>
      </patternFill>
    </fill>
    <fill>
      <patternFill patternType="solid">
        <fgColor rgb="FFFFFFCC"/>
      </patternFill>
    </fill>
    <fill>
      <patternFill patternType="solid">
        <fgColor rgb="FFA12742"/>
        <bgColor indexed="64"/>
      </patternFill>
    </fill>
    <fill>
      <patternFill patternType="solid">
        <fgColor theme="0"/>
        <bgColor indexed="64"/>
      </patternFill>
    </fill>
    <fill>
      <patternFill patternType="solid">
        <fgColor rgb="FFFFFFFF"/>
        <bgColor indexed="64"/>
      </patternFill>
    </fill>
  </fills>
  <borders count="17">
    <border>
      <left/>
      <right/>
      <top/>
      <bottom/>
      <diagonal/>
    </border>
    <border>
      <left style="thin">
        <color indexed="21"/>
      </left>
      <right style="thin">
        <color indexed="21"/>
      </right>
      <top/>
      <bottom style="hair">
        <color indexed="21"/>
      </bottom>
      <diagonal/>
    </border>
    <border>
      <left/>
      <right/>
      <top/>
      <bottom style="hair">
        <color indexed="21"/>
      </bottom>
      <diagonal/>
    </border>
    <border>
      <left/>
      <right/>
      <top/>
      <bottom style="hair">
        <color indexed="8"/>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1"/>
      </left>
      <right style="thin">
        <color indexed="21"/>
      </right>
      <top style="thin">
        <color indexed="21"/>
      </top>
      <bottom style="thin">
        <color indexed="21"/>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8"/>
      </top>
      <bottom style="thin">
        <color indexed="8"/>
      </bottom>
      <diagonal/>
    </border>
    <border>
      <left/>
      <right/>
      <top/>
      <bottom style="thin">
        <color indexed="8"/>
      </bottom>
      <diagonal/>
    </border>
    <border>
      <left style="thin">
        <color rgb="FFB2B2B2"/>
      </left>
      <right style="thin">
        <color rgb="FFB2B2B2"/>
      </right>
      <top style="thin">
        <color rgb="FFB2B2B2"/>
      </top>
      <bottom style="thin">
        <color rgb="FFB2B2B2"/>
      </bottom>
      <diagonal/>
    </border>
    <border>
      <left/>
      <right/>
      <top style="thin">
        <color rgb="FFC00000"/>
      </top>
      <bottom/>
      <diagonal/>
    </border>
    <border>
      <left/>
      <right/>
      <top style="thin">
        <color rgb="FFC00000"/>
      </top>
      <bottom style="thin">
        <color rgb="FFC00000"/>
      </bottom>
      <diagonal/>
    </border>
    <border>
      <left/>
      <right/>
      <top/>
      <bottom style="thin">
        <color rgb="FF000000"/>
      </bottom>
      <diagonal/>
    </border>
  </borders>
  <cellStyleXfs count="130">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5" fillId="0" borderId="0" applyNumberFormat="0" applyFill="0" applyBorder="0" applyAlignment="0" applyProtection="0">
      <alignment vertical="top"/>
      <protection locked="0"/>
    </xf>
    <xf numFmtId="0" fontId="19"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0" fontId="46" fillId="0" borderId="0"/>
    <xf numFmtId="43" fontId="52" fillId="0" borderId="0" applyFont="0" applyFill="0" applyBorder="0" applyAlignment="0" applyProtection="0"/>
    <xf numFmtId="41" fontId="2" fillId="0" borderId="0" applyFont="0" applyFill="0" applyBorder="0" applyAlignment="0" applyProtection="0"/>
    <xf numFmtId="38" fontId="15"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4" fontId="2" fillId="0" borderId="0" applyFont="0" applyFill="0" applyBorder="0" applyAlignment="0" applyProtection="0"/>
    <xf numFmtId="184" fontId="53" fillId="0" borderId="0" applyFont="0" applyFill="0" applyBorder="0" applyAlignment="0" applyProtection="0"/>
    <xf numFmtId="164" fontId="2" fillId="0" borderId="0" applyFont="0" applyFill="0" applyBorder="0" applyAlignment="0" applyProtection="0"/>
    <xf numFmtId="184" fontId="5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0" fontId="2" fillId="0" borderId="0" applyFont="0" applyFill="0" applyBorder="0" applyAlignment="0" applyProtection="0"/>
    <xf numFmtId="164" fontId="2" fillId="0" borderId="0" applyFont="0" applyFill="0" applyBorder="0" applyAlignment="0" applyProtection="0"/>
    <xf numFmtId="43" fontId="5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0" fillId="0" borderId="0"/>
    <xf numFmtId="0" fontId="2" fillId="0" borderId="0"/>
    <xf numFmtId="0" fontId="2" fillId="0" borderId="0"/>
    <xf numFmtId="0" fontId="52" fillId="0" borderId="0"/>
    <xf numFmtId="0" fontId="52" fillId="0" borderId="0"/>
    <xf numFmtId="0" fontId="15" fillId="0" borderId="0"/>
    <xf numFmtId="0" fontId="52" fillId="0" borderId="0"/>
    <xf numFmtId="0" fontId="52" fillId="0" borderId="0"/>
    <xf numFmtId="0" fontId="47" fillId="0" borderId="0"/>
    <xf numFmtId="0" fontId="47" fillId="0" borderId="0"/>
    <xf numFmtId="0" fontId="47" fillId="0" borderId="0"/>
    <xf numFmtId="0" fontId="52" fillId="0" borderId="0"/>
    <xf numFmtId="0" fontId="52" fillId="0" borderId="0"/>
    <xf numFmtId="0" fontId="52" fillId="0" borderId="0"/>
    <xf numFmtId="0" fontId="52" fillId="0" borderId="0"/>
    <xf numFmtId="0" fontId="2" fillId="0" borderId="0"/>
    <xf numFmtId="0" fontId="2" fillId="0" borderId="0"/>
    <xf numFmtId="0" fontId="2" fillId="0" borderId="0"/>
    <xf numFmtId="0" fontId="2" fillId="0" borderId="0"/>
    <xf numFmtId="0" fontId="52" fillId="0" borderId="0"/>
    <xf numFmtId="0" fontId="54" fillId="0" borderId="0"/>
    <xf numFmtId="0" fontId="15" fillId="0" borderId="0"/>
    <xf numFmtId="0" fontId="53" fillId="0" borderId="0" applyNumberFormat="0" applyFont="0" applyBorder="0" applyProtection="0"/>
    <xf numFmtId="0" fontId="15" fillId="0" borderId="0"/>
    <xf numFmtId="0" fontId="2" fillId="0" borderId="0"/>
    <xf numFmtId="0" fontId="52" fillId="0" borderId="0"/>
    <xf numFmtId="0" fontId="52" fillId="0" borderId="0"/>
    <xf numFmtId="0" fontId="3" fillId="0" borderId="0" applyNumberFormat="0" applyFill="0" applyBorder="0" applyProtection="0">
      <alignment vertical="center"/>
    </xf>
    <xf numFmtId="0" fontId="53" fillId="0" borderId="0"/>
    <xf numFmtId="0" fontId="53" fillId="0" borderId="0"/>
    <xf numFmtId="0" fontId="2" fillId="0" borderId="0"/>
    <xf numFmtId="0" fontId="2" fillId="0" borderId="0"/>
    <xf numFmtId="0" fontId="52" fillId="0" borderId="0"/>
    <xf numFmtId="0" fontId="27" fillId="0" borderId="0"/>
    <xf numFmtId="0" fontId="2" fillId="0" borderId="0"/>
    <xf numFmtId="0" fontId="52" fillId="0" borderId="0"/>
    <xf numFmtId="0" fontId="30" fillId="0" borderId="0"/>
    <xf numFmtId="0" fontId="2" fillId="0" borderId="0"/>
    <xf numFmtId="0" fontId="52" fillId="0" borderId="0"/>
    <xf numFmtId="0" fontId="47" fillId="0" borderId="0"/>
    <xf numFmtId="0" fontId="5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53" fillId="0" borderId="0" applyNumberFormat="0" applyFont="0" applyBorder="0" applyProtection="0"/>
    <xf numFmtId="0" fontId="15" fillId="0" borderId="0"/>
    <xf numFmtId="0" fontId="2" fillId="0" borderId="0"/>
    <xf numFmtId="0" fontId="52" fillId="0" borderId="0"/>
    <xf numFmtId="0" fontId="16" fillId="0" borderId="0"/>
    <xf numFmtId="0" fontId="8" fillId="0" borderId="0"/>
    <xf numFmtId="0" fontId="21" fillId="14" borderId="13" applyNumberFormat="0" applyFont="0" applyAlignment="0" applyProtection="0"/>
    <xf numFmtId="0" fontId="1" fillId="14" borderId="13" applyNumberFormat="0" applyFont="0" applyAlignment="0" applyProtection="0"/>
    <xf numFmtId="0" fontId="2" fillId="0" borderId="0" applyFont="0" applyFill="0" applyBorder="0" applyAlignment="0" applyProtection="0"/>
    <xf numFmtId="9" fontId="5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5"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52" fillId="0" borderId="0" applyFont="0" applyFill="0" applyBorder="0" applyAlignment="0" applyProtection="0"/>
    <xf numFmtId="0" fontId="12" fillId="0" borderId="0"/>
    <xf numFmtId="181" fontId="39" fillId="0" borderId="1">
      <alignment horizontal="right" vertical="center"/>
      <protection locked="0"/>
    </xf>
    <xf numFmtId="181" fontId="39" fillId="0" borderId="1">
      <alignment horizontal="right" vertical="center"/>
      <protection locked="0"/>
    </xf>
    <xf numFmtId="174" fontId="20" fillId="0" borderId="2">
      <alignment horizontal="right" vertical="center"/>
    </xf>
    <xf numFmtId="174" fontId="46" fillId="0" borderId="3">
      <alignment horizontal="right" vertical="center"/>
    </xf>
    <xf numFmtId="174" fontId="46" fillId="0" borderId="3">
      <alignment horizontal="right" vertical="center"/>
    </xf>
    <xf numFmtId="49" fontId="22" fillId="0" borderId="4">
      <alignment vertical="center" wrapText="1"/>
    </xf>
    <xf numFmtId="49" fontId="20" fillId="0" borderId="2">
      <alignment vertical="center" wrapText="1"/>
    </xf>
    <xf numFmtId="49" fontId="20" fillId="0" borderId="2">
      <alignment vertical="center" wrapText="1"/>
    </xf>
    <xf numFmtId="49" fontId="20" fillId="0" borderId="2">
      <alignment vertical="center" wrapText="1"/>
    </xf>
    <xf numFmtId="49" fontId="20" fillId="0" borderId="2">
      <alignment vertical="center" wrapText="1"/>
    </xf>
    <xf numFmtId="171" fontId="22" fillId="0" borderId="4">
      <alignment horizontal="right" vertical="center"/>
    </xf>
    <xf numFmtId="171" fontId="20" fillId="0" borderId="2">
      <alignment horizontal="right" vertical="center"/>
    </xf>
    <xf numFmtId="171" fontId="46" fillId="0" borderId="3">
      <alignment horizontal="right" vertical="center"/>
    </xf>
    <xf numFmtId="171" fontId="46" fillId="0" borderId="3">
      <alignment horizontal="right" vertical="center"/>
    </xf>
    <xf numFmtId="0" fontId="23" fillId="12" borderId="5">
      <alignment horizontal="center" vertical="center" wrapText="1"/>
    </xf>
    <xf numFmtId="0" fontId="48" fillId="13" borderId="6">
      <alignment horizontal="center" vertical="center" wrapText="1"/>
    </xf>
    <xf numFmtId="0" fontId="48" fillId="13" borderId="6">
      <alignment horizontal="center" vertical="center" wrapText="1"/>
    </xf>
    <xf numFmtId="0" fontId="48" fillId="13" borderId="6">
      <alignment horizontal="center" vertical="center" wrapText="1"/>
    </xf>
    <xf numFmtId="49" fontId="24" fillId="12" borderId="7">
      <alignment horizontal="center" vertical="center" wrapText="1"/>
    </xf>
    <xf numFmtId="172" fontId="2" fillId="0" borderId="0" applyFont="0" applyFill="0" applyBorder="0" applyAlignment="0" applyProtection="0"/>
  </cellStyleXfs>
  <cellXfs count="865">
    <xf numFmtId="0" fontId="0" fillId="0" borderId="0" xfId="0"/>
    <xf numFmtId="0" fontId="3" fillId="0" borderId="0" xfId="53" applyFont="1" applyFill="1" applyBorder="1" applyAlignment="1">
      <alignment vertical="center"/>
    </xf>
    <xf numFmtId="0" fontId="3" fillId="0" borderId="0" xfId="53" applyFont="1" applyAlignment="1">
      <alignment vertical="center"/>
    </xf>
    <xf numFmtId="165" fontId="3" fillId="0" borderId="0" xfId="53" applyNumberFormat="1" applyFont="1" applyFill="1" applyAlignment="1">
      <alignment vertical="center"/>
    </xf>
    <xf numFmtId="0" fontId="7" fillId="0" borderId="0" xfId="53" applyFont="1" applyFill="1" applyAlignment="1">
      <alignment vertical="center"/>
    </xf>
    <xf numFmtId="0" fontId="3" fillId="0" borderId="0" xfId="91" applyFont="1" applyFill="1" applyAlignment="1">
      <alignment vertical="center"/>
    </xf>
    <xf numFmtId="0" fontId="3" fillId="0" borderId="0" xfId="53" applyFont="1" applyFill="1" applyAlignment="1">
      <alignment horizontal="left" vertical="center"/>
    </xf>
    <xf numFmtId="0" fontId="7" fillId="0" borderId="0" xfId="53" applyFont="1" applyFill="1" applyAlignment="1">
      <alignment horizontal="left" vertical="center"/>
    </xf>
    <xf numFmtId="0" fontId="2" fillId="0" borderId="0" xfId="53" applyFont="1"/>
    <xf numFmtId="0" fontId="9" fillId="0" borderId="0" xfId="53" applyFont="1" applyFill="1" applyBorder="1" applyAlignment="1">
      <alignment vertical="center" wrapText="1"/>
    </xf>
    <xf numFmtId="0" fontId="9" fillId="0" borderId="0" xfId="53" applyFont="1" applyAlignment="1">
      <alignment vertical="center"/>
    </xf>
    <xf numFmtId="0" fontId="9" fillId="0" borderId="0" xfId="53" applyFont="1" applyAlignment="1">
      <alignment horizontal="center" vertical="center"/>
    </xf>
    <xf numFmtId="0" fontId="9" fillId="0" borderId="0" xfId="53" applyFont="1" applyFill="1" applyAlignment="1">
      <alignment horizontal="center" vertical="center"/>
    </xf>
    <xf numFmtId="165" fontId="9" fillId="0" borderId="0" xfId="53" applyNumberFormat="1" applyFont="1" applyFill="1" applyBorder="1" applyAlignment="1">
      <alignment horizontal="right" vertical="center"/>
    </xf>
    <xf numFmtId="17" fontId="9" fillId="0" borderId="0" xfId="53" applyNumberFormat="1" applyFont="1" applyFill="1" applyAlignment="1">
      <alignment vertical="center"/>
    </xf>
    <xf numFmtId="165" fontId="9" fillId="0" borderId="0" xfId="53" applyNumberFormat="1" applyFont="1" applyFill="1" applyAlignment="1">
      <alignment vertical="center"/>
    </xf>
    <xf numFmtId="0" fontId="11" fillId="0" borderId="0" xfId="53" applyFont="1" applyAlignment="1">
      <alignment vertical="center"/>
    </xf>
    <xf numFmtId="0" fontId="13" fillId="0" borderId="0" xfId="53" applyFont="1"/>
    <xf numFmtId="0" fontId="9" fillId="0" borderId="0" xfId="53" applyFont="1"/>
    <xf numFmtId="165" fontId="14" fillId="0" borderId="0" xfId="53" applyNumberFormat="1" applyFont="1" applyFill="1" applyAlignment="1">
      <alignment vertical="center"/>
    </xf>
    <xf numFmtId="0" fontId="9" fillId="0" borderId="8" xfId="53" applyFont="1" applyBorder="1" applyAlignment="1">
      <alignment vertical="center"/>
    </xf>
    <xf numFmtId="0" fontId="9" fillId="0" borderId="0" xfId="53" applyFont="1" applyFill="1" applyAlignment="1">
      <alignment vertical="center"/>
    </xf>
    <xf numFmtId="0" fontId="2" fillId="0" borderId="0" xfId="53" applyFill="1" applyAlignment="1">
      <alignment vertical="center"/>
    </xf>
    <xf numFmtId="0" fontId="2" fillId="0" borderId="0" xfId="53" applyAlignment="1">
      <alignment vertical="center"/>
    </xf>
    <xf numFmtId="0" fontId="2" fillId="0" borderId="0" xfId="53" applyFont="1" applyFill="1"/>
    <xf numFmtId="0" fontId="2" fillId="0" borderId="0" xfId="53"/>
    <xf numFmtId="0" fontId="9" fillId="0" borderId="9" xfId="53" applyFont="1" applyBorder="1" applyAlignment="1">
      <alignment vertical="center" wrapText="1"/>
    </xf>
    <xf numFmtId="0" fontId="9" fillId="0" borderId="0" xfId="53" applyFont="1" applyFill="1" applyBorder="1" applyAlignment="1">
      <alignment horizontal="left" vertical="center"/>
    </xf>
    <xf numFmtId="0" fontId="2" fillId="0" borderId="0" xfId="53" applyFill="1"/>
    <xf numFmtId="0" fontId="3" fillId="0" borderId="0" xfId="53" applyFont="1" applyFill="1" applyAlignment="1">
      <alignment vertical="center"/>
    </xf>
    <xf numFmtId="0" fontId="9" fillId="0" borderId="8" xfId="91" applyFont="1" applyFill="1" applyBorder="1"/>
    <xf numFmtId="0" fontId="9" fillId="0" borderId="0" xfId="91" applyFont="1" applyFill="1" applyBorder="1"/>
    <xf numFmtId="0" fontId="9" fillId="0" borderId="0" xfId="91" applyFont="1" applyFill="1"/>
    <xf numFmtId="0" fontId="8" fillId="0" borderId="0" xfId="91" applyFont="1" applyFill="1"/>
    <xf numFmtId="0" fontId="9" fillId="0" borderId="10" xfId="59" applyFont="1" applyFill="1" applyBorder="1" applyAlignment="1">
      <alignment horizontal="center" vertical="center" wrapText="1"/>
    </xf>
    <xf numFmtId="0" fontId="9" fillId="0" borderId="0" xfId="59" applyFont="1" applyFill="1" applyAlignment="1">
      <alignment vertical="center"/>
    </xf>
    <xf numFmtId="0" fontId="9" fillId="0" borderId="0" xfId="59" applyFont="1"/>
    <xf numFmtId="0" fontId="9" fillId="0" borderId="0" xfId="59" applyFont="1" applyFill="1" applyBorder="1" applyAlignment="1">
      <alignment horizontal="center" vertical="center" wrapText="1"/>
    </xf>
    <xf numFmtId="0" fontId="9" fillId="0" borderId="8" xfId="90" applyFont="1" applyFill="1" applyBorder="1" applyAlignment="1">
      <alignment horizontal="right" vertical="center" wrapText="1"/>
    </xf>
    <xf numFmtId="166" fontId="9" fillId="0" borderId="8" xfId="59" applyNumberFormat="1" applyFont="1" applyFill="1" applyBorder="1" applyAlignment="1">
      <alignment horizontal="right" vertical="center" wrapText="1"/>
    </xf>
    <xf numFmtId="0" fontId="9" fillId="0" borderId="0" xfId="59" applyFont="1" applyBorder="1" applyAlignment="1">
      <alignment horizontal="right"/>
    </xf>
    <xf numFmtId="166" fontId="9" fillId="0" borderId="0" xfId="59" applyNumberFormat="1" applyFont="1" applyFill="1" applyBorder="1" applyAlignment="1">
      <alignment horizontal="center" vertical="center"/>
    </xf>
    <xf numFmtId="0" fontId="8" fillId="0" borderId="0" xfId="59" applyFont="1" applyBorder="1"/>
    <xf numFmtId="3" fontId="9" fillId="0" borderId="0" xfId="59" applyNumberFormat="1" applyFont="1" applyFill="1" applyBorder="1" applyAlignment="1">
      <alignment vertical="center"/>
    </xf>
    <xf numFmtId="167" fontId="9" fillId="0" borderId="0" xfId="20" applyNumberFormat="1" applyFont="1" applyFill="1" applyBorder="1" applyAlignment="1">
      <alignment horizontal="right" vertical="center"/>
    </xf>
    <xf numFmtId="0" fontId="9" fillId="0" borderId="0" xfId="53" applyFont="1" applyFill="1" applyBorder="1" applyAlignment="1">
      <alignment horizontal="right" vertical="center"/>
    </xf>
    <xf numFmtId="0" fontId="9" fillId="0" borderId="0" xfId="53" applyFont="1" applyFill="1" applyBorder="1" applyAlignment="1">
      <alignment vertical="center"/>
    </xf>
    <xf numFmtId="49" fontId="9" fillId="0" borderId="0" xfId="59" applyNumberFormat="1" applyFont="1" applyFill="1" applyAlignment="1" applyProtection="1">
      <alignment vertical="center"/>
      <protection locked="0"/>
    </xf>
    <xf numFmtId="3" fontId="9" fillId="0" borderId="0" xfId="20" applyNumberFormat="1" applyFont="1" applyFill="1" applyBorder="1" applyAlignment="1">
      <alignment horizontal="right" vertical="center"/>
    </xf>
    <xf numFmtId="0" fontId="8" fillId="0" borderId="0" xfId="59" applyFont="1" applyAlignment="1">
      <alignment vertical="center"/>
    </xf>
    <xf numFmtId="1" fontId="9" fillId="0" borderId="0" xfId="59" applyNumberFormat="1" applyFont="1" applyFill="1" applyBorder="1" applyAlignment="1">
      <alignment vertical="center" wrapText="1"/>
    </xf>
    <xf numFmtId="1" fontId="9" fillId="0" borderId="0" xfId="59" applyNumberFormat="1" applyFont="1" applyFill="1" applyBorder="1" applyAlignment="1">
      <alignment vertical="center"/>
    </xf>
    <xf numFmtId="1" fontId="11" fillId="0" borderId="0" xfId="59" applyNumberFormat="1" applyFont="1" applyFill="1" applyBorder="1" applyAlignment="1">
      <alignment horizontal="left" vertical="center"/>
    </xf>
    <xf numFmtId="0" fontId="17" fillId="0" borderId="0" xfId="59" applyFont="1" applyFill="1" applyAlignment="1">
      <alignment vertical="center"/>
    </xf>
    <xf numFmtId="0" fontId="8" fillId="0" borderId="0" xfId="59" applyFont="1" applyFill="1" applyAlignment="1">
      <alignment vertical="center"/>
    </xf>
    <xf numFmtId="0" fontId="14" fillId="0" borderId="0" xfId="53" applyFont="1" applyFill="1" applyAlignment="1">
      <alignment vertical="center"/>
    </xf>
    <xf numFmtId="0" fontId="14" fillId="0" borderId="0" xfId="53" applyFont="1" applyFill="1" applyBorder="1" applyAlignment="1">
      <alignment vertical="center"/>
    </xf>
    <xf numFmtId="3" fontId="14" fillId="0" borderId="0" xfId="59" applyNumberFormat="1" applyFont="1" applyFill="1" applyBorder="1" applyAlignment="1">
      <alignment vertical="center"/>
    </xf>
    <xf numFmtId="167" fontId="14" fillId="0" borderId="0" xfId="59" applyNumberFormat="1" applyFont="1" applyFill="1" applyBorder="1" applyAlignment="1">
      <alignment vertical="center"/>
    </xf>
    <xf numFmtId="0" fontId="14" fillId="0" borderId="0" xfId="59" applyFont="1" applyFill="1" applyAlignment="1">
      <alignment vertical="center"/>
    </xf>
    <xf numFmtId="0" fontId="14" fillId="0" borderId="0" xfId="59" applyFont="1" applyFill="1" applyBorder="1" applyAlignment="1">
      <alignment vertical="center"/>
    </xf>
    <xf numFmtId="0" fontId="14" fillId="0" borderId="8" xfId="59" applyFont="1" applyBorder="1" applyAlignment="1">
      <alignment vertical="center"/>
    </xf>
    <xf numFmtId="3" fontId="14" fillId="0" borderId="8" xfId="59" applyNumberFormat="1" applyFont="1" applyFill="1" applyBorder="1" applyAlignment="1">
      <alignment vertical="center"/>
    </xf>
    <xf numFmtId="167" fontId="14" fillId="0" borderId="8" xfId="20" applyNumberFormat="1" applyFont="1" applyFill="1" applyBorder="1" applyAlignment="1">
      <alignment horizontal="right" vertical="center"/>
    </xf>
    <xf numFmtId="0" fontId="9" fillId="0" borderId="0" xfId="59" applyFont="1" applyAlignment="1">
      <alignment vertical="center"/>
    </xf>
    <xf numFmtId="0" fontId="8" fillId="0" borderId="0" xfId="59" applyFont="1"/>
    <xf numFmtId="1" fontId="9" fillId="0" borderId="0" xfId="59" applyNumberFormat="1" applyFont="1" applyBorder="1" applyAlignment="1">
      <alignment vertical="center"/>
    </xf>
    <xf numFmtId="0" fontId="8" fillId="0" borderId="0" xfId="59" applyFont="1" applyFill="1"/>
    <xf numFmtId="0" fontId="4" fillId="0" borderId="0" xfId="53" applyFont="1" applyAlignment="1">
      <alignment vertical="center"/>
    </xf>
    <xf numFmtId="0" fontId="8" fillId="0" borderId="8" xfId="91" applyFont="1" applyFill="1" applyBorder="1"/>
    <xf numFmtId="3" fontId="14" fillId="0" borderId="8" xfId="59" applyNumberFormat="1" applyFont="1" applyFill="1" applyBorder="1"/>
    <xf numFmtId="0" fontId="9" fillId="0" borderId="0" xfId="53" applyFont="1" applyFill="1" applyBorder="1" applyAlignment="1">
      <alignment horizontal="right" vertical="center" wrapText="1"/>
    </xf>
    <xf numFmtId="165" fontId="9" fillId="0" borderId="0" xfId="53" applyNumberFormat="1" applyFont="1" applyFill="1" applyBorder="1" applyAlignment="1">
      <alignment horizontal="right" vertical="center" wrapText="1"/>
    </xf>
    <xf numFmtId="0" fontId="3" fillId="0" borderId="0" xfId="68" applyFont="1" applyFill="1" applyBorder="1" applyAlignment="1">
      <alignment vertical="center"/>
    </xf>
    <xf numFmtId="0" fontId="3" fillId="0" borderId="0" xfId="68" applyFont="1" applyFill="1" applyAlignment="1">
      <alignment vertical="center"/>
    </xf>
    <xf numFmtId="0" fontId="8" fillId="0" borderId="0" xfId="91" applyFont="1" applyFill="1" applyAlignment="1">
      <alignment vertical="center"/>
    </xf>
    <xf numFmtId="0" fontId="11" fillId="0" borderId="0" xfId="53" applyFont="1" applyFill="1" applyAlignment="1">
      <alignment vertical="center"/>
    </xf>
    <xf numFmtId="0" fontId="13" fillId="0" borderId="0" xfId="53" applyFont="1" applyFill="1" applyAlignment="1">
      <alignment vertical="center"/>
    </xf>
    <xf numFmtId="0" fontId="9" fillId="0" borderId="0" xfId="53" applyFont="1" applyFill="1" applyAlignment="1">
      <alignment horizontal="right" vertical="center"/>
    </xf>
    <xf numFmtId="0" fontId="7" fillId="0" borderId="0" xfId="53" applyFont="1" applyFill="1" applyAlignment="1">
      <alignment horizontal="left" vertical="center" wrapText="1"/>
    </xf>
    <xf numFmtId="0" fontId="9" fillId="0" borderId="8" xfId="53" applyFont="1" applyFill="1" applyBorder="1" applyAlignment="1">
      <alignment horizontal="right" vertical="center" wrapText="1"/>
    </xf>
    <xf numFmtId="0" fontId="56" fillId="0" borderId="0" xfId="53" applyFont="1" applyFill="1"/>
    <xf numFmtId="0" fontId="2" fillId="0" borderId="0" xfId="68" applyFill="1" applyAlignment="1">
      <alignment vertical="center"/>
    </xf>
    <xf numFmtId="0" fontId="9" fillId="0" borderId="0" xfId="53" applyFont="1" applyBorder="1" applyAlignment="1">
      <alignment vertical="center"/>
    </xf>
    <xf numFmtId="167" fontId="9" fillId="0" borderId="0" xfId="59" applyNumberFormat="1" applyFont="1" applyFill="1" applyBorder="1" applyAlignment="1">
      <alignment vertical="center"/>
    </xf>
    <xf numFmtId="3" fontId="57" fillId="0" borderId="0" xfId="59" applyNumberFormat="1" applyFont="1" applyFill="1" applyBorder="1" applyAlignment="1">
      <alignment vertical="center"/>
    </xf>
    <xf numFmtId="1" fontId="57" fillId="0" borderId="0" xfId="59" applyNumberFormat="1" applyFont="1" applyFill="1" applyBorder="1" applyAlignment="1">
      <alignment vertical="center"/>
    </xf>
    <xf numFmtId="0" fontId="9" fillId="0" borderId="0" xfId="53" applyFont="1" applyFill="1" applyBorder="1" applyAlignment="1">
      <alignment horizontal="center" vertical="center"/>
    </xf>
    <xf numFmtId="0" fontId="10" fillId="0" borderId="0" xfId="53" applyFont="1" applyAlignment="1">
      <alignment vertical="center"/>
    </xf>
    <xf numFmtId="0" fontId="2" fillId="0" borderId="0" xfId="53" applyFont="1" applyAlignment="1">
      <alignment vertical="center"/>
    </xf>
    <xf numFmtId="0" fontId="9" fillId="0" borderId="9" xfId="53" applyFont="1" applyBorder="1" applyAlignment="1">
      <alignment horizontal="centerContinuous" vertical="center"/>
    </xf>
    <xf numFmtId="0" fontId="9" fillId="0" borderId="0" xfId="53" applyFont="1" applyAlignment="1">
      <alignment wrapText="1"/>
    </xf>
    <xf numFmtId="165" fontId="9" fillId="0" borderId="0" xfId="53" applyNumberFormat="1" applyFont="1" applyAlignment="1">
      <alignment wrapText="1"/>
    </xf>
    <xf numFmtId="3" fontId="9" fillId="0" borderId="0" xfId="53" applyNumberFormat="1" applyFont="1" applyAlignment="1">
      <alignment vertical="center" wrapText="1"/>
    </xf>
    <xf numFmtId="165" fontId="9" fillId="0" borderId="0" xfId="53" applyNumberFormat="1" applyFont="1"/>
    <xf numFmtId="0" fontId="9" fillId="0" borderId="0" xfId="53" applyFont="1" applyFill="1"/>
    <xf numFmtId="3" fontId="9" fillId="0" borderId="0" xfId="53" applyNumberFormat="1" applyFont="1" applyFill="1" applyAlignment="1">
      <alignment vertical="center" wrapText="1"/>
    </xf>
    <xf numFmtId="167" fontId="9" fillId="0" borderId="0" xfId="53" applyNumberFormat="1" applyFont="1" applyFill="1" applyAlignment="1">
      <alignment vertical="center" wrapText="1"/>
    </xf>
    <xf numFmtId="3" fontId="11" fillId="0" borderId="0" xfId="53" applyNumberFormat="1" applyFont="1" applyFill="1" applyAlignment="1">
      <alignment vertical="center" wrapText="1"/>
    </xf>
    <xf numFmtId="3" fontId="11" fillId="0" borderId="0" xfId="53" applyNumberFormat="1" applyFont="1" applyFill="1" applyAlignment="1">
      <alignment horizontal="right" vertical="center" wrapText="1"/>
    </xf>
    <xf numFmtId="3" fontId="14" fillId="0" borderId="0" xfId="53" applyNumberFormat="1" applyFont="1" applyFill="1" applyAlignment="1">
      <alignment vertical="center" wrapText="1"/>
    </xf>
    <xf numFmtId="167" fontId="14" fillId="0" borderId="0" xfId="53" applyNumberFormat="1" applyFont="1" applyFill="1" applyAlignment="1">
      <alignment vertical="center" wrapText="1"/>
    </xf>
    <xf numFmtId="0" fontId="14" fillId="0" borderId="8" xfId="59" applyFont="1" applyFill="1" applyBorder="1"/>
    <xf numFmtId="167" fontId="14" fillId="0" borderId="8" xfId="20" applyNumberFormat="1" applyFont="1" applyFill="1" applyBorder="1" applyAlignment="1">
      <alignment horizontal="right"/>
    </xf>
    <xf numFmtId="0" fontId="14" fillId="0" borderId="0" xfId="53" applyFont="1"/>
    <xf numFmtId="0" fontId="7" fillId="0" borderId="0" xfId="53" applyFont="1" applyFill="1"/>
    <xf numFmtId="3" fontId="9" fillId="0" borderId="0" xfId="53" applyNumberFormat="1" applyFont="1" applyFill="1" applyBorder="1" applyAlignment="1">
      <alignment vertical="center" wrapText="1"/>
    </xf>
    <xf numFmtId="3" fontId="9" fillId="0" borderId="0" xfId="53" applyNumberFormat="1" applyFont="1" applyFill="1" applyBorder="1" applyAlignment="1">
      <alignment horizontal="right" vertical="center" wrapText="1"/>
    </xf>
    <xf numFmtId="165" fontId="14" fillId="0" borderId="0" xfId="53" applyNumberFormat="1" applyFont="1" applyFill="1" applyBorder="1" applyAlignment="1">
      <alignment vertical="center"/>
    </xf>
    <xf numFmtId="0" fontId="3" fillId="0" borderId="0" xfId="68" applyFont="1" applyFill="1" applyAlignment="1">
      <alignment horizontal="left" vertical="center"/>
    </xf>
    <xf numFmtId="0" fontId="3" fillId="0" borderId="0" xfId="53" applyFont="1" applyFill="1"/>
    <xf numFmtId="0" fontId="9" fillId="0" borderId="8" xfId="53" applyFont="1" applyFill="1" applyBorder="1"/>
    <xf numFmtId="0" fontId="9" fillId="0" borderId="0" xfId="53" applyFont="1" applyFill="1" applyBorder="1" applyAlignment="1">
      <alignment wrapText="1"/>
    </xf>
    <xf numFmtId="169" fontId="9" fillId="0" borderId="0" xfId="18" applyNumberFormat="1" applyFont="1" applyFill="1" applyAlignment="1">
      <alignment horizontal="right"/>
    </xf>
    <xf numFmtId="0" fontId="2" fillId="0" borderId="0" xfId="54" applyFont="1" applyAlignment="1">
      <alignment vertical="center"/>
    </xf>
    <xf numFmtId="0" fontId="14" fillId="0" borderId="0" xfId="53" applyFont="1" applyFill="1" applyAlignment="1">
      <alignment horizontal="left" vertical="center"/>
    </xf>
    <xf numFmtId="167" fontId="14" fillId="0" borderId="0" xfId="53" applyNumberFormat="1" applyFont="1" applyFill="1" applyBorder="1" applyAlignment="1">
      <alignment horizontal="right" vertical="center"/>
    </xf>
    <xf numFmtId="0" fontId="2" fillId="0" borderId="0" xfId="53" applyFont="1" applyFill="1" applyAlignment="1">
      <alignment vertical="center"/>
    </xf>
    <xf numFmtId="0" fontId="9" fillId="0" borderId="10" xfId="79" applyFont="1" applyFill="1" applyBorder="1" applyAlignment="1">
      <alignment horizontal="right" vertical="top" wrapText="1"/>
    </xf>
    <xf numFmtId="0" fontId="2" fillId="0" borderId="0" xfId="68"/>
    <xf numFmtId="0" fontId="2" fillId="0" borderId="0" xfId="68" applyBorder="1"/>
    <xf numFmtId="0" fontId="25" fillId="0" borderId="0" xfId="53" applyFont="1" applyBorder="1" applyAlignment="1">
      <alignment horizontal="left" vertical="center"/>
    </xf>
    <xf numFmtId="0" fontId="25" fillId="0" borderId="0" xfId="53" applyFont="1" applyBorder="1" applyAlignment="1">
      <alignment vertical="center" wrapText="1"/>
    </xf>
    <xf numFmtId="0" fontId="28" fillId="0" borderId="0" xfId="53" applyFont="1" applyBorder="1" applyAlignment="1">
      <alignment vertical="center" wrapText="1"/>
    </xf>
    <xf numFmtId="0" fontId="26" fillId="0" borderId="0" xfId="53" applyFont="1" applyBorder="1" applyAlignment="1">
      <alignment vertical="center" wrapText="1"/>
    </xf>
    <xf numFmtId="165" fontId="14" fillId="0" borderId="0" xfId="53" applyNumberFormat="1" applyFont="1" applyFill="1" applyBorder="1" applyAlignment="1">
      <alignment horizontal="right" vertical="center"/>
    </xf>
    <xf numFmtId="169" fontId="14" fillId="0" borderId="0" xfId="18" applyNumberFormat="1" applyFont="1" applyFill="1" applyAlignment="1">
      <alignment vertical="center"/>
    </xf>
    <xf numFmtId="169" fontId="14" fillId="0" borderId="0" xfId="18" applyNumberFormat="1" applyFont="1" applyFill="1" applyBorder="1" applyAlignment="1">
      <alignment vertical="center"/>
    </xf>
    <xf numFmtId="0" fontId="10" fillId="0" borderId="0" xfId="81" applyFont="1" applyFill="1" applyBorder="1"/>
    <xf numFmtId="0" fontId="2" fillId="0" borderId="0" xfId="53" applyFill="1" applyBorder="1"/>
    <xf numFmtId="0" fontId="58" fillId="0" borderId="0" xfId="68" applyFont="1" applyFill="1" applyBorder="1" applyAlignment="1">
      <alignment vertical="center"/>
    </xf>
    <xf numFmtId="0" fontId="0" fillId="0" borderId="0" xfId="0" applyFill="1"/>
    <xf numFmtId="0" fontId="2" fillId="0" borderId="0" xfId="0" applyFont="1" applyFill="1"/>
    <xf numFmtId="0" fontId="9" fillId="0" borderId="0" xfId="53" applyFont="1" applyAlignment="1">
      <alignment horizontal="left" vertical="center"/>
    </xf>
    <xf numFmtId="0" fontId="59" fillId="0" borderId="0" xfId="59" applyFont="1" applyFill="1"/>
    <xf numFmtId="0" fontId="57" fillId="0" borderId="0" xfId="59" applyFont="1" applyFill="1" applyAlignment="1">
      <alignment vertical="center"/>
    </xf>
    <xf numFmtId="0" fontId="59" fillId="0" borderId="0" xfId="59" applyFont="1" applyFill="1" applyAlignment="1">
      <alignment vertical="center"/>
    </xf>
    <xf numFmtId="3" fontId="60" fillId="0" borderId="8" xfId="59" applyNumberFormat="1" applyFont="1" applyFill="1" applyBorder="1" applyAlignment="1">
      <alignment vertical="center"/>
    </xf>
    <xf numFmtId="167" fontId="60" fillId="0" borderId="8" xfId="20" applyNumberFormat="1" applyFont="1" applyFill="1" applyBorder="1" applyAlignment="1">
      <alignment horizontal="right" vertical="center"/>
    </xf>
    <xf numFmtId="3" fontId="60" fillId="0" borderId="8" xfId="59" applyNumberFormat="1" applyFont="1" applyFill="1" applyBorder="1"/>
    <xf numFmtId="0" fontId="60" fillId="0" borderId="0" xfId="59" applyFont="1" applyFill="1"/>
    <xf numFmtId="0" fontId="59" fillId="0" borderId="0" xfId="59" applyFont="1" applyFill="1" applyBorder="1"/>
    <xf numFmtId="0" fontId="57" fillId="0" borderId="0" xfId="59" applyFont="1" applyFill="1" applyBorder="1" applyAlignment="1">
      <alignment horizontal="center" vertical="center" wrapText="1"/>
    </xf>
    <xf numFmtId="0" fontId="59" fillId="0" borderId="0" xfId="59" applyFont="1" applyFill="1" applyBorder="1" applyAlignment="1">
      <alignment horizontal="right" vertical="top"/>
    </xf>
    <xf numFmtId="0" fontId="57" fillId="0" borderId="8" xfId="90" applyFont="1" applyFill="1" applyBorder="1" applyAlignment="1">
      <alignment horizontal="right" vertical="top" wrapText="1"/>
    </xf>
    <xf numFmtId="166" fontId="57" fillId="0" borderId="8" xfId="59" applyNumberFormat="1" applyFont="1" applyFill="1" applyBorder="1" applyAlignment="1">
      <alignment horizontal="right" vertical="top" wrapText="1"/>
    </xf>
    <xf numFmtId="0" fontId="57" fillId="0" borderId="8" xfId="59" applyFont="1" applyFill="1" applyBorder="1" applyAlignment="1">
      <alignment horizontal="right" vertical="top" wrapText="1"/>
    </xf>
    <xf numFmtId="0" fontId="57" fillId="0" borderId="0" xfId="90" applyFont="1" applyFill="1" applyBorder="1" applyAlignment="1">
      <alignment horizontal="right" vertical="center" wrapText="1"/>
    </xf>
    <xf numFmtId="0" fontId="57" fillId="0" borderId="8" xfId="90" applyFont="1" applyFill="1" applyBorder="1" applyAlignment="1">
      <alignment horizontal="right" vertical="center" wrapText="1"/>
    </xf>
    <xf numFmtId="0" fontId="57" fillId="0" borderId="0" xfId="59" applyFont="1" applyFill="1" applyBorder="1" applyAlignment="1">
      <alignment horizontal="right" vertical="center" wrapText="1"/>
    </xf>
    <xf numFmtId="0" fontId="57" fillId="0" borderId="9" xfId="90" applyFont="1" applyFill="1" applyBorder="1" applyAlignment="1">
      <alignment horizontal="right" vertical="center" wrapText="1"/>
    </xf>
    <xf numFmtId="0" fontId="57" fillId="0" borderId="10" xfId="59" applyFont="1" applyFill="1" applyBorder="1" applyAlignment="1">
      <alignment horizontal="center" vertical="center" wrapText="1"/>
    </xf>
    <xf numFmtId="0" fontId="59" fillId="0" borderId="0" xfId="91" applyFont="1" applyFill="1"/>
    <xf numFmtId="0" fontId="59" fillId="0" borderId="8" xfId="91" applyFont="1" applyFill="1" applyBorder="1"/>
    <xf numFmtId="0" fontId="59" fillId="0" borderId="0" xfId="91" applyFont="1" applyFill="1" applyBorder="1"/>
    <xf numFmtId="0" fontId="61" fillId="0" borderId="0" xfId="91" applyFont="1" applyFill="1" applyAlignment="1">
      <alignment vertical="center"/>
    </xf>
    <xf numFmtId="0" fontId="61" fillId="0" borderId="0" xfId="53" applyFont="1" applyFill="1" applyAlignment="1">
      <alignment horizontal="left" vertical="center"/>
    </xf>
    <xf numFmtId="0" fontId="62" fillId="0" borderId="0" xfId="53" applyFont="1" applyFill="1" applyAlignment="1">
      <alignment horizontal="left" vertical="center"/>
    </xf>
    <xf numFmtId="0" fontId="61" fillId="0" borderId="0" xfId="53" applyFont="1" applyFill="1" applyAlignment="1">
      <alignment vertical="center"/>
    </xf>
    <xf numFmtId="0" fontId="62" fillId="0" borderId="0" xfId="53" applyFont="1" applyFill="1" applyAlignment="1">
      <alignment vertical="center"/>
    </xf>
    <xf numFmtId="0" fontId="61" fillId="0" borderId="0" xfId="53" applyFont="1" applyFill="1" applyBorder="1" applyAlignment="1">
      <alignment vertical="center"/>
    </xf>
    <xf numFmtId="0" fontId="14" fillId="0" borderId="8" xfId="53" applyFont="1" applyFill="1" applyBorder="1" applyAlignment="1">
      <alignment vertical="center"/>
    </xf>
    <xf numFmtId="0" fontId="9" fillId="0" borderId="8" xfId="53" applyFont="1" applyFill="1" applyBorder="1" applyAlignment="1">
      <alignment vertical="center" wrapText="1"/>
    </xf>
    <xf numFmtId="0" fontId="2" fillId="0" borderId="0" xfId="54" applyAlignment="1">
      <alignment horizontal="center" vertical="center"/>
    </xf>
    <xf numFmtId="0" fontId="2" fillId="0" borderId="0" xfId="54" applyAlignment="1">
      <alignment vertical="center"/>
    </xf>
    <xf numFmtId="0" fontId="2" fillId="0" borderId="0" xfId="54" applyFill="1" applyAlignment="1">
      <alignment vertical="center"/>
    </xf>
    <xf numFmtId="0" fontId="2" fillId="0" borderId="0" xfId="54" applyFill="1"/>
    <xf numFmtId="1" fontId="14" fillId="0" borderId="0" xfId="59" applyNumberFormat="1" applyFont="1" applyFill="1" applyBorder="1" applyAlignment="1">
      <alignment vertical="center"/>
    </xf>
    <xf numFmtId="9" fontId="9" fillId="0" borderId="0" xfId="100" applyFont="1" applyAlignment="1">
      <alignment horizontal="center"/>
    </xf>
    <xf numFmtId="0" fontId="3" fillId="0" borderId="0" xfId="54" applyFont="1" applyFill="1" applyBorder="1" applyAlignment="1">
      <alignment vertical="center"/>
    </xf>
    <xf numFmtId="0" fontId="3" fillId="0" borderId="0" xfId="54" applyFont="1" applyFill="1" applyAlignment="1">
      <alignment vertical="center"/>
    </xf>
    <xf numFmtId="0" fontId="2" fillId="0" borderId="0" xfId="55" applyFill="1" applyAlignment="1">
      <alignment vertical="center"/>
    </xf>
    <xf numFmtId="0" fontId="2" fillId="0" borderId="0" xfId="55" applyAlignment="1">
      <alignment vertical="center"/>
    </xf>
    <xf numFmtId="0" fontId="3" fillId="0" borderId="0" xfId="59" applyFont="1" applyFill="1" applyAlignment="1">
      <alignment vertical="center"/>
    </xf>
    <xf numFmtId="0" fontId="3" fillId="0" borderId="8" xfId="55" applyFont="1" applyFill="1" applyBorder="1" applyAlignment="1">
      <alignment wrapText="1"/>
    </xf>
    <xf numFmtId="0" fontId="3" fillId="0" borderId="8" xfId="55" applyFont="1" applyFill="1" applyBorder="1" applyAlignment="1">
      <alignment horizontal="center" wrapText="1"/>
    </xf>
    <xf numFmtId="0" fontId="2" fillId="0" borderId="0" xfId="55"/>
    <xf numFmtId="0" fontId="9" fillId="0" borderId="0" xfId="55" applyFont="1" applyFill="1" applyBorder="1" applyAlignment="1">
      <alignment horizontal="left"/>
    </xf>
    <xf numFmtId="41" fontId="9" fillId="0" borderId="0" xfId="32" applyNumberFormat="1" applyFont="1" applyFill="1" applyBorder="1" applyAlignment="1">
      <alignment horizontal="right"/>
    </xf>
    <xf numFmtId="175" fontId="9" fillId="0" borderId="0" xfId="32" applyNumberFormat="1" applyFont="1" applyFill="1" applyBorder="1" applyAlignment="1">
      <alignment horizontal="right"/>
    </xf>
    <xf numFmtId="41" fontId="9" fillId="0" borderId="0" xfId="32" applyNumberFormat="1" applyFont="1" applyFill="1" applyBorder="1"/>
    <xf numFmtId="0" fontId="9" fillId="0" borderId="0" xfId="59" applyFont="1" applyFill="1" applyAlignment="1"/>
    <xf numFmtId="0" fontId="15" fillId="0" borderId="0" xfId="59"/>
    <xf numFmtId="0" fontId="9" fillId="0" borderId="0" xfId="59" applyFont="1" applyFill="1"/>
    <xf numFmtId="0" fontId="9" fillId="0" borderId="0" xfId="55" applyFont="1" applyFill="1" applyBorder="1" applyAlignment="1">
      <alignment vertical="center"/>
    </xf>
    <xf numFmtId="0" fontId="9" fillId="0" borderId="0" xfId="55" applyFont="1" applyFill="1" applyBorder="1" applyAlignment="1">
      <alignment horizontal="right" vertical="center"/>
    </xf>
    <xf numFmtId="4" fontId="9" fillId="0" borderId="0" xfId="59" applyNumberFormat="1" applyFont="1" applyFill="1" applyBorder="1" applyAlignment="1">
      <alignment vertical="center"/>
    </xf>
    <xf numFmtId="4" fontId="9" fillId="0" borderId="0" xfId="59" applyNumberFormat="1" applyFont="1" applyFill="1" applyBorder="1" applyAlignment="1">
      <alignment horizontal="right" vertical="center"/>
    </xf>
    <xf numFmtId="0" fontId="2" fillId="0" borderId="0" xfId="55" applyFont="1" applyFill="1" applyAlignment="1">
      <alignment vertical="center"/>
    </xf>
    <xf numFmtId="180" fontId="9" fillId="0" borderId="0" xfId="32" quotePrefix="1" applyNumberFormat="1" applyFont="1" applyFill="1" applyBorder="1" applyAlignment="1">
      <alignment horizontal="right" vertical="center"/>
    </xf>
    <xf numFmtId="4" fontId="9" fillId="0" borderId="0" xfId="32" quotePrefix="1" applyNumberFormat="1" applyFont="1" applyFill="1" applyBorder="1" applyAlignment="1">
      <alignment horizontal="right" vertical="center"/>
    </xf>
    <xf numFmtId="41" fontId="9" fillId="0" borderId="0" xfId="32" applyNumberFormat="1" applyFont="1" applyFill="1" applyBorder="1" applyAlignment="1">
      <alignment horizontal="right" vertical="center"/>
    </xf>
    <xf numFmtId="4" fontId="14" fillId="0" borderId="0" xfId="59" applyNumberFormat="1" applyFont="1" applyFill="1" applyBorder="1" applyAlignment="1">
      <alignment vertical="center"/>
    </xf>
    <xf numFmtId="0" fontId="9" fillId="0" borderId="8" xfId="55" applyFont="1" applyFill="1" applyBorder="1" applyAlignment="1">
      <alignment horizontal="left"/>
    </xf>
    <xf numFmtId="41" fontId="9" fillId="0" borderId="8" xfId="32" applyNumberFormat="1" applyFont="1" applyFill="1" applyBorder="1" applyAlignment="1">
      <alignment horizontal="right"/>
    </xf>
    <xf numFmtId="49" fontId="9" fillId="0" borderId="0" xfId="55" applyNumberFormat="1" applyFont="1" applyFill="1" applyBorder="1" applyAlignment="1">
      <alignment horizontal="right"/>
    </xf>
    <xf numFmtId="0" fontId="9" fillId="0" borderId="0" xfId="55" applyFont="1" applyFill="1" applyAlignment="1">
      <alignment horizontal="left" vertical="center" wrapText="1"/>
    </xf>
    <xf numFmtId="0" fontId="3" fillId="0" borderId="0" xfId="55" applyFont="1" applyAlignment="1">
      <alignment vertical="center"/>
    </xf>
    <xf numFmtId="0" fontId="9" fillId="0" borderId="0" xfId="55" applyFont="1"/>
    <xf numFmtId="0" fontId="2" fillId="0" borderId="0" xfId="55" applyAlignment="1">
      <alignment horizontal="center"/>
    </xf>
    <xf numFmtId="0" fontId="10" fillId="0" borderId="0" xfId="81" applyFont="1" applyFill="1"/>
    <xf numFmtId="0" fontId="9" fillId="0" borderId="0" xfId="81" applyFont="1" applyFill="1"/>
    <xf numFmtId="176" fontId="9" fillId="0" borderId="0" xfId="80" applyNumberFormat="1" applyFont="1" applyFill="1" applyAlignment="1">
      <alignment vertical="center"/>
    </xf>
    <xf numFmtId="41" fontId="9" fillId="0" borderId="0" xfId="81" applyNumberFormat="1" applyFont="1" applyFill="1"/>
    <xf numFmtId="0" fontId="9" fillId="0" borderId="8" xfId="81" applyFont="1" applyFill="1" applyBorder="1" applyAlignment="1">
      <alignment horizontal="right" vertical="top" wrapText="1"/>
    </xf>
    <xf numFmtId="0" fontId="8" fillId="0" borderId="0" xfId="91" applyFont="1" applyFill="1" applyBorder="1"/>
    <xf numFmtId="0" fontId="7" fillId="0" borderId="0" xfId="53" applyFont="1" applyFill="1" applyBorder="1" applyAlignment="1">
      <alignment horizontal="left" vertical="center"/>
    </xf>
    <xf numFmtId="0" fontId="3" fillId="0" borderId="0" xfId="72" applyFont="1" applyFill="1" applyBorder="1" applyAlignment="1">
      <alignment vertical="center"/>
    </xf>
    <xf numFmtId="0" fontId="63" fillId="0" borderId="0" xfId="81" applyFont="1" applyFill="1"/>
    <xf numFmtId="0" fontId="9" fillId="0" borderId="0" xfId="53" applyFont="1" applyBorder="1"/>
    <xf numFmtId="0" fontId="9" fillId="0" borderId="0" xfId="53" applyFont="1" applyFill="1" applyAlignment="1">
      <alignment horizontal="center"/>
    </xf>
    <xf numFmtId="0" fontId="9" fillId="0" borderId="0" xfId="53" applyFont="1" applyFill="1" applyBorder="1"/>
    <xf numFmtId="0" fontId="10" fillId="0" borderId="0" xfId="82" applyFont="1" applyFill="1"/>
    <xf numFmtId="41" fontId="37" fillId="0" borderId="0" xfId="82" applyNumberFormat="1" applyFont="1" applyFill="1" applyAlignment="1">
      <alignment vertical="center"/>
    </xf>
    <xf numFmtId="0" fontId="37" fillId="0" borderId="0" xfId="82" applyFont="1" applyFill="1" applyAlignment="1">
      <alignment vertical="center"/>
    </xf>
    <xf numFmtId="0" fontId="9" fillId="0" borderId="0" xfId="82" applyFont="1" applyFill="1" applyBorder="1" applyAlignment="1">
      <alignment vertical="center"/>
    </xf>
    <xf numFmtId="0" fontId="9" fillId="0" borderId="0" xfId="82" applyFont="1" applyFill="1"/>
    <xf numFmtId="41" fontId="9" fillId="0" borderId="0" xfId="82" applyNumberFormat="1" applyFont="1" applyFill="1"/>
    <xf numFmtId="177" fontId="14" fillId="0" borderId="8" xfId="22" applyNumberFormat="1" applyFont="1" applyFill="1" applyBorder="1" applyAlignment="1">
      <alignment horizontal="right"/>
    </xf>
    <xf numFmtId="0" fontId="9" fillId="0" borderId="8" xfId="82" applyFont="1" applyFill="1" applyBorder="1"/>
    <xf numFmtId="0" fontId="14" fillId="0" borderId="8" xfId="82" applyFont="1" applyFill="1" applyBorder="1"/>
    <xf numFmtId="0" fontId="14" fillId="0" borderId="0" xfId="82" applyFont="1" applyFill="1" applyBorder="1" applyAlignment="1">
      <alignment vertical="center"/>
    </xf>
    <xf numFmtId="0" fontId="14" fillId="0" borderId="0" xfId="53" applyFont="1" applyFill="1"/>
    <xf numFmtId="167" fontId="9" fillId="0" borderId="0" xfId="53" quotePrefix="1" applyNumberFormat="1" applyFont="1" applyFill="1" applyBorder="1" applyAlignment="1">
      <alignment horizontal="right" vertical="center"/>
    </xf>
    <xf numFmtId="0" fontId="14" fillId="0" borderId="0" xfId="53" applyFont="1" applyFill="1" applyBorder="1"/>
    <xf numFmtId="167" fontId="9" fillId="0" borderId="0" xfId="53" applyNumberFormat="1" applyFont="1" applyFill="1" applyBorder="1" applyAlignment="1">
      <alignment horizontal="right" vertical="center"/>
    </xf>
    <xf numFmtId="167" fontId="11" fillId="0" borderId="0" xfId="53" applyNumberFormat="1" applyFont="1" applyFill="1" applyBorder="1" applyAlignment="1">
      <alignment horizontal="right" vertical="center"/>
    </xf>
    <xf numFmtId="0" fontId="9" fillId="0" borderId="0" xfId="82" applyFont="1" applyFill="1" applyBorder="1" applyAlignment="1">
      <alignment horizontal="center" vertical="center"/>
    </xf>
    <xf numFmtId="167" fontId="9" fillId="0" borderId="0" xfId="82" applyNumberFormat="1" applyFont="1" applyFill="1" applyBorder="1" applyAlignment="1">
      <alignment horizontal="center" vertical="center"/>
    </xf>
    <xf numFmtId="0" fontId="9" fillId="0" borderId="0" xfId="82" applyFont="1" applyFill="1" applyBorder="1" applyAlignment="1">
      <alignment horizontal="center"/>
    </xf>
    <xf numFmtId="0" fontId="9" fillId="0" borderId="0" xfId="82" quotePrefix="1" applyFont="1" applyFill="1" applyBorder="1" applyAlignment="1">
      <alignment horizontal="center"/>
    </xf>
    <xf numFmtId="0" fontId="9" fillId="0" borderId="0" xfId="82" applyFont="1" applyFill="1" applyBorder="1" applyAlignment="1">
      <alignment horizontal="left" vertical="center" wrapText="1"/>
    </xf>
    <xf numFmtId="0" fontId="9" fillId="0" borderId="8" xfId="82" applyFont="1" applyFill="1" applyBorder="1" applyAlignment="1">
      <alignment horizontal="right"/>
    </xf>
    <xf numFmtId="0" fontId="9" fillId="0" borderId="8" xfId="82" applyFont="1" applyFill="1" applyBorder="1" applyAlignment="1">
      <alignment horizontal="right" vertical="top"/>
    </xf>
    <xf numFmtId="0" fontId="9" fillId="0" borderId="8" xfId="82" applyFont="1" applyFill="1" applyBorder="1" applyAlignment="1">
      <alignment horizontal="right" vertical="top" wrapText="1"/>
    </xf>
    <xf numFmtId="0" fontId="9" fillId="0" borderId="10" xfId="82" applyFont="1" applyFill="1" applyBorder="1" applyAlignment="1">
      <alignment horizontal="center" vertical="center"/>
    </xf>
    <xf numFmtId="0" fontId="10" fillId="0" borderId="0" xfId="53" applyFont="1" applyFill="1"/>
    <xf numFmtId="0" fontId="9" fillId="0" borderId="0" xfId="83" applyFont="1" applyFill="1" applyBorder="1" applyAlignment="1">
      <alignment horizontal="left" vertical="center" wrapText="1"/>
    </xf>
    <xf numFmtId="0" fontId="9" fillId="0" borderId="0" xfId="83" applyFont="1" applyFill="1" applyBorder="1" applyAlignment="1">
      <alignment vertical="center"/>
    </xf>
    <xf numFmtId="167" fontId="64" fillId="0" borderId="0" xfId="83" applyNumberFormat="1" applyFont="1" applyFill="1" applyAlignment="1">
      <alignment vertical="center"/>
    </xf>
    <xf numFmtId="0" fontId="9" fillId="0" borderId="0" xfId="83" applyFont="1" applyFill="1"/>
    <xf numFmtId="0" fontId="9" fillId="0" borderId="8" xfId="83" applyFont="1" applyFill="1" applyBorder="1"/>
    <xf numFmtId="0" fontId="14" fillId="0" borderId="8" xfId="83" applyFont="1" applyFill="1" applyBorder="1"/>
    <xf numFmtId="167" fontId="14" fillId="0" borderId="0" xfId="53" applyNumberFormat="1" applyFont="1" applyFill="1" applyBorder="1" applyAlignment="1">
      <alignment vertical="center"/>
    </xf>
    <xf numFmtId="0" fontId="14" fillId="0" borderId="0" xfId="83" applyFont="1" applyFill="1" applyBorder="1" applyAlignment="1">
      <alignment vertical="center"/>
    </xf>
    <xf numFmtId="167" fontId="9" fillId="0" borderId="0" xfId="53" applyNumberFormat="1" applyFont="1" applyFill="1" applyBorder="1" applyAlignment="1"/>
    <xf numFmtId="167" fontId="11" fillId="0" borderId="0" xfId="53" applyNumberFormat="1" applyFont="1" applyFill="1" applyBorder="1" applyAlignment="1">
      <alignment vertical="center"/>
    </xf>
    <xf numFmtId="0" fontId="11" fillId="0" borderId="0" xfId="83" applyFont="1" applyFill="1" applyBorder="1" applyAlignment="1">
      <alignment vertical="center"/>
    </xf>
    <xf numFmtId="167" fontId="9" fillId="0" borderId="0" xfId="53" applyNumberFormat="1" applyFont="1" applyFill="1" applyBorder="1" applyAlignment="1">
      <alignment vertical="center"/>
    </xf>
    <xf numFmtId="165" fontId="9" fillId="0" borderId="0" xfId="83" applyNumberFormat="1" applyFont="1" applyFill="1" applyBorder="1" applyAlignment="1">
      <alignment vertical="center"/>
    </xf>
    <xf numFmtId="0" fontId="2" fillId="0" borderId="0" xfId="53" applyFill="1" applyAlignment="1">
      <alignment vertical="top"/>
    </xf>
    <xf numFmtId="0" fontId="9" fillId="0" borderId="9" xfId="83" applyFont="1" applyFill="1" applyBorder="1" applyAlignment="1">
      <alignment horizontal="right" vertical="top"/>
    </xf>
    <xf numFmtId="0" fontId="63" fillId="0" borderId="0" xfId="53" applyFont="1" applyFill="1"/>
    <xf numFmtId="0" fontId="10" fillId="0" borderId="0" xfId="53" applyFont="1" applyFill="1" applyBorder="1"/>
    <xf numFmtId="0" fontId="10" fillId="0" borderId="0" xfId="79" applyFont="1" applyFill="1"/>
    <xf numFmtId="178" fontId="25" fillId="0" borderId="0" xfId="79" applyNumberFormat="1" applyFont="1" applyFill="1"/>
    <xf numFmtId="0" fontId="25" fillId="0" borderId="0" xfId="79" applyFont="1" applyFill="1"/>
    <xf numFmtId="0" fontId="9" fillId="0" borderId="0" xfId="79" applyFont="1" applyFill="1"/>
    <xf numFmtId="41" fontId="10" fillId="0" borderId="0" xfId="79" applyNumberFormat="1" applyFont="1" applyFill="1" applyAlignment="1">
      <alignment vertical="center"/>
    </xf>
    <xf numFmtId="0" fontId="10" fillId="0" borderId="0" xfId="79" applyFont="1" applyFill="1" applyAlignment="1">
      <alignment vertical="center"/>
    </xf>
    <xf numFmtId="0" fontId="9" fillId="0" borderId="0" xfId="79" applyFont="1" applyFill="1" applyBorder="1" applyAlignment="1">
      <alignment vertical="center"/>
    </xf>
    <xf numFmtId="0" fontId="10" fillId="0" borderId="8" xfId="79" applyFont="1" applyFill="1" applyBorder="1"/>
    <xf numFmtId="0" fontId="9" fillId="0" borderId="8" xfId="79" applyFont="1" applyFill="1" applyBorder="1"/>
    <xf numFmtId="0" fontId="9" fillId="0" borderId="0" xfId="79" applyFont="1" applyFill="1" applyAlignment="1">
      <alignment vertical="center"/>
    </xf>
    <xf numFmtId="0" fontId="9" fillId="0" borderId="0" xfId="79" quotePrefix="1" applyFont="1" applyFill="1" applyAlignment="1">
      <alignment horizontal="left" vertical="center"/>
    </xf>
    <xf numFmtId="167" fontId="38" fillId="0" borderId="0" xfId="79" applyNumberFormat="1" applyFont="1" applyFill="1" applyBorder="1"/>
    <xf numFmtId="167" fontId="38" fillId="0" borderId="0" xfId="79" applyNumberFormat="1" applyFont="1" applyFill="1" applyBorder="1" applyAlignment="1">
      <alignment horizontal="right"/>
    </xf>
    <xf numFmtId="0" fontId="14" fillId="0" borderId="0" xfId="79" applyFont="1" applyFill="1" applyBorder="1"/>
    <xf numFmtId="167" fontId="14" fillId="0" borderId="0" xfId="22" applyNumberFormat="1" applyFont="1" applyFill="1" applyBorder="1" applyAlignment="1">
      <alignment horizontal="right" vertical="center"/>
    </xf>
    <xf numFmtId="0" fontId="9" fillId="0" borderId="0" xfId="79" applyFont="1" applyFill="1" applyBorder="1" applyAlignment="1">
      <alignment horizontal="center"/>
    </xf>
    <xf numFmtId="0" fontId="9" fillId="0" borderId="0" xfId="79" applyFont="1" applyFill="1" applyAlignment="1">
      <alignment horizontal="left"/>
    </xf>
    <xf numFmtId="0" fontId="9" fillId="0" borderId="0" xfId="79" applyFont="1" applyFill="1" applyAlignment="1">
      <alignment horizontal="center"/>
    </xf>
    <xf numFmtId="167" fontId="9" fillId="0" borderId="0" xfId="22" applyNumberFormat="1" applyFont="1" applyFill="1" applyBorder="1" applyAlignment="1">
      <alignment horizontal="right" vertical="center"/>
    </xf>
    <xf numFmtId="0" fontId="9" fillId="0" borderId="0" xfId="79" applyFont="1" applyFill="1" applyAlignment="1">
      <alignment horizontal="left" vertical="center"/>
    </xf>
    <xf numFmtId="0" fontId="9" fillId="0" borderId="8" xfId="79" applyFont="1" applyFill="1" applyBorder="1" applyAlignment="1">
      <alignment horizontal="right" vertical="top" wrapText="1"/>
    </xf>
    <xf numFmtId="0" fontId="2" fillId="0" borderId="0" xfId="0" applyFont="1"/>
    <xf numFmtId="0" fontId="2" fillId="0" borderId="0" xfId="0" applyFont="1" applyAlignment="1">
      <alignment horizontal="left" vertical="top"/>
    </xf>
    <xf numFmtId="0" fontId="2" fillId="0" borderId="0" xfId="0" applyFont="1" applyAlignment="1">
      <alignment horizontal="left" vertical="top" wrapText="1"/>
    </xf>
    <xf numFmtId="0" fontId="65" fillId="15" borderId="0" xfId="0" applyFont="1" applyFill="1" applyAlignment="1">
      <alignment horizontal="left" vertical="center"/>
    </xf>
    <xf numFmtId="0" fontId="65" fillId="15" borderId="0" xfId="0" applyFont="1" applyFill="1" applyAlignment="1">
      <alignment horizontal="left" vertical="center" wrapText="1"/>
    </xf>
    <xf numFmtId="0" fontId="2" fillId="0" borderId="0" xfId="0" applyFont="1" applyAlignment="1">
      <alignment vertical="center"/>
    </xf>
    <xf numFmtId="0" fontId="5" fillId="0" borderId="14" xfId="13" applyBorder="1" applyAlignment="1" applyProtection="1">
      <alignment horizontal="left" vertical="top"/>
    </xf>
    <xf numFmtId="0" fontId="9" fillId="0" borderId="0" xfId="53" applyFont="1" applyFill="1" applyAlignment="1">
      <alignment horizontal="left" vertical="center"/>
    </xf>
    <xf numFmtId="0" fontId="9" fillId="0" borderId="0" xfId="53" applyFont="1" applyFill="1" applyAlignment="1">
      <alignment horizontal="left" vertical="center" wrapText="1"/>
    </xf>
    <xf numFmtId="165" fontId="14" fillId="0" borderId="8" xfId="53" applyNumberFormat="1" applyFont="1" applyFill="1" applyBorder="1" applyAlignment="1">
      <alignment vertical="center"/>
    </xf>
    <xf numFmtId="0" fontId="14" fillId="0" borderId="0" xfId="0" applyFont="1" applyAlignment="1">
      <alignment vertical="center"/>
    </xf>
    <xf numFmtId="165" fontId="9" fillId="0" borderId="0" xfId="53" applyNumberFormat="1" applyFont="1" applyFill="1" applyBorder="1" applyAlignment="1">
      <alignment horizontal="right" vertical="top" wrapText="1"/>
    </xf>
    <xf numFmtId="0" fontId="9" fillId="0" borderId="0" xfId="53" applyFont="1" applyFill="1" applyBorder="1" applyAlignment="1">
      <alignment horizontal="left" vertical="center" wrapText="1"/>
    </xf>
    <xf numFmtId="165" fontId="9" fillId="0" borderId="0" xfId="0" applyNumberFormat="1" applyFont="1" applyAlignment="1">
      <alignment horizontal="right" vertical="center"/>
    </xf>
    <xf numFmtId="0" fontId="9" fillId="0" borderId="0" xfId="53" applyFont="1" applyFill="1" applyAlignment="1">
      <alignment horizontal="right" vertical="top" wrapText="1"/>
    </xf>
    <xf numFmtId="0" fontId="9" fillId="0" borderId="9" xfId="0" applyFont="1" applyBorder="1" applyAlignment="1">
      <alignment horizontal="right" vertical="top" wrapText="1"/>
    </xf>
    <xf numFmtId="0" fontId="8" fillId="0" borderId="8" xfId="91" applyFont="1" applyFill="1" applyBorder="1" applyAlignment="1">
      <alignment vertical="center"/>
    </xf>
    <xf numFmtId="0" fontId="7" fillId="0" borderId="0" xfId="0" applyFont="1" applyAlignment="1">
      <alignment horizontal="left"/>
    </xf>
    <xf numFmtId="0" fontId="3" fillId="0" borderId="0" xfId="0" applyFont="1" applyAlignment="1">
      <alignment horizontal="left"/>
    </xf>
    <xf numFmtId="0" fontId="3" fillId="0" borderId="0" xfId="0" applyFont="1"/>
    <xf numFmtId="165" fontId="9" fillId="0" borderId="0" xfId="53" applyNumberFormat="1" applyFont="1" applyFill="1" applyAlignment="1">
      <alignment horizontal="right" vertical="top" wrapText="1"/>
    </xf>
    <xf numFmtId="0" fontId="9" fillId="0" borderId="8" xfId="53" applyFont="1" applyFill="1" applyBorder="1" applyAlignment="1">
      <alignment horizontal="right" vertical="top" wrapText="1"/>
    </xf>
    <xf numFmtId="0" fontId="3" fillId="0" borderId="0" xfId="0" applyFont="1" applyFill="1" applyAlignment="1">
      <alignment vertical="center"/>
    </xf>
    <xf numFmtId="0" fontId="3" fillId="0" borderId="0" xfId="0" applyFont="1" applyFill="1" applyAlignment="1">
      <alignment horizontal="left" vertical="center"/>
    </xf>
    <xf numFmtId="3" fontId="14" fillId="0" borderId="8" xfId="24" applyNumberFormat="1" applyFont="1" applyFill="1" applyBorder="1" applyAlignment="1">
      <alignment horizontal="right"/>
    </xf>
    <xf numFmtId="3" fontId="14" fillId="0" borderId="8" xfId="53" applyNumberFormat="1" applyFont="1" applyFill="1" applyBorder="1"/>
    <xf numFmtId="0" fontId="14" fillId="0" borderId="8" xfId="53" applyFont="1" applyFill="1" applyBorder="1"/>
    <xf numFmtId="169" fontId="14" fillId="0" borderId="0" xfId="18" applyNumberFormat="1" applyFont="1" applyFill="1" applyAlignment="1">
      <alignment horizontal="right"/>
    </xf>
    <xf numFmtId="0" fontId="18" fillId="0" borderId="0" xfId="53" applyFont="1" applyFill="1"/>
    <xf numFmtId="0" fontId="11" fillId="0" borderId="0" xfId="53" applyFont="1" applyFill="1"/>
    <xf numFmtId="167" fontId="14" fillId="0" borderId="0" xfId="53" quotePrefix="1" applyNumberFormat="1" applyFont="1" applyFill="1" applyBorder="1" applyAlignment="1">
      <alignment horizontal="right" vertical="center"/>
    </xf>
    <xf numFmtId="165" fontId="9" fillId="0" borderId="0" xfId="81" applyNumberFormat="1" applyFont="1" applyFill="1" applyBorder="1" applyAlignment="1">
      <alignment horizontal="right" vertical="center" wrapText="1"/>
    </xf>
    <xf numFmtId="165" fontId="14" fillId="0" borderId="0" xfId="81" applyNumberFormat="1" applyFont="1" applyFill="1" applyBorder="1" applyAlignment="1">
      <alignment horizontal="right" vertical="center" wrapText="1"/>
    </xf>
    <xf numFmtId="0" fontId="9" fillId="0" borderId="0" xfId="90" applyFont="1" applyFill="1" applyBorder="1" applyAlignment="1">
      <alignment horizontal="right" vertical="center" wrapText="1"/>
    </xf>
    <xf numFmtId="165" fontId="9" fillId="0" borderId="0" xfId="90" applyNumberFormat="1" applyFont="1" applyFill="1" applyBorder="1" applyAlignment="1">
      <alignment horizontal="right" vertical="center" wrapText="1"/>
    </xf>
    <xf numFmtId="168" fontId="9" fillId="0" borderId="0" xfId="90" applyNumberFormat="1" applyFont="1" applyFill="1" applyBorder="1" applyAlignment="1">
      <alignment horizontal="right" vertical="center" wrapText="1"/>
    </xf>
    <xf numFmtId="169" fontId="9" fillId="0" borderId="0" xfId="90" applyNumberFormat="1" applyFont="1" applyFill="1" applyBorder="1" applyAlignment="1">
      <alignment horizontal="right" vertical="center" wrapText="1"/>
    </xf>
    <xf numFmtId="165" fontId="9" fillId="0" borderId="0" xfId="85" applyNumberFormat="1" applyFont="1" applyFill="1" applyBorder="1" applyAlignment="1">
      <alignment horizontal="right" vertical="center"/>
    </xf>
    <xf numFmtId="1" fontId="9" fillId="0" borderId="0" xfId="90" applyNumberFormat="1" applyFont="1" applyFill="1" applyBorder="1" applyAlignment="1">
      <alignment horizontal="right" vertical="center" wrapText="1"/>
    </xf>
    <xf numFmtId="0" fontId="11" fillId="0" borderId="0" xfId="90" applyFont="1" applyFill="1" applyBorder="1" applyAlignment="1">
      <alignment horizontal="right" vertical="center" wrapText="1"/>
    </xf>
    <xf numFmtId="165" fontId="11" fillId="0" borderId="0" xfId="90" applyNumberFormat="1" applyFont="1" applyFill="1" applyBorder="1" applyAlignment="1">
      <alignment horizontal="right" vertical="center" wrapText="1"/>
    </xf>
    <xf numFmtId="1" fontId="38" fillId="0" borderId="0" xfId="90" applyNumberFormat="1" applyFont="1" applyFill="1" applyBorder="1" applyAlignment="1">
      <alignment horizontal="right" vertical="center" wrapText="1"/>
    </xf>
    <xf numFmtId="169" fontId="38" fillId="0" borderId="0" xfId="90" applyNumberFormat="1" applyFont="1" applyFill="1" applyBorder="1" applyAlignment="1">
      <alignment horizontal="right" vertical="center" wrapText="1"/>
    </xf>
    <xf numFmtId="0" fontId="38" fillId="0" borderId="0" xfId="90" applyFont="1" applyFill="1" applyBorder="1" applyAlignment="1">
      <alignment horizontal="right" vertical="center" wrapText="1"/>
    </xf>
    <xf numFmtId="3" fontId="60" fillId="0" borderId="0" xfId="59" applyNumberFormat="1" applyFont="1" applyFill="1" applyBorder="1" applyAlignment="1">
      <alignment vertical="center"/>
    </xf>
    <xf numFmtId="1" fontId="57" fillId="16" borderId="0" xfId="59" applyNumberFormat="1" applyFont="1" applyFill="1" applyBorder="1" applyAlignment="1">
      <alignment vertical="center"/>
    </xf>
    <xf numFmtId="169" fontId="9" fillId="0" borderId="0" xfId="18" applyNumberFormat="1" applyFont="1" applyFill="1" applyAlignment="1">
      <alignment vertical="center"/>
    </xf>
    <xf numFmtId="167" fontId="9" fillId="0" borderId="0" xfId="53" applyNumberFormat="1" applyFont="1" applyFill="1" applyAlignment="1">
      <alignment vertical="center"/>
    </xf>
    <xf numFmtId="0" fontId="14" fillId="0" borderId="8" xfId="53" applyNumberFormat="1" applyFont="1" applyFill="1" applyBorder="1"/>
    <xf numFmtId="0" fontId="9" fillId="0" borderId="0" xfId="79" applyFont="1" applyFill="1" applyBorder="1" applyAlignment="1">
      <alignment horizontal="right" vertical="top" wrapText="1"/>
    </xf>
    <xf numFmtId="0" fontId="2" fillId="0" borderId="0" xfId="55" applyFill="1"/>
    <xf numFmtId="3" fontId="8" fillId="0" borderId="0" xfId="59" applyNumberFormat="1" applyFont="1" applyFill="1" applyAlignment="1">
      <alignment vertical="center"/>
    </xf>
    <xf numFmtId="165" fontId="11" fillId="0" borderId="0" xfId="53" applyNumberFormat="1" applyFont="1" applyFill="1" applyAlignment="1">
      <alignment horizontal="right" vertical="top" wrapText="1"/>
    </xf>
    <xf numFmtId="165" fontId="14" fillId="0" borderId="0" xfId="53" applyNumberFormat="1" applyFont="1" applyFill="1" applyAlignment="1">
      <alignment horizontal="right" vertical="top" wrapText="1"/>
    </xf>
    <xf numFmtId="165" fontId="9" fillId="0" borderId="0" xfId="53" applyNumberFormat="1" applyFont="1" applyFill="1"/>
    <xf numFmtId="0" fontId="14" fillId="0" borderId="0" xfId="53" applyFont="1" applyFill="1" applyBorder="1" applyAlignment="1">
      <alignment vertical="center" wrapText="1"/>
    </xf>
    <xf numFmtId="167" fontId="11" fillId="0" borderId="0" xfId="53" applyNumberFormat="1" applyFont="1" applyFill="1" applyAlignment="1">
      <alignment vertical="center" wrapText="1"/>
    </xf>
    <xf numFmtId="0" fontId="9" fillId="0" borderId="0" xfId="55" applyFont="1" applyFill="1" applyAlignment="1">
      <alignment horizontal="justify" vertical="center" wrapText="1"/>
    </xf>
    <xf numFmtId="0" fontId="9" fillId="0" borderId="8" xfId="53" applyFont="1" applyBorder="1" applyAlignment="1">
      <alignment vertical="center" wrapText="1"/>
    </xf>
    <xf numFmtId="165" fontId="9" fillId="0" borderId="10" xfId="53" applyNumberFormat="1" applyFont="1" applyBorder="1" applyAlignment="1">
      <alignment horizontal="right" vertical="center" wrapText="1"/>
    </xf>
    <xf numFmtId="165" fontId="9" fillId="0" borderId="0" xfId="53" applyNumberFormat="1" applyFont="1" applyBorder="1" applyAlignment="1">
      <alignment vertical="center" wrapText="1"/>
    </xf>
    <xf numFmtId="0" fontId="3" fillId="0" borderId="0" xfId="55" applyFont="1" applyBorder="1" applyAlignment="1">
      <alignment vertical="center"/>
    </xf>
    <xf numFmtId="0" fontId="10" fillId="0" borderId="0" xfId="55" applyFont="1" applyAlignment="1">
      <alignment vertical="center"/>
    </xf>
    <xf numFmtId="0" fontId="2" fillId="0" borderId="0" xfId="55" applyFont="1" applyAlignment="1">
      <alignment vertical="center"/>
    </xf>
    <xf numFmtId="0" fontId="8" fillId="0" borderId="0" xfId="91" applyFont="1" applyFill="1" applyAlignment="1">
      <alignment horizontal="left" vertical="top"/>
    </xf>
    <xf numFmtId="0" fontId="9" fillId="0" borderId="0" xfId="55" applyFont="1" applyFill="1" applyBorder="1" applyAlignment="1">
      <alignment horizontal="center" vertical="center" wrapText="1"/>
    </xf>
    <xf numFmtId="0" fontId="9" fillId="0" borderId="10" xfId="55" applyFont="1" applyFill="1" applyBorder="1" applyAlignment="1">
      <alignment horizontal="center" vertical="center" wrapText="1"/>
    </xf>
    <xf numFmtId="0" fontId="2" fillId="0" borderId="0" xfId="55" applyAlignment="1">
      <alignment horizontal="center" vertical="center"/>
    </xf>
    <xf numFmtId="0" fontId="9" fillId="0" borderId="8" xfId="55" applyFont="1" applyFill="1" applyBorder="1" applyAlignment="1">
      <alignment horizontal="right" vertical="top" wrapText="1"/>
    </xf>
    <xf numFmtId="0" fontId="9" fillId="0" borderId="8" xfId="55" applyFont="1" applyFill="1" applyBorder="1" applyAlignment="1">
      <alignment horizontal="right" vertical="center" wrapText="1"/>
    </xf>
    <xf numFmtId="0" fontId="9" fillId="0" borderId="0" xfId="55" quotePrefix="1" applyFont="1" applyFill="1" applyBorder="1" applyAlignment="1">
      <alignment horizontal="left" vertical="center"/>
    </xf>
    <xf numFmtId="0" fontId="9" fillId="0" borderId="0" xfId="55" applyFont="1" applyFill="1" applyBorder="1" applyAlignment="1">
      <alignment horizontal="left" vertical="center"/>
    </xf>
    <xf numFmtId="0" fontId="9" fillId="0" borderId="0" xfId="55" applyFont="1" applyFill="1"/>
    <xf numFmtId="0" fontId="9" fillId="0" borderId="0" xfId="55" applyFont="1" applyFill="1" applyAlignment="1">
      <alignment vertical="center"/>
    </xf>
    <xf numFmtId="182" fontId="9" fillId="0" borderId="0" xfId="32" applyNumberFormat="1" applyFont="1" applyFill="1" applyBorder="1" applyAlignment="1">
      <alignment horizontal="right" vertical="center"/>
    </xf>
    <xf numFmtId="41" fontId="14" fillId="0" borderId="0" xfId="32" applyNumberFormat="1" applyFont="1" applyFill="1" applyBorder="1" applyAlignment="1">
      <alignment horizontal="right" vertical="center"/>
    </xf>
    <xf numFmtId="0" fontId="9" fillId="0" borderId="8" xfId="55" quotePrefix="1" applyFont="1" applyFill="1" applyBorder="1" applyAlignment="1">
      <alignment vertical="top" wrapText="1"/>
    </xf>
    <xf numFmtId="0" fontId="9" fillId="0" borderId="0" xfId="55" quotePrefix="1" applyFont="1" applyFill="1" applyBorder="1" applyAlignment="1">
      <alignment vertical="top" wrapText="1"/>
    </xf>
    <xf numFmtId="41" fontId="2" fillId="0" borderId="0" xfId="55" applyNumberFormat="1" applyAlignment="1">
      <alignment vertical="center"/>
    </xf>
    <xf numFmtId="0" fontId="3" fillId="0" borderId="0" xfId="55" applyFont="1" applyFill="1" applyBorder="1" applyAlignment="1">
      <alignment vertical="center"/>
    </xf>
    <xf numFmtId="182" fontId="3" fillId="0" borderId="0" xfId="55" applyNumberFormat="1" applyFont="1" applyFill="1" applyBorder="1" applyAlignment="1">
      <alignment vertical="center"/>
    </xf>
    <xf numFmtId="0" fontId="66" fillId="0" borderId="0" xfId="55" applyFont="1" applyFill="1" applyBorder="1" applyAlignment="1"/>
    <xf numFmtId="0" fontId="58" fillId="0" borderId="0" xfId="55" applyFont="1" applyFill="1" applyAlignment="1">
      <alignment vertical="center"/>
    </xf>
    <xf numFmtId="0" fontId="4" fillId="0" borderId="0" xfId="55" applyFont="1" applyFill="1" applyAlignment="1">
      <alignment vertical="center"/>
    </xf>
    <xf numFmtId="182" fontId="4" fillId="0" borderId="0" xfId="55" applyNumberFormat="1" applyFont="1" applyFill="1" applyAlignment="1">
      <alignment vertical="center"/>
    </xf>
    <xf numFmtId="0" fontId="3" fillId="0" borderId="0" xfId="55" applyFont="1" applyFill="1" applyAlignment="1">
      <alignment vertical="center"/>
    </xf>
    <xf numFmtId="182" fontId="3" fillId="0" borderId="8" xfId="55" applyNumberFormat="1" applyFont="1" applyFill="1" applyBorder="1" applyAlignment="1">
      <alignment horizontal="center" wrapText="1"/>
    </xf>
    <xf numFmtId="0" fontId="2" fillId="0" borderId="0" xfId="55" applyFont="1" applyFill="1"/>
    <xf numFmtId="182" fontId="9" fillId="0" borderId="0" xfId="32" applyNumberFormat="1" applyFont="1" applyFill="1" applyBorder="1" applyAlignment="1">
      <alignment horizontal="right"/>
    </xf>
    <xf numFmtId="41" fontId="2" fillId="0" borderId="0" xfId="32" applyNumberFormat="1" applyFont="1" applyFill="1" applyBorder="1"/>
    <xf numFmtId="180" fontId="9" fillId="0" borderId="0" xfId="32" applyNumberFormat="1" applyFont="1" applyFill="1" applyBorder="1" applyAlignment="1">
      <alignment horizontal="right" vertical="center"/>
    </xf>
    <xf numFmtId="0" fontId="9" fillId="0" borderId="0" xfId="55" applyFont="1" applyFill="1" applyBorder="1" applyAlignment="1">
      <alignment horizontal="left" vertical="center" wrapText="1"/>
    </xf>
    <xf numFmtId="0" fontId="9" fillId="0" borderId="0" xfId="55" applyFont="1" applyFill="1" applyBorder="1" applyAlignment="1">
      <alignment horizontal="justify" vertical="center" wrapText="1"/>
    </xf>
    <xf numFmtId="0" fontId="14" fillId="0" borderId="0" xfId="55" applyFont="1" applyFill="1" applyBorder="1" applyAlignment="1">
      <alignment horizontal="left" vertical="center"/>
    </xf>
    <xf numFmtId="182" fontId="9" fillId="0" borderId="8" xfId="32" applyNumberFormat="1" applyFont="1" applyFill="1" applyBorder="1" applyAlignment="1">
      <alignment horizontal="right"/>
    </xf>
    <xf numFmtId="41" fontId="2" fillId="0" borderId="8" xfId="32" applyNumberFormat="1" applyFont="1" applyFill="1" applyBorder="1"/>
    <xf numFmtId="0" fontId="9" fillId="0" borderId="0" xfId="55" applyFont="1" applyFill="1" applyAlignment="1">
      <alignment vertical="center" wrapText="1"/>
    </xf>
    <xf numFmtId="4" fontId="9" fillId="0" borderId="0" xfId="32" applyNumberFormat="1" applyFont="1" applyFill="1" applyBorder="1" applyAlignment="1">
      <alignment horizontal="right" vertical="center"/>
    </xf>
    <xf numFmtId="0" fontId="3" fillId="0" borderId="0" xfId="53" applyFont="1" applyFill="1" applyBorder="1" applyAlignment="1">
      <alignment horizontal="left" vertical="center"/>
    </xf>
    <xf numFmtId="0" fontId="0" fillId="0" borderId="0" xfId="0" applyAlignment="1">
      <alignment vertical="top"/>
    </xf>
    <xf numFmtId="0" fontId="59" fillId="16" borderId="0" xfId="59" applyFont="1" applyFill="1"/>
    <xf numFmtId="3" fontId="9" fillId="0" borderId="0" xfId="53" applyNumberFormat="1" applyFont="1" applyAlignment="1">
      <alignment horizontal="right" vertical="center" wrapText="1"/>
    </xf>
    <xf numFmtId="169" fontId="9" fillId="0" borderId="0" xfId="18" applyNumberFormat="1" applyFont="1" applyFill="1" applyAlignment="1">
      <alignment horizontal="right" vertical="center"/>
    </xf>
    <xf numFmtId="165" fontId="11" fillId="0" borderId="0" xfId="53" applyNumberFormat="1" applyFont="1" applyFill="1" applyAlignment="1">
      <alignment vertical="center"/>
    </xf>
    <xf numFmtId="167" fontId="11" fillId="0" borderId="0" xfId="53" applyNumberFormat="1" applyFont="1" applyFill="1" applyAlignment="1">
      <alignment horizontal="right" vertical="center" wrapText="1"/>
    </xf>
    <xf numFmtId="4" fontId="0" fillId="0" borderId="0" xfId="0" applyNumberFormat="1"/>
    <xf numFmtId="0" fontId="9" fillId="0" borderId="9" xfId="0" applyFont="1" applyBorder="1" applyAlignment="1">
      <alignment horizontal="centerContinuous" vertical="center"/>
    </xf>
    <xf numFmtId="0" fontId="67" fillId="0" borderId="0" xfId="0" applyFont="1"/>
    <xf numFmtId="165" fontId="9" fillId="0" borderId="0" xfId="79" applyNumberFormat="1" applyFont="1" applyFill="1" applyBorder="1" applyAlignment="1">
      <alignment horizontal="left" vertical="center" wrapText="1"/>
    </xf>
    <xf numFmtId="165" fontId="9" fillId="0" borderId="0" xfId="79" applyNumberFormat="1" applyFont="1" applyFill="1" applyBorder="1" applyAlignment="1">
      <alignment horizontal="center" vertical="center"/>
    </xf>
    <xf numFmtId="165" fontId="9" fillId="0" borderId="0" xfId="79" applyNumberFormat="1" applyFont="1" applyFill="1" applyBorder="1" applyAlignment="1">
      <alignment horizontal="center"/>
    </xf>
    <xf numFmtId="165" fontId="9" fillId="0" borderId="0" xfId="79" applyNumberFormat="1" applyFont="1" applyFill="1" applyBorder="1" applyAlignment="1">
      <alignment horizontal="center" vertical="center" wrapText="1"/>
    </xf>
    <xf numFmtId="165" fontId="9" fillId="0" borderId="0" xfId="87" applyNumberFormat="1" applyFont="1" applyFill="1" applyAlignment="1">
      <alignment horizontal="center"/>
    </xf>
    <xf numFmtId="1" fontId="9" fillId="0" borderId="0" xfId="79" applyNumberFormat="1" applyFont="1" applyFill="1" applyAlignment="1">
      <alignment horizontal="left" vertical="center"/>
    </xf>
    <xf numFmtId="1" fontId="9" fillId="0" borderId="0" xfId="79" applyNumberFormat="1" applyFont="1" applyFill="1" applyBorder="1" applyAlignment="1">
      <alignment horizontal="left"/>
    </xf>
    <xf numFmtId="165" fontId="9" fillId="0" borderId="0" xfId="79" applyNumberFormat="1" applyFont="1" applyFill="1" applyBorder="1" applyAlignment="1">
      <alignment horizontal="right"/>
    </xf>
    <xf numFmtId="165" fontId="9" fillId="0" borderId="0" xfId="79" applyNumberFormat="1" applyFont="1" applyFill="1" applyBorder="1" applyAlignment="1">
      <alignment vertical="center"/>
    </xf>
    <xf numFmtId="165" fontId="9" fillId="0" borderId="0" xfId="79" applyNumberFormat="1" applyFont="1" applyFill="1" applyAlignment="1"/>
    <xf numFmtId="165" fontId="9" fillId="0" borderId="0" xfId="80" applyNumberFormat="1" applyFont="1" applyFill="1" applyBorder="1" applyAlignment="1">
      <alignment horizontal="left" vertical="center" wrapText="1"/>
    </xf>
    <xf numFmtId="165" fontId="28" fillId="0" borderId="0" xfId="80" applyNumberFormat="1" applyFont="1" applyFill="1" applyBorder="1" applyAlignment="1">
      <alignment horizontal="left" vertical="center" wrapText="1"/>
    </xf>
    <xf numFmtId="165" fontId="14" fillId="0" borderId="8" xfId="80" applyNumberFormat="1" applyFont="1" applyFill="1" applyBorder="1" applyAlignment="1">
      <alignment horizontal="left" vertical="center" wrapText="1"/>
    </xf>
    <xf numFmtId="165" fontId="14" fillId="0" borderId="0" xfId="80" applyNumberFormat="1" applyFont="1" applyFill="1" applyBorder="1" applyAlignment="1">
      <alignment horizontal="left" vertical="center" wrapText="1"/>
    </xf>
    <xf numFmtId="0" fontId="4" fillId="0" borderId="0" xfId="68" applyFont="1" applyFill="1" applyBorder="1" applyAlignment="1">
      <alignment vertical="center"/>
    </xf>
    <xf numFmtId="0" fontId="31" fillId="0" borderId="0" xfId="68" applyFont="1"/>
    <xf numFmtId="0" fontId="9" fillId="0" borderId="11" xfId="79" applyFont="1" applyFill="1" applyBorder="1" applyAlignment="1">
      <alignment horizontal="right" vertical="top" wrapText="1"/>
    </xf>
    <xf numFmtId="3" fontId="25" fillId="0" borderId="0" xfId="0" applyNumberFormat="1" applyFont="1" applyFill="1" applyBorder="1" applyAlignment="1">
      <alignment horizontal="right" vertical="center"/>
    </xf>
    <xf numFmtId="0" fontId="25" fillId="0" borderId="0" xfId="53" applyFont="1" applyBorder="1" applyAlignment="1">
      <alignment vertical="center"/>
    </xf>
    <xf numFmtId="3" fontId="9" fillId="0" borderId="0" xfId="31" applyNumberFormat="1" applyFont="1" applyFill="1" applyBorder="1" applyAlignment="1" applyProtection="1">
      <alignment horizontal="right" vertical="center"/>
    </xf>
    <xf numFmtId="0" fontId="26" fillId="0" borderId="12" xfId="53" applyFont="1" applyBorder="1" applyAlignment="1">
      <alignment vertical="center" wrapText="1"/>
    </xf>
    <xf numFmtId="3" fontId="14" fillId="0" borderId="12" xfId="0" applyNumberFormat="1" applyFont="1" applyFill="1" applyBorder="1" applyAlignment="1">
      <alignment horizontal="right" vertical="center"/>
    </xf>
    <xf numFmtId="0" fontId="41" fillId="0" borderId="0" xfId="0" applyFont="1"/>
    <xf numFmtId="0" fontId="41" fillId="0" borderId="0" xfId="0" applyFont="1" applyFill="1"/>
    <xf numFmtId="165" fontId="2" fillId="0" borderId="0" xfId="53" applyNumberFormat="1" applyFill="1" applyAlignment="1">
      <alignment vertical="center"/>
    </xf>
    <xf numFmtId="0" fontId="9" fillId="0" borderId="0" xfId="0" applyFont="1" applyFill="1" applyAlignment="1"/>
    <xf numFmtId="0" fontId="2" fillId="16" borderId="14" xfId="0" applyFont="1" applyFill="1" applyBorder="1" applyAlignment="1">
      <alignment horizontal="left" vertical="top" wrapText="1"/>
    </xf>
    <xf numFmtId="0" fontId="2" fillId="16" borderId="15" xfId="0" applyFont="1" applyFill="1" applyBorder="1" applyAlignment="1">
      <alignment horizontal="left" vertical="top" wrapText="1"/>
    </xf>
    <xf numFmtId="0" fontId="9" fillId="0" borderId="10" xfId="53" applyFont="1" applyFill="1" applyBorder="1" applyAlignment="1">
      <alignment horizontal="right" vertical="center" wrapText="1"/>
    </xf>
    <xf numFmtId="0" fontId="14" fillId="0" borderId="0" xfId="79" applyFont="1" applyFill="1" applyAlignment="1">
      <alignment horizontal="left" vertical="center"/>
    </xf>
    <xf numFmtId="167" fontId="9" fillId="0" borderId="0" xfId="53" applyNumberFormat="1" applyFont="1" applyFill="1" applyAlignment="1">
      <alignment horizontal="right" vertical="center"/>
    </xf>
    <xf numFmtId="167" fontId="9" fillId="0" borderId="0" xfId="53" applyNumberFormat="1" applyFont="1" applyFill="1" applyAlignment="1"/>
    <xf numFmtId="167" fontId="9" fillId="0" borderId="0" xfId="53" applyNumberFormat="1" applyFont="1" applyFill="1"/>
    <xf numFmtId="0" fontId="68" fillId="0" borderId="0" xfId="53" applyFont="1" applyFill="1"/>
    <xf numFmtId="0" fontId="9" fillId="0" borderId="9" xfId="53" applyFont="1" applyFill="1" applyBorder="1" applyAlignment="1">
      <alignment horizontal="right" vertical="center"/>
    </xf>
    <xf numFmtId="49" fontId="9" fillId="0" borderId="0" xfId="53" applyNumberFormat="1" applyFont="1" applyFill="1" applyAlignment="1">
      <alignment vertical="center"/>
    </xf>
    <xf numFmtId="0" fontId="9" fillId="0" borderId="8" xfId="53" applyFont="1" applyFill="1" applyBorder="1" applyAlignment="1"/>
    <xf numFmtId="167" fontId="9" fillId="0" borderId="10" xfId="53" applyNumberFormat="1" applyFont="1" applyFill="1" applyBorder="1" applyAlignment="1">
      <alignment vertical="center"/>
    </xf>
    <xf numFmtId="0" fontId="9" fillId="0" borderId="9" xfId="84" applyFont="1" applyFill="1" applyBorder="1" applyAlignment="1">
      <alignment horizontal="right" vertical="top" wrapText="1"/>
    </xf>
    <xf numFmtId="0" fontId="69" fillId="0" borderId="0" xfId="0" applyFont="1" applyFill="1" applyAlignment="1">
      <alignment vertical="top" wrapText="1"/>
    </xf>
    <xf numFmtId="0" fontId="9" fillId="0" borderId="0" xfId="0" applyFont="1" applyFill="1"/>
    <xf numFmtId="165" fontId="0" fillId="0" borderId="0" xfId="0" applyNumberFormat="1" applyFill="1"/>
    <xf numFmtId="165" fontId="69" fillId="0" borderId="0" xfId="0" applyNumberFormat="1" applyFont="1" applyFill="1" applyAlignment="1">
      <alignment vertical="top" wrapText="1"/>
    </xf>
    <xf numFmtId="165" fontId="14" fillId="0" borderId="0" xfId="53" applyNumberFormat="1" applyFont="1" applyFill="1" applyAlignment="1">
      <alignment horizontal="left" vertical="center"/>
    </xf>
    <xf numFmtId="165" fontId="14" fillId="0" borderId="0" xfId="53" applyNumberFormat="1" applyFont="1" applyFill="1" applyAlignment="1">
      <alignment horizontal="right" vertical="center"/>
    </xf>
    <xf numFmtId="165" fontId="9" fillId="0" borderId="0" xfId="53" applyNumberFormat="1" applyFont="1" applyFill="1" applyBorder="1" applyAlignment="1">
      <alignment vertical="center"/>
    </xf>
    <xf numFmtId="0" fontId="7" fillId="0" borderId="0" xfId="68" applyFont="1" applyFill="1" applyAlignment="1">
      <alignment horizontal="left" vertical="center"/>
    </xf>
    <xf numFmtId="0" fontId="9" fillId="0" borderId="9" xfId="53" applyFont="1" applyFill="1" applyBorder="1" applyAlignment="1">
      <alignment horizontal="right" vertical="center" wrapText="1"/>
    </xf>
    <xf numFmtId="1" fontId="9" fillId="0" borderId="0" xfId="53" applyNumberFormat="1" applyFont="1" applyFill="1" applyBorder="1" applyAlignment="1">
      <alignment horizontal="right" vertical="center" wrapText="1"/>
    </xf>
    <xf numFmtId="167" fontId="9" fillId="0" borderId="0" xfId="53" applyNumberFormat="1" applyFont="1" applyFill="1" applyBorder="1" applyAlignment="1">
      <alignment horizontal="right" vertical="center" wrapText="1"/>
    </xf>
    <xf numFmtId="168" fontId="9" fillId="0" borderId="0" xfId="18" applyNumberFormat="1" applyFont="1" applyFill="1" applyAlignment="1">
      <alignment vertical="center"/>
    </xf>
    <xf numFmtId="3" fontId="9" fillId="0" borderId="0" xfId="53" applyNumberFormat="1" applyFont="1" applyFill="1" applyBorder="1" applyAlignment="1">
      <alignment horizontal="left" vertical="center" wrapText="1"/>
    </xf>
    <xf numFmtId="169" fontId="9" fillId="0" borderId="0" xfId="18" applyNumberFormat="1" applyFont="1" applyFill="1" applyBorder="1" applyAlignment="1">
      <alignment horizontal="right" vertical="center" wrapText="1"/>
    </xf>
    <xf numFmtId="0" fontId="13" fillId="0" borderId="0" xfId="53" applyFont="1" applyFill="1"/>
    <xf numFmtId="0" fontId="9" fillId="0" borderId="8" xfId="53" applyFont="1" applyFill="1" applyBorder="1" applyAlignment="1">
      <alignment vertical="center"/>
    </xf>
    <xf numFmtId="0" fontId="2" fillId="0" borderId="0" xfId="54" applyFont="1" applyFill="1"/>
    <xf numFmtId="0" fontId="2" fillId="0" borderId="0" xfId="55" applyFill="1" applyAlignment="1">
      <alignment horizontal="center"/>
    </xf>
    <xf numFmtId="182" fontId="2" fillId="0" borderId="0" xfId="55" applyNumberFormat="1" applyFill="1" applyAlignment="1">
      <alignment horizontal="center"/>
    </xf>
    <xf numFmtId="0" fontId="62" fillId="0" borderId="0" xfId="53" applyFont="1" applyFill="1" applyBorder="1" applyAlignment="1">
      <alignment vertical="center"/>
    </xf>
    <xf numFmtId="0" fontId="7" fillId="0" borderId="0" xfId="0" applyFont="1" applyFill="1"/>
    <xf numFmtId="0" fontId="7" fillId="0" borderId="0" xfId="0" applyFont="1" applyFill="1" applyAlignment="1">
      <alignment horizontal="left" vertical="center"/>
    </xf>
    <xf numFmtId="0" fontId="9" fillId="0" borderId="9" xfId="53" applyFont="1" applyFill="1" applyBorder="1" applyAlignment="1">
      <alignment vertical="center" wrapText="1"/>
    </xf>
    <xf numFmtId="0" fontId="9" fillId="0" borderId="0" xfId="53" applyFont="1" applyFill="1" applyBorder="1" applyAlignment="1">
      <alignment horizontal="center" vertical="center" wrapText="1"/>
    </xf>
    <xf numFmtId="0" fontId="0" fillId="0" borderId="10" xfId="0" applyFill="1" applyBorder="1" applyAlignment="1">
      <alignment horizontal="center" vertical="center" wrapText="1"/>
    </xf>
    <xf numFmtId="0" fontId="10" fillId="0" borderId="0" xfId="0" applyFont="1" applyFill="1"/>
    <xf numFmtId="0" fontId="7" fillId="0" borderId="0" xfId="0" applyFont="1" applyFill="1" applyBorder="1" applyAlignment="1">
      <alignment horizontal="left" vertical="center" wrapText="1"/>
    </xf>
    <xf numFmtId="0" fontId="64" fillId="0" borderId="0" xfId="0" applyFont="1" applyFill="1"/>
    <xf numFmtId="165" fontId="38" fillId="0" borderId="0" xfId="96" applyNumberFormat="1" applyFont="1" applyFill="1" applyBorder="1"/>
    <xf numFmtId="0" fontId="2" fillId="16" borderId="15" xfId="0" applyFont="1" applyFill="1" applyBorder="1" applyAlignment="1">
      <alignment horizontal="right" vertical="top"/>
    </xf>
    <xf numFmtId="0" fontId="2" fillId="16" borderId="14" xfId="0" applyFont="1" applyFill="1" applyBorder="1" applyAlignment="1">
      <alignment horizontal="right" vertical="top"/>
    </xf>
    <xf numFmtId="0" fontId="9" fillId="0" borderId="0" xfId="53" applyFont="1" applyBorder="1" applyAlignment="1">
      <alignment vertical="center" wrapText="1"/>
    </xf>
    <xf numFmtId="0" fontId="70" fillId="0" borderId="0" xfId="68" applyFont="1" applyFill="1" applyBorder="1" applyAlignment="1">
      <alignment vertical="center"/>
    </xf>
    <xf numFmtId="0" fontId="0" fillId="0" borderId="0" xfId="0" applyBorder="1"/>
    <xf numFmtId="0" fontId="25" fillId="0" borderId="8" xfId="0" applyFont="1" applyFill="1" applyBorder="1" applyAlignment="1">
      <alignment horizontal="right" vertical="center" wrapText="1"/>
    </xf>
    <xf numFmtId="0" fontId="9" fillId="0" borderId="8" xfId="0" applyFont="1" applyFill="1" applyBorder="1" applyAlignment="1">
      <alignment horizontal="right" vertical="center" wrapText="1"/>
    </xf>
    <xf numFmtId="0" fontId="9" fillId="0" borderId="9" xfId="79" applyFont="1" applyFill="1" applyBorder="1" applyAlignment="1">
      <alignment horizontal="right" vertical="top" wrapText="1"/>
    </xf>
    <xf numFmtId="0" fontId="26" fillId="0" borderId="0" xfId="0" applyFont="1" applyFill="1" applyBorder="1" applyAlignment="1">
      <alignment vertical="center" wrapText="1"/>
    </xf>
    <xf numFmtId="0" fontId="9" fillId="0" borderId="0" xfId="0" applyFont="1" applyFill="1" applyAlignment="1">
      <alignment horizontal="left" vertical="top"/>
    </xf>
    <xf numFmtId="0" fontId="55" fillId="0" borderId="0" xfId="0" applyFont="1"/>
    <xf numFmtId="0" fontId="2" fillId="0" borderId="8" xfId="53" applyFont="1" applyFill="1" applyBorder="1"/>
    <xf numFmtId="0" fontId="11" fillId="0" borderId="0" xfId="53" applyFont="1" applyFill="1" applyAlignment="1">
      <alignment horizontal="left" vertical="center"/>
    </xf>
    <xf numFmtId="0" fontId="9" fillId="0" borderId="8" xfId="53" applyFont="1" applyFill="1" applyBorder="1" applyAlignment="1">
      <alignment horizontal="left" vertical="center"/>
    </xf>
    <xf numFmtId="165" fontId="64" fillId="0" borderId="0" xfId="53" applyNumberFormat="1" applyFont="1" applyFill="1" applyAlignment="1">
      <alignment vertical="center"/>
    </xf>
    <xf numFmtId="1" fontId="9" fillId="0" borderId="0" xfId="53" applyNumberFormat="1" applyFont="1" applyFill="1" applyAlignment="1">
      <alignment vertical="center"/>
    </xf>
    <xf numFmtId="1" fontId="71" fillId="0" borderId="0" xfId="0" applyNumberFormat="1" applyFont="1" applyFill="1" applyBorder="1" applyAlignment="1">
      <alignment horizontal="right" vertical="center"/>
    </xf>
    <xf numFmtId="0" fontId="71" fillId="0" borderId="0" xfId="0" applyFont="1" applyFill="1" applyBorder="1" applyAlignment="1">
      <alignment horizontal="right" vertical="center"/>
    </xf>
    <xf numFmtId="0" fontId="9" fillId="0" borderId="0" xfId="90" applyFont="1" applyFill="1" applyBorder="1" applyAlignment="1">
      <alignment vertical="center" wrapText="1"/>
    </xf>
    <xf numFmtId="0" fontId="11" fillId="0" borderId="0" xfId="59" applyFont="1" applyAlignment="1">
      <alignment vertical="center"/>
    </xf>
    <xf numFmtId="0" fontId="11" fillId="0" borderId="0" xfId="59" applyFont="1" applyFill="1" applyAlignment="1">
      <alignment vertical="center"/>
    </xf>
    <xf numFmtId="0" fontId="11" fillId="0" borderId="0" xfId="90" applyFont="1" applyFill="1" applyBorder="1" applyAlignment="1">
      <alignment horizontal="justify" vertical="center" wrapText="1"/>
    </xf>
    <xf numFmtId="3" fontId="9" fillId="0" borderId="0" xfId="68" applyNumberFormat="1" applyFont="1" applyFill="1" applyAlignment="1">
      <alignment vertical="center"/>
    </xf>
    <xf numFmtId="0" fontId="9" fillId="0" borderId="0" xfId="68" applyFont="1" applyFill="1" applyAlignment="1">
      <alignment vertical="center"/>
    </xf>
    <xf numFmtId="0" fontId="9" fillId="0" borderId="9" xfId="0"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wrapText="1"/>
    </xf>
    <xf numFmtId="0" fontId="11" fillId="0" borderId="0" xfId="0" applyFont="1" applyFill="1" applyBorder="1" applyAlignment="1">
      <alignment horizontal="right" vertical="center" wrapText="1"/>
    </xf>
    <xf numFmtId="0" fontId="9" fillId="0" borderId="0" xfId="0" applyFont="1" applyFill="1" applyBorder="1" applyAlignment="1">
      <alignment horizontal="right" vertical="center" wrapText="1"/>
    </xf>
    <xf numFmtId="3" fontId="9" fillId="0" borderId="0" xfId="0" applyNumberFormat="1" applyFont="1" applyFill="1" applyBorder="1" applyAlignment="1">
      <alignment horizontal="right" vertical="center" wrapText="1"/>
    </xf>
    <xf numFmtId="167" fontId="9" fillId="0" borderId="0" xfId="0" applyNumberFormat="1" applyFont="1" applyFill="1" applyBorder="1" applyAlignment="1">
      <alignment horizontal="right" vertical="center" wrapText="1"/>
    </xf>
    <xf numFmtId="0" fontId="72" fillId="0" borderId="0" xfId="0" applyFont="1" applyFill="1" applyBorder="1" applyAlignment="1">
      <alignment horizontal="center" vertical="center" wrapText="1"/>
    </xf>
    <xf numFmtId="167" fontId="9" fillId="0" borderId="0" xfId="0" applyNumberFormat="1" applyFont="1" applyFill="1"/>
    <xf numFmtId="167" fontId="14" fillId="0" borderId="0" xfId="0" applyNumberFormat="1" applyFont="1" applyFill="1"/>
    <xf numFmtId="0" fontId="71" fillId="0" borderId="0" xfId="86" applyFont="1" applyFill="1" applyAlignment="1">
      <alignment horizontal="left" vertical="center" wrapText="1"/>
    </xf>
    <xf numFmtId="3" fontId="9" fillId="0" borderId="0" xfId="0" applyNumberFormat="1" applyFont="1" applyFill="1"/>
    <xf numFmtId="0" fontId="26" fillId="0" borderId="0" xfId="0" applyFont="1" applyFill="1" applyBorder="1" applyAlignment="1"/>
    <xf numFmtId="3" fontId="14" fillId="0" borderId="0" xfId="0" applyNumberFormat="1" applyFont="1" applyFill="1" applyBorder="1"/>
    <xf numFmtId="165" fontId="38" fillId="0" borderId="8" xfId="96" applyNumberFormat="1" applyFont="1" applyFill="1" applyBorder="1"/>
    <xf numFmtId="0" fontId="9" fillId="0" borderId="0" xfId="82" applyFont="1" applyFill="1" applyBorder="1" applyAlignment="1">
      <alignment horizontal="left" vertical="center"/>
    </xf>
    <xf numFmtId="0" fontId="9" fillId="0" borderId="9" xfId="83" applyFont="1" applyFill="1" applyBorder="1" applyAlignment="1">
      <alignment vertical="center"/>
    </xf>
    <xf numFmtId="167" fontId="9" fillId="0" borderId="0" xfId="68" applyNumberFormat="1" applyFont="1" applyFill="1" applyBorder="1" applyAlignment="1">
      <alignment horizontal="right" vertical="center"/>
    </xf>
    <xf numFmtId="167" fontId="14" fillId="0" borderId="0" xfId="68" applyNumberFormat="1" applyFont="1" applyFill="1" applyBorder="1" applyAlignment="1">
      <alignment horizontal="right" vertical="center"/>
    </xf>
    <xf numFmtId="0" fontId="11" fillId="0" borderId="0" xfId="82" applyFont="1" applyFill="1" applyBorder="1" applyAlignment="1">
      <alignment vertical="center"/>
    </xf>
    <xf numFmtId="0" fontId="11" fillId="0" borderId="0" xfId="79" applyFont="1" applyFill="1" applyAlignment="1">
      <alignment horizontal="left" vertical="center"/>
    </xf>
    <xf numFmtId="167" fontId="11" fillId="0" borderId="0" xfId="22" applyNumberFormat="1" applyFont="1" applyFill="1" applyBorder="1" applyAlignment="1">
      <alignment horizontal="right" vertical="center"/>
    </xf>
    <xf numFmtId="0" fontId="3" fillId="0" borderId="0" xfId="0" applyFont="1" applyFill="1"/>
    <xf numFmtId="165" fontId="11" fillId="0" borderId="0" xfId="53" applyNumberFormat="1" applyFont="1" applyFill="1" applyBorder="1" applyAlignment="1">
      <alignment horizontal="right" vertical="top" wrapText="1"/>
    </xf>
    <xf numFmtId="167" fontId="11" fillId="0" borderId="0" xfId="53" applyNumberFormat="1" applyFont="1" applyFill="1" applyBorder="1" applyAlignment="1">
      <alignment horizontal="right" vertical="center" wrapText="1"/>
    </xf>
    <xf numFmtId="167" fontId="14" fillId="0" borderId="0" xfId="53" applyNumberFormat="1" applyFont="1" applyFill="1" applyBorder="1" applyAlignment="1">
      <alignment horizontal="right" vertical="center" wrapText="1"/>
    </xf>
    <xf numFmtId="0" fontId="9" fillId="0" borderId="0" xfId="0" applyFont="1" applyFill="1" applyAlignment="1">
      <alignment vertical="center"/>
    </xf>
    <xf numFmtId="169" fontId="11" fillId="0" borderId="0" xfId="18" applyNumberFormat="1" applyFont="1" applyFill="1" applyAlignment="1">
      <alignment horizontal="right" vertical="center" wrapText="1"/>
    </xf>
    <xf numFmtId="3" fontId="14" fillId="0" borderId="0" xfId="53" applyNumberFormat="1" applyFont="1" applyAlignment="1">
      <alignment vertical="center" wrapText="1"/>
    </xf>
    <xf numFmtId="3" fontId="14" fillId="0" borderId="0" xfId="53" applyNumberFormat="1" applyFont="1" applyAlignment="1">
      <alignment horizontal="right" vertical="center" wrapText="1"/>
    </xf>
    <xf numFmtId="165" fontId="11" fillId="0" borderId="0" xfId="0" applyNumberFormat="1" applyFont="1" applyAlignment="1">
      <alignment horizontal="right" vertical="center"/>
    </xf>
    <xf numFmtId="165" fontId="14" fillId="0" borderId="0" xfId="53" applyNumberFormat="1" applyFont="1" applyFill="1" applyBorder="1" applyAlignment="1">
      <alignment horizontal="right" vertical="top" wrapText="1"/>
    </xf>
    <xf numFmtId="167" fontId="14" fillId="0" borderId="0" xfId="53" applyNumberFormat="1" applyFont="1" applyAlignment="1">
      <alignment vertical="center" wrapText="1"/>
    </xf>
    <xf numFmtId="49" fontId="9" fillId="0" borderId="0" xfId="0" applyNumberFormat="1" applyFont="1" applyFill="1" applyAlignment="1">
      <alignment vertical="center"/>
    </xf>
    <xf numFmtId="167" fontId="42" fillId="0" borderId="0" xfId="22" applyNumberFormat="1" applyFont="1" applyFill="1" applyBorder="1" applyAlignment="1">
      <alignment horizontal="right" vertical="center"/>
    </xf>
    <xf numFmtId="165" fontId="11" fillId="0" borderId="0" xfId="53" applyNumberFormat="1" applyFont="1" applyFill="1" applyBorder="1" applyAlignment="1">
      <alignment horizontal="right" vertical="center"/>
    </xf>
    <xf numFmtId="167" fontId="42" fillId="0" borderId="0" xfId="53" applyNumberFormat="1" applyFont="1" applyFill="1" applyBorder="1" applyAlignment="1">
      <alignment horizontal="right" vertical="center"/>
    </xf>
    <xf numFmtId="0" fontId="7" fillId="0" borderId="0" xfId="55" applyFont="1" applyAlignment="1">
      <alignment horizontal="left" vertical="top"/>
    </xf>
    <xf numFmtId="0" fontId="7" fillId="0" borderId="0" xfId="55" applyFont="1" applyAlignment="1">
      <alignment vertical="center"/>
    </xf>
    <xf numFmtId="0" fontId="2" fillId="0" borderId="0" xfId="55" applyFont="1"/>
    <xf numFmtId="0" fontId="43" fillId="0" borderId="8" xfId="55" applyFont="1" applyBorder="1" applyAlignment="1">
      <alignment horizontal="right" vertical="top" wrapText="1"/>
    </xf>
    <xf numFmtId="182" fontId="43" fillId="0" borderId="8" xfId="55" applyNumberFormat="1" applyFont="1" applyBorder="1" applyAlignment="1">
      <alignment horizontal="right" vertical="top" wrapText="1"/>
    </xf>
    <xf numFmtId="0" fontId="43" fillId="0" borderId="8" xfId="55" applyFont="1" applyFill="1" applyBorder="1" applyAlignment="1">
      <alignment horizontal="right" vertical="top" wrapText="1"/>
    </xf>
    <xf numFmtId="2" fontId="9" fillId="0" borderId="0" xfId="32" applyNumberFormat="1" applyFont="1" applyFill="1" applyBorder="1" applyAlignment="1">
      <alignment horizontal="right" vertical="center"/>
    </xf>
    <xf numFmtId="180" fontId="9" fillId="0" borderId="0" xfId="32" applyNumberFormat="1" applyFont="1" applyFill="1" applyBorder="1" applyAlignment="1">
      <alignment horizontal="right"/>
    </xf>
    <xf numFmtId="2" fontId="9" fillId="0" borderId="0" xfId="32" applyNumberFormat="1" applyFont="1" applyFill="1" applyBorder="1" applyAlignment="1">
      <alignment horizontal="right"/>
    </xf>
    <xf numFmtId="43" fontId="14" fillId="0" borderId="0" xfId="18" applyFont="1" applyFill="1" applyBorder="1" applyAlignment="1">
      <alignment horizontal="left"/>
    </xf>
    <xf numFmtId="41" fontId="14" fillId="0" borderId="0" xfId="32" applyNumberFormat="1" applyFont="1" applyFill="1" applyBorder="1" applyAlignment="1">
      <alignment horizontal="right"/>
    </xf>
    <xf numFmtId="180" fontId="14" fillId="0" borderId="0" xfId="32" applyNumberFormat="1" applyFont="1" applyFill="1" applyBorder="1" applyAlignment="1">
      <alignment horizontal="right"/>
    </xf>
    <xf numFmtId="2" fontId="14" fillId="0" borderId="0" xfId="32" applyNumberFormat="1" applyFont="1" applyFill="1" applyBorder="1" applyAlignment="1">
      <alignment horizontal="right"/>
    </xf>
    <xf numFmtId="0" fontId="9" fillId="16" borderId="0" xfId="53" applyFont="1" applyFill="1" applyAlignment="1">
      <alignment vertical="center"/>
    </xf>
    <xf numFmtId="0" fontId="7" fillId="0" borderId="0" xfId="0" applyFont="1" applyAlignment="1">
      <alignment vertical="center"/>
    </xf>
    <xf numFmtId="0" fontId="3" fillId="0" borderId="0" xfId="0" applyFont="1" applyAlignment="1">
      <alignment vertical="center"/>
    </xf>
    <xf numFmtId="0" fontId="70" fillId="0" borderId="0" xfId="0" applyFont="1" applyFill="1" applyAlignment="1">
      <alignment vertical="center"/>
    </xf>
    <xf numFmtId="0" fontId="2" fillId="0" borderId="8" xfId="0" applyFont="1" applyBorder="1"/>
    <xf numFmtId="0" fontId="0" fillId="0" borderId="0" xfId="0" applyAlignment="1">
      <alignment vertical="center"/>
    </xf>
    <xf numFmtId="0" fontId="9" fillId="0" borderId="8" xfId="0" applyFont="1" applyBorder="1" applyAlignment="1">
      <alignment horizontal="right" vertical="center"/>
    </xf>
    <xf numFmtId="0" fontId="45" fillId="0" borderId="0" xfId="0" applyFont="1"/>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Fill="1" applyBorder="1" applyAlignment="1">
      <alignment horizontal="right" vertical="center"/>
    </xf>
    <xf numFmtId="0" fontId="9" fillId="0" borderId="0" xfId="0" applyFont="1" applyFill="1" applyAlignment="1">
      <alignment horizontal="left"/>
    </xf>
    <xf numFmtId="0" fontId="2" fillId="0" borderId="0" xfId="0" applyFont="1" applyFill="1" applyAlignment="1">
      <alignment vertical="center"/>
    </xf>
    <xf numFmtId="0" fontId="9" fillId="0" borderId="8" xfId="0" applyFont="1" applyBorder="1" applyAlignment="1">
      <alignment horizontal="left" vertical="center"/>
    </xf>
    <xf numFmtId="0" fontId="9" fillId="0" borderId="0" xfId="0" applyFont="1" applyAlignment="1">
      <alignment vertical="center"/>
    </xf>
    <xf numFmtId="0" fontId="7" fillId="0" borderId="0" xfId="54" applyFont="1" applyFill="1" applyAlignment="1">
      <alignment horizontal="left" vertical="center"/>
    </xf>
    <xf numFmtId="0" fontId="9" fillId="0" borderId="0" xfId="54" applyFont="1" applyFill="1" applyBorder="1" applyAlignment="1">
      <alignment horizontal="right" vertical="center"/>
    </xf>
    <xf numFmtId="0" fontId="9" fillId="0" borderId="0" xfId="54" applyFont="1" applyFill="1" applyAlignment="1">
      <alignment vertical="center"/>
    </xf>
    <xf numFmtId="3" fontId="9" fillId="0" borderId="0" xfId="54" applyNumberFormat="1" applyFont="1" applyFill="1" applyBorder="1" applyAlignment="1">
      <alignment horizontal="right" vertical="center"/>
    </xf>
    <xf numFmtId="3" fontId="9" fillId="0" borderId="0" xfId="54" applyNumberFormat="1" applyFont="1" applyFill="1" applyAlignment="1">
      <alignment vertical="center"/>
    </xf>
    <xf numFmtId="0" fontId="9" fillId="0" borderId="0" xfId="54" applyFont="1" applyFill="1" applyBorder="1" applyAlignment="1">
      <alignment horizontal="left" vertical="center"/>
    </xf>
    <xf numFmtId="0" fontId="9" fillId="0" borderId="0" xfId="54" applyFont="1" applyFill="1" applyAlignment="1">
      <alignment horizontal="center" vertical="center"/>
    </xf>
    <xf numFmtId="0" fontId="9" fillId="0" borderId="0" xfId="54" applyFont="1" applyFill="1" applyBorder="1" applyAlignment="1">
      <alignment vertical="center"/>
    </xf>
    <xf numFmtId="0" fontId="9" fillId="0" borderId="0" xfId="54" applyFont="1" applyAlignment="1">
      <alignment vertical="center"/>
    </xf>
    <xf numFmtId="169" fontId="9" fillId="0" borderId="0" xfId="32" applyNumberFormat="1" applyFont="1" applyFill="1" applyBorder="1" applyAlignment="1">
      <alignment horizontal="right" vertical="center" wrapText="1"/>
    </xf>
    <xf numFmtId="168" fontId="9" fillId="0" borderId="0" xfId="32" applyNumberFormat="1" applyFont="1" applyFill="1" applyBorder="1" applyAlignment="1">
      <alignment horizontal="right" vertical="center" wrapText="1"/>
    </xf>
    <xf numFmtId="0" fontId="11" fillId="0" borderId="0" xfId="68" applyFont="1" applyFill="1"/>
    <xf numFmtId="169" fontId="11" fillId="0" borderId="0" xfId="32" applyNumberFormat="1" applyFont="1" applyFill="1" applyBorder="1" applyAlignment="1">
      <alignment horizontal="right" vertical="center" wrapText="1"/>
    </xf>
    <xf numFmtId="168" fontId="11" fillId="0" borderId="0" xfId="32" applyNumberFormat="1" applyFont="1" applyFill="1" applyBorder="1" applyAlignment="1">
      <alignment horizontal="right" vertical="center" wrapText="1"/>
    </xf>
    <xf numFmtId="0" fontId="14" fillId="0" borderId="0" xfId="54" applyFont="1" applyFill="1" applyAlignment="1">
      <alignment vertical="center"/>
    </xf>
    <xf numFmtId="0" fontId="14" fillId="0" borderId="0" xfId="54" applyFont="1" applyFill="1" applyBorder="1" applyAlignment="1">
      <alignment vertical="center"/>
    </xf>
    <xf numFmtId="169" fontId="64" fillId="0" borderId="0" xfId="18" applyNumberFormat="1" applyFont="1" applyFill="1" applyAlignment="1">
      <alignment horizontal="right" vertical="center"/>
    </xf>
    <xf numFmtId="0" fontId="10" fillId="0" borderId="0" xfId="88" applyFont="1"/>
    <xf numFmtId="0" fontId="2" fillId="0" borderId="0" xfId="88"/>
    <xf numFmtId="0" fontId="10" fillId="0" borderId="0" xfId="88" applyFont="1" applyFill="1"/>
    <xf numFmtId="0" fontId="10" fillId="0" borderId="0" xfId="88" applyFont="1" applyBorder="1" applyAlignment="1">
      <alignment vertical="center"/>
    </xf>
    <xf numFmtId="0" fontId="10" fillId="0" borderId="0" xfId="88" applyFont="1" applyFill="1" applyAlignment="1">
      <alignment vertical="center"/>
    </xf>
    <xf numFmtId="0" fontId="10" fillId="0" borderId="0" xfId="88" applyFont="1" applyAlignment="1">
      <alignment vertical="center"/>
    </xf>
    <xf numFmtId="0" fontId="9" fillId="0" borderId="9" xfId="88" applyFont="1" applyBorder="1" applyAlignment="1">
      <alignment vertical="center"/>
    </xf>
    <xf numFmtId="0" fontId="9" fillId="0" borderId="9" xfId="88" applyFont="1" applyFill="1" applyBorder="1" applyAlignment="1">
      <alignment horizontal="right" vertical="center" wrapText="1"/>
    </xf>
    <xf numFmtId="0" fontId="9" fillId="0" borderId="0" xfId="88" applyFont="1" applyBorder="1" applyAlignment="1">
      <alignment horizontal="left" vertical="center"/>
    </xf>
    <xf numFmtId="167" fontId="9" fillId="0" borderId="0" xfId="89" applyNumberFormat="1" applyFont="1" applyFill="1"/>
    <xf numFmtId="3" fontId="9" fillId="0" borderId="0" xfId="88" quotePrefix="1" applyNumberFormat="1" applyFont="1" applyAlignment="1">
      <alignment vertical="center"/>
    </xf>
    <xf numFmtId="0" fontId="14" fillId="0" borderId="0" xfId="88" applyFont="1" applyBorder="1"/>
    <xf numFmtId="167" fontId="14" fillId="0" borderId="0" xfId="89" applyNumberFormat="1" applyFont="1" applyFill="1"/>
    <xf numFmtId="0" fontId="14" fillId="0" borderId="0" xfId="88" applyFont="1" applyAlignment="1">
      <alignment vertical="center"/>
    </xf>
    <xf numFmtId="0" fontId="14" fillId="0" borderId="8" xfId="88" applyFont="1" applyBorder="1" applyAlignment="1">
      <alignment vertical="center"/>
    </xf>
    <xf numFmtId="167" fontId="14" fillId="0" borderId="8" xfId="89" applyNumberFormat="1" applyFont="1" applyFill="1" applyBorder="1"/>
    <xf numFmtId="169" fontId="14" fillId="0" borderId="0" xfId="18" applyNumberFormat="1" applyFont="1" applyAlignment="1">
      <alignment vertical="center"/>
    </xf>
    <xf numFmtId="0" fontId="9" fillId="0" borderId="9" xfId="0" applyFont="1" applyFill="1" applyBorder="1" applyAlignment="1">
      <alignment vertical="center" wrapText="1"/>
    </xf>
    <xf numFmtId="0" fontId="57" fillId="0" borderId="0" xfId="59" applyFont="1" applyFill="1"/>
    <xf numFmtId="3" fontId="60" fillId="0" borderId="0" xfId="59" applyNumberFormat="1" applyFont="1" applyFill="1" applyBorder="1" applyAlignment="1">
      <alignment horizontal="right" vertical="center"/>
    </xf>
    <xf numFmtId="167" fontId="2" fillId="0" borderId="0" xfId="68" applyNumberFormat="1" applyFill="1" applyAlignment="1">
      <alignment vertical="center"/>
    </xf>
    <xf numFmtId="0" fontId="9" fillId="0" borderId="0" xfId="53" applyNumberFormat="1" applyFont="1" applyBorder="1" applyAlignment="1">
      <alignment horizontal="right" vertical="center" wrapText="1"/>
    </xf>
    <xf numFmtId="0" fontId="7" fillId="0" borderId="0" xfId="0" applyFont="1" applyFill="1" applyBorder="1" applyAlignment="1">
      <alignment vertical="center" wrapText="1"/>
    </xf>
    <xf numFmtId="3" fontId="57" fillId="0" borderId="0" xfId="59" applyNumberFormat="1" applyFont="1" applyFill="1"/>
    <xf numFmtId="3" fontId="57" fillId="0" borderId="0" xfId="59" applyNumberFormat="1" applyFont="1" applyFill="1" applyAlignment="1">
      <alignment horizontal="right"/>
    </xf>
    <xf numFmtId="0" fontId="7" fillId="0" borderId="0" xfId="54" applyFont="1" applyFill="1" applyAlignment="1">
      <alignment vertical="center"/>
    </xf>
    <xf numFmtId="0" fontId="3" fillId="0" borderId="0" xfId="54" applyFont="1" applyFill="1" applyAlignment="1">
      <alignment horizontal="left" vertical="center"/>
    </xf>
    <xf numFmtId="3" fontId="2" fillId="0" borderId="0" xfId="53" applyNumberFormat="1" applyFill="1" applyAlignment="1">
      <alignment vertical="center"/>
    </xf>
    <xf numFmtId="49" fontId="10" fillId="0" borderId="0" xfId="81" applyNumberFormat="1" applyFont="1" applyFill="1" applyBorder="1"/>
    <xf numFmtId="49" fontId="58" fillId="0" borderId="0" xfId="72" applyNumberFormat="1" applyFont="1" applyFill="1" applyBorder="1" applyAlignment="1">
      <alignment vertical="center"/>
    </xf>
    <xf numFmtId="49" fontId="7" fillId="0" borderId="0" xfId="53" applyNumberFormat="1" applyFont="1" applyFill="1" applyAlignment="1">
      <alignment vertical="center"/>
    </xf>
    <xf numFmtId="49" fontId="3" fillId="0" borderId="0" xfId="53" applyNumberFormat="1" applyFont="1" applyFill="1" applyAlignment="1">
      <alignment horizontal="left" vertical="center"/>
    </xf>
    <xf numFmtId="49" fontId="8" fillId="0" borderId="8" xfId="91" applyNumberFormat="1" applyFont="1" applyFill="1" applyBorder="1"/>
    <xf numFmtId="49" fontId="9" fillId="0" borderId="0" xfId="81" applyNumberFormat="1" applyFont="1" applyFill="1"/>
    <xf numFmtId="49" fontId="9" fillId="0" borderId="0" xfId="81" applyNumberFormat="1" applyFont="1" applyFill="1" applyAlignment="1">
      <alignment vertical="center"/>
    </xf>
    <xf numFmtId="49" fontId="9" fillId="0" borderId="0" xfId="81" applyNumberFormat="1" applyFont="1" applyFill="1" applyBorder="1" applyAlignment="1">
      <alignment horizontal="left" vertical="center" wrapText="1"/>
    </xf>
    <xf numFmtId="49" fontId="14" fillId="0" borderId="0" xfId="81" applyNumberFormat="1" applyFont="1" applyFill="1" applyBorder="1" applyAlignment="1">
      <alignment horizontal="left" vertical="center" wrapText="1"/>
    </xf>
    <xf numFmtId="49" fontId="9" fillId="0" borderId="0" xfId="81" applyNumberFormat="1" applyFont="1" applyFill="1" applyBorder="1" applyAlignment="1">
      <alignment vertical="center"/>
    </xf>
    <xf numFmtId="49" fontId="9" fillId="0" borderId="0" xfId="80" applyNumberFormat="1" applyFont="1" applyFill="1" applyAlignment="1">
      <alignment vertical="center"/>
    </xf>
    <xf numFmtId="49" fontId="10" fillId="0" borderId="0" xfId="81" applyNumberFormat="1" applyFont="1" applyFill="1"/>
    <xf numFmtId="0" fontId="18" fillId="0" borderId="0" xfId="53" applyFont="1" applyFill="1" applyAlignment="1">
      <alignment vertical="center"/>
    </xf>
    <xf numFmtId="3" fontId="18" fillId="0" borderId="0" xfId="53" applyNumberFormat="1" applyFont="1" applyFill="1" applyAlignment="1">
      <alignment vertical="center"/>
    </xf>
    <xf numFmtId="49" fontId="9" fillId="0" borderId="0" xfId="81" applyNumberFormat="1" applyFont="1" applyFill="1" applyBorder="1" applyAlignment="1">
      <alignment horizontal="right" vertical="center" wrapText="1"/>
    </xf>
    <xf numFmtId="167" fontId="9" fillId="0" borderId="0" xfId="81" applyNumberFormat="1" applyFont="1" applyFill="1" applyBorder="1" applyAlignment="1">
      <alignment horizontal="right" vertical="center" wrapText="1"/>
    </xf>
    <xf numFmtId="49" fontId="14" fillId="0" borderId="0" xfId="81" applyNumberFormat="1" applyFont="1" applyFill="1" applyBorder="1" applyAlignment="1">
      <alignment horizontal="right" vertical="center" wrapText="1"/>
    </xf>
    <xf numFmtId="49" fontId="9" fillId="0" borderId="0" xfId="53" applyNumberFormat="1" applyFont="1" applyFill="1"/>
    <xf numFmtId="49" fontId="2" fillId="0" borderId="0" xfId="53" applyNumberFormat="1" applyFill="1"/>
    <xf numFmtId="3" fontId="9" fillId="0" borderId="0" xfId="81" applyNumberFormat="1" applyFont="1" applyFill="1" applyBorder="1" applyAlignment="1">
      <alignment horizontal="right" vertical="center" wrapText="1"/>
    </xf>
    <xf numFmtId="3" fontId="14" fillId="0" borderId="0" xfId="81" applyNumberFormat="1" applyFont="1" applyFill="1" applyBorder="1" applyAlignment="1">
      <alignment horizontal="right" vertical="center" wrapText="1"/>
    </xf>
    <xf numFmtId="3" fontId="9" fillId="0" borderId="0" xfId="81" applyNumberFormat="1" applyFont="1" applyFill="1" applyAlignment="1">
      <alignment horizontal="right" vertical="center"/>
    </xf>
    <xf numFmtId="3" fontId="14" fillId="0" borderId="0" xfId="81" applyNumberFormat="1" applyFont="1" applyFill="1" applyAlignment="1">
      <alignment horizontal="right" vertical="center"/>
    </xf>
    <xf numFmtId="49" fontId="2" fillId="0" borderId="0" xfId="53" applyNumberFormat="1" applyFont="1" applyFill="1"/>
    <xf numFmtId="3" fontId="2" fillId="0" borderId="0" xfId="53" applyNumberFormat="1" applyFont="1" applyFill="1"/>
    <xf numFmtId="49" fontId="14" fillId="0" borderId="8" xfId="81" applyNumberFormat="1" applyFont="1" applyFill="1" applyBorder="1" applyAlignment="1">
      <alignment horizontal="right" vertical="center" wrapText="1"/>
    </xf>
    <xf numFmtId="49" fontId="9" fillId="0" borderId="8" xfId="81" applyNumberFormat="1" applyFont="1" applyFill="1" applyBorder="1" applyAlignment="1">
      <alignment vertical="center"/>
    </xf>
    <xf numFmtId="165" fontId="9" fillId="0" borderId="8" xfId="81" applyNumberFormat="1" applyFont="1" applyFill="1" applyBorder="1" applyAlignment="1">
      <alignment horizontal="right" vertical="center" wrapText="1"/>
    </xf>
    <xf numFmtId="0" fontId="73" fillId="0" borderId="0" xfId="0" applyFont="1" applyAlignment="1">
      <alignment horizontal="right" vertical="center" wrapText="1"/>
    </xf>
    <xf numFmtId="4" fontId="73" fillId="0" borderId="0" xfId="0" applyNumberFormat="1" applyFont="1" applyAlignment="1">
      <alignment horizontal="right" vertical="center" wrapText="1"/>
    </xf>
    <xf numFmtId="4" fontId="9" fillId="0" borderId="0" xfId="53" applyNumberFormat="1" applyFont="1" applyFill="1" applyAlignment="1">
      <alignment vertical="center"/>
    </xf>
    <xf numFmtId="3" fontId="9" fillId="0" borderId="0" xfId="53" applyNumberFormat="1" applyFont="1" applyFill="1"/>
    <xf numFmtId="0" fontId="2" fillId="0" borderId="0" xfId="53" applyNumberFormat="1" applyFill="1" applyAlignment="1">
      <alignment vertical="center"/>
    </xf>
    <xf numFmtId="169" fontId="3" fillId="0" borderId="0" xfId="59" applyNumberFormat="1" applyFont="1" applyFill="1" applyAlignment="1">
      <alignment vertical="center"/>
    </xf>
    <xf numFmtId="169" fontId="9" fillId="0" borderId="0" xfId="53" applyNumberFormat="1" applyFont="1" applyFill="1"/>
    <xf numFmtId="165" fontId="7" fillId="0" borderId="0" xfId="53" applyNumberFormat="1" applyFont="1" applyFill="1"/>
    <xf numFmtId="165" fontId="10" fillId="0" borderId="0" xfId="53" applyNumberFormat="1" applyFont="1" applyFill="1"/>
    <xf numFmtId="165" fontId="3" fillId="0" borderId="0" xfId="53" applyNumberFormat="1" applyFont="1" applyFill="1"/>
    <xf numFmtId="173" fontId="9" fillId="0" borderId="0" xfId="18" applyNumberFormat="1" applyFont="1" applyAlignment="1">
      <alignment vertical="center"/>
    </xf>
    <xf numFmtId="169" fontId="9" fillId="0" borderId="0" xfId="18" applyNumberFormat="1" applyFont="1" applyAlignment="1">
      <alignment vertical="center"/>
    </xf>
    <xf numFmtId="169" fontId="9" fillId="0" borderId="0" xfId="18" applyNumberFormat="1" applyFont="1" applyBorder="1" applyAlignment="1">
      <alignment horizontal="right" vertical="center" wrapText="1"/>
    </xf>
    <xf numFmtId="0" fontId="49" fillId="0" borderId="0" xfId="53" applyFont="1" applyFill="1"/>
    <xf numFmtId="165" fontId="49" fillId="0" borderId="0" xfId="53" applyNumberFormat="1" applyFont="1" applyFill="1"/>
    <xf numFmtId="173" fontId="11" fillId="0" borderId="0" xfId="18" applyNumberFormat="1" applyFont="1" applyAlignment="1">
      <alignment vertical="center"/>
    </xf>
    <xf numFmtId="169" fontId="11" fillId="0" borderId="0" xfId="18" applyNumberFormat="1" applyFont="1" applyFill="1" applyBorder="1" applyAlignment="1">
      <alignment horizontal="right" vertical="center" wrapText="1"/>
    </xf>
    <xf numFmtId="0" fontId="57" fillId="0" borderId="0" xfId="0" applyFont="1" applyFill="1"/>
    <xf numFmtId="0" fontId="74" fillId="0" borderId="0" xfId="0" applyFont="1" applyFill="1" applyAlignment="1"/>
    <xf numFmtId="0" fontId="57" fillId="0" borderId="0" xfId="0" applyFont="1" applyFill="1" applyAlignment="1">
      <alignment vertical="center"/>
    </xf>
    <xf numFmtId="0" fontId="74" fillId="0" borderId="0" xfId="0" applyFont="1" applyFill="1" applyAlignment="1">
      <alignment vertical="center"/>
    </xf>
    <xf numFmtId="165" fontId="9" fillId="0" borderId="0" xfId="0" applyNumberFormat="1" applyFont="1" applyFill="1" applyBorder="1" applyAlignment="1">
      <alignment horizontal="right" vertical="center" wrapText="1"/>
    </xf>
    <xf numFmtId="0" fontId="57" fillId="0" borderId="0" xfId="0" applyFont="1" applyFill="1" applyBorder="1" applyAlignment="1">
      <alignment vertical="center"/>
    </xf>
    <xf numFmtId="0" fontId="9" fillId="0" borderId="0" xfId="0" applyFont="1" applyFill="1" applyBorder="1" applyAlignment="1">
      <alignment vertical="center" wrapText="1"/>
    </xf>
    <xf numFmtId="165" fontId="11" fillId="0" borderId="0" xfId="0" applyNumberFormat="1" applyFont="1" applyFill="1" applyBorder="1" applyAlignment="1">
      <alignment horizontal="right" vertical="center" wrapText="1"/>
    </xf>
    <xf numFmtId="0" fontId="75" fillId="0" borderId="0" xfId="0" applyFont="1" applyFill="1" applyAlignment="1">
      <alignment vertical="center"/>
    </xf>
    <xf numFmtId="165" fontId="14" fillId="0" borderId="0" xfId="0" applyNumberFormat="1" applyFont="1" applyFill="1" applyBorder="1" applyAlignment="1">
      <alignment horizontal="right" vertical="center" wrapText="1"/>
    </xf>
    <xf numFmtId="165" fontId="14" fillId="0" borderId="8" xfId="0" applyNumberFormat="1" applyFont="1" applyFill="1" applyBorder="1" applyAlignment="1">
      <alignment horizontal="left" vertical="center"/>
    </xf>
    <xf numFmtId="165" fontId="14" fillId="0" borderId="8" xfId="0" applyNumberFormat="1" applyFont="1" applyFill="1" applyBorder="1" applyAlignment="1">
      <alignment horizontal="right" vertical="center" wrapText="1"/>
    </xf>
    <xf numFmtId="0" fontId="9" fillId="0" borderId="8" xfId="0" applyFont="1" applyFill="1" applyBorder="1" applyAlignment="1">
      <alignment vertical="center"/>
    </xf>
    <xf numFmtId="0" fontId="50" fillId="0" borderId="0" xfId="0" applyFont="1" applyFill="1" applyAlignment="1">
      <alignment vertical="center"/>
    </xf>
    <xf numFmtId="0" fontId="71" fillId="0" borderId="0" xfId="0" applyFont="1" applyFill="1" applyAlignment="1"/>
    <xf numFmtId="0" fontId="9" fillId="0" borderId="0" xfId="88" applyFont="1" applyFill="1" applyBorder="1" applyAlignment="1">
      <alignment horizontal="left" vertical="center"/>
    </xf>
    <xf numFmtId="0" fontId="14" fillId="0" borderId="0" xfId="88" applyFont="1" applyBorder="1" applyAlignment="1">
      <alignment horizontal="left" vertical="center"/>
    </xf>
    <xf numFmtId="3" fontId="64" fillId="0" borderId="0" xfId="53" applyNumberFormat="1" applyFont="1" applyFill="1" applyAlignment="1">
      <alignment vertical="center" wrapText="1"/>
    </xf>
    <xf numFmtId="3" fontId="25" fillId="0" borderId="0" xfId="18" applyNumberFormat="1" applyFont="1" applyFill="1" applyBorder="1" applyAlignment="1">
      <alignment horizontal="right" vertical="center"/>
    </xf>
    <xf numFmtId="3" fontId="28" fillId="0" borderId="0" xfId="18" applyNumberFormat="1" applyFont="1" applyFill="1" applyBorder="1" applyAlignment="1">
      <alignment horizontal="right" vertical="center"/>
    </xf>
    <xf numFmtId="3" fontId="26" fillId="0" borderId="0" xfId="18" applyNumberFormat="1" applyFont="1" applyFill="1" applyBorder="1" applyAlignment="1">
      <alignment horizontal="right" vertical="center"/>
    </xf>
    <xf numFmtId="3" fontId="14" fillId="0" borderId="0" xfId="18" applyNumberFormat="1" applyFont="1" applyFill="1" applyBorder="1" applyAlignment="1">
      <alignment horizontal="right" vertical="center"/>
    </xf>
    <xf numFmtId="3" fontId="0" fillId="0" borderId="0" xfId="0" applyNumberFormat="1" applyBorder="1"/>
    <xf numFmtId="3" fontId="2" fillId="0" borderId="0" xfId="53" applyNumberFormat="1"/>
    <xf numFmtId="3" fontId="0" fillId="0" borderId="0" xfId="0" applyNumberFormat="1"/>
    <xf numFmtId="3" fontId="2" fillId="0" borderId="0" xfId="18" applyNumberFormat="1" applyFont="1"/>
    <xf numFmtId="3" fontId="52" fillId="0" borderId="0" xfId="18" applyNumberFormat="1" applyFont="1"/>
    <xf numFmtId="0" fontId="66" fillId="0" borderId="0" xfId="53" applyFont="1" applyFill="1"/>
    <xf numFmtId="0" fontId="55" fillId="0" borderId="0" xfId="0" applyFont="1" applyFill="1"/>
    <xf numFmtId="0" fontId="2" fillId="0" borderId="8" xfId="53" applyFill="1" applyBorder="1"/>
    <xf numFmtId="0" fontId="0" fillId="0" borderId="9" xfId="0" applyFill="1" applyBorder="1"/>
    <xf numFmtId="169" fontId="9" fillId="0" borderId="0" xfId="18" applyNumberFormat="1" applyFont="1" applyFill="1" applyBorder="1" applyAlignment="1">
      <alignment horizontal="right" vertical="center"/>
    </xf>
    <xf numFmtId="169" fontId="14" fillId="0" borderId="0" xfId="18" applyNumberFormat="1" applyFont="1" applyFill="1" applyBorder="1" applyAlignment="1">
      <alignment horizontal="right" vertical="center"/>
    </xf>
    <xf numFmtId="3" fontId="14" fillId="0" borderId="0" xfId="53" applyNumberFormat="1" applyFont="1" applyFill="1" applyBorder="1" applyAlignment="1">
      <alignment vertical="center" wrapText="1"/>
    </xf>
    <xf numFmtId="0" fontId="9" fillId="0" borderId="0" xfId="53" applyFont="1" applyFill="1" applyAlignment="1">
      <alignment wrapText="1"/>
    </xf>
    <xf numFmtId="165" fontId="9" fillId="0" borderId="0" xfId="53" applyNumberFormat="1" applyFont="1" applyFill="1" applyAlignment="1"/>
    <xf numFmtId="165" fontId="9" fillId="0" borderId="0" xfId="53" applyNumberFormat="1" applyFont="1" applyFill="1" applyAlignment="1">
      <alignment vertical="center" wrapText="1"/>
    </xf>
    <xf numFmtId="3" fontId="9" fillId="0" borderId="0" xfId="53" applyNumberFormat="1" applyFont="1" applyFill="1" applyAlignment="1">
      <alignment horizontal="right" vertical="center" wrapText="1"/>
    </xf>
    <xf numFmtId="169" fontId="14" fillId="0" borderId="0" xfId="18" applyNumberFormat="1" applyFont="1" applyFill="1" applyBorder="1" applyAlignment="1">
      <alignment horizontal="right"/>
    </xf>
    <xf numFmtId="41" fontId="9" fillId="0" borderId="0" xfId="32" applyNumberFormat="1" applyFont="1" applyFill="1" applyBorder="1" applyAlignment="1">
      <alignment horizontal="center" vertical="center"/>
    </xf>
    <xf numFmtId="0" fontId="55" fillId="0" borderId="0" xfId="0" applyFont="1" applyFill="1" applyBorder="1"/>
    <xf numFmtId="0" fontId="0" fillId="0" borderId="0" xfId="0" applyFill="1" applyBorder="1"/>
    <xf numFmtId="41" fontId="2" fillId="0" borderId="0" xfId="55" applyNumberFormat="1" applyFill="1"/>
    <xf numFmtId="43" fontId="2" fillId="0" borderId="0" xfId="18" applyFont="1" applyFill="1"/>
    <xf numFmtId="177" fontId="2" fillId="0" borderId="0" xfId="55" applyNumberFormat="1" applyFill="1"/>
    <xf numFmtId="0" fontId="7" fillId="0" borderId="0" xfId="55" applyFont="1" applyFill="1" applyAlignment="1">
      <alignment vertical="center"/>
    </xf>
    <xf numFmtId="43" fontId="9" fillId="0" borderId="0" xfId="18" applyFont="1" applyFill="1" applyBorder="1" applyAlignment="1">
      <alignment horizontal="right" vertical="center"/>
    </xf>
    <xf numFmtId="169" fontId="14" fillId="0" borderId="0" xfId="18" applyNumberFormat="1" applyFont="1" applyFill="1" applyBorder="1" applyAlignment="1">
      <alignment horizontal="left"/>
    </xf>
    <xf numFmtId="0" fontId="9" fillId="0" borderId="0" xfId="53" applyFont="1" applyFill="1" applyAlignment="1">
      <alignment vertical="center" wrapText="1"/>
    </xf>
    <xf numFmtId="43" fontId="9" fillId="0" borderId="0" xfId="18" applyFont="1" applyFill="1" applyAlignment="1">
      <alignment vertical="center"/>
    </xf>
    <xf numFmtId="0" fontId="43" fillId="0" borderId="9" xfId="55" applyFont="1" applyFill="1" applyBorder="1" applyAlignment="1">
      <alignment vertical="center" wrapText="1"/>
    </xf>
    <xf numFmtId="3" fontId="2" fillId="0" borderId="0" xfId="53" applyNumberFormat="1" applyFont="1" applyFill="1" applyAlignment="1">
      <alignment vertical="center"/>
    </xf>
    <xf numFmtId="0" fontId="9" fillId="16" borderId="0" xfId="53" applyNumberFormat="1" applyFont="1" applyFill="1" applyBorder="1" applyAlignment="1">
      <alignment horizontal="right" vertical="center" wrapText="1"/>
    </xf>
    <xf numFmtId="0" fontId="9" fillId="0" borderId="0" xfId="0" applyFont="1" applyFill="1" applyAlignment="1">
      <alignment horizontal="right" vertical="center"/>
    </xf>
    <xf numFmtId="169" fontId="14" fillId="0" borderId="0" xfId="18" applyNumberFormat="1" applyFont="1" applyBorder="1" applyAlignment="1">
      <alignment horizontal="right" vertical="center" wrapText="1"/>
    </xf>
    <xf numFmtId="1" fontId="71" fillId="0" borderId="0" xfId="0" applyNumberFormat="1" applyFont="1" applyFill="1" applyAlignment="1">
      <alignment horizontal="right" vertical="center"/>
    </xf>
    <xf numFmtId="1" fontId="57" fillId="0" borderId="0" xfId="0" applyNumberFormat="1" applyFont="1" applyFill="1" applyAlignment="1">
      <alignment horizontal="right" vertical="center"/>
    </xf>
    <xf numFmtId="1" fontId="71" fillId="0" borderId="8" xfId="0" applyNumberFormat="1" applyFont="1" applyFill="1" applyBorder="1" applyAlignment="1">
      <alignment horizontal="right" vertical="center"/>
    </xf>
    <xf numFmtId="0" fontId="71" fillId="0" borderId="8" xfId="0" applyFont="1" applyFill="1" applyBorder="1" applyAlignment="1">
      <alignment horizontal="right" vertical="center"/>
    </xf>
    <xf numFmtId="0" fontId="76" fillId="0" borderId="0" xfId="0" applyFont="1" applyFill="1" applyAlignment="1">
      <alignment horizontal="left" vertical="center" indent="3"/>
    </xf>
    <xf numFmtId="1" fontId="71" fillId="0" borderId="0" xfId="0" applyNumberFormat="1" applyFont="1" applyFill="1" applyAlignment="1">
      <alignment vertical="center"/>
    </xf>
    <xf numFmtId="0" fontId="71" fillId="0" borderId="0" xfId="0" applyFont="1" applyFill="1" applyAlignment="1">
      <alignment horizontal="right" vertical="center"/>
    </xf>
    <xf numFmtId="0" fontId="77" fillId="0" borderId="0" xfId="0" applyFont="1" applyFill="1" applyBorder="1" applyAlignment="1">
      <alignment horizontal="right" vertical="center"/>
    </xf>
    <xf numFmtId="179" fontId="2" fillId="0" borderId="0" xfId="55" applyNumberFormat="1" applyFill="1"/>
    <xf numFmtId="179" fontId="2" fillId="0" borderId="0" xfId="18" applyNumberFormat="1" applyFont="1" applyFill="1"/>
    <xf numFmtId="166" fontId="9" fillId="0" borderId="0" xfId="100" applyNumberFormat="1" applyFont="1" applyAlignment="1">
      <alignment horizontal="center"/>
    </xf>
    <xf numFmtId="0" fontId="7" fillId="0" borderId="0" xfId="0" applyFont="1" applyFill="1" applyAlignment="1">
      <alignment vertical="top"/>
    </xf>
    <xf numFmtId="165" fontId="14" fillId="0" borderId="8" xfId="0" applyNumberFormat="1" applyFont="1" applyFill="1" applyBorder="1" applyAlignment="1">
      <alignment horizontal="right" vertical="center"/>
    </xf>
    <xf numFmtId="165" fontId="9" fillId="0" borderId="0" xfId="0" applyNumberFormat="1" applyFont="1" applyFill="1"/>
    <xf numFmtId="169" fontId="9" fillId="0" borderId="0" xfId="53" applyNumberFormat="1" applyFont="1"/>
    <xf numFmtId="168" fontId="9" fillId="0" borderId="0" xfId="53" applyNumberFormat="1" applyFont="1"/>
    <xf numFmtId="167" fontId="9" fillId="0" borderId="0" xfId="53" applyNumberFormat="1" applyFont="1" applyAlignment="1">
      <alignment vertical="center" wrapText="1"/>
    </xf>
    <xf numFmtId="3" fontId="0" fillId="0" borderId="0" xfId="0" applyNumberFormat="1" applyFill="1"/>
    <xf numFmtId="0" fontId="14" fillId="0" borderId="0" xfId="53" applyFont="1" applyFill="1" applyBorder="1" applyAlignment="1">
      <alignment horizontal="left" vertical="center"/>
    </xf>
    <xf numFmtId="0" fontId="14" fillId="0" borderId="0" xfId="53" applyNumberFormat="1" applyFont="1" applyBorder="1" applyAlignment="1">
      <alignment horizontal="right" vertical="center" wrapText="1"/>
    </xf>
    <xf numFmtId="0" fontId="57" fillId="0" borderId="0" xfId="54" applyFont="1" applyFill="1" applyBorder="1" applyAlignment="1">
      <alignment horizontal="left" vertical="center"/>
    </xf>
    <xf numFmtId="167" fontId="9" fillId="0" borderId="8" xfId="53" applyNumberFormat="1" applyFont="1" applyFill="1" applyBorder="1" applyAlignment="1">
      <alignment horizontal="right" vertical="center"/>
    </xf>
    <xf numFmtId="0" fontId="78" fillId="0" borderId="0" xfId="0" applyFont="1" applyFill="1" applyBorder="1" applyAlignment="1">
      <alignment vertical="center"/>
    </xf>
    <xf numFmtId="0" fontId="7" fillId="0" borderId="0" xfId="0" applyFont="1" applyFill="1" applyAlignment="1">
      <alignment horizontal="left" vertical="top" wrapText="1"/>
    </xf>
    <xf numFmtId="0" fontId="14" fillId="0" borderId="0" xfId="0" applyFont="1" applyFill="1" applyAlignment="1">
      <alignment vertical="top" wrapText="1"/>
    </xf>
    <xf numFmtId="0" fontId="7" fillId="0" borderId="0" xfId="0" applyFont="1" applyFill="1" applyAlignment="1">
      <alignment vertical="top" wrapText="1"/>
    </xf>
    <xf numFmtId="0" fontId="67" fillId="0" borderId="0" xfId="0" applyFont="1" applyFill="1"/>
    <xf numFmtId="0" fontId="9" fillId="0" borderId="10" xfId="0" applyFont="1" applyFill="1" applyBorder="1"/>
    <xf numFmtId="0" fontId="79" fillId="0" borderId="0" xfId="0" applyFont="1" applyFill="1"/>
    <xf numFmtId="0" fontId="80" fillId="0" borderId="0" xfId="0" applyFont="1" applyFill="1" applyAlignment="1">
      <alignment horizontal="right"/>
    </xf>
    <xf numFmtId="0" fontId="74" fillId="0" borderId="0" xfId="0" applyFont="1" applyFill="1" applyAlignment="1">
      <alignment horizontal="right" vertical="center"/>
    </xf>
    <xf numFmtId="0" fontId="81" fillId="0" borderId="0" xfId="0" applyFont="1" applyFill="1" applyAlignment="1">
      <alignment vertical="center"/>
    </xf>
    <xf numFmtId="0" fontId="11" fillId="0" borderId="0" xfId="0" applyFont="1" applyFill="1" applyBorder="1" applyAlignment="1">
      <alignment vertical="center" wrapText="1"/>
    </xf>
    <xf numFmtId="0" fontId="82" fillId="0" borderId="0" xfId="0" applyFont="1" applyFill="1" applyAlignment="1">
      <alignment vertical="center"/>
    </xf>
    <xf numFmtId="0" fontId="83" fillId="0" borderId="0" xfId="0" applyFont="1" applyFill="1" applyAlignment="1">
      <alignment vertical="center"/>
    </xf>
    <xf numFmtId="165" fontId="14" fillId="0" borderId="0" xfId="0" applyNumberFormat="1" applyFont="1" applyFill="1" applyBorder="1" applyAlignment="1">
      <alignment horizontal="left" vertical="center" wrapText="1"/>
    </xf>
    <xf numFmtId="0" fontId="81" fillId="0" borderId="0" xfId="0" applyFont="1" applyFill="1"/>
    <xf numFmtId="165" fontId="14" fillId="0" borderId="0" xfId="0" applyNumberFormat="1" applyFont="1" applyFill="1" applyBorder="1" applyAlignment="1">
      <alignment horizontal="left" vertical="center"/>
    </xf>
    <xf numFmtId="0" fontId="9" fillId="0" borderId="0" xfId="0" applyFont="1" applyFill="1" applyBorder="1" applyAlignment="1">
      <alignment vertical="center"/>
    </xf>
    <xf numFmtId="165" fontId="14" fillId="0" borderId="0" xfId="0" applyNumberFormat="1" applyFont="1" applyFill="1" applyBorder="1" applyAlignment="1">
      <alignment horizontal="right" vertical="center"/>
    </xf>
    <xf numFmtId="0" fontId="9" fillId="0" borderId="8" xfId="0" applyFont="1" applyFill="1" applyBorder="1"/>
    <xf numFmtId="169" fontId="11" fillId="0" borderId="0" xfId="18" applyNumberFormat="1" applyFont="1" applyFill="1" applyBorder="1" applyAlignment="1">
      <alignment horizontal="right" vertical="center"/>
    </xf>
    <xf numFmtId="0" fontId="9" fillId="0" borderId="0" xfId="55" applyFont="1" applyFill="1" applyAlignment="1">
      <alignment horizontal="left" vertical="center" wrapText="1"/>
    </xf>
    <xf numFmtId="0" fontId="9" fillId="0" borderId="0" xfId="55" applyFont="1" applyFill="1" applyAlignment="1">
      <alignment horizontal="justify" vertical="center" wrapText="1"/>
    </xf>
    <xf numFmtId="0" fontId="9" fillId="0" borderId="0" xfId="55" applyFont="1" applyFill="1" applyAlignment="1">
      <alignment horizontal="center" vertical="center"/>
    </xf>
    <xf numFmtId="0" fontId="7" fillId="0" borderId="0" xfId="55" applyFont="1" applyFill="1" applyAlignment="1">
      <alignment horizontal="left" vertical="center" wrapText="1"/>
    </xf>
    <xf numFmtId="0" fontId="3" fillId="0" borderId="0" xfId="55" applyFont="1" applyFill="1" applyAlignment="1">
      <alignment horizontal="left" vertical="top" wrapText="1"/>
    </xf>
    <xf numFmtId="0" fontId="9" fillId="0" borderId="10" xfId="55" applyFont="1" applyFill="1" applyBorder="1" applyAlignment="1">
      <alignment horizontal="left" vertical="center" wrapText="1"/>
    </xf>
    <xf numFmtId="0" fontId="9" fillId="0" borderId="8" xfId="55" applyFont="1" applyFill="1" applyBorder="1" applyAlignment="1">
      <alignment horizontal="left" vertical="center" wrapText="1"/>
    </xf>
    <xf numFmtId="0" fontId="9" fillId="0" borderId="9" xfId="55" applyFont="1" applyFill="1" applyBorder="1" applyAlignment="1">
      <alignment horizontal="center" vertical="center" wrapText="1"/>
    </xf>
    <xf numFmtId="0" fontId="9" fillId="0" borderId="0" xfId="59" applyFont="1" applyFill="1" applyAlignment="1">
      <alignment horizontal="center" vertical="center"/>
    </xf>
    <xf numFmtId="0" fontId="3" fillId="0" borderId="0" xfId="55" applyFont="1" applyFill="1" applyAlignment="1">
      <alignment horizontal="justify" vertical="center" wrapText="1"/>
    </xf>
    <xf numFmtId="0" fontId="43" fillId="0" borderId="9" xfId="55" applyFont="1" applyBorder="1" applyAlignment="1">
      <alignment horizontal="center" vertical="center" wrapText="1"/>
    </xf>
    <xf numFmtId="41" fontId="9" fillId="0" borderId="0" xfId="32" applyNumberFormat="1" applyFont="1" applyFill="1" applyBorder="1" applyAlignment="1">
      <alignment horizontal="center" vertical="center"/>
    </xf>
    <xf numFmtId="0" fontId="9" fillId="0" borderId="9" xfId="81" applyFont="1" applyFill="1" applyBorder="1" applyAlignment="1">
      <alignment horizontal="center" vertical="center"/>
    </xf>
    <xf numFmtId="0" fontId="9" fillId="0" borderId="10" xfId="81" applyFont="1" applyFill="1" applyBorder="1" applyAlignment="1">
      <alignment horizontal="right" vertical="center" wrapText="1"/>
    </xf>
    <xf numFmtId="0" fontId="9" fillId="0" borderId="8" xfId="81" applyFont="1" applyFill="1" applyBorder="1" applyAlignment="1">
      <alignment horizontal="right" vertical="center" wrapText="1"/>
    </xf>
    <xf numFmtId="167" fontId="9" fillId="0" borderId="0" xfId="81" applyNumberFormat="1" applyFont="1" applyFill="1" applyBorder="1" applyAlignment="1">
      <alignment horizontal="center" vertical="center" wrapText="1"/>
    </xf>
    <xf numFmtId="49" fontId="9" fillId="0" borderId="0" xfId="81" applyNumberFormat="1" applyFont="1" applyFill="1" applyBorder="1" applyAlignment="1">
      <alignment horizontal="center" vertical="center" wrapText="1"/>
    </xf>
    <xf numFmtId="0" fontId="7" fillId="0" borderId="0" xfId="53" applyFont="1" applyFill="1" applyAlignment="1">
      <alignment horizontal="left" vertical="center" wrapText="1"/>
    </xf>
    <xf numFmtId="49" fontId="9" fillId="0" borderId="10" xfId="81" applyNumberFormat="1" applyFont="1" applyFill="1" applyBorder="1" applyAlignment="1">
      <alignment horizontal="left" vertical="center"/>
    </xf>
    <xf numFmtId="49" fontId="9" fillId="0" borderId="8" xfId="81" applyNumberFormat="1" applyFont="1" applyFill="1" applyBorder="1" applyAlignment="1">
      <alignment horizontal="left" vertical="center"/>
    </xf>
    <xf numFmtId="0" fontId="9" fillId="0" borderId="0" xfId="53" applyFont="1" applyFill="1" applyAlignment="1">
      <alignment horizontal="left" vertical="center" wrapText="1"/>
    </xf>
    <xf numFmtId="0" fontId="9" fillId="0" borderId="0" xfId="53" applyFont="1" applyFill="1" applyBorder="1" applyAlignment="1">
      <alignment horizontal="center" vertical="center"/>
    </xf>
    <xf numFmtId="0" fontId="9" fillId="0" borderId="0" xfId="53" applyFont="1" applyFill="1" applyAlignment="1">
      <alignment horizontal="center" vertical="center"/>
    </xf>
    <xf numFmtId="0" fontId="9" fillId="0" borderId="10" xfId="82" applyFont="1" applyFill="1" applyBorder="1" applyAlignment="1">
      <alignment horizontal="left" vertical="center" wrapText="1"/>
    </xf>
    <xf numFmtId="0" fontId="9" fillId="0" borderId="8" xfId="82" applyFont="1" applyFill="1" applyBorder="1" applyAlignment="1">
      <alignment horizontal="left" vertical="center" wrapText="1"/>
    </xf>
    <xf numFmtId="0" fontId="9" fillId="0" borderId="10" xfId="82" applyFont="1" applyFill="1" applyBorder="1" applyAlignment="1">
      <alignment horizontal="right" vertical="center" wrapText="1"/>
    </xf>
    <xf numFmtId="0" fontId="9" fillId="0" borderId="8" xfId="82" applyFont="1" applyFill="1" applyBorder="1" applyAlignment="1">
      <alignment horizontal="right" vertical="center" wrapText="1"/>
    </xf>
    <xf numFmtId="0" fontId="9" fillId="0" borderId="0" xfId="82" applyFont="1" applyFill="1" applyBorder="1" applyAlignment="1">
      <alignment horizontal="center" vertical="center"/>
    </xf>
    <xf numFmtId="0" fontId="9" fillId="0" borderId="0" xfId="53" applyFont="1" applyFill="1" applyAlignment="1">
      <alignment horizontal="justify" vertical="top" wrapText="1"/>
    </xf>
    <xf numFmtId="0" fontId="9" fillId="0" borderId="9" xfId="82" applyFont="1" applyFill="1" applyBorder="1" applyAlignment="1">
      <alignment horizontal="center" vertical="center"/>
    </xf>
    <xf numFmtId="0" fontId="9" fillId="0" borderId="0" xfId="82" applyFont="1" applyFill="1" applyBorder="1" applyAlignment="1">
      <alignment horizontal="left" vertical="center"/>
    </xf>
    <xf numFmtId="0" fontId="9" fillId="0" borderId="0" xfId="83" applyFont="1" applyFill="1" applyBorder="1" applyAlignment="1">
      <alignment horizontal="left" vertical="center" wrapText="1"/>
    </xf>
    <xf numFmtId="0" fontId="9" fillId="0" borderId="10" xfId="79" applyFont="1" applyFill="1" applyBorder="1" applyAlignment="1">
      <alignment horizontal="right" vertical="top" wrapText="1"/>
    </xf>
    <xf numFmtId="0" fontId="9" fillId="0" borderId="8" xfId="79" applyFont="1" applyFill="1" applyBorder="1" applyAlignment="1">
      <alignment horizontal="right" vertical="top"/>
    </xf>
    <xf numFmtId="0" fontId="9" fillId="0" borderId="0" xfId="79" applyFont="1" applyFill="1" applyBorder="1" applyAlignment="1">
      <alignment horizontal="center" vertical="center"/>
    </xf>
    <xf numFmtId="0" fontId="9" fillId="0" borderId="10" xfId="79" applyFont="1" applyFill="1" applyBorder="1" applyAlignment="1">
      <alignment horizontal="left" vertical="center" wrapText="1"/>
    </xf>
    <xf numFmtId="0" fontId="9" fillId="0" borderId="8" xfId="79" applyFont="1" applyFill="1" applyBorder="1" applyAlignment="1">
      <alignment horizontal="left" vertical="center" wrapText="1"/>
    </xf>
    <xf numFmtId="0" fontId="9" fillId="0" borderId="8" xfId="79" applyFont="1" applyFill="1" applyBorder="1" applyAlignment="1">
      <alignment horizontal="right" vertical="top" wrapText="1"/>
    </xf>
    <xf numFmtId="0" fontId="9" fillId="0" borderId="9" xfId="79" applyFont="1" applyFill="1" applyBorder="1" applyAlignment="1">
      <alignment horizontal="center" vertical="center" wrapText="1"/>
    </xf>
    <xf numFmtId="49" fontId="9" fillId="0" borderId="10" xfId="79" applyNumberFormat="1" applyFont="1" applyFill="1" applyBorder="1" applyAlignment="1">
      <alignment horizontal="right" vertical="top" wrapText="1"/>
    </xf>
    <xf numFmtId="49" fontId="9" fillId="0" borderId="8" xfId="79" applyNumberFormat="1" applyFont="1" applyFill="1" applyBorder="1" applyAlignment="1">
      <alignment horizontal="right" vertical="top"/>
    </xf>
    <xf numFmtId="0" fontId="9" fillId="0" borderId="9" xfId="0" applyFont="1" applyFill="1" applyBorder="1" applyAlignment="1">
      <alignment horizontal="center" wrapText="1"/>
    </xf>
    <xf numFmtId="0" fontId="9" fillId="0" borderId="1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0" xfId="0" applyFont="1" applyFill="1" applyBorder="1" applyAlignment="1">
      <alignment horizontal="right" vertical="center" wrapText="1"/>
    </xf>
    <xf numFmtId="0" fontId="9" fillId="0" borderId="8" xfId="0" applyFont="1" applyFill="1" applyBorder="1" applyAlignment="1">
      <alignment horizontal="right" vertical="center" wrapText="1"/>
    </xf>
    <xf numFmtId="0" fontId="9" fillId="0" borderId="9" xfId="0" applyFont="1" applyFill="1" applyBorder="1" applyAlignment="1">
      <alignment horizontal="center"/>
    </xf>
    <xf numFmtId="0" fontId="9" fillId="0" borderId="0" xfId="0" applyFont="1" applyFill="1" applyAlignment="1">
      <alignment horizontal="left" wrapText="1"/>
    </xf>
    <xf numFmtId="0" fontId="58" fillId="0" borderId="0" xfId="53" applyFont="1" applyFill="1" applyAlignment="1">
      <alignment horizontal="left" vertical="center"/>
    </xf>
    <xf numFmtId="0" fontId="3" fillId="0" borderId="0" xfId="53" applyFont="1" applyFill="1" applyAlignment="1">
      <alignment horizontal="left" vertical="center" wrapText="1"/>
    </xf>
    <xf numFmtId="0" fontId="71" fillId="0" borderId="0" xfId="0" applyFont="1" applyFill="1" applyBorder="1" applyAlignment="1">
      <alignment horizontal="center" vertical="center"/>
    </xf>
    <xf numFmtId="0" fontId="9" fillId="0" borderId="10" xfId="53" applyFont="1" applyFill="1" applyBorder="1" applyAlignment="1">
      <alignment horizontal="left" vertical="center" wrapText="1"/>
    </xf>
    <xf numFmtId="0" fontId="9" fillId="0" borderId="8" xfId="53" applyFont="1" applyFill="1" applyBorder="1" applyAlignment="1">
      <alignment horizontal="left" vertical="center" wrapText="1"/>
    </xf>
    <xf numFmtId="0" fontId="9" fillId="0" borderId="0" xfId="53" applyFont="1" applyAlignment="1">
      <alignment horizontal="center" vertical="center"/>
    </xf>
    <xf numFmtId="1" fontId="9" fillId="0" borderId="0" xfId="59" applyNumberFormat="1" applyFont="1" applyFill="1" applyBorder="1" applyAlignment="1">
      <alignment horizontal="justify" vertical="center" wrapText="1"/>
    </xf>
    <xf numFmtId="0" fontId="57" fillId="0" borderId="9" xfId="0" applyFont="1" applyFill="1" applyBorder="1" applyAlignment="1">
      <alignment horizontal="center" vertical="center"/>
    </xf>
    <xf numFmtId="0" fontId="4" fillId="0" borderId="0" xfId="53" applyFont="1" applyAlignment="1">
      <alignment horizontal="left" vertical="center"/>
    </xf>
    <xf numFmtId="0" fontId="9" fillId="0" borderId="10" xfId="59" applyFont="1" applyFill="1" applyBorder="1" applyAlignment="1">
      <alignment horizontal="right" vertical="top" wrapText="1"/>
    </xf>
    <xf numFmtId="0" fontId="9" fillId="0" borderId="8" xfId="59" applyFont="1" applyFill="1" applyBorder="1" applyAlignment="1">
      <alignment horizontal="right" vertical="top" wrapText="1"/>
    </xf>
    <xf numFmtId="0" fontId="9" fillId="0" borderId="9" xfId="90" applyFont="1" applyFill="1" applyBorder="1" applyAlignment="1">
      <alignment horizontal="center" vertical="center" wrapText="1"/>
    </xf>
    <xf numFmtId="0" fontId="7" fillId="0" borderId="0" xfId="54" applyFont="1" applyFill="1" applyAlignment="1">
      <alignment horizontal="left" vertical="center" wrapText="1"/>
    </xf>
    <xf numFmtId="0" fontId="9" fillId="0" borderId="9" xfId="59" applyFont="1" applyFill="1" applyBorder="1" applyAlignment="1">
      <alignment horizontal="center" vertical="center" wrapText="1"/>
    </xf>
    <xf numFmtId="0" fontId="9" fillId="16" borderId="9" xfId="59" applyFont="1" applyFill="1" applyBorder="1" applyAlignment="1">
      <alignment horizontal="center" vertical="center" wrapText="1"/>
    </xf>
    <xf numFmtId="0" fontId="9" fillId="0" borderId="10" xfId="59" applyFont="1" applyFill="1" applyBorder="1" applyAlignment="1">
      <alignment horizontal="justify" vertical="center" wrapText="1"/>
    </xf>
    <xf numFmtId="0" fontId="9" fillId="0" borderId="0" xfId="59" applyFont="1" applyFill="1" applyBorder="1" applyAlignment="1">
      <alignment horizontal="justify" vertical="center" wrapText="1"/>
    </xf>
    <xf numFmtId="0" fontId="9" fillId="0" borderId="8" xfId="59" applyFont="1" applyFill="1" applyBorder="1" applyAlignment="1">
      <alignment horizontal="justify" vertical="center" wrapText="1"/>
    </xf>
    <xf numFmtId="0" fontId="9" fillId="0" borderId="0" xfId="54" applyFont="1" applyFill="1" applyAlignment="1">
      <alignment horizontal="center" vertical="center" wrapText="1"/>
    </xf>
    <xf numFmtId="0" fontId="2" fillId="0" borderId="0" xfId="68" applyAlignment="1">
      <alignment horizontal="center" vertical="center" wrapText="1"/>
    </xf>
    <xf numFmtId="0" fontId="9" fillId="16" borderId="0" xfId="69" applyFont="1" applyFill="1" applyAlignment="1">
      <alignment vertical="center" wrapText="1"/>
    </xf>
    <xf numFmtId="0" fontId="2" fillId="16" borderId="0" xfId="68" applyFill="1" applyAlignment="1">
      <alignment vertical="center" wrapText="1"/>
    </xf>
    <xf numFmtId="0" fontId="9" fillId="0" borderId="0" xfId="69" applyFont="1" applyAlignment="1">
      <alignment vertical="center" wrapText="1"/>
    </xf>
    <xf numFmtId="0" fontId="2" fillId="0" borderId="0" xfId="68" applyAlignment="1">
      <alignment vertical="center" wrapText="1"/>
    </xf>
    <xf numFmtId="0" fontId="9" fillId="0" borderId="0" xfId="68" applyFont="1" applyAlignment="1">
      <alignment vertical="center" wrapText="1"/>
    </xf>
    <xf numFmtId="0" fontId="57" fillId="0" borderId="10" xfId="59" applyFont="1" applyFill="1" applyBorder="1" applyAlignment="1">
      <alignment horizontal="justify" vertical="center" wrapText="1"/>
    </xf>
    <xf numFmtId="0" fontId="57" fillId="0" borderId="0" xfId="59" applyFont="1" applyFill="1" applyBorder="1" applyAlignment="1">
      <alignment horizontal="justify" vertical="center" wrapText="1"/>
    </xf>
    <xf numFmtId="0" fontId="57" fillId="0" borderId="8" xfId="59" applyFont="1" applyFill="1" applyBorder="1" applyAlignment="1">
      <alignment horizontal="justify" vertical="center" wrapText="1"/>
    </xf>
    <xf numFmtId="0" fontId="57" fillId="0" borderId="9" xfId="59" applyFont="1" applyFill="1" applyBorder="1" applyAlignment="1">
      <alignment horizontal="center" vertical="center" wrapText="1"/>
    </xf>
    <xf numFmtId="0" fontId="9" fillId="0" borderId="0" xfId="68" applyFont="1" applyFill="1" applyAlignment="1">
      <alignment vertical="center" wrapText="1"/>
    </xf>
    <xf numFmtId="0" fontId="62" fillId="0" borderId="0" xfId="53" applyFont="1" applyFill="1" applyAlignment="1">
      <alignment horizontal="left" vertical="center" wrapText="1"/>
    </xf>
    <xf numFmtId="0" fontId="57" fillId="0" borderId="9" xfId="90" applyFont="1" applyFill="1" applyBorder="1" applyAlignment="1">
      <alignment horizontal="center" vertical="center" wrapText="1"/>
    </xf>
    <xf numFmtId="0" fontId="0" fillId="0" borderId="9" xfId="0" applyFill="1" applyBorder="1" applyAlignment="1">
      <alignment horizontal="center" vertical="center" wrapText="1"/>
    </xf>
    <xf numFmtId="0" fontId="57" fillId="0" borderId="8" xfId="59" applyFont="1" applyFill="1" applyBorder="1" applyAlignment="1">
      <alignment horizontal="center" vertical="center"/>
    </xf>
    <xf numFmtId="0" fontId="26" fillId="0" borderId="0" xfId="0" applyFont="1" applyFill="1" applyBorder="1" applyAlignment="1">
      <alignment horizontal="center" vertical="center"/>
    </xf>
    <xf numFmtId="0" fontId="9" fillId="0" borderId="0" xfId="79" applyFont="1" applyFill="1" applyBorder="1" applyAlignment="1">
      <alignment horizontal="center" vertical="center" wrapText="1"/>
    </xf>
    <xf numFmtId="0" fontId="7" fillId="0" borderId="0" xfId="53" applyFont="1" applyFill="1" applyBorder="1" applyAlignment="1">
      <alignment horizontal="left" vertical="center" wrapText="1"/>
    </xf>
    <xf numFmtId="0" fontId="25" fillId="0" borderId="11" xfId="53" applyFont="1" applyBorder="1" applyAlignment="1">
      <alignment horizontal="left" vertical="center" wrapText="1"/>
    </xf>
    <xf numFmtId="0" fontId="9" fillId="0" borderId="11" xfId="79" applyFont="1" applyFill="1" applyBorder="1" applyAlignment="1">
      <alignment horizontal="center" vertical="center" wrapText="1"/>
    </xf>
    <xf numFmtId="0" fontId="9" fillId="0" borderId="10" xfId="53" applyFont="1" applyFill="1" applyBorder="1" applyAlignment="1">
      <alignment horizontal="right" vertical="center" wrapText="1"/>
    </xf>
    <xf numFmtId="0" fontId="9" fillId="0" borderId="8" xfId="53" applyFont="1" applyFill="1" applyBorder="1" applyAlignment="1">
      <alignment horizontal="right" vertical="center" wrapText="1"/>
    </xf>
    <xf numFmtId="0" fontId="9" fillId="0" borderId="9" xfId="53" applyFont="1" applyFill="1" applyBorder="1" applyAlignment="1">
      <alignment horizontal="center" vertical="center" wrapText="1"/>
    </xf>
    <xf numFmtId="0" fontId="7" fillId="0" borderId="0" xfId="0" applyFont="1" applyAlignment="1">
      <alignment horizontal="left" vertical="center"/>
    </xf>
    <xf numFmtId="0" fontId="9" fillId="0" borderId="10" xfId="0" applyFont="1" applyBorder="1" applyAlignment="1">
      <alignment vertical="center"/>
    </xf>
    <xf numFmtId="0" fontId="2" fillId="0" borderId="8" xfId="0" applyFont="1" applyBorder="1" applyAlignment="1">
      <alignment vertical="center"/>
    </xf>
    <xf numFmtId="0" fontId="9" fillId="0" borderId="9" xfId="0" applyFont="1" applyBorder="1" applyAlignment="1">
      <alignment horizontal="center" vertical="center"/>
    </xf>
    <xf numFmtId="0" fontId="9" fillId="0" borderId="10" xfId="0" applyFont="1" applyBorder="1" applyAlignment="1">
      <alignment horizontal="right" vertical="center"/>
    </xf>
    <xf numFmtId="0" fontId="9" fillId="0" borderId="8" xfId="0" applyFont="1" applyBorder="1" applyAlignment="1">
      <alignment horizontal="right" vertical="center"/>
    </xf>
    <xf numFmtId="167" fontId="7" fillId="0" borderId="0" xfId="0" applyNumberFormat="1" applyFont="1" applyFill="1" applyAlignment="1">
      <alignment horizontal="left" vertical="center" wrapText="1"/>
    </xf>
    <xf numFmtId="167" fontId="3" fillId="0" borderId="0" xfId="0" applyNumberFormat="1" applyFont="1" applyFill="1" applyAlignment="1">
      <alignment horizontal="left" vertical="center" wrapText="1"/>
    </xf>
    <xf numFmtId="0" fontId="9"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25" fillId="17" borderId="0" xfId="88" applyFont="1" applyFill="1" applyAlignment="1">
      <alignment horizontal="left" vertical="top" wrapText="1"/>
    </xf>
    <xf numFmtId="0" fontId="71" fillId="17" borderId="0" xfId="88" applyFont="1" applyFill="1" applyAlignment="1">
      <alignment horizontal="left" vertical="top" wrapText="1"/>
    </xf>
    <xf numFmtId="0" fontId="9" fillId="16" borderId="0" xfId="0" applyFont="1" applyFill="1" applyAlignment="1">
      <alignment horizontal="left" vertical="center" wrapText="1"/>
    </xf>
    <xf numFmtId="0" fontId="9" fillId="0" borderId="10" xfId="53" applyFont="1" applyBorder="1" applyAlignment="1">
      <alignment vertical="center" wrapText="1"/>
    </xf>
    <xf numFmtId="0" fontId="9" fillId="0" borderId="0" xfId="53" applyFont="1" applyBorder="1" applyAlignment="1">
      <alignment vertical="center" wrapText="1"/>
    </xf>
    <xf numFmtId="0" fontId="9" fillId="0" borderId="8" xfId="53" applyFont="1" applyBorder="1" applyAlignment="1">
      <alignment vertical="center" wrapText="1"/>
    </xf>
    <xf numFmtId="0" fontId="9" fillId="0" borderId="10" xfId="53" applyFont="1" applyBorder="1" applyAlignment="1">
      <alignment horizontal="right" vertical="top" wrapText="1"/>
    </xf>
    <xf numFmtId="0" fontId="9" fillId="0" borderId="0" xfId="53" applyFont="1" applyBorder="1" applyAlignment="1">
      <alignment vertical="top" wrapText="1"/>
    </xf>
    <xf numFmtId="0" fontId="9" fillId="0" borderId="8" xfId="53" applyFont="1" applyBorder="1" applyAlignment="1">
      <alignment vertical="top" wrapText="1"/>
    </xf>
    <xf numFmtId="0" fontId="9" fillId="0" borderId="10" xfId="53" applyFont="1" applyBorder="1" applyAlignment="1">
      <alignment horizontal="center" vertical="center" wrapText="1"/>
    </xf>
    <xf numFmtId="0" fontId="9" fillId="0" borderId="0" xfId="53" applyFont="1" applyBorder="1" applyAlignment="1">
      <alignment horizontal="center" vertical="center" wrapText="1"/>
    </xf>
    <xf numFmtId="0" fontId="9" fillId="0" borderId="8" xfId="53" applyFont="1" applyBorder="1" applyAlignment="1">
      <alignment horizontal="center" vertical="center" wrapText="1"/>
    </xf>
    <xf numFmtId="0" fontId="9" fillId="0" borderId="9" xfId="53" applyFont="1" applyBorder="1" applyAlignment="1">
      <alignment horizontal="center" vertical="center" wrapText="1"/>
    </xf>
    <xf numFmtId="0" fontId="9" fillId="0" borderId="8" xfId="53" applyFont="1" applyBorder="1" applyAlignment="1">
      <alignment horizontal="right" vertical="top" wrapText="1"/>
    </xf>
    <xf numFmtId="0" fontId="9" fillId="0" borderId="0" xfId="53" applyFont="1" applyAlignment="1">
      <alignment horizontal="left" vertical="center" wrapText="1"/>
    </xf>
    <xf numFmtId="165" fontId="9" fillId="0" borderId="10" xfId="53" applyNumberFormat="1" applyFont="1" applyBorder="1" applyAlignment="1">
      <alignment horizontal="right" vertical="center" wrapText="1"/>
    </xf>
    <xf numFmtId="165" fontId="9" fillId="0" borderId="0" xfId="53" applyNumberFormat="1" applyFont="1" applyBorder="1" applyAlignment="1">
      <alignment vertical="center" wrapText="1"/>
    </xf>
    <xf numFmtId="0" fontId="9" fillId="0" borderId="0" xfId="53" applyFont="1" applyFill="1" applyAlignment="1">
      <alignment horizontal="left" vertical="center"/>
    </xf>
    <xf numFmtId="165" fontId="9" fillId="0" borderId="9" xfId="53" applyNumberFormat="1" applyFont="1" applyBorder="1" applyAlignment="1">
      <alignment horizontal="center" vertical="center" wrapText="1"/>
    </xf>
    <xf numFmtId="0" fontId="3" fillId="0" borderId="0" xfId="53" applyFont="1" applyFill="1" applyAlignment="1">
      <alignment horizontal="left"/>
    </xf>
    <xf numFmtId="0" fontId="9" fillId="0" borderId="10" xfId="53" applyFont="1" applyFill="1" applyBorder="1" applyAlignment="1">
      <alignment vertical="center" wrapText="1"/>
    </xf>
    <xf numFmtId="0" fontId="9" fillId="0" borderId="8" xfId="53" applyFont="1" applyFill="1" applyBorder="1" applyAlignment="1">
      <alignment wrapText="1"/>
    </xf>
    <xf numFmtId="0" fontId="9" fillId="0" borderId="8" xfId="53" applyFont="1" applyFill="1" applyBorder="1" applyAlignment="1">
      <alignment vertical="center" wrapText="1"/>
    </xf>
    <xf numFmtId="0" fontId="9" fillId="0" borderId="9" xfId="53" applyFont="1" applyFill="1" applyBorder="1" applyAlignment="1">
      <alignment horizontal="center" vertical="center"/>
    </xf>
    <xf numFmtId="0" fontId="7" fillId="0" borderId="0" xfId="0" applyFont="1" applyAlignment="1">
      <alignment horizontal="left" vertical="center" wrapText="1"/>
    </xf>
    <xf numFmtId="0" fontId="9" fillId="0" borderId="10" xfId="53" applyFont="1" applyBorder="1" applyAlignment="1">
      <alignment horizontal="left" vertical="center" wrapText="1"/>
    </xf>
    <xf numFmtId="0" fontId="9" fillId="0" borderId="16" xfId="53" applyFont="1" applyBorder="1" applyAlignment="1">
      <alignment horizontal="left" vertical="center" wrapText="1"/>
    </xf>
    <xf numFmtId="165" fontId="9" fillId="0" borderId="0" xfId="53" applyNumberFormat="1" applyFont="1" applyBorder="1" applyAlignment="1">
      <alignment horizontal="center" vertical="center"/>
    </xf>
    <xf numFmtId="0" fontId="3" fillId="0" borderId="0" xfId="53" applyFont="1" applyFill="1" applyAlignment="1">
      <alignment horizontal="left" vertical="center"/>
    </xf>
    <xf numFmtId="165" fontId="9" fillId="0" borderId="0" xfId="53" applyNumberFormat="1" applyFont="1" applyFill="1" applyBorder="1" applyAlignment="1">
      <alignment horizontal="center" vertical="center"/>
    </xf>
    <xf numFmtId="0" fontId="9" fillId="0" borderId="0" xfId="53" applyFont="1" applyBorder="1"/>
    <xf numFmtId="165" fontId="9" fillId="0" borderId="10" xfId="80" applyNumberFormat="1" applyFont="1" applyFill="1" applyBorder="1" applyAlignment="1">
      <alignment horizontal="left" vertical="center" wrapText="1"/>
    </xf>
    <xf numFmtId="165" fontId="9" fillId="0" borderId="8" xfId="80" applyNumberFormat="1" applyFont="1" applyFill="1" applyBorder="1" applyAlignment="1">
      <alignment horizontal="left" vertical="center" wrapText="1"/>
    </xf>
    <xf numFmtId="165" fontId="71" fillId="0" borderId="10" xfId="53" applyNumberFormat="1" applyFont="1" applyFill="1" applyBorder="1" applyAlignment="1">
      <alignment horizontal="right" vertical="top" wrapText="1"/>
    </xf>
    <xf numFmtId="165" fontId="71" fillId="0" borderId="8" xfId="53" applyNumberFormat="1" applyFont="1" applyFill="1" applyBorder="1" applyAlignment="1">
      <alignment horizontal="right" vertical="top" wrapText="1"/>
    </xf>
    <xf numFmtId="165" fontId="9" fillId="0" borderId="10" xfId="53" applyNumberFormat="1" applyFont="1" applyFill="1" applyBorder="1" applyAlignment="1">
      <alignment horizontal="right" vertical="top" wrapText="1"/>
    </xf>
    <xf numFmtId="165" fontId="9" fillId="0" borderId="8" xfId="53" applyNumberFormat="1" applyFont="1" applyFill="1" applyBorder="1" applyAlignment="1">
      <alignment horizontal="right" vertical="top" wrapText="1"/>
    </xf>
    <xf numFmtId="165" fontId="9" fillId="0" borderId="0" xfId="79" applyNumberFormat="1" applyFont="1" applyFill="1" applyBorder="1" applyAlignment="1">
      <alignment horizontal="center" vertical="center"/>
    </xf>
  </cellXfs>
  <cellStyles count="130">
    <cellStyle name="20% - Colore 1 2" xfId="1"/>
    <cellStyle name="20% - Colore 2 2" xfId="2"/>
    <cellStyle name="20% - Colore 3 2" xfId="3"/>
    <cellStyle name="20% - Colore 4 2" xfId="4"/>
    <cellStyle name="20% - Colore 5 2" xfId="5"/>
    <cellStyle name="20% - Colore 6 2" xfId="6"/>
    <cellStyle name="40% - Colore 1 2" xfId="7"/>
    <cellStyle name="40% - Colore 2 2" xfId="8"/>
    <cellStyle name="40% - Colore 3 2" xfId="9"/>
    <cellStyle name="40% - Colore 4 2" xfId="10"/>
    <cellStyle name="40% - Colore 5 2" xfId="11"/>
    <cellStyle name="40% - Colore 6 2" xfId="12"/>
    <cellStyle name="Collegamento ipertestuale" xfId="13" builtinId="8"/>
    <cellStyle name="Euro" xfId="14"/>
    <cellStyle name="Euro 2" xfId="15"/>
    <cellStyle name="Euro_NUOVA-DEP" xfId="16"/>
    <cellStyle name="Excel Built-in Normal" xfId="17"/>
    <cellStyle name="Migliaia" xfId="18" builtinId="3"/>
    <cellStyle name="Migliaia (0)_020020vINC" xfId="19"/>
    <cellStyle name="Migliaia [0] 2" xfId="20"/>
    <cellStyle name="Migliaia [0] 3" xfId="21"/>
    <cellStyle name="Migliaia [0] 3 2" xfId="22"/>
    <cellStyle name="Migliaia [0] 4" xfId="23"/>
    <cellStyle name="Migliaia [0] 4 2" xfId="24"/>
    <cellStyle name="Migliaia 2" xfId="25"/>
    <cellStyle name="Migliaia 2 2" xfId="26"/>
    <cellStyle name="Migliaia 2 2 2" xfId="27"/>
    <cellStyle name="Migliaia 2 2_NUOVA-DEP" xfId="28"/>
    <cellStyle name="Migliaia 2 3" xfId="29"/>
    <cellStyle name="Migliaia 2_Avvertenze" xfId="30"/>
    <cellStyle name="Migliaia 3" xfId="31"/>
    <cellStyle name="Migliaia 3 2" xfId="32"/>
    <cellStyle name="Migliaia 4" xfId="33"/>
    <cellStyle name="Migliaia 4 2" xfId="34"/>
    <cellStyle name="Migliaia 4_NUOVA-DEP" xfId="35"/>
    <cellStyle name="Migliaia 5" xfId="36"/>
    <cellStyle name="Migliaia 6" xfId="37"/>
    <cellStyle name="NewStyle" xfId="38"/>
    <cellStyle name="Normal 2" xfId="39"/>
    <cellStyle name="Normal_Chapter_2_Labour_market_maps-CORR" xfId="40"/>
    <cellStyle name="Normale" xfId="0" builtinId="0"/>
    <cellStyle name="Normale 10" xfId="41"/>
    <cellStyle name="Normale 11" xfId="42"/>
    <cellStyle name="Normale 12" xfId="43"/>
    <cellStyle name="Normale 13" xfId="44"/>
    <cellStyle name="Normale 14" xfId="45"/>
    <cellStyle name="Normale 15" xfId="46"/>
    <cellStyle name="Normale 15 2" xfId="47"/>
    <cellStyle name="Normale 15_Tavola 4" xfId="48"/>
    <cellStyle name="Normale 16" xfId="49"/>
    <cellStyle name="Normale 17" xfId="50"/>
    <cellStyle name="Normale 18" xfId="51"/>
    <cellStyle name="Normale 19" xfId="52"/>
    <cellStyle name="Normale 2" xfId="53"/>
    <cellStyle name="Normale 2 2" xfId="54"/>
    <cellStyle name="Normale 2 2 2" xfId="55"/>
    <cellStyle name="Normale 2_Avvertenze" xfId="56"/>
    <cellStyle name="Normale 20" xfId="57"/>
    <cellStyle name="Normale 21" xfId="58"/>
    <cellStyle name="Normale 3" xfId="59"/>
    <cellStyle name="Normale 3 2" xfId="60"/>
    <cellStyle name="Normale 3 3" xfId="61"/>
    <cellStyle name="Normale 3_NUOVA-DEP" xfId="62"/>
    <cellStyle name="Normale 4" xfId="63"/>
    <cellStyle name="Normale 5" xfId="64"/>
    <cellStyle name="Normale 5 2" xfId="65"/>
    <cellStyle name="Normale 5 3" xfId="66"/>
    <cellStyle name="Normale 5_Avvertenze" xfId="67"/>
    <cellStyle name="Normale 6" xfId="68"/>
    <cellStyle name="Normale 6 2" xfId="69"/>
    <cellStyle name="Normale 6_NUOVA-DEP" xfId="70"/>
    <cellStyle name="Normale 7" xfId="71"/>
    <cellStyle name="Normale 7 2" xfId="72"/>
    <cellStyle name="Normale 7_NUOVA-DEP" xfId="73"/>
    <cellStyle name="Normale 8" xfId="74"/>
    <cellStyle name="Normale 8 2" xfId="75"/>
    <cellStyle name="Normale 8_NUOVA-DEP" xfId="76"/>
    <cellStyle name="Normale 9" xfId="77"/>
    <cellStyle name="Normale 9 2" xfId="78"/>
    <cellStyle name="Normale_14.10" xfId="79"/>
    <cellStyle name="Normale_14.12" xfId="80"/>
    <cellStyle name="Normale_14.6" xfId="81"/>
    <cellStyle name="Normale_14.7" xfId="82"/>
    <cellStyle name="Normale_14.8" xfId="83"/>
    <cellStyle name="Normale_14.9" xfId="84"/>
    <cellStyle name="Normale_Foglio2" xfId="85"/>
    <cellStyle name="Normale_Foglio3 2" xfId="86"/>
    <cellStyle name="Normale_Ist24" xfId="87"/>
    <cellStyle name="Normale_NUOVA-FOG" xfId="88"/>
    <cellStyle name="Normale_Tav. 6" xfId="89"/>
    <cellStyle name="Normale_TAVOLA REGIONI - 2011" xfId="90"/>
    <cellStyle name="Normale_VOLUME" xfId="91"/>
    <cellStyle name="Nota 2" xfId="92"/>
    <cellStyle name="Nota 2 2" xfId="93"/>
    <cellStyle name="Nuovo" xfId="94"/>
    <cellStyle name="Percentuale 10" xfId="95"/>
    <cellStyle name="Percentuale 2" xfId="96"/>
    <cellStyle name="Percentuale 2 2" xfId="97"/>
    <cellStyle name="Percentuale 3" xfId="98"/>
    <cellStyle name="Percentuale 3 2" xfId="99"/>
    <cellStyle name="Percentuale 4" xfId="100"/>
    <cellStyle name="Percentuale 5" xfId="101"/>
    <cellStyle name="Percentuale 6" xfId="102"/>
    <cellStyle name="Percentuale 6 2" xfId="103"/>
    <cellStyle name="Percentuale 7" xfId="104"/>
    <cellStyle name="Percentuale 7 2" xfId="105"/>
    <cellStyle name="Percentuale 8" xfId="106"/>
    <cellStyle name="Percentuale 8 2" xfId="107"/>
    <cellStyle name="Percentuale 9" xfId="108"/>
    <cellStyle name="Standard" xfId="109"/>
    <cellStyle name="Stile Dati Rag terr" xfId="110"/>
    <cellStyle name="Stile Dati Regioni" xfId="111"/>
    <cellStyle name="T_decimale(1)" xfId="112"/>
    <cellStyle name="T_decimale(1)_NUOVA-DEP" xfId="113"/>
    <cellStyle name="T_decimale(1)_NUOVA-FOG" xfId="114"/>
    <cellStyle name="T_fiancata" xfId="115"/>
    <cellStyle name="T_fiancata_NUOVA-DEP" xfId="116"/>
    <cellStyle name="T_fiancata_NUOVA-FOG" xfId="117"/>
    <cellStyle name="T_fiancata_pop_2012" xfId="118"/>
    <cellStyle name="T_fiancata_S01I03T12p0_2013" xfId="119"/>
    <cellStyle name="T_intero" xfId="120"/>
    <cellStyle name="T_intero 2" xfId="121"/>
    <cellStyle name="T_intero_NUOVA-DEP" xfId="122"/>
    <cellStyle name="T_intero_NUOVA-FOG" xfId="123"/>
    <cellStyle name="T_intestazione bassa" xfId="124"/>
    <cellStyle name="T_intestazione bassa_Fig 2_GC_2011 (2)" xfId="125"/>
    <cellStyle name="T_intestazione bassa_NUOVA-DEP" xfId="126"/>
    <cellStyle name="T_intestazione bassa_NUOVA-FOG" xfId="127"/>
    <cellStyle name="T_intestazione bassa_S01I03T12p0_2013" xfId="128"/>
    <cellStyle name="Valuta (0)_020020vINC" xfId="129"/>
  </cellStyles>
  <dxfs count="1">
    <dxf>
      <font>
        <strike val="0"/>
      </font>
      <numFmt numFmtId="185"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4848225</xdr:colOff>
      <xdr:row>2</xdr:row>
      <xdr:rowOff>180975</xdr:rowOff>
    </xdr:to>
    <xdr:pic>
      <xdr:nvPicPr>
        <xdr:cNvPr id="71915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9</xdr:col>
      <xdr:colOff>190500</xdr:colOff>
      <xdr:row>2</xdr:row>
      <xdr:rowOff>171450</xdr:rowOff>
    </xdr:to>
    <xdr:pic>
      <xdr:nvPicPr>
        <xdr:cNvPr id="72836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4</xdr:col>
      <xdr:colOff>723900</xdr:colOff>
      <xdr:row>2</xdr:row>
      <xdr:rowOff>180975</xdr:rowOff>
    </xdr:to>
    <xdr:pic>
      <xdr:nvPicPr>
        <xdr:cNvPr id="75698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85725</xdr:colOff>
      <xdr:row>2</xdr:row>
      <xdr:rowOff>161925</xdr:rowOff>
    </xdr:to>
    <xdr:pic>
      <xdr:nvPicPr>
        <xdr:cNvPr id="74375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02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9</xdr:col>
      <xdr:colOff>85725</xdr:colOff>
      <xdr:row>2</xdr:row>
      <xdr:rowOff>161925</xdr:rowOff>
    </xdr:to>
    <xdr:pic>
      <xdr:nvPicPr>
        <xdr:cNvPr id="74375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02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8</xdr:col>
      <xdr:colOff>361950</xdr:colOff>
      <xdr:row>2</xdr:row>
      <xdr:rowOff>171450</xdr:rowOff>
    </xdr:to>
    <xdr:pic>
      <xdr:nvPicPr>
        <xdr:cNvPr id="748816"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47625</xdr:colOff>
      <xdr:row>0</xdr:row>
      <xdr:rowOff>9525</xdr:rowOff>
    </xdr:from>
    <xdr:to>
      <xdr:col>8</xdr:col>
      <xdr:colOff>66675</xdr:colOff>
      <xdr:row>2</xdr:row>
      <xdr:rowOff>171450</xdr:rowOff>
    </xdr:to>
    <xdr:pic>
      <xdr:nvPicPr>
        <xdr:cNvPr id="749840"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9525"/>
          <a:ext cx="55626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4</xdr:col>
      <xdr:colOff>571500</xdr:colOff>
      <xdr:row>2</xdr:row>
      <xdr:rowOff>180975</xdr:rowOff>
    </xdr:to>
    <xdr:pic>
      <xdr:nvPicPr>
        <xdr:cNvPr id="75188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9525"/>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15</xdr:col>
      <xdr:colOff>219075</xdr:colOff>
      <xdr:row>2</xdr:row>
      <xdr:rowOff>171450</xdr:rowOff>
    </xdr:to>
    <xdr:pic>
      <xdr:nvPicPr>
        <xdr:cNvPr id="731440"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15</xdr:col>
      <xdr:colOff>333375</xdr:colOff>
      <xdr:row>2</xdr:row>
      <xdr:rowOff>180975</xdr:rowOff>
    </xdr:to>
    <xdr:pic>
      <xdr:nvPicPr>
        <xdr:cNvPr id="732464"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9525"/>
          <a:ext cx="55435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6</xdr:col>
      <xdr:colOff>314325</xdr:colOff>
      <xdr:row>2</xdr:row>
      <xdr:rowOff>180975</xdr:rowOff>
    </xdr:to>
    <xdr:pic>
      <xdr:nvPicPr>
        <xdr:cNvPr id="75086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5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7</xdr:col>
      <xdr:colOff>352425</xdr:colOff>
      <xdr:row>2</xdr:row>
      <xdr:rowOff>180975</xdr:rowOff>
    </xdr:to>
    <xdr:pic>
      <xdr:nvPicPr>
        <xdr:cNvPr id="74166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9</xdr:col>
      <xdr:colOff>76200</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6</xdr:col>
      <xdr:colOff>333375</xdr:colOff>
      <xdr:row>2</xdr:row>
      <xdr:rowOff>180975</xdr:rowOff>
    </xdr:to>
    <xdr:pic>
      <xdr:nvPicPr>
        <xdr:cNvPr id="742686"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72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9525</xdr:colOff>
      <xdr:row>2</xdr:row>
      <xdr:rowOff>180975</xdr:rowOff>
    </xdr:to>
    <xdr:pic>
      <xdr:nvPicPr>
        <xdr:cNvPr id="74574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57150</xdr:colOff>
      <xdr:row>0</xdr:row>
      <xdr:rowOff>0</xdr:rowOff>
    </xdr:from>
    <xdr:to>
      <xdr:col>5</xdr:col>
      <xdr:colOff>209550</xdr:colOff>
      <xdr:row>2</xdr:row>
      <xdr:rowOff>180975</xdr:rowOff>
    </xdr:to>
    <xdr:pic>
      <xdr:nvPicPr>
        <xdr:cNvPr id="74677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10</xdr:col>
      <xdr:colOff>171450</xdr:colOff>
      <xdr:row>2</xdr:row>
      <xdr:rowOff>180975</xdr:rowOff>
    </xdr:to>
    <xdr:pic>
      <xdr:nvPicPr>
        <xdr:cNvPr id="736560"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6</xdr:col>
      <xdr:colOff>419100</xdr:colOff>
      <xdr:row>2</xdr:row>
      <xdr:rowOff>190500</xdr:rowOff>
    </xdr:to>
    <xdr:pic>
      <xdr:nvPicPr>
        <xdr:cNvPr id="737586"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9525"/>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7</xdr:col>
      <xdr:colOff>85725</xdr:colOff>
      <xdr:row>2</xdr:row>
      <xdr:rowOff>180975</xdr:rowOff>
    </xdr:to>
    <xdr:pic>
      <xdr:nvPicPr>
        <xdr:cNvPr id="73860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180975</xdr:colOff>
      <xdr:row>2</xdr:row>
      <xdr:rowOff>180975</xdr:rowOff>
    </xdr:to>
    <xdr:pic>
      <xdr:nvPicPr>
        <xdr:cNvPr id="73963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8</xdr:col>
      <xdr:colOff>19050</xdr:colOff>
      <xdr:row>2</xdr:row>
      <xdr:rowOff>180975</xdr:rowOff>
    </xdr:to>
    <xdr:pic>
      <xdr:nvPicPr>
        <xdr:cNvPr id="740656"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9</xdr:col>
      <xdr:colOff>190500</xdr:colOff>
      <xdr:row>2</xdr:row>
      <xdr:rowOff>180975</xdr:rowOff>
    </xdr:to>
    <xdr:pic>
      <xdr:nvPicPr>
        <xdr:cNvPr id="75391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142875</xdr:colOff>
      <xdr:row>2</xdr:row>
      <xdr:rowOff>180975</xdr:rowOff>
    </xdr:to>
    <xdr:pic>
      <xdr:nvPicPr>
        <xdr:cNvPr id="75493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6</xdr:col>
      <xdr:colOff>590550</xdr:colOff>
      <xdr:row>2</xdr:row>
      <xdr:rowOff>180975</xdr:rowOff>
    </xdr:to>
    <xdr:pic>
      <xdr:nvPicPr>
        <xdr:cNvPr id="72324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6</xdr:col>
      <xdr:colOff>542925</xdr:colOff>
      <xdr:row>2</xdr:row>
      <xdr:rowOff>190500</xdr:rowOff>
    </xdr:to>
    <xdr:pic>
      <xdr:nvPicPr>
        <xdr:cNvPr id="72427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0</xdr:colOff>
      <xdr:row>2</xdr:row>
      <xdr:rowOff>171450</xdr:rowOff>
    </xdr:to>
    <xdr:pic>
      <xdr:nvPicPr>
        <xdr:cNvPr id="75596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60070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6</xdr:col>
      <xdr:colOff>38100</xdr:colOff>
      <xdr:row>2</xdr:row>
      <xdr:rowOff>180975</xdr:rowOff>
    </xdr:to>
    <xdr:pic>
      <xdr:nvPicPr>
        <xdr:cNvPr id="76089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7</xdr:col>
      <xdr:colOff>457200</xdr:colOff>
      <xdr:row>2</xdr:row>
      <xdr:rowOff>180975</xdr:rowOff>
    </xdr:to>
    <xdr:pic>
      <xdr:nvPicPr>
        <xdr:cNvPr id="72734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tabSelected="1" zoomScaleNormal="100" workbookViewId="0"/>
  </sheetViews>
  <sheetFormatPr defaultRowHeight="12.75" x14ac:dyDescent="0.2"/>
  <cols>
    <col min="1" max="1" width="11.5703125" style="276" customWidth="1"/>
    <col min="2" max="2" width="82" style="277" customWidth="1"/>
    <col min="3" max="3" width="15" style="276" customWidth="1"/>
    <col min="4" max="16384" width="9.140625" style="275"/>
  </cols>
  <sheetData>
    <row r="1" spans="1:7" ht="12" customHeight="1" x14ac:dyDescent="0.2"/>
    <row r="2" spans="1:7" ht="12" customHeight="1" x14ac:dyDescent="0.2"/>
    <row r="3" spans="1:7" ht="24" customHeight="1" x14ac:dyDescent="0.2"/>
    <row r="4" spans="1:7" s="280" customFormat="1" ht="24.95" customHeight="1" x14ac:dyDescent="0.25">
      <c r="A4" s="278" t="s">
        <v>645</v>
      </c>
      <c r="B4" s="279"/>
      <c r="C4" s="278"/>
    </row>
    <row r="5" spans="1:7" ht="3" customHeight="1" x14ac:dyDescent="0.2"/>
    <row r="6" spans="1:7" ht="12" customHeight="1" x14ac:dyDescent="0.2">
      <c r="A6" s="281" t="s">
        <v>0</v>
      </c>
      <c r="B6" s="409" t="str">
        <f>+' 2.1'!A5</f>
        <v>Emissioni atmosferiche delle famiglie per tema ambientale, causa e paese Ue 27</v>
      </c>
      <c r="C6" s="451" t="s">
        <v>398</v>
      </c>
    </row>
    <row r="7" spans="1:7" ht="24" customHeight="1" x14ac:dyDescent="0.2">
      <c r="A7" s="281" t="s">
        <v>2</v>
      </c>
      <c r="B7" s="409" t="str">
        <f>+' 2.2'!A5</f>
        <v>Emissioni atmosferiche delle attività produttive per tema ambientale, paese Ue 27 e attività economica (solo per l'Italia)</v>
      </c>
      <c r="C7" s="451" t="s">
        <v>398</v>
      </c>
    </row>
    <row r="8" spans="1:7" ht="12" customHeight="1" x14ac:dyDescent="0.2">
      <c r="A8" s="281" t="s">
        <v>3</v>
      </c>
      <c r="B8" s="409" t="s">
        <v>174</v>
      </c>
      <c r="C8" s="452" t="s">
        <v>646</v>
      </c>
    </row>
    <row r="9" spans="1:7" ht="12" customHeight="1" x14ac:dyDescent="0.2">
      <c r="A9" s="281" t="s">
        <v>47</v>
      </c>
      <c r="B9" s="409" t="s">
        <v>223</v>
      </c>
      <c r="C9" s="452" t="s">
        <v>648</v>
      </c>
    </row>
    <row r="10" spans="1:7" ht="12" customHeight="1" x14ac:dyDescent="0.2">
      <c r="A10" s="281" t="s">
        <v>5</v>
      </c>
      <c r="B10" s="409" t="s">
        <v>193</v>
      </c>
      <c r="C10" s="452" t="s">
        <v>494</v>
      </c>
    </row>
    <row r="11" spans="1:7" ht="12" customHeight="1" x14ac:dyDescent="0.2">
      <c r="A11" s="281" t="s">
        <v>6</v>
      </c>
      <c r="B11" s="409" t="s">
        <v>215</v>
      </c>
      <c r="C11" s="452" t="s">
        <v>648</v>
      </c>
    </row>
    <row r="12" spans="1:7" ht="12" customHeight="1" x14ac:dyDescent="0.2">
      <c r="A12" s="281" t="s">
        <v>95</v>
      </c>
      <c r="B12" s="410" t="s">
        <v>453</v>
      </c>
      <c r="C12" s="452" t="s">
        <v>494</v>
      </c>
      <c r="E12" s="132"/>
    </row>
    <row r="13" spans="1:7" ht="24" customHeight="1" x14ac:dyDescent="0.2">
      <c r="A13" s="281" t="s">
        <v>112</v>
      </c>
      <c r="B13" s="410" t="s">
        <v>652</v>
      </c>
      <c r="C13" s="452" t="s">
        <v>653</v>
      </c>
      <c r="E13" s="132"/>
    </row>
    <row r="14" spans="1:7" ht="24" customHeight="1" x14ac:dyDescent="0.2">
      <c r="A14" s="281" t="s">
        <v>118</v>
      </c>
      <c r="B14" s="410" t="s">
        <v>668</v>
      </c>
      <c r="C14" s="452" t="s">
        <v>574</v>
      </c>
      <c r="E14" s="132"/>
    </row>
    <row r="15" spans="1:7" ht="12" customHeight="1" x14ac:dyDescent="0.2">
      <c r="A15" s="281" t="s">
        <v>147</v>
      </c>
      <c r="B15" s="410" t="s">
        <v>442</v>
      </c>
      <c r="C15" s="452" t="s">
        <v>494</v>
      </c>
    </row>
    <row r="16" spans="1:7" s="132" customFormat="1" ht="12" customHeight="1" x14ac:dyDescent="0.2">
      <c r="A16" s="281" t="s">
        <v>170</v>
      </c>
      <c r="B16" s="409" t="s">
        <v>443</v>
      </c>
      <c r="C16" s="452" t="s">
        <v>494</v>
      </c>
      <c r="F16" s="275"/>
      <c r="G16" s="275"/>
    </row>
    <row r="17" spans="1:5" ht="12" customHeight="1" x14ac:dyDescent="0.2">
      <c r="A17" s="281" t="s">
        <v>183</v>
      </c>
      <c r="B17" s="410" t="s">
        <v>397</v>
      </c>
      <c r="C17" s="452" t="s">
        <v>494</v>
      </c>
      <c r="E17" s="132"/>
    </row>
    <row r="18" spans="1:5" ht="24" customHeight="1" x14ac:dyDescent="0.2">
      <c r="A18" s="281" t="s">
        <v>194</v>
      </c>
      <c r="B18" s="409" t="s">
        <v>4</v>
      </c>
      <c r="C18" s="452" t="s">
        <v>574</v>
      </c>
      <c r="E18" s="132"/>
    </row>
    <row r="19" spans="1:5" ht="24" customHeight="1" x14ac:dyDescent="0.2">
      <c r="A19" s="281" t="s">
        <v>216</v>
      </c>
      <c r="B19" s="409" t="s">
        <v>515</v>
      </c>
      <c r="C19" s="452" t="s">
        <v>494</v>
      </c>
    </row>
    <row r="20" spans="1:5" ht="27" customHeight="1" x14ac:dyDescent="0.2">
      <c r="A20" s="281" t="s">
        <v>221</v>
      </c>
      <c r="B20" s="409" t="s">
        <v>714</v>
      </c>
      <c r="C20" s="452" t="s">
        <v>398</v>
      </c>
    </row>
    <row r="21" spans="1:5" ht="12" customHeight="1" x14ac:dyDescent="0.2">
      <c r="A21" s="281" t="s">
        <v>222</v>
      </c>
      <c r="B21" s="409" t="s">
        <v>119</v>
      </c>
      <c r="C21" s="452" t="s">
        <v>574</v>
      </c>
    </row>
    <row r="22" spans="1:5" ht="12" customHeight="1" x14ac:dyDescent="0.2">
      <c r="A22" s="281" t="s">
        <v>251</v>
      </c>
      <c r="B22" s="409" t="s">
        <v>495</v>
      </c>
      <c r="C22" s="452" t="s">
        <v>578</v>
      </c>
    </row>
    <row r="23" spans="1:5" ht="24" customHeight="1" x14ac:dyDescent="0.2">
      <c r="A23" s="281" t="s">
        <v>262</v>
      </c>
      <c r="B23" s="409" t="s">
        <v>590</v>
      </c>
      <c r="C23" s="452" t="s">
        <v>494</v>
      </c>
    </row>
    <row r="24" spans="1:5" ht="12" customHeight="1" x14ac:dyDescent="0.2">
      <c r="A24" s="281" t="s">
        <v>277</v>
      </c>
      <c r="B24" s="409" t="s">
        <v>604</v>
      </c>
      <c r="C24" s="452" t="s">
        <v>494</v>
      </c>
    </row>
    <row r="25" spans="1:5" ht="12" customHeight="1" x14ac:dyDescent="0.2">
      <c r="A25" s="281" t="s">
        <v>411</v>
      </c>
      <c r="B25" s="409" t="s">
        <v>282</v>
      </c>
      <c r="C25" s="452" t="s">
        <v>494</v>
      </c>
    </row>
    <row r="26" spans="1:5" ht="12" customHeight="1" x14ac:dyDescent="0.2">
      <c r="A26" s="281" t="s">
        <v>412</v>
      </c>
      <c r="B26" s="409" t="s">
        <v>113</v>
      </c>
      <c r="C26" s="452" t="s">
        <v>494</v>
      </c>
    </row>
    <row r="27" spans="1:5" ht="24" customHeight="1" x14ac:dyDescent="0.2">
      <c r="A27" s="281" t="s">
        <v>517</v>
      </c>
      <c r="B27" s="410" t="s">
        <v>461</v>
      </c>
      <c r="C27" s="451" t="s">
        <v>574</v>
      </c>
    </row>
    <row r="28" spans="1:5" ht="24" customHeight="1" x14ac:dyDescent="0.2">
      <c r="A28" s="281" t="s">
        <v>518</v>
      </c>
      <c r="B28" s="410" t="s">
        <v>261</v>
      </c>
      <c r="C28" s="451" t="s">
        <v>574</v>
      </c>
    </row>
    <row r="29" spans="1:5" ht="17.25" customHeight="1" x14ac:dyDescent="0.2">
      <c r="A29" s="281" t="s">
        <v>519</v>
      </c>
      <c r="B29" s="410" t="str">
        <f>' 2.24'!A5</f>
        <v>Persone di 14 anni e più che esprimono preoccupazione per alcuni problemi ambientali per regione</v>
      </c>
      <c r="C29" s="451" t="s">
        <v>574</v>
      </c>
    </row>
    <row r="30" spans="1:5" x14ac:dyDescent="0.2">
      <c r="A30" s="281"/>
    </row>
    <row r="34" spans="2:3" x14ac:dyDescent="0.2">
      <c r="B34" s="275"/>
      <c r="C34" s="275"/>
    </row>
    <row r="35" spans="2:3" x14ac:dyDescent="0.2">
      <c r="B35" s="275"/>
      <c r="C35" s="275"/>
    </row>
    <row r="36" spans="2:3" x14ac:dyDescent="0.2">
      <c r="B36" s="275"/>
      <c r="C36" s="275"/>
    </row>
    <row r="37" spans="2:3" x14ac:dyDescent="0.2">
      <c r="B37" s="275"/>
      <c r="C37" s="275"/>
    </row>
  </sheetData>
  <hyperlinks>
    <hyperlink ref="A6" location="' 2.1'!A1" display="Tavola 2.1"/>
    <hyperlink ref="A7" location="' 2.2'!A1" display="Tavola 2.2"/>
    <hyperlink ref="A8" location="' 2.3'!A1" display="Tavola 2.3"/>
    <hyperlink ref="A9" location="'2.4'!A1" display="Tavola 2.4 "/>
    <hyperlink ref="A10" location="'2.5'!A1" display="Tavola 2.5"/>
    <hyperlink ref="A11" location="' 2.6'!A1" display="Tavola 2.6"/>
    <hyperlink ref="A12" location="' 2.7'!A1" display="Tavola 2.7"/>
    <hyperlink ref="A22" location="' 2.17'!A1" display="Tavola 2.17"/>
    <hyperlink ref="A26" location="' 2.21'!A1" display="Tavola 2.21"/>
    <hyperlink ref="A27" location="' 2.22'!A1" display="Tavola 2.22"/>
    <hyperlink ref="A28" location="' 2.23'!A1" display="Tavola 2.23"/>
    <hyperlink ref="A29" location="' 2.24'!A1" display="Tavola 2.24"/>
    <hyperlink ref="A15" location="'2.10'!A1" display="Tavola 2.10"/>
    <hyperlink ref="A16" location="' 2.11'!A1" display="Tavola 2.11"/>
    <hyperlink ref="A25" location="' 2.20'!A1" display="Tavola 2.20"/>
    <hyperlink ref="A24" location="' 2.19'!A1" display="Tavola 2.19"/>
    <hyperlink ref="A23" location="'2.18'!A1" display="Tavola 2.18"/>
    <hyperlink ref="A21" location="' 2.16'!A1" display="Tavola 2.16"/>
    <hyperlink ref="A13" location="' 2.8'!A1" display="Tavola 2.8"/>
    <hyperlink ref="A14" location="'2.9'!A1" display="Tavola 2.9"/>
    <hyperlink ref="A17" location="' 2.12'!A1" display="Tavola 2.12"/>
    <hyperlink ref="A19" location="' 2.14'!A1" display="Tavola 2.14"/>
    <hyperlink ref="A18" location="' 2.13'!A1" display="Tavola 2.13"/>
    <hyperlink ref="A20" location="' 2.15'!A1" display="Tavola 2.15"/>
  </hyperlinks>
  <pageMargins left="0.59055118110236204" right="0.59055118110236204" top="0.78740157480314998" bottom="0.78740157480314998" header="0" footer="0"/>
  <pageSetup paperSize="9" scale="83" orientation="portrait" cellComments="atEnd"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5"/>
  <sheetViews>
    <sheetView zoomScaleNormal="100" workbookViewId="0"/>
  </sheetViews>
  <sheetFormatPr defaultColWidth="8.85546875" defaultRowHeight="12.75" x14ac:dyDescent="0.2"/>
  <cols>
    <col min="1" max="1" width="17.5703125" style="254" customWidth="1"/>
    <col min="2" max="2" width="7.5703125" style="254" bestFit="1" customWidth="1"/>
    <col min="3" max="3" width="0.85546875" style="254" customWidth="1"/>
    <col min="4" max="4" width="9.28515625" style="254" customWidth="1"/>
    <col min="5" max="5" width="9" style="254" customWidth="1"/>
    <col min="6" max="6" width="7.85546875" style="254" customWidth="1"/>
    <col min="7" max="7" width="9.140625" style="254" bestFit="1" customWidth="1"/>
    <col min="8" max="8" width="9" style="254" bestFit="1" customWidth="1"/>
    <col min="9" max="9" width="11" style="254" customWidth="1"/>
    <col min="10" max="10" width="7.5703125" style="254" customWidth="1"/>
    <col min="11" max="11" width="9.5703125" style="254" customWidth="1"/>
    <col min="12" max="121" width="8.85546875" style="28"/>
    <col min="122" max="122" width="18" style="28" customWidth="1"/>
    <col min="123" max="123" width="7.5703125" style="28" bestFit="1" customWidth="1"/>
    <col min="124" max="124" width="0.85546875" style="28" customWidth="1"/>
    <col min="125" max="125" width="8.85546875" style="28" customWidth="1"/>
    <col min="126" max="126" width="9" style="28" customWidth="1"/>
    <col min="127" max="129" width="7.85546875" style="28" customWidth="1"/>
    <col min="130" max="130" width="7.28515625" style="28" bestFit="1" customWidth="1"/>
    <col min="131" max="131" width="7.7109375" style="28" customWidth="1"/>
    <col min="132" max="132" width="8.5703125" style="28" bestFit="1" customWidth="1"/>
    <col min="133" max="16384" width="8.85546875" style="28"/>
  </cols>
  <sheetData>
    <row r="1" spans="1:25" s="129" customFormat="1" ht="12" customHeight="1" x14ac:dyDescent="0.2"/>
    <row r="2" spans="1:25" s="129" customFormat="1" ht="12" customHeight="1" x14ac:dyDescent="0.2"/>
    <row r="3" spans="1:25" s="73" customFormat="1" ht="24" customHeight="1" x14ac:dyDescent="0.25"/>
    <row r="4" spans="1:25" s="24" customFormat="1" ht="12" customHeight="1" x14ac:dyDescent="0.2">
      <c r="A4" s="4" t="s">
        <v>95</v>
      </c>
      <c r="B4" s="29"/>
    </row>
    <row r="5" spans="1:25" s="33" customFormat="1" ht="12" customHeight="1" x14ac:dyDescent="0.2">
      <c r="A5" s="744" t="s">
        <v>453</v>
      </c>
      <c r="B5" s="744"/>
      <c r="C5" s="744"/>
      <c r="D5" s="744"/>
      <c r="E5" s="744"/>
      <c r="F5" s="744"/>
      <c r="G5" s="744"/>
      <c r="H5" s="744"/>
      <c r="I5" s="744"/>
      <c r="J5" s="744"/>
      <c r="K5" s="744"/>
    </row>
    <row r="6" spans="1:25" s="33" customFormat="1" ht="12" customHeight="1" x14ac:dyDescent="0.2">
      <c r="A6" s="6" t="s">
        <v>567</v>
      </c>
    </row>
    <row r="7" spans="1:25" s="33" customFormat="1" ht="6" customHeight="1" x14ac:dyDescent="0.2">
      <c r="A7" s="69"/>
      <c r="B7" s="69"/>
      <c r="C7" s="69"/>
      <c r="D7" s="205"/>
      <c r="E7" s="205"/>
      <c r="F7" s="205"/>
      <c r="I7" s="69"/>
    </row>
    <row r="8" spans="1:25" ht="12" customHeight="1" x14ac:dyDescent="0.2">
      <c r="A8" s="762" t="s">
        <v>478</v>
      </c>
      <c r="B8" s="759" t="s">
        <v>220</v>
      </c>
      <c r="C8" s="118"/>
      <c r="D8" s="765" t="s">
        <v>219</v>
      </c>
      <c r="E8" s="765"/>
      <c r="F8" s="765"/>
      <c r="G8" s="765"/>
      <c r="H8" s="765"/>
      <c r="I8" s="759" t="s">
        <v>482</v>
      </c>
      <c r="J8" s="766" t="s">
        <v>218</v>
      </c>
      <c r="K8" s="759" t="s">
        <v>50</v>
      </c>
    </row>
    <row r="9" spans="1:25" ht="42.75" customHeight="1" x14ac:dyDescent="0.2">
      <c r="A9" s="763"/>
      <c r="B9" s="764"/>
      <c r="C9" s="274"/>
      <c r="D9" s="421" t="s">
        <v>479</v>
      </c>
      <c r="E9" s="421" t="s">
        <v>154</v>
      </c>
      <c r="F9" s="421" t="s">
        <v>483</v>
      </c>
      <c r="G9" s="421" t="s">
        <v>217</v>
      </c>
      <c r="H9" s="421" t="s">
        <v>50</v>
      </c>
      <c r="I9" s="760"/>
      <c r="J9" s="767"/>
      <c r="K9" s="760"/>
    </row>
    <row r="10" spans="1:25" ht="3" customHeight="1" x14ac:dyDescent="0.2">
      <c r="A10" s="270"/>
      <c r="B10" s="269"/>
      <c r="C10" s="269"/>
      <c r="D10" s="269"/>
      <c r="E10" s="269"/>
      <c r="F10" s="269"/>
      <c r="G10" s="269"/>
      <c r="H10" s="269"/>
      <c r="I10" s="269"/>
      <c r="J10" s="269"/>
      <c r="K10" s="269"/>
    </row>
    <row r="11" spans="1:25" s="22" customFormat="1" ht="9.9499999999999993" customHeight="1" x14ac:dyDescent="0.25">
      <c r="A11" s="260" t="s">
        <v>651</v>
      </c>
      <c r="B11" s="761" t="s">
        <v>187</v>
      </c>
      <c r="C11" s="761"/>
      <c r="D11" s="761"/>
      <c r="E11" s="761"/>
      <c r="F11" s="761"/>
      <c r="G11" s="761"/>
      <c r="H11" s="761"/>
      <c r="I11" s="761"/>
      <c r="J11" s="761"/>
      <c r="K11" s="761"/>
    </row>
    <row r="12" spans="1:25" ht="3" customHeight="1" x14ac:dyDescent="0.2">
      <c r="A12" s="270"/>
      <c r="B12" s="271"/>
      <c r="C12" s="271"/>
      <c r="D12" s="271"/>
      <c r="E12" s="271"/>
      <c r="F12" s="271"/>
      <c r="G12" s="271"/>
      <c r="H12" s="271"/>
      <c r="I12" s="271"/>
      <c r="J12" s="269"/>
      <c r="K12" s="269"/>
    </row>
    <row r="13" spans="1:25" ht="9.6" customHeight="1" x14ac:dyDescent="0.2">
      <c r="A13" s="273" t="s">
        <v>7</v>
      </c>
      <c r="B13" s="272">
        <v>381</v>
      </c>
      <c r="C13" s="272"/>
      <c r="D13" s="496">
        <v>9851.2000000000007</v>
      </c>
      <c r="E13" s="496">
        <v>163.30000000000001</v>
      </c>
      <c r="F13" s="496">
        <v>97.2</v>
      </c>
      <c r="G13" s="496">
        <v>908.5</v>
      </c>
      <c r="H13" s="272">
        <v>11020.1</v>
      </c>
      <c r="I13" s="272">
        <v>6219.2</v>
      </c>
      <c r="J13" s="272">
        <v>4623.2</v>
      </c>
      <c r="K13" s="272">
        <v>22243.599999999999</v>
      </c>
      <c r="L13" s="272"/>
      <c r="M13" s="272"/>
      <c r="N13" s="272"/>
      <c r="O13" s="272"/>
      <c r="P13" s="272"/>
      <c r="Q13" s="272"/>
      <c r="R13" s="272"/>
      <c r="S13" s="272"/>
      <c r="T13" s="272"/>
      <c r="U13" s="272"/>
      <c r="V13" s="272"/>
      <c r="W13" s="272"/>
      <c r="X13" s="272"/>
      <c r="Y13" s="272"/>
    </row>
    <row r="14" spans="1:25" ht="9.6" customHeight="1" x14ac:dyDescent="0.2">
      <c r="A14" s="273" t="s">
        <v>8</v>
      </c>
      <c r="B14" s="272">
        <v>7.4</v>
      </c>
      <c r="C14" s="272"/>
      <c r="D14" s="496">
        <v>353.2</v>
      </c>
      <c r="E14" s="496">
        <v>7.4</v>
      </c>
      <c r="F14" s="496">
        <v>0.4</v>
      </c>
      <c r="G14" s="496">
        <v>54.7</v>
      </c>
      <c r="H14" s="272">
        <v>415.7</v>
      </c>
      <c r="I14" s="272">
        <v>317.10000000000002</v>
      </c>
      <c r="J14" s="272">
        <v>161</v>
      </c>
      <c r="K14" s="272">
        <v>901.2</v>
      </c>
      <c r="L14" s="272"/>
      <c r="M14" s="272"/>
      <c r="N14" s="272"/>
      <c r="O14" s="272"/>
      <c r="P14" s="272"/>
      <c r="Q14" s="272"/>
      <c r="R14" s="272"/>
      <c r="S14" s="272"/>
      <c r="T14" s="272"/>
      <c r="U14" s="272"/>
      <c r="V14" s="272"/>
      <c r="W14" s="272"/>
      <c r="X14" s="272"/>
      <c r="Y14" s="272"/>
    </row>
    <row r="15" spans="1:25" ht="9.6" customHeight="1" x14ac:dyDescent="0.2">
      <c r="A15" s="273" t="s">
        <v>9</v>
      </c>
      <c r="B15" s="272">
        <v>37</v>
      </c>
      <c r="C15" s="272"/>
      <c r="D15" s="496">
        <v>1173.8</v>
      </c>
      <c r="E15" s="496">
        <v>55.4</v>
      </c>
      <c r="F15" s="496">
        <v>17.7</v>
      </c>
      <c r="G15" s="496">
        <v>310.60000000000002</v>
      </c>
      <c r="H15" s="272">
        <v>1557.5</v>
      </c>
      <c r="I15" s="272">
        <v>2504.6999999999998</v>
      </c>
      <c r="J15" s="272">
        <v>1699.5</v>
      </c>
      <c r="K15" s="272">
        <v>5798.7</v>
      </c>
      <c r="L15" s="272"/>
      <c r="M15" s="272"/>
      <c r="N15" s="272"/>
      <c r="O15" s="272"/>
      <c r="P15" s="272"/>
      <c r="Q15" s="272"/>
      <c r="R15" s="272"/>
      <c r="S15" s="272"/>
      <c r="T15" s="272"/>
      <c r="U15" s="272"/>
      <c r="V15" s="272"/>
      <c r="W15" s="272"/>
      <c r="X15" s="272"/>
      <c r="Y15" s="272"/>
    </row>
    <row r="16" spans="1:25" ht="9.6" customHeight="1" x14ac:dyDescent="0.2">
      <c r="A16" s="273" t="s">
        <v>10</v>
      </c>
      <c r="B16" s="272">
        <v>1005.5</v>
      </c>
      <c r="C16" s="272"/>
      <c r="D16" s="496">
        <v>29629.4</v>
      </c>
      <c r="E16" s="496">
        <v>343.8</v>
      </c>
      <c r="F16" s="496">
        <v>172.7</v>
      </c>
      <c r="G16" s="496">
        <v>2292.1999999999998</v>
      </c>
      <c r="H16" s="272">
        <v>32438</v>
      </c>
      <c r="I16" s="272">
        <v>16898.2</v>
      </c>
      <c r="J16" s="272">
        <v>11456.7</v>
      </c>
      <c r="K16" s="272">
        <v>61798.400000000001</v>
      </c>
      <c r="L16" s="272"/>
      <c r="M16" s="272"/>
      <c r="N16" s="272"/>
      <c r="O16" s="272"/>
      <c r="P16" s="272"/>
      <c r="Q16" s="272"/>
      <c r="R16" s="272"/>
      <c r="S16" s="272"/>
      <c r="T16" s="272"/>
      <c r="U16" s="272"/>
      <c r="V16" s="272"/>
      <c r="W16" s="272"/>
      <c r="X16" s="272"/>
      <c r="Y16" s="272"/>
    </row>
    <row r="17" spans="1:25" ht="9.6" customHeight="1" x14ac:dyDescent="0.2">
      <c r="A17" s="273" t="s">
        <v>11</v>
      </c>
      <c r="B17" s="272">
        <v>307.60000000000002</v>
      </c>
      <c r="C17" s="272"/>
      <c r="D17" s="496">
        <v>2015.1</v>
      </c>
      <c r="E17" s="496">
        <v>157.5</v>
      </c>
      <c r="F17" s="496">
        <v>11.7</v>
      </c>
      <c r="G17" s="496">
        <v>273.39999999999998</v>
      </c>
      <c r="H17" s="272">
        <v>2457.6999999999998</v>
      </c>
      <c r="I17" s="272">
        <v>2514.6</v>
      </c>
      <c r="J17" s="272">
        <v>1158.9000000000001</v>
      </c>
      <c r="K17" s="272">
        <v>6438.7</v>
      </c>
      <c r="L17" s="272"/>
      <c r="M17" s="272"/>
      <c r="N17" s="272"/>
      <c r="O17" s="272"/>
      <c r="P17" s="272"/>
      <c r="Q17" s="272"/>
      <c r="R17" s="272"/>
      <c r="S17" s="272"/>
      <c r="T17" s="272"/>
      <c r="U17" s="272"/>
      <c r="V17" s="272"/>
      <c r="W17" s="272"/>
      <c r="X17" s="272"/>
      <c r="Y17" s="272"/>
    </row>
    <row r="18" spans="1:25" ht="9.6" customHeight="1" x14ac:dyDescent="0.2">
      <c r="A18" s="495" t="s">
        <v>481</v>
      </c>
      <c r="B18" s="600" t="s">
        <v>1</v>
      </c>
      <c r="C18" s="600"/>
      <c r="D18" s="600" t="s">
        <v>1</v>
      </c>
      <c r="E18" s="600" t="s">
        <v>1</v>
      </c>
      <c r="F18" s="600" t="s">
        <v>1</v>
      </c>
      <c r="G18" s="600" t="s">
        <v>1</v>
      </c>
      <c r="H18" s="600" t="s">
        <v>1</v>
      </c>
      <c r="I18" s="600" t="s">
        <v>1</v>
      </c>
      <c r="J18" s="600" t="s">
        <v>1</v>
      </c>
      <c r="K18" s="600" t="s">
        <v>1</v>
      </c>
      <c r="L18" s="272"/>
      <c r="M18" s="272"/>
      <c r="N18" s="272"/>
      <c r="O18" s="272"/>
      <c r="P18" s="272"/>
      <c r="Q18" s="272"/>
      <c r="R18" s="272"/>
      <c r="S18" s="272"/>
      <c r="T18" s="272"/>
      <c r="U18" s="272"/>
      <c r="V18" s="272"/>
      <c r="W18" s="272"/>
      <c r="X18" s="272"/>
      <c r="Y18" s="272"/>
    </row>
    <row r="19" spans="1:25" ht="9.6" customHeight="1" x14ac:dyDescent="0.2">
      <c r="A19" s="495" t="s">
        <v>107</v>
      </c>
      <c r="B19" s="600" t="s">
        <v>1</v>
      </c>
      <c r="C19" s="600"/>
      <c r="D19" s="600" t="s">
        <v>1</v>
      </c>
      <c r="E19" s="600" t="s">
        <v>1</v>
      </c>
      <c r="F19" s="600" t="s">
        <v>1</v>
      </c>
      <c r="G19" s="600" t="s">
        <v>1</v>
      </c>
      <c r="H19" s="600" t="s">
        <v>1</v>
      </c>
      <c r="I19" s="600" t="s">
        <v>1</v>
      </c>
      <c r="J19" s="600" t="s">
        <v>1</v>
      </c>
      <c r="K19" s="600" t="s">
        <v>1</v>
      </c>
      <c r="L19" s="272"/>
      <c r="M19" s="272"/>
      <c r="N19" s="272"/>
      <c r="O19" s="272"/>
      <c r="P19" s="272"/>
      <c r="Q19" s="272"/>
      <c r="R19" s="272"/>
      <c r="S19" s="272"/>
      <c r="T19" s="272"/>
      <c r="U19" s="272"/>
      <c r="V19" s="272"/>
      <c r="W19" s="272"/>
      <c r="X19" s="272"/>
      <c r="Y19" s="272"/>
    </row>
    <row r="20" spans="1:25" ht="9.6" customHeight="1" x14ac:dyDescent="0.2">
      <c r="A20" s="273" t="s">
        <v>14</v>
      </c>
      <c r="B20" s="272">
        <v>810.5</v>
      </c>
      <c r="C20" s="272"/>
      <c r="D20" s="496">
        <v>13438.1</v>
      </c>
      <c r="E20" s="496">
        <v>238</v>
      </c>
      <c r="F20" s="496">
        <v>70.400000000000006</v>
      </c>
      <c r="G20" s="496">
        <v>1146.2</v>
      </c>
      <c r="H20" s="272">
        <v>14892.8</v>
      </c>
      <c r="I20" s="272">
        <v>7807</v>
      </c>
      <c r="J20" s="272">
        <v>5644.3</v>
      </c>
      <c r="K20" s="272">
        <v>29154.6</v>
      </c>
      <c r="L20" s="272"/>
      <c r="M20" s="272"/>
      <c r="N20" s="272"/>
      <c r="O20" s="272"/>
      <c r="P20" s="272"/>
      <c r="Q20" s="272"/>
      <c r="R20" s="272"/>
      <c r="S20" s="272"/>
      <c r="T20" s="272"/>
      <c r="U20" s="272"/>
      <c r="V20" s="272"/>
      <c r="W20" s="272"/>
      <c r="X20" s="272"/>
      <c r="Y20" s="272"/>
    </row>
    <row r="21" spans="1:25" ht="9.6" customHeight="1" x14ac:dyDescent="0.2">
      <c r="A21" s="273" t="s">
        <v>15</v>
      </c>
      <c r="B21" s="272">
        <v>133</v>
      </c>
      <c r="C21" s="272"/>
      <c r="D21" s="496">
        <v>5474.4</v>
      </c>
      <c r="E21" s="496">
        <v>52.4</v>
      </c>
      <c r="F21" s="496">
        <v>18.7</v>
      </c>
      <c r="G21" s="496">
        <v>265.3</v>
      </c>
      <c r="H21" s="272">
        <v>5810.8</v>
      </c>
      <c r="I21" s="272">
        <v>2211.9</v>
      </c>
      <c r="J21" s="272">
        <v>1377.4</v>
      </c>
      <c r="K21" s="272">
        <v>9533.1</v>
      </c>
      <c r="L21" s="272"/>
      <c r="M21" s="272"/>
      <c r="N21" s="272"/>
      <c r="O21" s="272"/>
      <c r="P21" s="272"/>
      <c r="Q21" s="272"/>
      <c r="R21" s="272"/>
      <c r="S21" s="272"/>
      <c r="T21" s="272"/>
      <c r="U21" s="272"/>
      <c r="V21" s="272"/>
      <c r="W21" s="272"/>
      <c r="X21" s="272"/>
      <c r="Y21" s="272"/>
    </row>
    <row r="22" spans="1:25" ht="9.6" customHeight="1" x14ac:dyDescent="0.2">
      <c r="A22" s="273" t="s">
        <v>16</v>
      </c>
      <c r="B22" s="272">
        <v>795.9</v>
      </c>
      <c r="C22" s="272"/>
      <c r="D22" s="496">
        <v>11634.1</v>
      </c>
      <c r="E22" s="496">
        <v>140.4</v>
      </c>
      <c r="F22" s="496">
        <v>64.099999999999994</v>
      </c>
      <c r="G22" s="496">
        <v>794.5</v>
      </c>
      <c r="H22" s="272">
        <v>12633.2</v>
      </c>
      <c r="I22" s="272">
        <v>8150.6</v>
      </c>
      <c r="J22" s="272">
        <v>5174.8</v>
      </c>
      <c r="K22" s="272">
        <v>26754.5</v>
      </c>
      <c r="L22" s="272"/>
      <c r="M22" s="272"/>
      <c r="N22" s="272"/>
      <c r="O22" s="272"/>
      <c r="P22" s="272"/>
      <c r="Q22" s="272"/>
      <c r="R22" s="272"/>
      <c r="S22" s="272"/>
      <c r="T22" s="272"/>
      <c r="U22" s="272"/>
      <c r="V22" s="272"/>
      <c r="W22" s="272"/>
      <c r="X22" s="272"/>
      <c r="Y22" s="272"/>
    </row>
    <row r="23" spans="1:25" ht="9.6" customHeight="1" x14ac:dyDescent="0.2">
      <c r="A23" s="273" t="s">
        <v>17</v>
      </c>
      <c r="B23" s="272">
        <v>345.9</v>
      </c>
      <c r="C23" s="272"/>
      <c r="D23" s="496">
        <v>7137.3</v>
      </c>
      <c r="E23" s="496">
        <v>98.7</v>
      </c>
      <c r="F23" s="496">
        <v>94.9</v>
      </c>
      <c r="G23" s="496">
        <v>653.1</v>
      </c>
      <c r="H23" s="272">
        <v>7984</v>
      </c>
      <c r="I23" s="272">
        <v>5579.4</v>
      </c>
      <c r="J23" s="272">
        <v>4156.8</v>
      </c>
      <c r="K23" s="272">
        <v>18065.599999999999</v>
      </c>
      <c r="L23" s="272"/>
      <c r="M23" s="272"/>
      <c r="N23" s="272"/>
      <c r="O23" s="272"/>
      <c r="P23" s="272"/>
      <c r="Q23" s="272"/>
      <c r="R23" s="272"/>
      <c r="S23" s="272"/>
      <c r="T23" s="272"/>
      <c r="U23" s="272"/>
      <c r="V23" s="272"/>
      <c r="W23" s="272"/>
      <c r="X23" s="272"/>
      <c r="Y23" s="272"/>
    </row>
    <row r="24" spans="1:25" ht="9.6" customHeight="1" x14ac:dyDescent="0.2">
      <c r="A24" s="273" t="s">
        <v>18</v>
      </c>
      <c r="B24" s="272">
        <v>137.4</v>
      </c>
      <c r="C24" s="272"/>
      <c r="D24" s="496">
        <v>2391.8000000000002</v>
      </c>
      <c r="E24" s="496">
        <v>19.8</v>
      </c>
      <c r="F24" s="496">
        <v>12.7</v>
      </c>
      <c r="G24" s="496">
        <v>211.4</v>
      </c>
      <c r="H24" s="272">
        <v>2635.8</v>
      </c>
      <c r="I24" s="272">
        <v>1243.2</v>
      </c>
      <c r="J24" s="272">
        <v>938.4</v>
      </c>
      <c r="K24" s="272">
        <v>4954.7</v>
      </c>
      <c r="L24" s="272"/>
      <c r="M24" s="272"/>
      <c r="N24" s="272"/>
      <c r="O24" s="272"/>
      <c r="P24" s="272"/>
      <c r="Q24" s="272"/>
      <c r="R24" s="272"/>
      <c r="S24" s="272"/>
      <c r="T24" s="272"/>
      <c r="U24" s="272"/>
      <c r="V24" s="272"/>
      <c r="W24" s="272"/>
      <c r="X24" s="272"/>
      <c r="Y24" s="272"/>
    </row>
    <row r="25" spans="1:25" ht="9.6" customHeight="1" x14ac:dyDescent="0.2">
      <c r="A25" s="273" t="s">
        <v>19</v>
      </c>
      <c r="B25" s="272">
        <v>135.69999999999999</v>
      </c>
      <c r="C25" s="272"/>
      <c r="D25" s="496">
        <v>2541.1999999999998</v>
      </c>
      <c r="E25" s="496">
        <v>41.8</v>
      </c>
      <c r="F25" s="496">
        <v>25.7</v>
      </c>
      <c r="G25" s="496">
        <v>199.2</v>
      </c>
      <c r="H25" s="272">
        <v>2807.9</v>
      </c>
      <c r="I25" s="272">
        <v>1967</v>
      </c>
      <c r="J25" s="272">
        <v>1567.3</v>
      </c>
      <c r="K25" s="272">
        <v>6477.9</v>
      </c>
      <c r="L25" s="272"/>
      <c r="M25" s="272"/>
      <c r="N25" s="272"/>
      <c r="O25" s="272"/>
      <c r="P25" s="272"/>
      <c r="Q25" s="272"/>
      <c r="R25" s="272"/>
      <c r="S25" s="272"/>
      <c r="T25" s="272"/>
      <c r="U25" s="272"/>
      <c r="V25" s="272"/>
      <c r="W25" s="272"/>
      <c r="X25" s="272"/>
      <c r="Y25" s="272"/>
    </row>
    <row r="26" spans="1:25" ht="9.6" customHeight="1" x14ac:dyDescent="0.2">
      <c r="A26" s="273" t="s">
        <v>20</v>
      </c>
      <c r="B26" s="272">
        <v>319.3</v>
      </c>
      <c r="C26" s="272"/>
      <c r="D26" s="496">
        <v>2965.2</v>
      </c>
      <c r="E26" s="496">
        <v>176.6</v>
      </c>
      <c r="F26" s="496">
        <v>80.099999999999994</v>
      </c>
      <c r="G26" s="496">
        <v>1069.9000000000001</v>
      </c>
      <c r="H26" s="272">
        <v>4291.8999999999996</v>
      </c>
      <c r="I26" s="272">
        <v>9374.1</v>
      </c>
      <c r="J26" s="272">
        <v>6518</v>
      </c>
      <c r="K26" s="272">
        <v>20503.2</v>
      </c>
      <c r="L26" s="272"/>
      <c r="M26" s="272"/>
      <c r="N26" s="272"/>
      <c r="O26" s="272"/>
      <c r="P26" s="272"/>
      <c r="Q26" s="272"/>
      <c r="R26" s="272"/>
      <c r="S26" s="272"/>
      <c r="T26" s="272"/>
      <c r="U26" s="272"/>
      <c r="V26" s="272"/>
      <c r="W26" s="272"/>
      <c r="X26" s="272"/>
      <c r="Y26" s="272"/>
    </row>
    <row r="27" spans="1:25" ht="9.6" customHeight="1" x14ac:dyDescent="0.2">
      <c r="A27" s="273" t="s">
        <v>21</v>
      </c>
      <c r="B27" s="272">
        <v>136.80000000000001</v>
      </c>
      <c r="C27" s="272"/>
      <c r="D27" s="496">
        <v>2455.6999999999998</v>
      </c>
      <c r="E27" s="496">
        <v>34.1</v>
      </c>
      <c r="F27" s="496">
        <v>30.7</v>
      </c>
      <c r="G27" s="496">
        <v>287.7</v>
      </c>
      <c r="H27" s="272">
        <v>2808.2</v>
      </c>
      <c r="I27" s="272">
        <v>1719.2</v>
      </c>
      <c r="J27" s="272">
        <v>1317.7</v>
      </c>
      <c r="K27" s="272">
        <v>5981.9</v>
      </c>
      <c r="L27" s="272"/>
      <c r="M27" s="272"/>
      <c r="N27" s="272"/>
      <c r="O27" s="272"/>
      <c r="P27" s="272"/>
      <c r="Q27" s="272"/>
      <c r="R27" s="272"/>
      <c r="S27" s="272"/>
      <c r="T27" s="272"/>
      <c r="U27" s="272"/>
      <c r="V27" s="272"/>
      <c r="W27" s="272"/>
      <c r="X27" s="272"/>
      <c r="Y27" s="272"/>
    </row>
    <row r="28" spans="1:25" ht="9.6" customHeight="1" x14ac:dyDescent="0.2">
      <c r="A28" s="273" t="s">
        <v>22</v>
      </c>
      <c r="B28" s="272">
        <v>44.8</v>
      </c>
      <c r="C28" s="272"/>
      <c r="D28" s="496">
        <v>553.70000000000005</v>
      </c>
      <c r="E28" s="496">
        <v>9.3000000000000007</v>
      </c>
      <c r="F28" s="496">
        <v>3.2</v>
      </c>
      <c r="G28" s="496">
        <v>105.9</v>
      </c>
      <c r="H28" s="272">
        <v>672</v>
      </c>
      <c r="I28" s="272">
        <v>310.10000000000002</v>
      </c>
      <c r="J28" s="272">
        <v>281</v>
      </c>
      <c r="K28" s="272">
        <v>1307.9000000000001</v>
      </c>
      <c r="L28" s="272"/>
      <c r="M28" s="272"/>
      <c r="N28" s="272"/>
      <c r="O28" s="272"/>
      <c r="P28" s="272"/>
      <c r="Q28" s="272"/>
      <c r="R28" s="272"/>
      <c r="S28" s="272"/>
      <c r="T28" s="272"/>
      <c r="U28" s="272"/>
      <c r="V28" s="272"/>
      <c r="W28" s="272"/>
      <c r="X28" s="272"/>
      <c r="Y28" s="272"/>
    </row>
    <row r="29" spans="1:25" ht="9.6" customHeight="1" x14ac:dyDescent="0.2">
      <c r="A29" s="273" t="s">
        <v>23</v>
      </c>
      <c r="B29" s="272">
        <v>311</v>
      </c>
      <c r="C29" s="272"/>
      <c r="D29" s="496">
        <v>3698.6</v>
      </c>
      <c r="E29" s="496">
        <v>101.4</v>
      </c>
      <c r="F29" s="496">
        <v>21.9</v>
      </c>
      <c r="G29" s="496">
        <v>751.1</v>
      </c>
      <c r="H29" s="272">
        <v>4572.8999999999996</v>
      </c>
      <c r="I29" s="272">
        <v>5698.1</v>
      </c>
      <c r="J29" s="272">
        <v>5532.3</v>
      </c>
      <c r="K29" s="272">
        <v>16114.3</v>
      </c>
      <c r="L29" s="272"/>
      <c r="M29" s="272"/>
      <c r="N29" s="272"/>
      <c r="O29" s="272"/>
      <c r="P29" s="272"/>
      <c r="Q29" s="272"/>
      <c r="R29" s="272"/>
      <c r="S29" s="272"/>
      <c r="T29" s="272"/>
      <c r="U29" s="272"/>
      <c r="V29" s="272"/>
      <c r="W29" s="272"/>
      <c r="X29" s="272"/>
      <c r="Y29" s="272"/>
    </row>
    <row r="30" spans="1:25" ht="9.6" customHeight="1" x14ac:dyDescent="0.2">
      <c r="A30" s="273" t="s">
        <v>24</v>
      </c>
      <c r="B30" s="272">
        <v>528.70000000000005</v>
      </c>
      <c r="C30" s="272"/>
      <c r="D30" s="496">
        <v>6157.2</v>
      </c>
      <c r="E30" s="496">
        <v>87.4</v>
      </c>
      <c r="F30" s="496">
        <v>50.2</v>
      </c>
      <c r="G30" s="496">
        <v>640</v>
      </c>
      <c r="H30" s="272">
        <v>6934.8</v>
      </c>
      <c r="I30" s="272">
        <v>4123.1000000000004</v>
      </c>
      <c r="J30" s="272">
        <v>4175.3999999999996</v>
      </c>
      <c r="K30" s="272">
        <v>15762</v>
      </c>
      <c r="L30" s="272"/>
      <c r="M30" s="272"/>
      <c r="N30" s="272"/>
      <c r="O30" s="272"/>
      <c r="P30" s="272"/>
      <c r="Q30" s="272"/>
      <c r="R30" s="272"/>
      <c r="S30" s="272"/>
      <c r="T30" s="272"/>
      <c r="U30" s="272"/>
      <c r="V30" s="272"/>
      <c r="W30" s="272"/>
      <c r="X30" s="272"/>
      <c r="Y30" s="272"/>
    </row>
    <row r="31" spans="1:25" ht="9.6" customHeight="1" x14ac:dyDescent="0.2">
      <c r="A31" s="273" t="s">
        <v>25</v>
      </c>
      <c r="B31" s="272">
        <v>48.6</v>
      </c>
      <c r="C31" s="272"/>
      <c r="D31" s="496">
        <v>1235.2</v>
      </c>
      <c r="E31" s="496">
        <v>9.5</v>
      </c>
      <c r="F31" s="496">
        <v>25.4</v>
      </c>
      <c r="G31" s="496">
        <v>194.4</v>
      </c>
      <c r="H31" s="272">
        <v>1464.4</v>
      </c>
      <c r="I31" s="272">
        <v>594.4</v>
      </c>
      <c r="J31" s="272">
        <v>501.1</v>
      </c>
      <c r="K31" s="272">
        <v>2608.5</v>
      </c>
      <c r="L31" s="272"/>
      <c r="M31" s="272"/>
      <c r="N31" s="272"/>
      <c r="O31" s="272"/>
      <c r="P31" s="272"/>
      <c r="Q31" s="272"/>
      <c r="R31" s="272"/>
      <c r="S31" s="272"/>
      <c r="T31" s="272"/>
      <c r="U31" s="272"/>
      <c r="V31" s="272"/>
      <c r="W31" s="272"/>
      <c r="X31" s="272"/>
      <c r="Y31" s="272"/>
    </row>
    <row r="32" spans="1:25" ht="9.6" customHeight="1" x14ac:dyDescent="0.2">
      <c r="A32" s="273" t="s">
        <v>26</v>
      </c>
      <c r="B32" s="272">
        <v>138.6</v>
      </c>
      <c r="C32" s="272"/>
      <c r="D32" s="496">
        <v>359.8</v>
      </c>
      <c r="E32" s="496">
        <v>44.6</v>
      </c>
      <c r="F32" s="496">
        <v>4.5999999999999996</v>
      </c>
      <c r="G32" s="496">
        <v>371.5</v>
      </c>
      <c r="H32" s="272">
        <v>780.5</v>
      </c>
      <c r="I32" s="272">
        <v>1938.1</v>
      </c>
      <c r="J32" s="272">
        <v>2036.2</v>
      </c>
      <c r="K32" s="272">
        <v>4893.3</v>
      </c>
      <c r="L32" s="272"/>
      <c r="M32" s="272"/>
      <c r="N32" s="272"/>
      <c r="O32" s="272"/>
      <c r="P32" s="272"/>
      <c r="Q32" s="272"/>
      <c r="R32" s="272"/>
      <c r="S32" s="272"/>
      <c r="T32" s="272"/>
      <c r="U32" s="272"/>
      <c r="V32" s="272"/>
      <c r="W32" s="272"/>
      <c r="X32" s="272"/>
      <c r="Y32" s="272"/>
    </row>
    <row r="33" spans="1:25" ht="9.6" customHeight="1" x14ac:dyDescent="0.2">
      <c r="A33" s="273" t="s">
        <v>27</v>
      </c>
      <c r="B33" s="272">
        <v>454.8</v>
      </c>
      <c r="C33" s="272"/>
      <c r="D33" s="496">
        <v>4517.6000000000004</v>
      </c>
      <c r="E33" s="496">
        <v>80.099999999999994</v>
      </c>
      <c r="F33" s="496">
        <v>74.2</v>
      </c>
      <c r="G33" s="496">
        <v>941.3</v>
      </c>
      <c r="H33" s="272">
        <v>5613.3</v>
      </c>
      <c r="I33" s="272">
        <v>4805.3</v>
      </c>
      <c r="J33" s="272">
        <v>5666.2</v>
      </c>
      <c r="K33" s="272">
        <v>16539.599999999999</v>
      </c>
      <c r="L33" s="272"/>
      <c r="M33" s="272"/>
      <c r="N33" s="272"/>
      <c r="O33" s="272"/>
      <c r="P33" s="272"/>
      <c r="Q33" s="272"/>
      <c r="R33" s="272"/>
      <c r="S33" s="272"/>
      <c r="T33" s="272"/>
      <c r="U33" s="272"/>
      <c r="V33" s="272"/>
      <c r="W33" s="272"/>
      <c r="X33" s="272"/>
      <c r="Y33" s="272"/>
    </row>
    <row r="34" spans="1:25" ht="9.6" customHeight="1" x14ac:dyDescent="0.2">
      <c r="A34" s="273" t="s">
        <v>28</v>
      </c>
      <c r="B34" s="272">
        <v>231.7</v>
      </c>
      <c r="C34" s="272"/>
      <c r="D34" s="496">
        <v>3127.9</v>
      </c>
      <c r="E34" s="496">
        <v>41.6</v>
      </c>
      <c r="F34" s="496">
        <v>31.8</v>
      </c>
      <c r="G34" s="496">
        <v>424.5</v>
      </c>
      <c r="H34" s="272">
        <v>3625.8</v>
      </c>
      <c r="I34" s="272">
        <v>1899.9</v>
      </c>
      <c r="J34" s="272">
        <v>2225.6999999999998</v>
      </c>
      <c r="K34" s="272">
        <v>7983</v>
      </c>
      <c r="L34" s="272"/>
      <c r="M34" s="272"/>
      <c r="N34" s="272"/>
      <c r="O34" s="272"/>
      <c r="P34" s="272"/>
      <c r="Q34" s="272"/>
      <c r="R34" s="272"/>
      <c r="S34" s="272"/>
      <c r="T34" s="272"/>
      <c r="U34" s="272"/>
      <c r="V34" s="272"/>
      <c r="W34" s="272"/>
      <c r="X34" s="272"/>
      <c r="Y34" s="272"/>
    </row>
    <row r="35" spans="1:25" ht="9.6" customHeight="1" x14ac:dyDescent="0.2">
      <c r="A35" s="412" t="s">
        <v>39</v>
      </c>
      <c r="B35" s="268">
        <v>1430.9</v>
      </c>
      <c r="C35" s="268">
        <v>0</v>
      </c>
      <c r="D35" s="509">
        <v>41007.600000000006</v>
      </c>
      <c r="E35" s="509">
        <v>569.90000000000009</v>
      </c>
      <c r="F35" s="509">
        <v>288</v>
      </c>
      <c r="G35" s="509">
        <v>3566</v>
      </c>
      <c r="H35" s="268">
        <v>45431.3</v>
      </c>
      <c r="I35" s="268">
        <v>25939.200000000001</v>
      </c>
      <c r="J35" s="268">
        <v>17940.400000000001</v>
      </c>
      <c r="K35" s="268">
        <v>90741.9</v>
      </c>
      <c r="L35" s="272"/>
      <c r="M35" s="272"/>
      <c r="N35" s="272"/>
      <c r="O35" s="272"/>
      <c r="P35" s="272"/>
      <c r="Q35" s="272"/>
      <c r="R35" s="272"/>
      <c r="S35" s="272"/>
      <c r="T35" s="272"/>
      <c r="U35" s="272"/>
      <c r="V35" s="272"/>
      <c r="W35" s="272"/>
      <c r="X35" s="272"/>
      <c r="Y35" s="272"/>
    </row>
    <row r="36" spans="1:25" ht="9.6" customHeight="1" x14ac:dyDescent="0.2">
      <c r="A36" s="412" t="s">
        <v>40</v>
      </c>
      <c r="B36" s="268">
        <v>2047</v>
      </c>
      <c r="C36" s="268">
        <v>0</v>
      </c>
      <c r="D36" s="509">
        <v>32561.699999999997</v>
      </c>
      <c r="E36" s="509">
        <v>588.29999999999995</v>
      </c>
      <c r="F36" s="509">
        <v>164.9</v>
      </c>
      <c r="G36" s="509">
        <v>2479.3999999999996</v>
      </c>
      <c r="H36" s="268">
        <v>35794.5</v>
      </c>
      <c r="I36" s="268">
        <v>20684.099999999999</v>
      </c>
      <c r="J36" s="268">
        <v>13355.400000000001</v>
      </c>
      <c r="K36" s="268">
        <v>71880.899999999994</v>
      </c>
      <c r="L36" s="272"/>
      <c r="M36" s="272"/>
      <c r="N36" s="272"/>
      <c r="O36" s="272"/>
      <c r="P36" s="272"/>
      <c r="Q36" s="272"/>
      <c r="R36" s="272"/>
      <c r="S36" s="272"/>
      <c r="T36" s="272"/>
      <c r="U36" s="272"/>
      <c r="V36" s="272"/>
      <c r="W36" s="272"/>
      <c r="X36" s="272"/>
      <c r="Y36" s="272"/>
    </row>
    <row r="37" spans="1:25" ht="9.6" customHeight="1" x14ac:dyDescent="0.2">
      <c r="A37" s="412" t="s">
        <v>41</v>
      </c>
      <c r="B37" s="268">
        <v>937.7</v>
      </c>
      <c r="C37" s="268">
        <v>0</v>
      </c>
      <c r="D37" s="509">
        <v>15035.5</v>
      </c>
      <c r="E37" s="509">
        <v>337</v>
      </c>
      <c r="F37" s="509">
        <v>213.4</v>
      </c>
      <c r="G37" s="509">
        <v>1413.6</v>
      </c>
      <c r="H37" s="268">
        <v>17719.599999999999</v>
      </c>
      <c r="I37" s="268">
        <v>18163.599999999999</v>
      </c>
      <c r="J37" s="268">
        <v>13180.4</v>
      </c>
      <c r="K37" s="268">
        <v>50001.4</v>
      </c>
      <c r="L37" s="272"/>
      <c r="M37" s="272"/>
      <c r="N37" s="272"/>
      <c r="O37" s="272"/>
      <c r="P37" s="272"/>
      <c r="Q37" s="272"/>
      <c r="R37" s="272"/>
      <c r="S37" s="272"/>
      <c r="T37" s="272"/>
      <c r="U37" s="272"/>
      <c r="V37" s="272"/>
      <c r="W37" s="272"/>
      <c r="X37" s="272"/>
      <c r="Y37" s="272"/>
    </row>
    <row r="38" spans="1:25" ht="9.6" customHeight="1" x14ac:dyDescent="0.2">
      <c r="A38" s="412" t="s">
        <v>42</v>
      </c>
      <c r="B38" s="268">
        <v>1208.5</v>
      </c>
      <c r="C38" s="268">
        <v>0</v>
      </c>
      <c r="D38" s="509">
        <v>14460.2</v>
      </c>
      <c r="E38" s="509">
        <v>286.3</v>
      </c>
      <c r="F38" s="509">
        <v>136</v>
      </c>
      <c r="G38" s="509">
        <v>2350.6000000000004</v>
      </c>
      <c r="H38" s="268">
        <v>17232.8</v>
      </c>
      <c r="I38" s="268">
        <v>14383</v>
      </c>
      <c r="J38" s="268">
        <v>13843.7</v>
      </c>
      <c r="K38" s="268">
        <v>46667.9</v>
      </c>
      <c r="L38" s="272"/>
      <c r="M38" s="272"/>
      <c r="N38" s="272"/>
      <c r="O38" s="272"/>
      <c r="P38" s="272"/>
      <c r="Q38" s="272"/>
      <c r="R38" s="272"/>
      <c r="S38" s="272"/>
      <c r="T38" s="272"/>
      <c r="U38" s="272"/>
      <c r="V38" s="272"/>
      <c r="W38" s="272"/>
      <c r="X38" s="272"/>
      <c r="Y38" s="272"/>
    </row>
    <row r="39" spans="1:25" ht="9.6" customHeight="1" x14ac:dyDescent="0.2">
      <c r="A39" s="412" t="s">
        <v>43</v>
      </c>
      <c r="B39" s="268">
        <v>686.5</v>
      </c>
      <c r="C39" s="268">
        <v>0</v>
      </c>
      <c r="D39" s="509">
        <v>7645.5</v>
      </c>
      <c r="E39" s="509">
        <v>121.69999999999999</v>
      </c>
      <c r="F39" s="509">
        <v>106</v>
      </c>
      <c r="G39" s="509">
        <v>1365.8</v>
      </c>
      <c r="H39" s="268">
        <v>9239.1</v>
      </c>
      <c r="I39" s="268">
        <v>6705.2000000000007</v>
      </c>
      <c r="J39" s="268">
        <v>7891.9</v>
      </c>
      <c r="K39" s="268">
        <v>24522.6</v>
      </c>
      <c r="L39" s="272"/>
      <c r="M39" s="272"/>
      <c r="N39" s="272"/>
      <c r="O39" s="272"/>
      <c r="P39" s="272"/>
      <c r="Q39" s="272"/>
      <c r="R39" s="272"/>
      <c r="S39" s="272"/>
      <c r="T39" s="272"/>
      <c r="U39" s="272"/>
      <c r="V39" s="272"/>
      <c r="W39" s="272"/>
      <c r="X39" s="272"/>
      <c r="Y39" s="272"/>
    </row>
    <row r="40" spans="1:25" ht="9.6" customHeight="1" x14ac:dyDescent="0.2">
      <c r="A40" s="412" t="s">
        <v>111</v>
      </c>
      <c r="B40" s="268">
        <v>6310.5</v>
      </c>
      <c r="C40" s="268"/>
      <c r="D40" s="509">
        <v>110710.5</v>
      </c>
      <c r="E40" s="509">
        <v>1903.2</v>
      </c>
      <c r="F40" s="509">
        <v>908.3</v>
      </c>
      <c r="G40" s="509">
        <v>11895.3</v>
      </c>
      <c r="H40" s="268">
        <v>125417.3</v>
      </c>
      <c r="I40" s="268">
        <v>85875</v>
      </c>
      <c r="J40" s="268">
        <v>66211.600000000006</v>
      </c>
      <c r="K40" s="268">
        <v>283814.5</v>
      </c>
      <c r="L40" s="272"/>
      <c r="M40" s="272"/>
      <c r="N40" s="272"/>
      <c r="O40" s="272"/>
      <c r="P40" s="272"/>
      <c r="Q40" s="272"/>
      <c r="R40" s="272"/>
      <c r="S40" s="272"/>
      <c r="T40" s="272"/>
      <c r="U40" s="272"/>
      <c r="V40" s="272"/>
      <c r="W40" s="272"/>
      <c r="X40" s="272"/>
      <c r="Y40" s="272"/>
    </row>
    <row r="41" spans="1:25" ht="3" customHeight="1" x14ac:dyDescent="0.2">
      <c r="A41" s="267"/>
      <c r="B41" s="266"/>
      <c r="C41" s="266"/>
      <c r="D41" s="266"/>
      <c r="E41" s="266"/>
      <c r="F41" s="266"/>
      <c r="G41" s="266"/>
      <c r="H41" s="266"/>
      <c r="I41" s="266"/>
      <c r="J41" s="266"/>
      <c r="K41" s="265"/>
      <c r="N41" s="272"/>
      <c r="O41" s="272"/>
      <c r="P41" s="272"/>
      <c r="Q41" s="272"/>
      <c r="R41" s="272"/>
      <c r="S41" s="272"/>
      <c r="T41" s="272"/>
      <c r="U41" s="272"/>
      <c r="V41" s="272"/>
      <c r="W41" s="272"/>
      <c r="X41" s="272"/>
      <c r="Y41" s="272"/>
    </row>
    <row r="42" spans="1:25" s="22" customFormat="1" ht="9.9499999999999993" customHeight="1" x14ac:dyDescent="0.25">
      <c r="A42" s="260" t="s">
        <v>651</v>
      </c>
      <c r="B42" s="761" t="s">
        <v>186</v>
      </c>
      <c r="C42" s="761"/>
      <c r="D42" s="761"/>
      <c r="E42" s="761"/>
      <c r="F42" s="761"/>
      <c r="G42" s="761"/>
      <c r="H42" s="761"/>
      <c r="I42" s="761"/>
      <c r="J42" s="761"/>
      <c r="K42" s="761"/>
      <c r="N42" s="272"/>
    </row>
    <row r="43" spans="1:25" ht="3" customHeight="1" x14ac:dyDescent="0.2">
      <c r="A43" s="267"/>
      <c r="B43" s="266"/>
      <c r="C43" s="266"/>
      <c r="D43" s="266"/>
      <c r="E43" s="266"/>
      <c r="F43" s="266"/>
      <c r="G43" s="266"/>
      <c r="H43" s="266"/>
      <c r="I43" s="266"/>
      <c r="J43" s="266" t="s">
        <v>1</v>
      </c>
      <c r="K43" s="266"/>
      <c r="N43" s="272"/>
    </row>
    <row r="44" spans="1:25" s="22" customFormat="1" ht="9" customHeight="1" x14ac:dyDescent="0.25">
      <c r="A44" s="260" t="s">
        <v>7</v>
      </c>
      <c r="B44" s="225">
        <v>1.7</v>
      </c>
      <c r="C44" s="225"/>
      <c r="D44" s="226">
        <v>44.3</v>
      </c>
      <c r="E44" s="226">
        <v>0.7</v>
      </c>
      <c r="F44" s="226">
        <v>0.4</v>
      </c>
      <c r="G44" s="226">
        <v>4.0999999999999996</v>
      </c>
      <c r="H44" s="225">
        <v>49.5</v>
      </c>
      <c r="I44" s="225">
        <v>28</v>
      </c>
      <c r="J44" s="225">
        <v>20.8</v>
      </c>
      <c r="K44" s="225">
        <v>100</v>
      </c>
      <c r="L44" s="225"/>
      <c r="U44" s="272"/>
    </row>
    <row r="45" spans="1:25" s="22" customFormat="1" ht="9" customHeight="1" x14ac:dyDescent="0.25">
      <c r="A45" s="263" t="s">
        <v>8</v>
      </c>
      <c r="B45" s="225">
        <v>0.8</v>
      </c>
      <c r="C45" s="225"/>
      <c r="D45" s="226">
        <v>39.200000000000003</v>
      </c>
      <c r="E45" s="226">
        <v>0.8</v>
      </c>
      <c r="F45" s="226">
        <v>0</v>
      </c>
      <c r="G45" s="226">
        <v>6.1</v>
      </c>
      <c r="H45" s="225">
        <v>46.1</v>
      </c>
      <c r="I45" s="225" t="s">
        <v>568</v>
      </c>
      <c r="J45" s="225">
        <v>17.899999999999999</v>
      </c>
      <c r="K45" s="225">
        <v>100</v>
      </c>
      <c r="L45" s="225"/>
      <c r="U45" s="272"/>
    </row>
    <row r="46" spans="1:25" s="22" customFormat="1" ht="9" customHeight="1" x14ac:dyDescent="0.25">
      <c r="A46" s="264" t="s">
        <v>9</v>
      </c>
      <c r="B46" s="225">
        <v>0.6</v>
      </c>
      <c r="C46" s="225"/>
      <c r="D46" s="226">
        <v>20.2</v>
      </c>
      <c r="E46" s="226">
        <v>1</v>
      </c>
      <c r="F46" s="226">
        <v>0.3</v>
      </c>
      <c r="G46" s="226">
        <v>5.4</v>
      </c>
      <c r="H46" s="225">
        <v>25.9</v>
      </c>
      <c r="I46" s="225">
        <v>43.2</v>
      </c>
      <c r="J46" s="225">
        <v>29.3</v>
      </c>
      <c r="K46" s="225">
        <v>100</v>
      </c>
      <c r="L46" s="225"/>
      <c r="U46" s="272"/>
    </row>
    <row r="47" spans="1:25" s="22" customFormat="1" ht="9" customHeight="1" x14ac:dyDescent="0.25">
      <c r="A47" s="263" t="s">
        <v>10</v>
      </c>
      <c r="B47" s="225">
        <v>1.6</v>
      </c>
      <c r="C47" s="225"/>
      <c r="D47" s="226">
        <v>47.9</v>
      </c>
      <c r="E47" s="226">
        <v>0.6</v>
      </c>
      <c r="F47" s="226">
        <v>0.3</v>
      </c>
      <c r="G47" s="226">
        <v>3.7</v>
      </c>
      <c r="H47" s="225">
        <v>52.5</v>
      </c>
      <c r="I47" s="225">
        <v>27.3</v>
      </c>
      <c r="J47" s="225">
        <v>18.5</v>
      </c>
      <c r="K47" s="225">
        <v>100</v>
      </c>
      <c r="L47" s="225"/>
      <c r="U47" s="272"/>
    </row>
    <row r="48" spans="1:25" s="22" customFormat="1" ht="9" customHeight="1" x14ac:dyDescent="0.25">
      <c r="A48" s="263" t="s">
        <v>11</v>
      </c>
      <c r="B48" s="225">
        <v>4.8</v>
      </c>
      <c r="C48" s="225"/>
      <c r="D48" s="226">
        <v>31.3</v>
      </c>
      <c r="E48" s="226">
        <v>2.4</v>
      </c>
      <c r="F48" s="226">
        <v>0.2</v>
      </c>
      <c r="G48" s="226">
        <v>4.2</v>
      </c>
      <c r="H48" s="225">
        <v>38.200000000000003</v>
      </c>
      <c r="I48" s="225">
        <v>39.1</v>
      </c>
      <c r="J48" s="225">
        <v>18</v>
      </c>
      <c r="K48" s="225">
        <v>100</v>
      </c>
      <c r="L48" s="225"/>
      <c r="U48" s="272"/>
    </row>
    <row r="49" spans="1:21" s="77" customFormat="1" ht="9" customHeight="1" x14ac:dyDescent="0.25">
      <c r="A49" s="495" t="s">
        <v>464</v>
      </c>
      <c r="B49" s="226"/>
      <c r="C49" s="226"/>
      <c r="D49" s="226" t="s">
        <v>1</v>
      </c>
      <c r="E49" s="226" t="s">
        <v>1</v>
      </c>
      <c r="F49" s="226" t="s">
        <v>1</v>
      </c>
      <c r="G49" s="226" t="s">
        <v>1</v>
      </c>
      <c r="H49" s="226" t="s">
        <v>1</v>
      </c>
      <c r="I49" s="226" t="s">
        <v>1</v>
      </c>
      <c r="J49" s="226" t="s">
        <v>1</v>
      </c>
      <c r="K49" s="226" t="s">
        <v>1</v>
      </c>
      <c r="L49" s="225"/>
      <c r="U49" s="272"/>
    </row>
    <row r="50" spans="1:21" s="77" customFormat="1" ht="9" customHeight="1" x14ac:dyDescent="0.25">
      <c r="A50" s="495" t="s">
        <v>465</v>
      </c>
      <c r="B50" s="226"/>
      <c r="C50" s="226"/>
      <c r="D50" s="226" t="s">
        <v>1</v>
      </c>
      <c r="E50" s="226" t="s">
        <v>1</v>
      </c>
      <c r="F50" s="226" t="s">
        <v>1</v>
      </c>
      <c r="G50" s="226" t="s">
        <v>1</v>
      </c>
      <c r="H50" s="226" t="s">
        <v>1</v>
      </c>
      <c r="I50" s="226" t="s">
        <v>1</v>
      </c>
      <c r="J50" s="226" t="s">
        <v>1</v>
      </c>
      <c r="K50" s="226" t="s">
        <v>1</v>
      </c>
      <c r="L50" s="225"/>
      <c r="U50" s="272"/>
    </row>
    <row r="51" spans="1:21" s="22" customFormat="1" ht="9" customHeight="1" x14ac:dyDescent="0.25">
      <c r="A51" s="264" t="s">
        <v>14</v>
      </c>
      <c r="B51" s="13">
        <v>2.8</v>
      </c>
      <c r="C51" s="225"/>
      <c r="D51" s="510">
        <v>46.1</v>
      </c>
      <c r="E51" s="510">
        <v>0.8</v>
      </c>
      <c r="F51" s="510">
        <v>0.2</v>
      </c>
      <c r="G51" s="510">
        <v>3.9</v>
      </c>
      <c r="H51" s="13">
        <v>51.1</v>
      </c>
      <c r="I51" s="13">
        <v>26.8</v>
      </c>
      <c r="J51" s="13">
        <v>19.399999999999999</v>
      </c>
      <c r="K51" s="13">
        <v>100</v>
      </c>
      <c r="L51" s="225"/>
      <c r="U51" s="272"/>
    </row>
    <row r="52" spans="1:21" s="22" customFormat="1" ht="9" customHeight="1" x14ac:dyDescent="0.25">
      <c r="A52" s="264" t="s">
        <v>15</v>
      </c>
      <c r="B52" s="225">
        <v>1.4</v>
      </c>
      <c r="C52" s="225"/>
      <c r="D52" s="226">
        <v>57.4</v>
      </c>
      <c r="E52" s="226">
        <v>0.5</v>
      </c>
      <c r="F52" s="226">
        <v>0.2</v>
      </c>
      <c r="G52" s="226">
        <v>2.8</v>
      </c>
      <c r="H52" s="225">
        <v>61</v>
      </c>
      <c r="I52" s="225">
        <v>23.2</v>
      </c>
      <c r="J52" s="225">
        <v>14.4</v>
      </c>
      <c r="K52" s="225">
        <v>100</v>
      </c>
      <c r="L52" s="225"/>
      <c r="U52" s="272"/>
    </row>
    <row r="53" spans="1:21" s="22" customFormat="1" ht="9" customHeight="1" x14ac:dyDescent="0.25">
      <c r="A53" s="263" t="s">
        <v>16</v>
      </c>
      <c r="B53" s="225">
        <v>3</v>
      </c>
      <c r="C53" s="225"/>
      <c r="D53" s="226">
        <v>43.5</v>
      </c>
      <c r="E53" s="226">
        <v>0.5</v>
      </c>
      <c r="F53" s="226">
        <v>0.2</v>
      </c>
      <c r="G53" s="226">
        <v>3</v>
      </c>
      <c r="H53" s="225">
        <v>47.2</v>
      </c>
      <c r="I53" s="225">
        <v>30.5</v>
      </c>
      <c r="J53" s="225">
        <v>19.3</v>
      </c>
      <c r="K53" s="225">
        <v>100</v>
      </c>
      <c r="L53" s="225"/>
      <c r="U53" s="272"/>
    </row>
    <row r="54" spans="1:21" s="22" customFormat="1" ht="9" customHeight="1" x14ac:dyDescent="0.25">
      <c r="A54" s="263" t="s">
        <v>17</v>
      </c>
      <c r="B54" s="225">
        <v>1.9</v>
      </c>
      <c r="C54" s="225"/>
      <c r="D54" s="226">
        <v>39.5</v>
      </c>
      <c r="E54" s="226">
        <v>0.5</v>
      </c>
      <c r="F54" s="226">
        <v>0.5</v>
      </c>
      <c r="G54" s="226">
        <v>3.6</v>
      </c>
      <c r="H54" s="225">
        <v>44.2</v>
      </c>
      <c r="I54" s="225">
        <v>30.9</v>
      </c>
      <c r="J54" s="225">
        <v>23</v>
      </c>
      <c r="K54" s="225">
        <v>100</v>
      </c>
      <c r="L54" s="225"/>
      <c r="U54" s="272"/>
    </row>
    <row r="55" spans="1:21" s="22" customFormat="1" ht="9" customHeight="1" x14ac:dyDescent="0.25">
      <c r="A55" s="263" t="s">
        <v>18</v>
      </c>
      <c r="B55" s="225">
        <v>2.8</v>
      </c>
      <c r="C55" s="225"/>
      <c r="D55" s="226">
        <v>48.3</v>
      </c>
      <c r="E55" s="226">
        <v>0.4</v>
      </c>
      <c r="F55" s="226">
        <v>0.3</v>
      </c>
      <c r="G55" s="226">
        <v>4.3</v>
      </c>
      <c r="H55" s="225">
        <v>53.2</v>
      </c>
      <c r="I55" s="225">
        <v>25.1</v>
      </c>
      <c r="J55" s="225">
        <v>18.899999999999999</v>
      </c>
      <c r="K55" s="225">
        <v>100</v>
      </c>
      <c r="L55" s="225"/>
      <c r="U55" s="272"/>
    </row>
    <row r="56" spans="1:21" s="22" customFormat="1" ht="9" customHeight="1" x14ac:dyDescent="0.25">
      <c r="A56" s="263" t="s">
        <v>19</v>
      </c>
      <c r="B56" s="225">
        <v>2.1</v>
      </c>
      <c r="C56" s="225"/>
      <c r="D56" s="226">
        <v>39.200000000000003</v>
      </c>
      <c r="E56" s="226">
        <v>0.6</v>
      </c>
      <c r="F56" s="226">
        <v>0.4</v>
      </c>
      <c r="G56" s="226">
        <v>3.1</v>
      </c>
      <c r="H56" s="225">
        <v>43.3</v>
      </c>
      <c r="I56" s="225">
        <v>30.4</v>
      </c>
      <c r="J56" s="225">
        <v>24.2</v>
      </c>
      <c r="K56" s="225">
        <v>100</v>
      </c>
      <c r="L56" s="225"/>
      <c r="U56" s="272"/>
    </row>
    <row r="57" spans="1:21" s="22" customFormat="1" ht="9" customHeight="1" x14ac:dyDescent="0.25">
      <c r="A57" s="263" t="s">
        <v>20</v>
      </c>
      <c r="B57" s="225">
        <v>1.6</v>
      </c>
      <c r="C57" s="225"/>
      <c r="D57" s="226">
        <v>14.5</v>
      </c>
      <c r="E57" s="226">
        <v>0.9</v>
      </c>
      <c r="F57" s="226">
        <v>0.4</v>
      </c>
      <c r="G57" s="226">
        <v>5.2</v>
      </c>
      <c r="H57" s="225">
        <v>20.9</v>
      </c>
      <c r="I57" s="225">
        <v>45.7</v>
      </c>
      <c r="J57" s="225">
        <v>31.8</v>
      </c>
      <c r="K57" s="225">
        <v>100</v>
      </c>
      <c r="L57" s="225"/>
      <c r="U57" s="272"/>
    </row>
    <row r="58" spans="1:21" s="22" customFormat="1" ht="9" customHeight="1" x14ac:dyDescent="0.25">
      <c r="A58" s="263" t="s">
        <v>21</v>
      </c>
      <c r="B58" s="225">
        <v>2.2999999999999998</v>
      </c>
      <c r="C58" s="225"/>
      <c r="D58" s="226">
        <v>41.1</v>
      </c>
      <c r="E58" s="226">
        <v>0.6</v>
      </c>
      <c r="F58" s="226">
        <v>0.5</v>
      </c>
      <c r="G58" s="226">
        <v>4.8</v>
      </c>
      <c r="H58" s="225">
        <v>46.9</v>
      </c>
      <c r="I58" s="225">
        <v>28.7</v>
      </c>
      <c r="J58" s="225">
        <v>22</v>
      </c>
      <c r="K58" s="225">
        <v>100</v>
      </c>
      <c r="L58" s="225"/>
      <c r="U58" s="272"/>
    </row>
    <row r="59" spans="1:21" s="22" customFormat="1" ht="9" customHeight="1" x14ac:dyDescent="0.25">
      <c r="A59" s="263" t="s">
        <v>22</v>
      </c>
      <c r="B59" s="225">
        <v>3.4</v>
      </c>
      <c r="C59" s="225"/>
      <c r="D59" s="226">
        <v>42.3</v>
      </c>
      <c r="E59" s="226">
        <v>0.7</v>
      </c>
      <c r="F59" s="226">
        <v>0.2</v>
      </c>
      <c r="G59" s="226">
        <v>8.1</v>
      </c>
      <c r="H59" s="225">
        <v>51.4</v>
      </c>
      <c r="I59" s="225">
        <v>23.7</v>
      </c>
      <c r="J59" s="225">
        <v>21.5</v>
      </c>
      <c r="K59" s="225">
        <v>100</v>
      </c>
      <c r="L59" s="225"/>
      <c r="U59" s="272"/>
    </row>
    <row r="60" spans="1:21" s="22" customFormat="1" ht="9" customHeight="1" x14ac:dyDescent="0.25">
      <c r="A60" s="263" t="s">
        <v>23</v>
      </c>
      <c r="B60" s="225">
        <v>1.9</v>
      </c>
      <c r="C60" s="225"/>
      <c r="D60" s="226">
        <v>23</v>
      </c>
      <c r="E60" s="226">
        <v>0.6</v>
      </c>
      <c r="F60" s="226">
        <v>0.1</v>
      </c>
      <c r="G60" s="226">
        <v>4.7</v>
      </c>
      <c r="H60" s="225">
        <v>28.4</v>
      </c>
      <c r="I60" s="225">
        <v>35.4</v>
      </c>
      <c r="J60" s="225">
        <v>34.299999999999997</v>
      </c>
      <c r="K60" s="225">
        <v>100</v>
      </c>
      <c r="L60" s="225"/>
      <c r="U60" s="272"/>
    </row>
    <row r="61" spans="1:21" s="22" customFormat="1" ht="9" customHeight="1" x14ac:dyDescent="0.25">
      <c r="A61" s="263" t="s">
        <v>24</v>
      </c>
      <c r="B61" s="225">
        <v>3.4</v>
      </c>
      <c r="C61" s="225"/>
      <c r="D61" s="226">
        <v>39.1</v>
      </c>
      <c r="E61" s="226">
        <v>0.6</v>
      </c>
      <c r="F61" s="226">
        <v>0.3</v>
      </c>
      <c r="G61" s="226">
        <v>4.0999999999999996</v>
      </c>
      <c r="H61" s="225">
        <v>44</v>
      </c>
      <c r="I61" s="225">
        <v>26.2</v>
      </c>
      <c r="J61" s="225">
        <v>26.5</v>
      </c>
      <c r="K61" s="225">
        <v>100</v>
      </c>
      <c r="L61" s="225"/>
      <c r="U61" s="272"/>
    </row>
    <row r="62" spans="1:21" s="22" customFormat="1" ht="9" customHeight="1" x14ac:dyDescent="0.25">
      <c r="A62" s="263" t="s">
        <v>25</v>
      </c>
      <c r="B62" s="225">
        <v>1.9</v>
      </c>
      <c r="C62" s="225"/>
      <c r="D62" s="226">
        <v>47.4</v>
      </c>
      <c r="E62" s="226">
        <v>0.4</v>
      </c>
      <c r="F62" s="226">
        <v>1</v>
      </c>
      <c r="G62" s="226">
        <v>7.5</v>
      </c>
      <c r="H62" s="225">
        <v>56.1</v>
      </c>
      <c r="I62" s="225">
        <v>22.8</v>
      </c>
      <c r="J62" s="225">
        <v>19.2</v>
      </c>
      <c r="K62" s="225">
        <v>100</v>
      </c>
      <c r="L62" s="225"/>
      <c r="U62" s="272"/>
    </row>
    <row r="63" spans="1:21" s="22" customFormat="1" ht="9" customHeight="1" x14ac:dyDescent="0.25">
      <c r="A63" s="263" t="s">
        <v>26</v>
      </c>
      <c r="B63" s="225">
        <v>2.8</v>
      </c>
      <c r="C63" s="225"/>
      <c r="D63" s="226">
        <v>7.4</v>
      </c>
      <c r="E63" s="226">
        <v>0.9</v>
      </c>
      <c r="F63" s="226">
        <v>0.1</v>
      </c>
      <c r="G63" s="226">
        <v>7.6</v>
      </c>
      <c r="H63" s="225">
        <v>16</v>
      </c>
      <c r="I63" s="225">
        <v>39.6</v>
      </c>
      <c r="J63" s="225">
        <v>41.6</v>
      </c>
      <c r="K63" s="225">
        <v>100</v>
      </c>
      <c r="L63" s="225"/>
      <c r="U63" s="272"/>
    </row>
    <row r="64" spans="1:21" s="22" customFormat="1" ht="9" customHeight="1" x14ac:dyDescent="0.25">
      <c r="A64" s="263" t="s">
        <v>27</v>
      </c>
      <c r="B64" s="225">
        <v>2.7</v>
      </c>
      <c r="C64" s="225"/>
      <c r="D64" s="226">
        <v>27.3</v>
      </c>
      <c r="E64" s="226">
        <v>0.5</v>
      </c>
      <c r="F64" s="226">
        <v>0.4</v>
      </c>
      <c r="G64" s="226">
        <v>5.7</v>
      </c>
      <c r="H64" s="225">
        <v>33.9</v>
      </c>
      <c r="I64" s="225">
        <v>29.1</v>
      </c>
      <c r="J64" s="225">
        <v>34.299999999999997</v>
      </c>
      <c r="K64" s="225">
        <v>100</v>
      </c>
      <c r="L64" s="225"/>
      <c r="U64" s="272"/>
    </row>
    <row r="65" spans="1:21" s="22" customFormat="1" ht="9" customHeight="1" x14ac:dyDescent="0.25">
      <c r="A65" s="263" t="s">
        <v>28</v>
      </c>
      <c r="B65" s="225">
        <v>2.9</v>
      </c>
      <c r="C65" s="225"/>
      <c r="D65" s="226">
        <v>39.200000000000003</v>
      </c>
      <c r="E65" s="226">
        <v>0.5</v>
      </c>
      <c r="F65" s="226">
        <v>0.4</v>
      </c>
      <c r="G65" s="226">
        <v>5.3</v>
      </c>
      <c r="H65" s="225">
        <v>45.4</v>
      </c>
      <c r="I65" s="225">
        <v>23.8</v>
      </c>
      <c r="J65" s="225">
        <v>27.9</v>
      </c>
      <c r="K65" s="225">
        <v>100</v>
      </c>
      <c r="L65" s="225"/>
      <c r="U65" s="272"/>
    </row>
    <row r="66" spans="1:21" s="21" customFormat="1" ht="9" customHeight="1" x14ac:dyDescent="0.25">
      <c r="A66" s="115" t="s">
        <v>39</v>
      </c>
      <c r="B66" s="116">
        <v>1.6</v>
      </c>
      <c r="C66" s="116"/>
      <c r="D66" s="511">
        <v>45.2</v>
      </c>
      <c r="E66" s="511">
        <v>0.6</v>
      </c>
      <c r="F66" s="511">
        <v>0.3</v>
      </c>
      <c r="G66" s="511">
        <v>3.9</v>
      </c>
      <c r="H66" s="116">
        <v>50.1</v>
      </c>
      <c r="I66" s="116">
        <v>28.6</v>
      </c>
      <c r="J66" s="116">
        <v>19.8</v>
      </c>
      <c r="K66" s="116">
        <v>100</v>
      </c>
      <c r="L66" s="225"/>
      <c r="U66" s="272"/>
    </row>
    <row r="67" spans="1:21" s="21" customFormat="1" ht="9" customHeight="1" x14ac:dyDescent="0.25">
      <c r="A67" s="56" t="s">
        <v>40</v>
      </c>
      <c r="B67" s="116">
        <v>2.8</v>
      </c>
      <c r="C67" s="116"/>
      <c r="D67" s="511">
        <v>45.3</v>
      </c>
      <c r="E67" s="511">
        <v>0.8</v>
      </c>
      <c r="F67" s="511">
        <v>0.2</v>
      </c>
      <c r="G67" s="511">
        <v>3.4</v>
      </c>
      <c r="H67" s="116">
        <v>49.8</v>
      </c>
      <c r="I67" s="116">
        <v>28.8</v>
      </c>
      <c r="J67" s="116">
        <v>18.600000000000001</v>
      </c>
      <c r="K67" s="116">
        <v>100</v>
      </c>
      <c r="L67" s="225"/>
      <c r="U67" s="272"/>
    </row>
    <row r="68" spans="1:21" s="21" customFormat="1" ht="9" customHeight="1" x14ac:dyDescent="0.25">
      <c r="A68" s="55" t="s">
        <v>41</v>
      </c>
      <c r="B68" s="116">
        <v>1.9</v>
      </c>
      <c r="C68" s="116"/>
      <c r="D68" s="511">
        <v>30.1</v>
      </c>
      <c r="E68" s="511">
        <v>0.7</v>
      </c>
      <c r="F68" s="511">
        <v>0.4</v>
      </c>
      <c r="G68" s="511">
        <v>2.8</v>
      </c>
      <c r="H68" s="116">
        <v>35.4</v>
      </c>
      <c r="I68" s="116">
        <v>36.299999999999997</v>
      </c>
      <c r="J68" s="116">
        <v>26.4</v>
      </c>
      <c r="K68" s="116">
        <v>100</v>
      </c>
      <c r="L68" s="225"/>
      <c r="U68" s="272"/>
    </row>
    <row r="69" spans="1:21" s="21" customFormat="1" ht="9" customHeight="1" x14ac:dyDescent="0.25">
      <c r="A69" s="55" t="s">
        <v>42</v>
      </c>
      <c r="B69" s="116">
        <v>2.6</v>
      </c>
      <c r="C69" s="116"/>
      <c r="D69" s="511">
        <v>31</v>
      </c>
      <c r="E69" s="511">
        <v>0.6</v>
      </c>
      <c r="F69" s="511">
        <v>0.3</v>
      </c>
      <c r="G69" s="511">
        <v>5</v>
      </c>
      <c r="H69" s="116">
        <v>36.9</v>
      </c>
      <c r="I69" s="116">
        <v>30.8</v>
      </c>
      <c r="J69" s="116">
        <v>29.7</v>
      </c>
      <c r="K69" s="116">
        <v>100</v>
      </c>
      <c r="L69" s="225"/>
      <c r="U69" s="272"/>
    </row>
    <row r="70" spans="1:21" s="55" customFormat="1" ht="9" customHeight="1" x14ac:dyDescent="0.25">
      <c r="A70" s="56" t="s">
        <v>43</v>
      </c>
      <c r="B70" s="116">
        <v>2.8</v>
      </c>
      <c r="C70" s="116"/>
      <c r="D70" s="511">
        <v>31.2</v>
      </c>
      <c r="E70" s="511">
        <v>0.5</v>
      </c>
      <c r="F70" s="511">
        <v>0.4</v>
      </c>
      <c r="G70" s="511">
        <v>5.6</v>
      </c>
      <c r="H70" s="116">
        <v>37.700000000000003</v>
      </c>
      <c r="I70" s="116">
        <v>27.3</v>
      </c>
      <c r="J70" s="116">
        <v>32.200000000000003</v>
      </c>
      <c r="K70" s="116">
        <v>100</v>
      </c>
      <c r="L70" s="225"/>
      <c r="U70" s="272"/>
    </row>
    <row r="71" spans="1:21" s="55" customFormat="1" ht="9" customHeight="1" x14ac:dyDescent="0.25">
      <c r="A71" s="55" t="s">
        <v>111</v>
      </c>
      <c r="B71" s="116">
        <v>2.2000000000000002</v>
      </c>
      <c r="C71" s="116"/>
      <c r="D71" s="511">
        <v>39</v>
      </c>
      <c r="E71" s="511">
        <v>0.7</v>
      </c>
      <c r="F71" s="511">
        <v>0.3</v>
      </c>
      <c r="G71" s="511">
        <v>4.2</v>
      </c>
      <c r="H71" s="116">
        <v>44.2</v>
      </c>
      <c r="I71" s="116">
        <v>30.3</v>
      </c>
      <c r="J71" s="116">
        <v>23.3</v>
      </c>
      <c r="K71" s="116">
        <v>100</v>
      </c>
      <c r="L71" s="225"/>
      <c r="U71" s="272"/>
    </row>
    <row r="72" spans="1:21" ht="3" customHeight="1" x14ac:dyDescent="0.2">
      <c r="A72" s="262"/>
      <c r="B72" s="261">
        <v>2.0054088119500149</v>
      </c>
      <c r="C72" s="261"/>
      <c r="D72" s="261"/>
      <c r="E72" s="261"/>
      <c r="F72" s="261"/>
      <c r="G72" s="261"/>
      <c r="H72" s="261"/>
      <c r="I72" s="261"/>
      <c r="J72" s="261"/>
      <c r="K72" s="261"/>
      <c r="L72" s="272"/>
      <c r="N72" s="272"/>
      <c r="O72" s="496"/>
      <c r="P72" s="496"/>
      <c r="Q72" s="496"/>
      <c r="R72" s="496"/>
      <c r="S72" s="272"/>
      <c r="T72" s="272"/>
      <c r="U72" s="272"/>
    </row>
    <row r="73" spans="1:21" ht="3" customHeight="1" x14ac:dyDescent="0.2">
      <c r="A73" s="257"/>
      <c r="B73" s="257"/>
      <c r="C73" s="257"/>
      <c r="D73" s="257"/>
      <c r="E73" s="257"/>
      <c r="F73" s="257"/>
      <c r="G73" s="257"/>
      <c r="H73" s="257"/>
      <c r="I73" s="257"/>
      <c r="K73" s="257"/>
      <c r="N73" s="272"/>
      <c r="O73" s="272"/>
      <c r="P73" s="272"/>
      <c r="Q73" s="272"/>
      <c r="R73" s="272"/>
      <c r="S73" s="272"/>
      <c r="T73" s="272"/>
      <c r="U73" s="272"/>
    </row>
    <row r="74" spans="1:21" s="117" customFormat="1" ht="9.9499999999999993" customHeight="1" x14ac:dyDescent="0.25">
      <c r="A74" s="215" t="s">
        <v>184</v>
      </c>
      <c r="B74" s="259"/>
      <c r="C74" s="259"/>
      <c r="D74" s="259"/>
      <c r="E74" s="259"/>
      <c r="F74" s="259"/>
      <c r="G74" s="259"/>
      <c r="H74" s="259"/>
      <c r="I74" s="259"/>
      <c r="J74" s="259"/>
      <c r="K74" s="258"/>
      <c r="N74" s="272"/>
      <c r="O74" s="272"/>
      <c r="P74" s="272"/>
      <c r="Q74" s="272"/>
      <c r="R74" s="272"/>
      <c r="S74" s="272"/>
      <c r="T74" s="272"/>
      <c r="U74" s="272"/>
    </row>
    <row r="75" spans="1:21" ht="9.9499999999999993" customHeight="1" x14ac:dyDescent="0.2">
      <c r="A75" s="257" t="s">
        <v>480</v>
      </c>
      <c r="B75" s="256"/>
      <c r="C75" s="256"/>
      <c r="D75" s="256"/>
      <c r="E75" s="256"/>
      <c r="F75" s="256"/>
      <c r="G75" s="256"/>
      <c r="H75" s="256"/>
      <c r="I75" s="255"/>
      <c r="N75" s="272"/>
      <c r="O75" s="272"/>
      <c r="P75" s="272"/>
      <c r="Q75" s="272"/>
      <c r="R75" s="272"/>
      <c r="S75" s="272"/>
      <c r="T75" s="272"/>
      <c r="U75" s="272"/>
    </row>
  </sheetData>
  <mergeCells count="9">
    <mergeCell ref="A5:K5"/>
    <mergeCell ref="K8:K9"/>
    <mergeCell ref="B11:K11"/>
    <mergeCell ref="B42:K42"/>
    <mergeCell ref="A8:A9"/>
    <mergeCell ref="B8:B9"/>
    <mergeCell ref="D8:H8"/>
    <mergeCell ref="I8:I9"/>
    <mergeCell ref="J8:J9"/>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166"/>
  <sheetViews>
    <sheetView zoomScaleNormal="100" workbookViewId="0"/>
  </sheetViews>
  <sheetFormatPr defaultColWidth="21.7109375" defaultRowHeight="12.75" x14ac:dyDescent="0.2"/>
  <cols>
    <col min="1" max="1" width="28.85546875" style="325" customWidth="1"/>
    <col min="2" max="2" width="14.85546875" style="439" customWidth="1"/>
    <col min="3" max="3" width="14.85546875" style="440" customWidth="1"/>
    <col min="4" max="5" width="14.85546875" style="439" customWidth="1"/>
    <col min="6" max="7" width="9.140625" style="325" customWidth="1"/>
    <col min="8" max="8" width="10" style="325" bestFit="1" customWidth="1"/>
    <col min="9" max="226" width="9.140625" style="325" customWidth="1"/>
    <col min="227" max="227" width="21.140625" style="325" customWidth="1"/>
    <col min="228" max="228" width="9.42578125" style="325" customWidth="1"/>
    <col min="229" max="229" width="8.5703125" style="325" customWidth="1"/>
    <col min="230" max="230" width="7.42578125" style="325" customWidth="1"/>
    <col min="231" max="231" width="0.85546875" style="325" customWidth="1"/>
    <col min="232" max="232" width="7" style="325" customWidth="1"/>
    <col min="233" max="233" width="7.140625" style="325" customWidth="1"/>
    <col min="234" max="234" width="6.28515625" style="325" customWidth="1"/>
    <col min="235" max="235" width="0.85546875" style="325" customWidth="1"/>
    <col min="236" max="236" width="9" style="325" bestFit="1" customWidth="1"/>
    <col min="237" max="237" width="7" style="325" customWidth="1"/>
    <col min="238" max="238" width="7.42578125" style="325" customWidth="1"/>
    <col min="239" max="239" width="9.140625" style="325" customWidth="1"/>
    <col min="240" max="240" width="11.7109375" style="325" bestFit="1" customWidth="1"/>
    <col min="241" max="243" width="9.140625" style="325" customWidth="1"/>
    <col min="244" max="16384" width="21.7109375" style="325"/>
  </cols>
  <sheetData>
    <row r="1" spans="1:244" s="169" customFormat="1" ht="12" customHeight="1" x14ac:dyDescent="0.25">
      <c r="A1" s="354"/>
      <c r="B1" s="354"/>
      <c r="C1" s="355"/>
      <c r="D1" s="354"/>
      <c r="E1" s="354"/>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c r="AE1" s="354"/>
      <c r="AF1" s="354"/>
      <c r="AG1" s="354"/>
      <c r="AH1" s="354"/>
      <c r="AI1" s="354"/>
      <c r="AJ1" s="354"/>
      <c r="AK1" s="354"/>
      <c r="AL1" s="354"/>
      <c r="AM1" s="354"/>
      <c r="AN1" s="354"/>
      <c r="AO1" s="354"/>
      <c r="AP1" s="354"/>
      <c r="AQ1" s="354"/>
      <c r="AR1" s="354"/>
      <c r="AS1" s="354"/>
      <c r="AT1" s="354"/>
      <c r="AU1" s="354"/>
      <c r="AV1" s="354"/>
      <c r="AW1" s="354"/>
      <c r="AX1" s="354"/>
      <c r="AY1" s="354"/>
      <c r="AZ1" s="354"/>
      <c r="BA1" s="354"/>
      <c r="BB1" s="354"/>
      <c r="BC1" s="354"/>
      <c r="BD1" s="354"/>
      <c r="BE1" s="354"/>
      <c r="BF1" s="354"/>
      <c r="BG1" s="354"/>
      <c r="BH1" s="354"/>
      <c r="BI1" s="354"/>
      <c r="BJ1" s="354"/>
      <c r="BK1" s="354"/>
      <c r="BL1" s="354"/>
      <c r="BM1" s="354"/>
      <c r="BN1" s="354"/>
      <c r="BO1" s="354"/>
      <c r="BP1" s="354"/>
      <c r="BQ1" s="354"/>
      <c r="BR1" s="354"/>
      <c r="BS1" s="354"/>
      <c r="BT1" s="354"/>
      <c r="BU1" s="354"/>
      <c r="BV1" s="354"/>
      <c r="BW1" s="354"/>
      <c r="BX1" s="354"/>
      <c r="BY1" s="354"/>
      <c r="BZ1" s="354"/>
      <c r="CA1" s="354"/>
      <c r="CB1" s="354"/>
      <c r="CC1" s="354"/>
      <c r="CD1" s="354"/>
      <c r="CE1" s="354"/>
      <c r="CF1" s="354"/>
      <c r="CG1" s="354"/>
      <c r="CH1" s="354"/>
      <c r="CI1" s="354"/>
      <c r="CJ1" s="354"/>
      <c r="CK1" s="354"/>
      <c r="CL1" s="354"/>
      <c r="CM1" s="354"/>
      <c r="CN1" s="354"/>
      <c r="CO1" s="354"/>
      <c r="CP1" s="354"/>
      <c r="CQ1" s="354"/>
      <c r="CR1" s="354"/>
      <c r="CS1" s="354"/>
      <c r="CT1" s="354"/>
      <c r="CU1" s="354"/>
      <c r="CV1" s="354"/>
      <c r="CW1" s="354"/>
      <c r="CX1" s="354"/>
      <c r="CY1" s="354"/>
      <c r="CZ1" s="354"/>
      <c r="DA1" s="354"/>
      <c r="DB1" s="354"/>
      <c r="DC1" s="354"/>
      <c r="DD1" s="354"/>
      <c r="DE1" s="354"/>
      <c r="DF1" s="354"/>
      <c r="DG1" s="354"/>
      <c r="DH1" s="354"/>
      <c r="DI1" s="354"/>
      <c r="DJ1" s="354"/>
      <c r="DK1" s="354"/>
      <c r="DL1" s="354"/>
      <c r="DM1" s="354"/>
      <c r="DN1" s="354"/>
      <c r="DO1" s="354"/>
      <c r="DP1" s="354"/>
      <c r="DQ1" s="354"/>
      <c r="DR1" s="354"/>
      <c r="DS1" s="354"/>
      <c r="DT1" s="354"/>
      <c r="DU1" s="354"/>
      <c r="DV1" s="354"/>
      <c r="DW1" s="354"/>
      <c r="DX1" s="354"/>
      <c r="DY1" s="354"/>
      <c r="DZ1" s="354"/>
      <c r="EA1" s="354"/>
      <c r="EB1" s="354"/>
      <c r="EC1" s="354"/>
      <c r="ED1" s="354"/>
      <c r="EE1" s="354"/>
      <c r="EF1" s="354"/>
      <c r="EG1" s="354"/>
      <c r="EH1" s="354"/>
      <c r="EI1" s="354"/>
      <c r="EJ1" s="354"/>
      <c r="EK1" s="354"/>
      <c r="EL1" s="354"/>
      <c r="EM1" s="354"/>
      <c r="EN1" s="354"/>
      <c r="EO1" s="354"/>
      <c r="EP1" s="354"/>
      <c r="EQ1" s="354"/>
      <c r="ER1" s="354"/>
      <c r="ES1" s="354"/>
      <c r="ET1" s="354"/>
      <c r="EU1" s="354"/>
      <c r="EV1" s="354"/>
      <c r="EW1" s="354"/>
      <c r="EX1" s="354"/>
      <c r="EY1" s="354"/>
      <c r="EZ1" s="354"/>
      <c r="FA1" s="354"/>
      <c r="FB1" s="354"/>
      <c r="FC1" s="354"/>
      <c r="FD1" s="354"/>
      <c r="FE1" s="354"/>
      <c r="FF1" s="354"/>
      <c r="FG1" s="354"/>
      <c r="FH1" s="354"/>
      <c r="FI1" s="354"/>
      <c r="FJ1" s="354"/>
      <c r="FK1" s="354"/>
      <c r="FL1" s="354"/>
      <c r="FM1" s="354"/>
      <c r="FN1" s="354"/>
      <c r="FO1" s="354"/>
      <c r="FP1" s="354"/>
      <c r="FQ1" s="354"/>
      <c r="FR1" s="354"/>
      <c r="FS1" s="354"/>
      <c r="FT1" s="354"/>
      <c r="FU1" s="354"/>
      <c r="FV1" s="354"/>
      <c r="FW1" s="354"/>
      <c r="FX1" s="354"/>
      <c r="FY1" s="354"/>
      <c r="FZ1" s="354"/>
      <c r="GA1" s="354"/>
      <c r="GB1" s="354"/>
      <c r="GC1" s="354"/>
      <c r="GD1" s="354"/>
      <c r="GE1" s="354"/>
      <c r="GF1" s="354"/>
      <c r="GG1" s="354"/>
      <c r="GH1" s="354"/>
      <c r="GI1" s="354"/>
      <c r="GJ1" s="354"/>
      <c r="GK1" s="354"/>
      <c r="GL1" s="354"/>
      <c r="GM1" s="354"/>
      <c r="GN1" s="354"/>
      <c r="GO1" s="354"/>
      <c r="GP1" s="354"/>
      <c r="GQ1" s="354"/>
      <c r="GR1" s="354"/>
      <c r="GS1" s="354"/>
      <c r="GT1" s="354"/>
      <c r="GU1" s="354"/>
      <c r="GV1" s="354"/>
      <c r="GW1" s="354"/>
      <c r="GX1" s="354"/>
      <c r="GY1" s="354"/>
      <c r="GZ1" s="354"/>
      <c r="HA1" s="354"/>
      <c r="HB1" s="354"/>
      <c r="HC1" s="354"/>
      <c r="HD1" s="354"/>
      <c r="HE1" s="354"/>
      <c r="HF1" s="354"/>
      <c r="HG1" s="354"/>
      <c r="HH1" s="354"/>
      <c r="HI1" s="354"/>
      <c r="HJ1" s="354"/>
      <c r="HK1" s="354"/>
      <c r="HL1" s="354"/>
      <c r="HM1" s="354"/>
      <c r="HN1" s="354"/>
      <c r="HO1" s="354"/>
      <c r="HP1" s="354"/>
      <c r="HQ1" s="354"/>
      <c r="HR1" s="354"/>
      <c r="HS1" s="354"/>
      <c r="HT1" s="354"/>
      <c r="HU1" s="354"/>
      <c r="HV1" s="354"/>
      <c r="HW1" s="354"/>
      <c r="HX1" s="354"/>
      <c r="HY1" s="354"/>
      <c r="HZ1" s="354"/>
      <c r="IA1" s="354"/>
      <c r="IB1" s="354"/>
      <c r="IC1" s="354"/>
      <c r="ID1" s="354"/>
      <c r="IE1" s="354"/>
      <c r="IF1" s="354"/>
      <c r="IG1" s="354"/>
      <c r="IH1" s="354"/>
      <c r="II1" s="354"/>
      <c r="IJ1" s="354"/>
    </row>
    <row r="2" spans="1:244" s="169" customFormat="1" ht="12" customHeight="1" x14ac:dyDescent="0.2">
      <c r="A2" s="356"/>
      <c r="B2" s="354"/>
      <c r="C2" s="355"/>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354"/>
      <c r="AG2" s="354"/>
      <c r="AH2" s="354"/>
      <c r="AI2" s="354"/>
      <c r="AJ2" s="354"/>
      <c r="AK2" s="354"/>
      <c r="AL2" s="354"/>
      <c r="AM2" s="354"/>
      <c r="AN2" s="354"/>
      <c r="AO2" s="354"/>
      <c r="AP2" s="354"/>
      <c r="AQ2" s="354"/>
      <c r="AR2" s="354"/>
      <c r="AS2" s="354"/>
      <c r="AT2" s="354"/>
      <c r="AU2" s="354"/>
      <c r="AV2" s="354"/>
      <c r="AW2" s="354"/>
      <c r="AX2" s="354"/>
      <c r="AY2" s="354"/>
      <c r="AZ2" s="354"/>
      <c r="BA2" s="354"/>
      <c r="BB2" s="354"/>
      <c r="BC2" s="354"/>
      <c r="BD2" s="354"/>
      <c r="BE2" s="354"/>
      <c r="BF2" s="354"/>
      <c r="BG2" s="354"/>
      <c r="BH2" s="354"/>
      <c r="BI2" s="354"/>
      <c r="BJ2" s="354"/>
      <c r="BK2" s="354"/>
      <c r="BL2" s="354"/>
      <c r="BM2" s="354"/>
      <c r="BN2" s="354"/>
      <c r="BO2" s="354"/>
      <c r="BP2" s="354"/>
      <c r="BQ2" s="354"/>
      <c r="BR2" s="354"/>
      <c r="BS2" s="354"/>
      <c r="BT2" s="354"/>
      <c r="BU2" s="354"/>
      <c r="BV2" s="354"/>
      <c r="BW2" s="354"/>
      <c r="BX2" s="354"/>
      <c r="BY2" s="354"/>
      <c r="BZ2" s="354"/>
      <c r="CA2" s="354"/>
      <c r="CB2" s="354"/>
      <c r="CC2" s="354"/>
      <c r="CD2" s="354"/>
      <c r="CE2" s="354"/>
      <c r="CF2" s="354"/>
      <c r="CG2" s="354"/>
      <c r="CH2" s="354"/>
      <c r="CI2" s="354"/>
      <c r="CJ2" s="354"/>
      <c r="CK2" s="354"/>
      <c r="CL2" s="354"/>
      <c r="CM2" s="354"/>
      <c r="CN2" s="354"/>
      <c r="CO2" s="354"/>
      <c r="CP2" s="354"/>
      <c r="CQ2" s="354"/>
      <c r="CR2" s="354"/>
      <c r="CS2" s="354"/>
      <c r="CT2" s="354"/>
      <c r="CU2" s="354"/>
      <c r="CV2" s="354"/>
      <c r="CW2" s="354"/>
      <c r="CX2" s="354"/>
      <c r="CY2" s="354"/>
      <c r="CZ2" s="354"/>
      <c r="DA2" s="354"/>
      <c r="DB2" s="354"/>
      <c r="DC2" s="354"/>
      <c r="DD2" s="354"/>
      <c r="DE2" s="354"/>
      <c r="DF2" s="354"/>
      <c r="DG2" s="354"/>
      <c r="DH2" s="354"/>
      <c r="DI2" s="354"/>
      <c r="DJ2" s="354"/>
      <c r="DK2" s="354"/>
      <c r="DL2" s="354"/>
      <c r="DM2" s="354"/>
      <c r="DN2" s="354"/>
      <c r="DO2" s="354"/>
      <c r="DP2" s="354"/>
      <c r="DQ2" s="354"/>
      <c r="DR2" s="354"/>
      <c r="DS2" s="354"/>
      <c r="DT2" s="354"/>
      <c r="DU2" s="354"/>
      <c r="DV2" s="354"/>
      <c r="DW2" s="354"/>
      <c r="DX2" s="354"/>
      <c r="DY2" s="354"/>
      <c r="DZ2" s="354"/>
      <c r="EA2" s="354"/>
      <c r="EB2" s="354"/>
      <c r="EC2" s="354"/>
      <c r="ED2" s="354"/>
      <c r="EE2" s="354"/>
      <c r="EF2" s="354"/>
      <c r="EG2" s="354"/>
      <c r="EH2" s="354"/>
      <c r="EI2" s="354"/>
      <c r="EJ2" s="354"/>
      <c r="EK2" s="354"/>
      <c r="EL2" s="354"/>
      <c r="EM2" s="354"/>
      <c r="EN2" s="354"/>
      <c r="EO2" s="354"/>
      <c r="EP2" s="354"/>
      <c r="EQ2" s="354"/>
      <c r="ER2" s="354"/>
      <c r="ES2" s="354"/>
      <c r="ET2" s="354"/>
      <c r="EU2" s="354"/>
      <c r="EV2" s="354"/>
      <c r="EW2" s="354"/>
      <c r="EX2" s="354"/>
      <c r="EY2" s="354"/>
      <c r="EZ2" s="354"/>
      <c r="FA2" s="354"/>
      <c r="FB2" s="354"/>
      <c r="FC2" s="354"/>
      <c r="FD2" s="354"/>
      <c r="FE2" s="354"/>
      <c r="FF2" s="354"/>
      <c r="FG2" s="354"/>
      <c r="FH2" s="354"/>
      <c r="FI2" s="354"/>
      <c r="FJ2" s="354"/>
      <c r="FK2" s="354"/>
      <c r="FL2" s="354"/>
      <c r="FM2" s="354"/>
      <c r="FN2" s="354"/>
      <c r="FO2" s="354"/>
      <c r="FP2" s="354"/>
      <c r="FQ2" s="354"/>
      <c r="FR2" s="354"/>
      <c r="FS2" s="354"/>
      <c r="FT2" s="354"/>
      <c r="FU2" s="354"/>
      <c r="FV2" s="354"/>
      <c r="FW2" s="354"/>
      <c r="FX2" s="354"/>
      <c r="FY2" s="354"/>
      <c r="FZ2" s="354"/>
      <c r="GA2" s="354"/>
      <c r="GB2" s="354"/>
      <c r="GC2" s="354"/>
      <c r="GD2" s="354"/>
      <c r="GE2" s="354"/>
      <c r="GF2" s="354"/>
      <c r="GG2" s="354"/>
      <c r="GH2" s="354"/>
      <c r="GI2" s="354"/>
      <c r="GJ2" s="354"/>
      <c r="GK2" s="354"/>
      <c r="GL2" s="354"/>
      <c r="GM2" s="354"/>
      <c r="GN2" s="354"/>
      <c r="GO2" s="354"/>
      <c r="GP2" s="354"/>
      <c r="GQ2" s="354"/>
      <c r="GR2" s="354"/>
      <c r="GS2" s="354"/>
      <c r="GT2" s="354"/>
      <c r="GU2" s="354"/>
      <c r="GV2" s="354"/>
      <c r="GW2" s="354"/>
      <c r="GX2" s="354"/>
      <c r="GY2" s="354"/>
      <c r="GZ2" s="354"/>
      <c r="HA2" s="354"/>
      <c r="HB2" s="354"/>
      <c r="HC2" s="354"/>
      <c r="HD2" s="354"/>
      <c r="HE2" s="354"/>
      <c r="HF2" s="354"/>
      <c r="HG2" s="354"/>
      <c r="HH2" s="354"/>
      <c r="HI2" s="354"/>
      <c r="HJ2" s="354"/>
      <c r="HK2" s="354"/>
      <c r="HL2" s="354"/>
      <c r="HM2" s="354"/>
      <c r="HN2" s="354"/>
      <c r="HO2" s="354"/>
      <c r="HP2" s="354"/>
      <c r="HQ2" s="354"/>
      <c r="HR2" s="354"/>
      <c r="HS2" s="354"/>
      <c r="HT2" s="354"/>
      <c r="HU2" s="354"/>
      <c r="HV2" s="354"/>
      <c r="HW2" s="354"/>
      <c r="HX2" s="354"/>
      <c r="HY2" s="354"/>
      <c r="HZ2" s="354"/>
      <c r="IA2" s="354"/>
      <c r="IB2" s="354"/>
      <c r="IC2" s="354"/>
      <c r="ID2" s="354"/>
      <c r="IE2" s="354"/>
      <c r="IF2" s="354"/>
      <c r="IG2" s="354"/>
      <c r="IH2" s="354"/>
      <c r="II2" s="354"/>
      <c r="IJ2" s="354"/>
    </row>
    <row r="3" spans="1:244" s="170" customFormat="1" ht="24" customHeight="1" x14ac:dyDescent="0.25">
      <c r="A3" s="357"/>
      <c r="B3" s="358"/>
      <c r="C3" s="359"/>
      <c r="D3" s="358"/>
      <c r="E3" s="358"/>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c r="AW3" s="360"/>
      <c r="AX3" s="360"/>
      <c r="AY3" s="360"/>
      <c r="AZ3" s="360"/>
      <c r="BA3" s="360"/>
      <c r="BB3" s="360"/>
      <c r="BC3" s="360"/>
      <c r="BD3" s="360"/>
      <c r="BE3" s="360"/>
      <c r="BF3" s="360"/>
      <c r="BG3" s="360"/>
      <c r="BH3" s="360"/>
      <c r="BI3" s="360"/>
      <c r="BJ3" s="360"/>
      <c r="BK3" s="360"/>
      <c r="BL3" s="360"/>
      <c r="BM3" s="360"/>
      <c r="BN3" s="360"/>
      <c r="BO3" s="360"/>
      <c r="BP3" s="360"/>
      <c r="BQ3" s="360"/>
      <c r="BR3" s="360"/>
      <c r="BS3" s="360"/>
      <c r="BT3" s="360"/>
      <c r="BU3" s="360"/>
      <c r="BV3" s="360"/>
      <c r="BW3" s="360"/>
      <c r="BX3" s="360"/>
      <c r="BY3" s="360"/>
      <c r="BZ3" s="360"/>
      <c r="CA3" s="360"/>
      <c r="CB3" s="360"/>
      <c r="CC3" s="360"/>
      <c r="CD3" s="360"/>
      <c r="CE3" s="360"/>
      <c r="CF3" s="360"/>
      <c r="CG3" s="360"/>
      <c r="CH3" s="360"/>
      <c r="CI3" s="360"/>
      <c r="CJ3" s="360"/>
      <c r="CK3" s="360"/>
      <c r="CL3" s="360"/>
      <c r="CM3" s="360"/>
      <c r="CN3" s="360"/>
      <c r="CO3" s="360"/>
      <c r="CP3" s="360"/>
      <c r="CQ3" s="360"/>
      <c r="CR3" s="360"/>
      <c r="CS3" s="360"/>
      <c r="CT3" s="360"/>
      <c r="CU3" s="360"/>
      <c r="CV3" s="360"/>
      <c r="CW3" s="360"/>
      <c r="CX3" s="360"/>
      <c r="CY3" s="360"/>
      <c r="CZ3" s="360"/>
      <c r="DA3" s="360"/>
      <c r="DB3" s="360"/>
      <c r="DC3" s="360"/>
      <c r="DD3" s="360"/>
      <c r="DE3" s="360"/>
      <c r="DF3" s="360"/>
      <c r="DG3" s="360"/>
      <c r="DH3" s="360"/>
      <c r="DI3" s="360"/>
      <c r="DJ3" s="360"/>
      <c r="DK3" s="360"/>
      <c r="DL3" s="360"/>
      <c r="DM3" s="360"/>
      <c r="DN3" s="360"/>
      <c r="DO3" s="360"/>
      <c r="DP3" s="360"/>
      <c r="DQ3" s="360"/>
      <c r="DR3" s="360"/>
      <c r="DS3" s="360"/>
      <c r="DT3" s="360"/>
      <c r="DU3" s="360"/>
      <c r="DV3" s="360"/>
      <c r="DW3" s="360"/>
      <c r="DX3" s="360"/>
      <c r="DY3" s="360"/>
      <c r="DZ3" s="360"/>
      <c r="EA3" s="360"/>
      <c r="EB3" s="360"/>
      <c r="EC3" s="360"/>
      <c r="ED3" s="360"/>
      <c r="EE3" s="360"/>
      <c r="EF3" s="360"/>
      <c r="EG3" s="360"/>
      <c r="EH3" s="360"/>
      <c r="EI3" s="360"/>
      <c r="EJ3" s="360"/>
      <c r="EK3" s="360"/>
      <c r="EL3" s="360"/>
      <c r="EM3" s="360"/>
      <c r="EN3" s="360"/>
      <c r="EO3" s="360"/>
      <c r="EP3" s="360"/>
      <c r="EQ3" s="360"/>
      <c r="ER3" s="360"/>
      <c r="ES3" s="360"/>
      <c r="ET3" s="360"/>
      <c r="EU3" s="360"/>
      <c r="EV3" s="360"/>
      <c r="EW3" s="360"/>
      <c r="EX3" s="360"/>
      <c r="EY3" s="360"/>
      <c r="EZ3" s="360"/>
      <c r="FA3" s="360"/>
      <c r="FB3" s="360"/>
      <c r="FC3" s="360"/>
      <c r="FD3" s="360"/>
      <c r="FE3" s="360"/>
      <c r="FF3" s="360"/>
      <c r="FG3" s="360"/>
      <c r="FH3" s="360"/>
      <c r="FI3" s="360"/>
      <c r="FJ3" s="360"/>
      <c r="FK3" s="360"/>
      <c r="FL3" s="360"/>
      <c r="FM3" s="360"/>
      <c r="FN3" s="360"/>
      <c r="FO3" s="360"/>
      <c r="FP3" s="360"/>
      <c r="FQ3" s="360"/>
      <c r="FR3" s="360"/>
      <c r="FS3" s="360"/>
      <c r="FT3" s="360"/>
      <c r="FU3" s="360"/>
      <c r="FV3" s="360"/>
      <c r="FW3" s="360"/>
      <c r="FX3" s="360"/>
      <c r="FY3" s="360"/>
      <c r="FZ3" s="360"/>
      <c r="GA3" s="360"/>
      <c r="GB3" s="360"/>
      <c r="GC3" s="360"/>
      <c r="GD3" s="360"/>
      <c r="GE3" s="360"/>
      <c r="GF3" s="360"/>
      <c r="GG3" s="360"/>
      <c r="GH3" s="360"/>
      <c r="GI3" s="360"/>
      <c r="GJ3" s="360"/>
      <c r="GK3" s="360"/>
      <c r="GL3" s="360"/>
      <c r="GM3" s="360"/>
      <c r="GN3" s="360"/>
      <c r="GO3" s="360"/>
      <c r="GP3" s="360"/>
      <c r="GQ3" s="360"/>
      <c r="GR3" s="360"/>
      <c r="GS3" s="360"/>
      <c r="GT3" s="360"/>
      <c r="GU3" s="360"/>
      <c r="GV3" s="360"/>
      <c r="GW3" s="360"/>
      <c r="GX3" s="360"/>
      <c r="GY3" s="360"/>
      <c r="GZ3" s="360"/>
      <c r="HA3" s="360"/>
      <c r="HB3" s="360"/>
      <c r="HC3" s="360"/>
      <c r="HD3" s="360"/>
      <c r="HE3" s="360"/>
      <c r="HF3" s="360"/>
      <c r="HG3" s="360"/>
      <c r="HH3" s="360"/>
      <c r="HI3" s="360"/>
      <c r="HJ3" s="360"/>
      <c r="HK3" s="360"/>
      <c r="HL3" s="360"/>
      <c r="HM3" s="360"/>
      <c r="HN3" s="360"/>
      <c r="HO3" s="360"/>
      <c r="HP3" s="360"/>
      <c r="HQ3" s="360"/>
      <c r="HR3" s="360"/>
      <c r="HS3" s="360"/>
      <c r="HT3" s="360"/>
      <c r="HU3" s="360"/>
      <c r="HV3" s="360"/>
      <c r="HW3" s="360"/>
      <c r="HX3" s="360"/>
      <c r="HY3" s="360"/>
      <c r="HZ3" s="360"/>
      <c r="IA3" s="360"/>
      <c r="IB3" s="360"/>
      <c r="IC3" s="360"/>
      <c r="ID3" s="360"/>
      <c r="IE3" s="360"/>
      <c r="IF3" s="360"/>
      <c r="IG3" s="360"/>
      <c r="IH3" s="360"/>
      <c r="II3" s="360"/>
      <c r="IJ3" s="360"/>
    </row>
    <row r="4" spans="1:244" s="438" customFormat="1" ht="12" customHeight="1" x14ac:dyDescent="0.2">
      <c r="A4" s="513" t="s">
        <v>112</v>
      </c>
      <c r="B4" s="197"/>
      <c r="C4" s="197"/>
      <c r="D4" s="336"/>
      <c r="E4" s="197"/>
      <c r="F4" s="362"/>
      <c r="G4" s="362"/>
      <c r="H4" s="362"/>
      <c r="I4" s="362"/>
      <c r="J4" s="362"/>
      <c r="K4" s="362"/>
      <c r="L4" s="362"/>
      <c r="M4" s="362"/>
      <c r="N4" s="362"/>
      <c r="O4" s="362"/>
      <c r="P4" s="362"/>
      <c r="Q4" s="362"/>
      <c r="R4" s="362"/>
      <c r="S4" s="362"/>
      <c r="T4" s="362"/>
      <c r="U4" s="362"/>
      <c r="V4" s="362"/>
      <c r="W4" s="362"/>
      <c r="X4" s="362"/>
      <c r="Y4" s="362"/>
      <c r="Z4" s="362"/>
      <c r="AA4" s="362"/>
      <c r="AB4" s="362"/>
      <c r="AC4" s="362"/>
      <c r="AD4" s="362"/>
      <c r="AE4" s="362"/>
      <c r="AF4" s="362"/>
      <c r="AG4" s="362"/>
      <c r="AH4" s="362"/>
      <c r="AI4" s="362"/>
      <c r="AJ4" s="362"/>
      <c r="AK4" s="362"/>
      <c r="AL4" s="362"/>
      <c r="AM4" s="362"/>
      <c r="AN4" s="362"/>
      <c r="AO4" s="362"/>
      <c r="AP4" s="362"/>
      <c r="AQ4" s="362"/>
      <c r="AR4" s="362"/>
      <c r="AS4" s="362"/>
      <c r="AT4" s="362"/>
      <c r="AU4" s="362"/>
      <c r="AV4" s="362"/>
      <c r="AW4" s="362"/>
      <c r="AX4" s="362"/>
      <c r="AY4" s="362"/>
      <c r="AZ4" s="362"/>
      <c r="BA4" s="362"/>
      <c r="BB4" s="362"/>
      <c r="BC4" s="362"/>
      <c r="BD4" s="362"/>
      <c r="BE4" s="362"/>
      <c r="BF4" s="362"/>
      <c r="BG4" s="362"/>
      <c r="BH4" s="362"/>
      <c r="BI4" s="362"/>
      <c r="BJ4" s="362"/>
      <c r="BK4" s="362"/>
      <c r="BL4" s="362"/>
      <c r="BM4" s="362"/>
      <c r="BN4" s="362"/>
      <c r="BO4" s="362"/>
      <c r="BP4" s="362"/>
      <c r="BQ4" s="362"/>
      <c r="BR4" s="362"/>
      <c r="BS4" s="362"/>
      <c r="BT4" s="362"/>
      <c r="BU4" s="362"/>
      <c r="BV4" s="362"/>
      <c r="BW4" s="362"/>
      <c r="BX4" s="362"/>
      <c r="BY4" s="362"/>
      <c r="BZ4" s="362"/>
      <c r="CA4" s="362"/>
      <c r="CB4" s="362"/>
      <c r="CC4" s="362"/>
      <c r="CD4" s="362"/>
      <c r="CE4" s="362"/>
      <c r="CF4" s="362"/>
      <c r="CG4" s="362"/>
      <c r="CH4" s="362"/>
      <c r="CI4" s="362"/>
      <c r="CJ4" s="362"/>
      <c r="CK4" s="362"/>
      <c r="CL4" s="362"/>
      <c r="CM4" s="362"/>
      <c r="CN4" s="362"/>
      <c r="CO4" s="362"/>
      <c r="CP4" s="362"/>
      <c r="CQ4" s="362"/>
      <c r="CR4" s="362"/>
      <c r="CS4" s="362"/>
      <c r="CT4" s="362"/>
      <c r="CU4" s="362"/>
      <c r="CV4" s="362"/>
      <c r="CW4" s="362"/>
      <c r="CX4" s="362"/>
      <c r="CY4" s="362"/>
      <c r="CZ4" s="362"/>
      <c r="DA4" s="362"/>
      <c r="DB4" s="362"/>
      <c r="DC4" s="362"/>
      <c r="DD4" s="362"/>
      <c r="DE4" s="362"/>
      <c r="DF4" s="362"/>
      <c r="DG4" s="362"/>
      <c r="DH4" s="362"/>
      <c r="DI4" s="362"/>
      <c r="DJ4" s="362"/>
      <c r="DK4" s="362"/>
      <c r="DL4" s="362"/>
      <c r="DM4" s="362"/>
      <c r="DN4" s="362"/>
      <c r="DO4" s="362"/>
      <c r="DP4" s="362"/>
      <c r="DQ4" s="362"/>
      <c r="DR4" s="362"/>
      <c r="DS4" s="362"/>
      <c r="DT4" s="362"/>
      <c r="DU4" s="362"/>
      <c r="DV4" s="362"/>
      <c r="DW4" s="362"/>
      <c r="DX4" s="362"/>
      <c r="DY4" s="362"/>
      <c r="DZ4" s="362"/>
      <c r="EA4" s="362"/>
      <c r="EB4" s="362"/>
      <c r="EC4" s="362"/>
      <c r="ED4" s="362"/>
      <c r="EE4" s="362"/>
      <c r="EF4" s="362"/>
      <c r="EG4" s="362"/>
      <c r="EH4" s="362"/>
      <c r="EI4" s="362"/>
      <c r="EJ4" s="362"/>
      <c r="EK4" s="362"/>
      <c r="EL4" s="362"/>
      <c r="EM4" s="362"/>
      <c r="EN4" s="362"/>
      <c r="EO4" s="362"/>
      <c r="EP4" s="362"/>
      <c r="EQ4" s="362"/>
      <c r="ER4" s="362"/>
      <c r="ES4" s="362"/>
      <c r="ET4" s="362"/>
      <c r="EU4" s="362"/>
      <c r="EV4" s="362"/>
      <c r="EW4" s="362"/>
      <c r="EX4" s="362"/>
      <c r="EY4" s="362"/>
      <c r="EZ4" s="362"/>
      <c r="FA4" s="362"/>
      <c r="FB4" s="362"/>
      <c r="FC4" s="362"/>
      <c r="FD4" s="362"/>
      <c r="FE4" s="362"/>
      <c r="FF4" s="362"/>
      <c r="FG4" s="362"/>
      <c r="FH4" s="362"/>
      <c r="FI4" s="362"/>
      <c r="FJ4" s="362"/>
      <c r="FK4" s="362"/>
      <c r="FL4" s="362"/>
      <c r="FM4" s="362"/>
      <c r="FN4" s="362"/>
      <c r="FO4" s="362"/>
      <c r="FP4" s="362"/>
      <c r="FQ4" s="362"/>
      <c r="FR4" s="362"/>
      <c r="FS4" s="362"/>
      <c r="FT4" s="362"/>
      <c r="FU4" s="362"/>
      <c r="FV4" s="362"/>
      <c r="FW4" s="362"/>
      <c r="FX4" s="362"/>
      <c r="FY4" s="362"/>
      <c r="FZ4" s="362"/>
      <c r="GA4" s="362"/>
      <c r="GB4" s="362"/>
      <c r="GC4" s="362"/>
      <c r="GD4" s="362"/>
      <c r="GE4" s="362"/>
      <c r="GF4" s="362"/>
      <c r="GG4" s="362"/>
      <c r="GH4" s="362"/>
      <c r="GI4" s="362"/>
      <c r="GJ4" s="362"/>
      <c r="GK4" s="362"/>
      <c r="GL4" s="362"/>
      <c r="GM4" s="362"/>
      <c r="GN4" s="362"/>
      <c r="GO4" s="362"/>
      <c r="GP4" s="362"/>
      <c r="GQ4" s="362"/>
      <c r="GR4" s="362"/>
      <c r="GS4" s="362"/>
      <c r="GT4" s="362"/>
      <c r="GU4" s="362"/>
      <c r="GV4" s="362"/>
      <c r="GW4" s="362"/>
      <c r="GX4" s="362"/>
      <c r="GY4" s="362"/>
      <c r="GZ4" s="362"/>
      <c r="HA4" s="362"/>
      <c r="HB4" s="362"/>
      <c r="HC4" s="362"/>
      <c r="HD4" s="362"/>
      <c r="HE4" s="362"/>
      <c r="HF4" s="362"/>
      <c r="HG4" s="362"/>
      <c r="HH4" s="362"/>
      <c r="HI4" s="362"/>
      <c r="HJ4" s="362"/>
      <c r="HK4" s="362"/>
      <c r="HL4" s="362"/>
      <c r="HM4" s="362"/>
      <c r="HN4" s="362"/>
      <c r="HO4" s="362"/>
      <c r="HP4" s="362"/>
      <c r="HQ4" s="362"/>
      <c r="HR4" s="362"/>
      <c r="HS4" s="362"/>
      <c r="HT4" s="362"/>
    </row>
    <row r="5" spans="1:244" s="33" customFormat="1" ht="10.5" customHeight="1" x14ac:dyDescent="0.2">
      <c r="A5" s="675" t="s">
        <v>638</v>
      </c>
      <c r="B5" s="675"/>
      <c r="C5" s="675"/>
      <c r="D5" s="675"/>
      <c r="E5" s="675"/>
    </row>
    <row r="6" spans="1:244" s="75" customFormat="1" ht="15" x14ac:dyDescent="0.25">
      <c r="A6" s="360" t="s">
        <v>632</v>
      </c>
      <c r="B6" s="360"/>
      <c r="C6" s="360"/>
      <c r="D6" s="360"/>
      <c r="E6" s="360"/>
    </row>
    <row r="7" spans="1:244" ht="6" customHeight="1" x14ac:dyDescent="0.2">
      <c r="A7" s="174"/>
      <c r="B7" s="175"/>
      <c r="C7" s="361"/>
      <c r="D7" s="175"/>
      <c r="E7" s="175"/>
    </row>
    <row r="8" spans="1:244" s="165" customFormat="1" ht="12" customHeight="1" x14ac:dyDescent="0.25">
      <c r="A8" s="680"/>
      <c r="B8" s="680">
        <v>2017</v>
      </c>
      <c r="C8" s="680">
        <v>2018</v>
      </c>
      <c r="D8" s="680">
        <v>2019</v>
      </c>
      <c r="E8" s="680">
        <v>2020</v>
      </c>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71"/>
      <c r="BR8" s="171"/>
      <c r="BS8" s="171"/>
      <c r="BT8" s="171"/>
      <c r="BU8" s="171"/>
      <c r="BV8" s="171"/>
      <c r="BW8" s="171"/>
      <c r="BX8" s="171"/>
      <c r="BY8" s="171"/>
      <c r="BZ8" s="171"/>
      <c r="CA8" s="171"/>
      <c r="CB8" s="171"/>
      <c r="CC8" s="171"/>
      <c r="CD8" s="171"/>
      <c r="CE8" s="171"/>
      <c r="CF8" s="171"/>
      <c r="CG8" s="171"/>
      <c r="CH8" s="171"/>
      <c r="CI8" s="171"/>
      <c r="CJ8" s="171"/>
      <c r="CK8" s="171"/>
      <c r="CL8" s="171"/>
      <c r="CM8" s="171"/>
      <c r="CN8" s="171"/>
      <c r="CO8" s="171"/>
      <c r="CP8" s="171"/>
      <c r="CQ8" s="171"/>
      <c r="CR8" s="171"/>
      <c r="CS8" s="171"/>
      <c r="CT8" s="171"/>
      <c r="CU8" s="171"/>
      <c r="CV8" s="171"/>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1"/>
      <c r="EA8" s="171"/>
      <c r="EB8" s="171"/>
      <c r="EC8" s="171"/>
      <c r="ED8" s="171"/>
      <c r="EE8" s="171"/>
      <c r="EF8" s="171"/>
      <c r="EG8" s="171"/>
      <c r="EH8" s="171"/>
      <c r="EI8" s="171"/>
      <c r="EJ8" s="171"/>
      <c r="EK8" s="171"/>
      <c r="EL8" s="171"/>
      <c r="EM8" s="171"/>
      <c r="EN8" s="171"/>
      <c r="EO8" s="171"/>
      <c r="EP8" s="171"/>
      <c r="EQ8" s="171"/>
      <c r="ER8" s="171"/>
      <c r="ES8" s="171"/>
      <c r="ET8" s="171"/>
      <c r="EU8" s="171"/>
      <c r="EV8" s="171"/>
      <c r="EW8" s="171"/>
      <c r="EX8" s="171"/>
      <c r="EY8" s="171"/>
      <c r="EZ8" s="171"/>
      <c r="FA8" s="171"/>
      <c r="FB8" s="171"/>
      <c r="FC8" s="171"/>
      <c r="FD8" s="171"/>
      <c r="FE8" s="171"/>
      <c r="FF8" s="171"/>
      <c r="FG8" s="171"/>
      <c r="FH8" s="171"/>
      <c r="FI8" s="171"/>
      <c r="FJ8" s="171"/>
      <c r="FK8" s="171"/>
      <c r="FL8" s="171"/>
      <c r="FM8" s="171"/>
      <c r="FN8" s="171"/>
      <c r="FO8" s="171"/>
      <c r="FP8" s="171"/>
      <c r="FQ8" s="171"/>
      <c r="FR8" s="171"/>
      <c r="FS8" s="171"/>
      <c r="FT8" s="171"/>
      <c r="FU8" s="171"/>
      <c r="FV8" s="171"/>
      <c r="FW8" s="171"/>
      <c r="FX8" s="171"/>
      <c r="FY8" s="171"/>
      <c r="FZ8" s="171"/>
      <c r="GA8" s="171"/>
      <c r="GB8" s="171"/>
      <c r="GC8" s="171"/>
      <c r="GD8" s="171"/>
      <c r="GE8" s="171"/>
      <c r="GF8" s="171"/>
      <c r="GG8" s="171"/>
      <c r="GH8" s="171"/>
      <c r="GI8" s="171"/>
      <c r="GJ8" s="171"/>
      <c r="GK8" s="171"/>
      <c r="GL8" s="171"/>
      <c r="GM8" s="171"/>
      <c r="GN8" s="171"/>
      <c r="GO8" s="171"/>
      <c r="GP8" s="171"/>
      <c r="GQ8" s="171"/>
      <c r="GR8" s="171"/>
      <c r="GS8" s="171"/>
      <c r="GT8" s="171"/>
      <c r="GU8" s="171"/>
      <c r="GV8" s="171"/>
      <c r="GW8" s="171"/>
      <c r="GX8" s="171"/>
      <c r="GY8" s="171"/>
      <c r="GZ8" s="171"/>
      <c r="HA8" s="171"/>
      <c r="HB8" s="171"/>
      <c r="HC8" s="171"/>
      <c r="HD8" s="171"/>
      <c r="HE8" s="171"/>
      <c r="HF8" s="171"/>
      <c r="HG8" s="171"/>
      <c r="HH8" s="171"/>
      <c r="HI8" s="171"/>
      <c r="HJ8" s="171"/>
      <c r="HK8" s="171"/>
      <c r="HL8" s="171"/>
      <c r="HM8" s="171"/>
      <c r="HN8" s="171"/>
      <c r="HO8" s="171"/>
      <c r="HP8" s="171"/>
      <c r="HQ8" s="171"/>
      <c r="HR8" s="171"/>
      <c r="HS8" s="171"/>
      <c r="HT8" s="171"/>
    </row>
    <row r="9" spans="1:244" ht="3" customHeight="1" x14ac:dyDescent="0.2">
      <c r="A9" s="177"/>
      <c r="B9" s="178"/>
      <c r="C9" s="363"/>
      <c r="D9" s="178"/>
      <c r="E9" s="178"/>
    </row>
    <row r="10" spans="1:244" s="166" customFormat="1" x14ac:dyDescent="0.2">
      <c r="A10" s="346" t="s">
        <v>149</v>
      </c>
      <c r="B10" s="191">
        <v>3832.1549620916535</v>
      </c>
      <c r="C10" s="191">
        <v>3948.9281541479068</v>
      </c>
      <c r="D10" s="191">
        <v>3852.5118214720469</v>
      </c>
      <c r="E10" s="191">
        <v>3820.5247039104252</v>
      </c>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c r="AW10" s="325"/>
      <c r="AX10" s="325"/>
      <c r="AY10" s="325"/>
      <c r="AZ10" s="325"/>
      <c r="BA10" s="325"/>
      <c r="BB10" s="325"/>
      <c r="BC10" s="325"/>
      <c r="BD10" s="325"/>
      <c r="BE10" s="325"/>
      <c r="BF10" s="325"/>
      <c r="BG10" s="325"/>
      <c r="BH10" s="325"/>
      <c r="BI10" s="325"/>
      <c r="BJ10" s="325"/>
      <c r="BK10" s="325"/>
      <c r="BL10" s="325"/>
      <c r="BM10" s="325"/>
      <c r="BN10" s="325"/>
      <c r="BO10" s="325"/>
      <c r="BP10" s="325"/>
      <c r="BQ10" s="325"/>
      <c r="BR10" s="325"/>
      <c r="BS10" s="325"/>
      <c r="BT10" s="325"/>
      <c r="BU10" s="325"/>
      <c r="BV10" s="325"/>
      <c r="BW10" s="325"/>
      <c r="BX10" s="325"/>
      <c r="BY10" s="325"/>
      <c r="BZ10" s="325"/>
      <c r="CA10" s="325"/>
      <c r="CB10" s="325"/>
      <c r="CC10" s="325"/>
      <c r="CD10" s="325"/>
      <c r="CE10" s="325"/>
      <c r="CF10" s="325"/>
      <c r="CG10" s="325"/>
      <c r="CH10" s="325"/>
      <c r="CI10" s="325"/>
      <c r="CJ10" s="325"/>
      <c r="CK10" s="325"/>
      <c r="CL10" s="325"/>
      <c r="CM10" s="325"/>
      <c r="CN10" s="325"/>
      <c r="CO10" s="325"/>
      <c r="CP10" s="325"/>
      <c r="CQ10" s="325"/>
      <c r="CR10" s="325"/>
      <c r="CS10" s="325"/>
      <c r="CT10" s="325"/>
      <c r="CU10" s="325"/>
      <c r="CV10" s="325"/>
      <c r="CW10" s="325"/>
      <c r="CX10" s="325"/>
      <c r="CY10" s="325"/>
      <c r="CZ10" s="325"/>
      <c r="DA10" s="325"/>
      <c r="DB10" s="325"/>
      <c r="DC10" s="325"/>
      <c r="DD10" s="325"/>
      <c r="DE10" s="325"/>
      <c r="DF10" s="325"/>
      <c r="DG10" s="325"/>
      <c r="DH10" s="325"/>
      <c r="DI10" s="325"/>
      <c r="DJ10" s="325"/>
      <c r="DK10" s="325"/>
      <c r="DL10" s="325"/>
      <c r="DM10" s="325"/>
      <c r="DN10" s="325"/>
      <c r="DO10" s="325"/>
      <c r="DP10" s="325"/>
      <c r="DQ10" s="325"/>
      <c r="DR10" s="325"/>
      <c r="DS10" s="325"/>
      <c r="DT10" s="325"/>
      <c r="DU10" s="325"/>
      <c r="DV10" s="325"/>
      <c r="DW10" s="325"/>
      <c r="DX10" s="325"/>
      <c r="DY10" s="325"/>
      <c r="DZ10" s="325"/>
      <c r="EA10" s="325"/>
      <c r="EB10" s="325"/>
      <c r="EC10" s="325"/>
      <c r="ED10" s="325"/>
      <c r="EE10" s="325"/>
      <c r="EF10" s="325"/>
      <c r="EG10" s="325"/>
      <c r="EH10" s="325"/>
      <c r="EI10" s="325"/>
      <c r="EJ10" s="325"/>
      <c r="EK10" s="325"/>
      <c r="EL10" s="325"/>
      <c r="EM10" s="325"/>
      <c r="EN10" s="325"/>
      <c r="EO10" s="325"/>
      <c r="EP10" s="325"/>
      <c r="EQ10" s="325"/>
      <c r="ER10" s="325"/>
      <c r="ES10" s="325"/>
      <c r="ET10" s="325"/>
      <c r="EU10" s="325"/>
      <c r="EV10" s="325"/>
      <c r="EW10" s="325"/>
      <c r="EX10" s="325"/>
      <c r="EY10" s="325"/>
      <c r="EZ10" s="325"/>
      <c r="FA10" s="325"/>
      <c r="FB10" s="325"/>
      <c r="FC10" s="325"/>
      <c r="FD10" s="325"/>
      <c r="FE10" s="325"/>
      <c r="FF10" s="325"/>
      <c r="FG10" s="325"/>
      <c r="FH10" s="325"/>
      <c r="FI10" s="325"/>
      <c r="FJ10" s="325"/>
      <c r="FK10" s="325"/>
      <c r="FL10" s="325"/>
      <c r="FM10" s="325"/>
      <c r="FN10" s="325"/>
      <c r="FO10" s="325"/>
      <c r="FP10" s="325"/>
      <c r="FQ10" s="325"/>
      <c r="FR10" s="325"/>
      <c r="FS10" s="325"/>
      <c r="FT10" s="325"/>
      <c r="FU10" s="325"/>
      <c r="FV10" s="325"/>
      <c r="FW10" s="325"/>
      <c r="FX10" s="325"/>
      <c r="FY10" s="325"/>
      <c r="FZ10" s="325"/>
      <c r="GA10" s="325"/>
      <c r="GB10" s="325"/>
      <c r="GC10" s="325"/>
      <c r="GD10" s="325"/>
      <c r="GE10" s="325"/>
      <c r="GF10" s="325"/>
      <c r="GG10" s="325"/>
      <c r="GH10" s="325"/>
      <c r="GI10" s="325"/>
      <c r="GJ10" s="325"/>
      <c r="GK10" s="325"/>
      <c r="GL10" s="325"/>
      <c r="GM10" s="325"/>
      <c r="GN10" s="325"/>
      <c r="GO10" s="325"/>
      <c r="GP10" s="325"/>
      <c r="GQ10" s="325"/>
      <c r="GR10" s="325"/>
      <c r="GS10" s="325"/>
      <c r="GT10" s="325"/>
      <c r="GU10" s="325"/>
      <c r="GV10" s="325"/>
      <c r="GW10" s="325"/>
      <c r="GX10" s="325"/>
      <c r="GY10" s="325"/>
      <c r="GZ10" s="325"/>
      <c r="HA10" s="325"/>
      <c r="HB10" s="325"/>
      <c r="HC10" s="325"/>
      <c r="HD10" s="325"/>
      <c r="HE10" s="325"/>
      <c r="HF10" s="325"/>
      <c r="HG10" s="325"/>
      <c r="HH10" s="325"/>
      <c r="HI10" s="325"/>
      <c r="HJ10" s="325"/>
      <c r="HK10" s="325"/>
      <c r="HL10" s="325"/>
      <c r="HM10" s="325"/>
      <c r="HN10" s="325"/>
      <c r="HO10" s="325"/>
      <c r="HP10" s="325"/>
      <c r="HQ10" s="325"/>
      <c r="HR10" s="325"/>
      <c r="HS10" s="325"/>
      <c r="HT10" s="325"/>
    </row>
    <row r="11" spans="1:244" x14ac:dyDescent="0.2">
      <c r="A11" s="346" t="s">
        <v>150</v>
      </c>
      <c r="B11" s="191">
        <v>879.5652849206856</v>
      </c>
      <c r="C11" s="191">
        <v>962.38642584072727</v>
      </c>
      <c r="D11" s="191">
        <v>836.77008235299616</v>
      </c>
      <c r="E11" s="191">
        <v>769.0033786629358</v>
      </c>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c r="AW11" s="171"/>
      <c r="AX11" s="171"/>
      <c r="AY11" s="171"/>
      <c r="AZ11" s="171"/>
      <c r="BA11" s="171"/>
      <c r="BB11" s="171"/>
      <c r="BC11" s="171"/>
      <c r="BD11" s="171"/>
      <c r="BE11" s="171"/>
      <c r="BF11" s="171"/>
      <c r="BG11" s="171"/>
      <c r="BH11" s="171"/>
      <c r="BI11" s="171"/>
      <c r="BJ11" s="171"/>
      <c r="BK11" s="171"/>
      <c r="BL11" s="171"/>
      <c r="BM11" s="171"/>
      <c r="BN11" s="171"/>
      <c r="BO11" s="171"/>
      <c r="BP11" s="171"/>
      <c r="BQ11" s="171"/>
      <c r="BR11" s="171"/>
      <c r="BS11" s="171"/>
      <c r="BT11" s="171"/>
      <c r="BU11" s="171"/>
      <c r="BV11" s="171"/>
      <c r="BW11" s="171"/>
      <c r="BX11" s="171"/>
      <c r="BY11" s="171"/>
      <c r="BZ11" s="171"/>
      <c r="CA11" s="171"/>
      <c r="CB11" s="171"/>
      <c r="CC11" s="171"/>
      <c r="CD11" s="171"/>
      <c r="CE11" s="171"/>
      <c r="CF11" s="171"/>
      <c r="CG11" s="171"/>
      <c r="CH11" s="171"/>
      <c r="CI11" s="171"/>
      <c r="CJ11" s="171"/>
      <c r="CK11" s="171"/>
      <c r="CL11" s="171"/>
      <c r="CM11" s="171"/>
      <c r="CN11" s="171"/>
      <c r="CO11" s="171"/>
      <c r="CP11" s="171"/>
      <c r="CQ11" s="171"/>
      <c r="CR11" s="171"/>
      <c r="CS11" s="171"/>
      <c r="CT11" s="171"/>
      <c r="CU11" s="171"/>
      <c r="CV11" s="171"/>
      <c r="CW11" s="171"/>
      <c r="CX11" s="171"/>
      <c r="CY11" s="171"/>
      <c r="CZ11" s="171"/>
      <c r="DA11" s="171"/>
      <c r="DB11" s="171"/>
      <c r="DC11" s="171"/>
      <c r="DD11" s="171"/>
      <c r="DE11" s="171"/>
      <c r="DF11" s="171"/>
      <c r="DG11" s="171"/>
      <c r="DH11" s="171"/>
      <c r="DI11" s="171"/>
      <c r="DJ11" s="171"/>
      <c r="DK11" s="171"/>
      <c r="DL11" s="171"/>
      <c r="DM11" s="171"/>
      <c r="DN11" s="171"/>
      <c r="DO11" s="171"/>
      <c r="DP11" s="171"/>
      <c r="DQ11" s="171"/>
      <c r="DR11" s="171"/>
      <c r="DS11" s="171"/>
      <c r="DT11" s="171"/>
      <c r="DU11" s="171"/>
      <c r="DV11" s="171"/>
      <c r="DW11" s="171"/>
      <c r="DX11" s="171"/>
      <c r="DY11" s="171"/>
      <c r="DZ11" s="171"/>
      <c r="EA11" s="171"/>
      <c r="EB11" s="171"/>
      <c r="EC11" s="171"/>
      <c r="ED11" s="171"/>
      <c r="EE11" s="171"/>
      <c r="EF11" s="171"/>
      <c r="EG11" s="171"/>
      <c r="EH11" s="171"/>
      <c r="EI11" s="171"/>
      <c r="EJ11" s="171"/>
      <c r="EK11" s="171"/>
      <c r="EL11" s="171"/>
      <c r="EM11" s="171"/>
      <c r="EN11" s="171"/>
      <c r="EO11" s="171"/>
      <c r="EP11" s="171"/>
      <c r="EQ11" s="171"/>
      <c r="ER11" s="171"/>
      <c r="ES11" s="171"/>
      <c r="ET11" s="171"/>
      <c r="EU11" s="171"/>
      <c r="EV11" s="171"/>
      <c r="EW11" s="171"/>
      <c r="EX11" s="171"/>
      <c r="EY11" s="171"/>
      <c r="EZ11" s="171"/>
      <c r="FA11" s="171"/>
      <c r="FB11" s="171"/>
      <c r="FC11" s="171"/>
      <c r="FD11" s="171"/>
      <c r="FE11" s="171"/>
      <c r="FF11" s="171"/>
      <c r="FG11" s="171"/>
      <c r="FH11" s="171"/>
      <c r="FI11" s="171"/>
      <c r="FJ11" s="171"/>
      <c r="FK11" s="171"/>
      <c r="FL11" s="171"/>
      <c r="FM11" s="171"/>
      <c r="FN11" s="171"/>
      <c r="FO11" s="171"/>
      <c r="FP11" s="171"/>
      <c r="FQ11" s="171"/>
      <c r="FR11" s="171"/>
      <c r="FS11" s="171"/>
      <c r="FT11" s="171"/>
      <c r="FU11" s="171"/>
      <c r="FV11" s="171"/>
      <c r="FW11" s="171"/>
      <c r="FX11" s="171"/>
      <c r="FY11" s="171"/>
      <c r="FZ11" s="171"/>
      <c r="GA11" s="171"/>
      <c r="GB11" s="171"/>
      <c r="GC11" s="171"/>
      <c r="GD11" s="171"/>
      <c r="GE11" s="171"/>
      <c r="GF11" s="171"/>
      <c r="GG11" s="171"/>
      <c r="GH11" s="171"/>
      <c r="GI11" s="171"/>
      <c r="GJ11" s="171"/>
      <c r="GK11" s="171"/>
      <c r="GL11" s="171"/>
      <c r="GM11" s="171"/>
      <c r="GN11" s="171"/>
      <c r="GO11" s="171"/>
      <c r="GP11" s="171"/>
      <c r="GQ11" s="171"/>
      <c r="GR11" s="171"/>
      <c r="GS11" s="171"/>
      <c r="GT11" s="171"/>
      <c r="GU11" s="171"/>
      <c r="GV11" s="171"/>
      <c r="GW11" s="171"/>
      <c r="GX11" s="171"/>
      <c r="GY11" s="171"/>
      <c r="GZ11" s="171"/>
      <c r="HA11" s="171"/>
      <c r="HB11" s="171"/>
      <c r="HC11" s="171"/>
      <c r="HD11" s="171"/>
      <c r="HE11" s="171"/>
      <c r="HF11" s="171"/>
      <c r="HG11" s="171"/>
      <c r="HH11" s="171"/>
      <c r="HI11" s="171"/>
      <c r="HJ11" s="171"/>
      <c r="HK11" s="171"/>
      <c r="HL11" s="171"/>
      <c r="HM11" s="171"/>
      <c r="HN11" s="171"/>
      <c r="HO11" s="171"/>
      <c r="HP11" s="171"/>
      <c r="HQ11" s="171"/>
      <c r="HR11" s="171"/>
      <c r="HS11" s="171"/>
      <c r="HT11" s="171"/>
    </row>
    <row r="12" spans="1:244" s="165" customFormat="1" x14ac:dyDescent="0.25">
      <c r="A12" s="346" t="s">
        <v>151</v>
      </c>
      <c r="B12" s="191">
        <v>44661.689731643019</v>
      </c>
      <c r="C12" s="191">
        <v>43308.751985600393</v>
      </c>
      <c r="D12" s="191">
        <v>43571.520172995719</v>
      </c>
      <c r="E12" s="191">
        <v>40625.57420383866</v>
      </c>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c r="AW12" s="171"/>
      <c r="AX12" s="171"/>
      <c r="AY12" s="171"/>
      <c r="AZ12" s="171"/>
      <c r="BA12" s="171"/>
      <c r="BB12" s="171"/>
      <c r="BC12" s="171"/>
      <c r="BD12" s="171"/>
      <c r="BE12" s="171"/>
      <c r="BF12" s="171"/>
      <c r="BG12" s="171"/>
      <c r="BH12" s="171"/>
      <c r="BI12" s="171"/>
      <c r="BJ12" s="171"/>
      <c r="BK12" s="171"/>
      <c r="BL12" s="171"/>
      <c r="BM12" s="171"/>
      <c r="BN12" s="171"/>
      <c r="BO12" s="171"/>
      <c r="BP12" s="171"/>
      <c r="BQ12" s="171"/>
      <c r="BR12" s="171"/>
      <c r="BS12" s="171"/>
      <c r="BT12" s="171"/>
      <c r="BU12" s="171"/>
      <c r="BV12" s="171"/>
      <c r="BW12" s="171"/>
      <c r="BX12" s="171"/>
      <c r="BY12" s="171"/>
      <c r="BZ12" s="171"/>
      <c r="CA12" s="171"/>
      <c r="CB12" s="171"/>
      <c r="CC12" s="171"/>
      <c r="CD12" s="171"/>
      <c r="CE12" s="171"/>
      <c r="CF12" s="171"/>
      <c r="CG12" s="171"/>
      <c r="CH12" s="171"/>
      <c r="CI12" s="171"/>
      <c r="CJ12" s="171"/>
      <c r="CK12" s="171"/>
      <c r="CL12" s="171"/>
      <c r="CM12" s="171"/>
      <c r="CN12" s="171"/>
      <c r="CO12" s="171"/>
      <c r="CP12" s="171"/>
      <c r="CQ12" s="171"/>
      <c r="CR12" s="171"/>
      <c r="CS12" s="171"/>
      <c r="CT12" s="171"/>
      <c r="CU12" s="171"/>
      <c r="CV12" s="171"/>
      <c r="CW12" s="171"/>
      <c r="CX12" s="171"/>
      <c r="CY12" s="171"/>
      <c r="CZ12" s="171"/>
      <c r="DA12" s="171"/>
      <c r="DB12" s="171"/>
      <c r="DC12" s="171"/>
      <c r="DD12" s="171"/>
      <c r="DE12" s="171"/>
      <c r="DF12" s="171"/>
      <c r="DG12" s="171"/>
      <c r="DH12" s="171"/>
      <c r="DI12" s="171"/>
      <c r="DJ12" s="171"/>
      <c r="DK12" s="171"/>
      <c r="DL12" s="171"/>
      <c r="DM12" s="171"/>
      <c r="DN12" s="171"/>
      <c r="DO12" s="171"/>
      <c r="DP12" s="171"/>
      <c r="DQ12" s="171"/>
      <c r="DR12" s="171"/>
      <c r="DS12" s="171"/>
      <c r="DT12" s="171"/>
      <c r="DU12" s="171"/>
      <c r="DV12" s="171"/>
      <c r="DW12" s="171"/>
      <c r="DX12" s="171"/>
      <c r="DY12" s="171"/>
      <c r="DZ12" s="171"/>
      <c r="EA12" s="171"/>
      <c r="EB12" s="171"/>
      <c r="EC12" s="171"/>
      <c r="ED12" s="171"/>
      <c r="EE12" s="171"/>
      <c r="EF12" s="171"/>
      <c r="EG12" s="171"/>
      <c r="EH12" s="171"/>
      <c r="EI12" s="171"/>
      <c r="EJ12" s="171"/>
      <c r="EK12" s="171"/>
      <c r="EL12" s="171"/>
      <c r="EM12" s="171"/>
      <c r="EN12" s="171"/>
      <c r="EO12" s="171"/>
      <c r="EP12" s="171"/>
      <c r="EQ12" s="171"/>
      <c r="ER12" s="171"/>
      <c r="ES12" s="171"/>
      <c r="ET12" s="171"/>
      <c r="EU12" s="171"/>
      <c r="EV12" s="171"/>
      <c r="EW12" s="171"/>
      <c r="EX12" s="171"/>
      <c r="EY12" s="171"/>
      <c r="EZ12" s="171"/>
      <c r="FA12" s="171"/>
      <c r="FB12" s="171"/>
      <c r="FC12" s="171"/>
      <c r="FD12" s="171"/>
      <c r="FE12" s="171"/>
      <c r="FF12" s="171"/>
      <c r="FG12" s="171"/>
      <c r="FH12" s="171"/>
      <c r="FI12" s="171"/>
      <c r="FJ12" s="171"/>
      <c r="FK12" s="171"/>
      <c r="FL12" s="171"/>
      <c r="FM12" s="171"/>
      <c r="FN12" s="171"/>
      <c r="FO12" s="171"/>
      <c r="FP12" s="171"/>
      <c r="FQ12" s="171"/>
      <c r="FR12" s="171"/>
      <c r="FS12" s="171"/>
      <c r="FT12" s="171"/>
      <c r="FU12" s="171"/>
      <c r="FV12" s="171"/>
      <c r="FW12" s="171"/>
      <c r="FX12" s="171"/>
      <c r="FY12" s="171"/>
      <c r="FZ12" s="171"/>
      <c r="GA12" s="171"/>
      <c r="GB12" s="171"/>
      <c r="GC12" s="171"/>
      <c r="GD12" s="171"/>
      <c r="GE12" s="171"/>
      <c r="GF12" s="171"/>
      <c r="GG12" s="171"/>
      <c r="GH12" s="171"/>
      <c r="GI12" s="171"/>
      <c r="GJ12" s="171"/>
      <c r="GK12" s="171"/>
      <c r="GL12" s="171"/>
      <c r="GM12" s="171"/>
      <c r="GN12" s="171"/>
      <c r="GO12" s="171"/>
      <c r="GP12" s="171"/>
      <c r="GQ12" s="171"/>
      <c r="GR12" s="171"/>
      <c r="GS12" s="171"/>
      <c r="GT12" s="171"/>
      <c r="GU12" s="171"/>
      <c r="GV12" s="171"/>
      <c r="GW12" s="171"/>
      <c r="GX12" s="171"/>
      <c r="GY12" s="171"/>
      <c r="GZ12" s="171"/>
      <c r="HA12" s="171"/>
      <c r="HB12" s="171"/>
      <c r="HC12" s="171"/>
      <c r="HD12" s="171"/>
      <c r="HE12" s="171"/>
      <c r="HF12" s="171"/>
      <c r="HG12" s="171"/>
      <c r="HH12" s="171"/>
      <c r="HI12" s="171"/>
      <c r="HJ12" s="171"/>
      <c r="HK12" s="171"/>
      <c r="HL12" s="171"/>
      <c r="HM12" s="171"/>
      <c r="HN12" s="171"/>
      <c r="HO12" s="171"/>
      <c r="HP12" s="171"/>
      <c r="HQ12" s="171"/>
      <c r="HR12" s="171"/>
      <c r="HS12" s="171"/>
      <c r="HT12" s="171"/>
    </row>
    <row r="13" spans="1:244" s="165" customFormat="1" ht="18" x14ac:dyDescent="0.25">
      <c r="A13" s="366" t="s">
        <v>152</v>
      </c>
      <c r="B13" s="191">
        <v>24145.094792115153</v>
      </c>
      <c r="C13" s="191">
        <v>22663.7268810362</v>
      </c>
      <c r="D13" s="191">
        <v>21987.139733759315</v>
      </c>
      <c r="E13" s="191">
        <v>20701.63529922011</v>
      </c>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c r="AX13" s="171"/>
      <c r="AY13" s="171"/>
      <c r="AZ13" s="171"/>
      <c r="BA13" s="171"/>
      <c r="BB13" s="171"/>
      <c r="BC13" s="171"/>
      <c r="BD13" s="171"/>
      <c r="BE13" s="171"/>
      <c r="BF13" s="171"/>
      <c r="BG13" s="171"/>
      <c r="BH13" s="171"/>
      <c r="BI13" s="171"/>
      <c r="BJ13" s="171"/>
      <c r="BK13" s="171"/>
      <c r="BL13" s="171"/>
      <c r="BM13" s="171"/>
      <c r="BN13" s="171"/>
      <c r="BO13" s="171"/>
      <c r="BP13" s="171"/>
      <c r="BQ13" s="171"/>
      <c r="BR13" s="171"/>
      <c r="BS13" s="171"/>
      <c r="BT13" s="171"/>
      <c r="BU13" s="171"/>
      <c r="BV13" s="171"/>
      <c r="BW13" s="171"/>
      <c r="BX13" s="171"/>
      <c r="BY13" s="171"/>
      <c r="BZ13" s="171"/>
      <c r="CA13" s="171"/>
      <c r="CB13" s="171"/>
      <c r="CC13" s="171"/>
      <c r="CD13" s="171"/>
      <c r="CE13" s="171"/>
      <c r="CF13" s="171"/>
      <c r="CG13" s="171"/>
      <c r="CH13" s="171"/>
      <c r="CI13" s="171"/>
      <c r="CJ13" s="171"/>
      <c r="CK13" s="171"/>
      <c r="CL13" s="171"/>
      <c r="CM13" s="171"/>
      <c r="CN13" s="171"/>
      <c r="CO13" s="171"/>
      <c r="CP13" s="171"/>
      <c r="CQ13" s="171"/>
      <c r="CR13" s="171"/>
      <c r="CS13" s="171"/>
      <c r="CT13" s="171"/>
      <c r="CU13" s="171"/>
      <c r="CV13" s="171"/>
      <c r="CW13" s="171"/>
      <c r="CX13" s="171"/>
      <c r="CY13" s="171"/>
      <c r="CZ13" s="171"/>
      <c r="DA13" s="171"/>
      <c r="DB13" s="171"/>
      <c r="DC13" s="171"/>
      <c r="DD13" s="171"/>
      <c r="DE13" s="171"/>
      <c r="DF13" s="171"/>
      <c r="DG13" s="171"/>
      <c r="DH13" s="171"/>
      <c r="DI13" s="171"/>
      <c r="DJ13" s="171"/>
      <c r="DK13" s="171"/>
      <c r="DL13" s="171"/>
      <c r="DM13" s="171"/>
      <c r="DN13" s="171"/>
      <c r="DO13" s="171"/>
      <c r="DP13" s="171"/>
      <c r="DQ13" s="171"/>
      <c r="DR13" s="171"/>
      <c r="DS13" s="171"/>
      <c r="DT13" s="171"/>
      <c r="DU13" s="171"/>
      <c r="DV13" s="171"/>
      <c r="DW13" s="171"/>
      <c r="DX13" s="171"/>
      <c r="DY13" s="171"/>
      <c r="DZ13" s="171"/>
      <c r="EA13" s="171"/>
      <c r="EB13" s="171"/>
      <c r="EC13" s="171"/>
      <c r="ED13" s="171"/>
      <c r="EE13" s="171"/>
      <c r="EF13" s="171"/>
      <c r="EG13" s="171"/>
      <c r="EH13" s="171"/>
      <c r="EI13" s="171"/>
      <c r="EJ13" s="171"/>
      <c r="EK13" s="171"/>
      <c r="EL13" s="171"/>
      <c r="EM13" s="171"/>
      <c r="EN13" s="171"/>
      <c r="EO13" s="171"/>
      <c r="EP13" s="171"/>
      <c r="EQ13" s="171"/>
      <c r="ER13" s="171"/>
      <c r="ES13" s="171"/>
      <c r="ET13" s="171"/>
      <c r="EU13" s="171"/>
      <c r="EV13" s="171"/>
      <c r="EW13" s="171"/>
      <c r="EX13" s="171"/>
      <c r="EY13" s="171"/>
      <c r="EZ13" s="171"/>
      <c r="FA13" s="171"/>
      <c r="FB13" s="171"/>
      <c r="FC13" s="171"/>
      <c r="FD13" s="171"/>
      <c r="FE13" s="171"/>
      <c r="FF13" s="171"/>
      <c r="FG13" s="171"/>
      <c r="FH13" s="171"/>
      <c r="FI13" s="171"/>
      <c r="FJ13" s="171"/>
      <c r="FK13" s="171"/>
      <c r="FL13" s="171"/>
      <c r="FM13" s="171"/>
      <c r="FN13" s="171"/>
      <c r="FO13" s="171"/>
      <c r="FP13" s="171"/>
      <c r="FQ13" s="171"/>
      <c r="FR13" s="171"/>
      <c r="FS13" s="171"/>
      <c r="FT13" s="171"/>
      <c r="FU13" s="171"/>
      <c r="FV13" s="171"/>
      <c r="FW13" s="171"/>
      <c r="FX13" s="171"/>
      <c r="FY13" s="171"/>
      <c r="FZ13" s="171"/>
      <c r="GA13" s="171"/>
      <c r="GB13" s="171"/>
      <c r="GC13" s="171"/>
      <c r="GD13" s="171"/>
      <c r="GE13" s="171"/>
      <c r="GF13" s="171"/>
      <c r="GG13" s="171"/>
      <c r="GH13" s="171"/>
      <c r="GI13" s="171"/>
      <c r="GJ13" s="171"/>
      <c r="GK13" s="171"/>
      <c r="GL13" s="171"/>
      <c r="GM13" s="171"/>
      <c r="GN13" s="171"/>
      <c r="GO13" s="171"/>
      <c r="GP13" s="171"/>
      <c r="GQ13" s="171"/>
      <c r="GR13" s="171"/>
      <c r="GS13" s="171"/>
      <c r="GT13" s="171"/>
      <c r="GU13" s="171"/>
      <c r="GV13" s="171"/>
      <c r="GW13" s="171"/>
      <c r="GX13" s="171"/>
      <c r="GY13" s="171"/>
      <c r="GZ13" s="171"/>
      <c r="HA13" s="171"/>
      <c r="HB13" s="171"/>
      <c r="HC13" s="171"/>
      <c r="HD13" s="171"/>
      <c r="HE13" s="171"/>
      <c r="HF13" s="171"/>
      <c r="HG13" s="171"/>
      <c r="HH13" s="171"/>
      <c r="HI13" s="171"/>
      <c r="HJ13" s="171"/>
      <c r="HK13" s="171"/>
      <c r="HL13" s="171"/>
      <c r="HM13" s="171"/>
      <c r="HN13" s="171"/>
      <c r="HO13" s="171"/>
      <c r="HP13" s="171"/>
      <c r="HQ13" s="171"/>
      <c r="HR13" s="171"/>
      <c r="HS13" s="171"/>
      <c r="HT13" s="171"/>
    </row>
    <row r="14" spans="1:244" s="165" customFormat="1" ht="18" x14ac:dyDescent="0.2">
      <c r="A14" s="366" t="s">
        <v>153</v>
      </c>
      <c r="B14" s="191">
        <v>2706.6162020950514</v>
      </c>
      <c r="C14" s="191">
        <v>2756.7420775607266</v>
      </c>
      <c r="D14" s="191">
        <v>2820.9655128031782</v>
      </c>
      <c r="E14" s="191">
        <v>2719.1776678549613</v>
      </c>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c r="AW14" s="325"/>
      <c r="AX14" s="325"/>
      <c r="AY14" s="325"/>
      <c r="AZ14" s="325"/>
      <c r="BA14" s="325"/>
      <c r="BB14" s="325"/>
      <c r="BC14" s="325"/>
      <c r="BD14" s="325"/>
      <c r="BE14" s="325"/>
      <c r="BF14" s="325"/>
      <c r="BG14" s="325"/>
      <c r="BH14" s="325"/>
      <c r="BI14" s="325"/>
      <c r="BJ14" s="325"/>
      <c r="BK14" s="325"/>
      <c r="BL14" s="325"/>
      <c r="BM14" s="325"/>
      <c r="BN14" s="325"/>
      <c r="BO14" s="325"/>
      <c r="BP14" s="325"/>
      <c r="BQ14" s="325"/>
      <c r="BR14" s="325"/>
      <c r="BS14" s="325"/>
      <c r="BT14" s="325"/>
      <c r="BU14" s="325"/>
      <c r="BV14" s="325"/>
      <c r="BW14" s="325"/>
      <c r="BX14" s="325"/>
      <c r="BY14" s="325"/>
      <c r="BZ14" s="325"/>
      <c r="CA14" s="325"/>
      <c r="CB14" s="325"/>
      <c r="CC14" s="325"/>
      <c r="CD14" s="325"/>
      <c r="CE14" s="325"/>
      <c r="CF14" s="325"/>
      <c r="CG14" s="325"/>
      <c r="CH14" s="325"/>
      <c r="CI14" s="325"/>
      <c r="CJ14" s="325"/>
      <c r="CK14" s="325"/>
      <c r="CL14" s="325"/>
      <c r="CM14" s="325"/>
      <c r="CN14" s="325"/>
      <c r="CO14" s="325"/>
      <c r="CP14" s="325"/>
      <c r="CQ14" s="325"/>
      <c r="CR14" s="325"/>
      <c r="CS14" s="325"/>
      <c r="CT14" s="325"/>
      <c r="CU14" s="325"/>
      <c r="CV14" s="325"/>
      <c r="CW14" s="325"/>
      <c r="CX14" s="325"/>
      <c r="CY14" s="325"/>
      <c r="CZ14" s="325"/>
      <c r="DA14" s="325"/>
      <c r="DB14" s="325"/>
      <c r="DC14" s="325"/>
      <c r="DD14" s="325"/>
      <c r="DE14" s="325"/>
      <c r="DF14" s="325"/>
      <c r="DG14" s="325"/>
      <c r="DH14" s="325"/>
      <c r="DI14" s="325"/>
      <c r="DJ14" s="325"/>
      <c r="DK14" s="325"/>
      <c r="DL14" s="325"/>
      <c r="DM14" s="325"/>
      <c r="DN14" s="325"/>
      <c r="DO14" s="325"/>
      <c r="DP14" s="325"/>
      <c r="DQ14" s="325"/>
      <c r="DR14" s="325"/>
      <c r="DS14" s="325"/>
      <c r="DT14" s="325"/>
      <c r="DU14" s="325"/>
      <c r="DV14" s="325"/>
      <c r="DW14" s="325"/>
      <c r="DX14" s="325"/>
      <c r="DY14" s="325"/>
      <c r="DZ14" s="325"/>
      <c r="EA14" s="325"/>
      <c r="EB14" s="325"/>
      <c r="EC14" s="325"/>
      <c r="ED14" s="325"/>
      <c r="EE14" s="325"/>
      <c r="EF14" s="325"/>
      <c r="EG14" s="325"/>
      <c r="EH14" s="325"/>
      <c r="EI14" s="325"/>
      <c r="EJ14" s="325"/>
      <c r="EK14" s="325"/>
      <c r="EL14" s="325"/>
      <c r="EM14" s="325"/>
      <c r="EN14" s="325"/>
      <c r="EO14" s="325"/>
      <c r="EP14" s="325"/>
      <c r="EQ14" s="325"/>
      <c r="ER14" s="325"/>
      <c r="ES14" s="325"/>
      <c r="ET14" s="325"/>
      <c r="EU14" s="325"/>
      <c r="EV14" s="325"/>
      <c r="EW14" s="325"/>
      <c r="EX14" s="325"/>
      <c r="EY14" s="325"/>
      <c r="EZ14" s="325"/>
      <c r="FA14" s="325"/>
      <c r="FB14" s="325"/>
      <c r="FC14" s="325"/>
      <c r="FD14" s="325"/>
      <c r="FE14" s="325"/>
      <c r="FF14" s="325"/>
      <c r="FG14" s="325"/>
      <c r="FH14" s="325"/>
      <c r="FI14" s="325"/>
      <c r="FJ14" s="325"/>
      <c r="FK14" s="325"/>
      <c r="FL14" s="325"/>
      <c r="FM14" s="325"/>
      <c r="FN14" s="325"/>
      <c r="FO14" s="325"/>
      <c r="FP14" s="325"/>
      <c r="FQ14" s="325"/>
      <c r="FR14" s="325"/>
      <c r="FS14" s="325"/>
      <c r="FT14" s="325"/>
      <c r="FU14" s="325"/>
      <c r="FV14" s="325"/>
      <c r="FW14" s="325"/>
      <c r="FX14" s="325"/>
      <c r="FY14" s="325"/>
      <c r="FZ14" s="325"/>
      <c r="GA14" s="325"/>
      <c r="GB14" s="325"/>
      <c r="GC14" s="325"/>
      <c r="GD14" s="325"/>
      <c r="GE14" s="325"/>
      <c r="GF14" s="325"/>
      <c r="GG14" s="325"/>
      <c r="GH14" s="325"/>
      <c r="GI14" s="325"/>
      <c r="GJ14" s="325"/>
      <c r="GK14" s="325"/>
      <c r="GL14" s="325"/>
      <c r="GM14" s="325"/>
      <c r="GN14" s="325"/>
      <c r="GO14" s="325"/>
      <c r="GP14" s="325"/>
      <c r="GQ14" s="325"/>
      <c r="GR14" s="325"/>
      <c r="GS14" s="325"/>
      <c r="GT14" s="325"/>
      <c r="GU14" s="325"/>
      <c r="GV14" s="325"/>
      <c r="GW14" s="325"/>
      <c r="GX14" s="325"/>
      <c r="GY14" s="325"/>
      <c r="GZ14" s="325"/>
      <c r="HA14" s="325"/>
      <c r="HB14" s="325"/>
      <c r="HC14" s="325"/>
      <c r="HD14" s="325"/>
      <c r="HE14" s="325"/>
      <c r="HF14" s="325"/>
      <c r="HG14" s="325"/>
      <c r="HH14" s="325"/>
      <c r="HI14" s="325"/>
      <c r="HJ14" s="325"/>
      <c r="HK14" s="325"/>
      <c r="HL14" s="325"/>
      <c r="HM14" s="325"/>
      <c r="HN14" s="325"/>
      <c r="HO14" s="325"/>
      <c r="HP14" s="325"/>
      <c r="HQ14" s="325"/>
      <c r="HR14" s="325"/>
      <c r="HS14" s="325"/>
      <c r="HT14" s="325"/>
    </row>
    <row r="15" spans="1:244" x14ac:dyDescent="0.2">
      <c r="A15" s="346" t="s">
        <v>154</v>
      </c>
      <c r="B15" s="191">
        <v>3149.439598763402</v>
      </c>
      <c r="C15" s="191">
        <v>2970.4364039603265</v>
      </c>
      <c r="D15" s="191">
        <v>3359.5675070545872</v>
      </c>
      <c r="E15" s="191">
        <v>3248.4313221476191</v>
      </c>
    </row>
    <row r="16" spans="1:244" ht="18" x14ac:dyDescent="0.2">
      <c r="A16" s="366" t="s">
        <v>155</v>
      </c>
      <c r="B16" s="191">
        <v>6111.1172307050992</v>
      </c>
      <c r="C16" s="191">
        <v>6259.6613781491342</v>
      </c>
      <c r="D16" s="191">
        <v>6228.4543156263626</v>
      </c>
      <c r="E16" s="191">
        <v>5572.7904980019075</v>
      </c>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c r="AX16" s="171"/>
      <c r="AY16" s="171"/>
      <c r="AZ16" s="171"/>
      <c r="BA16" s="171"/>
      <c r="BB16" s="171"/>
      <c r="BC16" s="171"/>
      <c r="BD16" s="171"/>
      <c r="BE16" s="171"/>
      <c r="BF16" s="171"/>
      <c r="BG16" s="171"/>
      <c r="BH16" s="171"/>
      <c r="BI16" s="171"/>
      <c r="BJ16" s="171"/>
      <c r="BK16" s="171"/>
      <c r="BL16" s="171"/>
      <c r="BM16" s="171"/>
      <c r="BN16" s="171"/>
      <c r="BO16" s="171"/>
      <c r="BP16" s="171"/>
      <c r="BQ16" s="171"/>
      <c r="BR16" s="171"/>
      <c r="BS16" s="171"/>
      <c r="BT16" s="171"/>
      <c r="BU16" s="171"/>
      <c r="BV16" s="171"/>
      <c r="BW16" s="171"/>
      <c r="BX16" s="171"/>
      <c r="BY16" s="171"/>
      <c r="BZ16" s="171"/>
      <c r="CA16" s="171"/>
      <c r="CB16" s="171"/>
      <c r="CC16" s="171"/>
      <c r="CD16" s="171"/>
      <c r="CE16" s="171"/>
      <c r="CF16" s="171"/>
      <c r="CG16" s="171"/>
      <c r="CH16" s="171"/>
      <c r="CI16" s="171"/>
      <c r="CJ16" s="171"/>
      <c r="CK16" s="171"/>
      <c r="CL16" s="171"/>
      <c r="CM16" s="171"/>
      <c r="CN16" s="171"/>
      <c r="CO16" s="171"/>
      <c r="CP16" s="171"/>
      <c r="CQ16" s="171"/>
      <c r="CR16" s="171"/>
      <c r="CS16" s="171"/>
      <c r="CT16" s="171"/>
      <c r="CU16" s="171"/>
      <c r="CV16" s="171"/>
      <c r="CW16" s="171"/>
      <c r="CX16" s="171"/>
      <c r="CY16" s="171"/>
      <c r="CZ16" s="171"/>
      <c r="DA16" s="171"/>
      <c r="DB16" s="171"/>
      <c r="DC16" s="171"/>
      <c r="DD16" s="171"/>
      <c r="DE16" s="171"/>
      <c r="DF16" s="171"/>
      <c r="DG16" s="171"/>
      <c r="DH16" s="171"/>
      <c r="DI16" s="171"/>
      <c r="DJ16" s="171"/>
      <c r="DK16" s="171"/>
      <c r="DL16" s="171"/>
      <c r="DM16" s="171"/>
      <c r="DN16" s="171"/>
      <c r="DO16" s="171"/>
      <c r="DP16" s="171"/>
      <c r="DQ16" s="171"/>
      <c r="DR16" s="171"/>
      <c r="DS16" s="171"/>
      <c r="DT16" s="171"/>
      <c r="DU16" s="171"/>
      <c r="DV16" s="171"/>
      <c r="DW16" s="171"/>
      <c r="DX16" s="171"/>
      <c r="DY16" s="171"/>
      <c r="DZ16" s="171"/>
      <c r="EA16" s="171"/>
      <c r="EB16" s="171"/>
      <c r="EC16" s="171"/>
      <c r="ED16" s="171"/>
      <c r="EE16" s="171"/>
      <c r="EF16" s="171"/>
      <c r="EG16" s="171"/>
      <c r="EH16" s="171"/>
      <c r="EI16" s="171"/>
      <c r="EJ16" s="171"/>
      <c r="EK16" s="171"/>
      <c r="EL16" s="171"/>
      <c r="EM16" s="171"/>
      <c r="EN16" s="171"/>
      <c r="EO16" s="171"/>
      <c r="EP16" s="171"/>
      <c r="EQ16" s="171"/>
      <c r="ER16" s="171"/>
      <c r="ES16" s="171"/>
      <c r="ET16" s="171"/>
      <c r="EU16" s="171"/>
      <c r="EV16" s="171"/>
      <c r="EW16" s="171"/>
      <c r="EX16" s="171"/>
      <c r="EY16" s="171"/>
      <c r="EZ16" s="171"/>
      <c r="FA16" s="171"/>
      <c r="FB16" s="171"/>
      <c r="FC16" s="171"/>
      <c r="FD16" s="171"/>
      <c r="FE16" s="171"/>
      <c r="FF16" s="171"/>
      <c r="FG16" s="171"/>
      <c r="FH16" s="171"/>
      <c r="FI16" s="171"/>
      <c r="FJ16" s="171"/>
      <c r="FK16" s="171"/>
      <c r="FL16" s="171"/>
      <c r="FM16" s="171"/>
      <c r="FN16" s="171"/>
      <c r="FO16" s="171"/>
      <c r="FP16" s="171"/>
      <c r="FQ16" s="171"/>
      <c r="FR16" s="171"/>
      <c r="FS16" s="171"/>
      <c r="FT16" s="171"/>
      <c r="FU16" s="171"/>
      <c r="FV16" s="171"/>
      <c r="FW16" s="171"/>
      <c r="FX16" s="171"/>
      <c r="FY16" s="171"/>
      <c r="FZ16" s="171"/>
      <c r="GA16" s="171"/>
      <c r="GB16" s="171"/>
      <c r="GC16" s="171"/>
      <c r="GD16" s="171"/>
      <c r="GE16" s="171"/>
      <c r="GF16" s="171"/>
      <c r="GG16" s="171"/>
      <c r="GH16" s="171"/>
      <c r="GI16" s="171"/>
      <c r="GJ16" s="171"/>
      <c r="GK16" s="171"/>
      <c r="GL16" s="171"/>
      <c r="GM16" s="171"/>
      <c r="GN16" s="171"/>
      <c r="GO16" s="171"/>
      <c r="GP16" s="171"/>
      <c r="GQ16" s="171"/>
      <c r="GR16" s="171"/>
      <c r="GS16" s="171"/>
      <c r="GT16" s="171"/>
      <c r="GU16" s="171"/>
      <c r="GV16" s="171"/>
      <c r="GW16" s="171"/>
      <c r="GX16" s="171"/>
      <c r="GY16" s="171"/>
      <c r="GZ16" s="171"/>
      <c r="HA16" s="171"/>
      <c r="HB16" s="171"/>
      <c r="HC16" s="171"/>
      <c r="HD16" s="171"/>
      <c r="HE16" s="171"/>
      <c r="HF16" s="171"/>
      <c r="HG16" s="171"/>
      <c r="HH16" s="171"/>
      <c r="HI16" s="171"/>
      <c r="HJ16" s="171"/>
      <c r="HK16" s="171"/>
      <c r="HL16" s="171"/>
      <c r="HM16" s="171"/>
      <c r="HN16" s="171"/>
      <c r="HO16" s="171"/>
      <c r="HP16" s="171"/>
      <c r="HQ16" s="171"/>
      <c r="HR16" s="171"/>
      <c r="HS16" s="171"/>
      <c r="HT16" s="171"/>
    </row>
    <row r="17" spans="1:228" s="165" customFormat="1" x14ac:dyDescent="0.2">
      <c r="A17" s="346" t="s">
        <v>156</v>
      </c>
      <c r="B17" s="191">
        <v>19319.927394062703</v>
      </c>
      <c r="C17" s="191">
        <v>19402.80896191423</v>
      </c>
      <c r="D17" s="191">
        <v>18802.786721087523</v>
      </c>
      <c r="E17" s="191">
        <v>15060.980791649208</v>
      </c>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c r="AW17" s="325"/>
      <c r="AX17" s="325"/>
      <c r="AY17" s="325"/>
      <c r="AZ17" s="325"/>
      <c r="BA17" s="325"/>
      <c r="BB17" s="325"/>
      <c r="BC17" s="325"/>
      <c r="BD17" s="325"/>
      <c r="BE17" s="325"/>
      <c r="BF17" s="325"/>
      <c r="BG17" s="325"/>
      <c r="BH17" s="325"/>
      <c r="BI17" s="325"/>
      <c r="BJ17" s="325"/>
      <c r="BK17" s="325"/>
      <c r="BL17" s="325"/>
      <c r="BM17" s="325"/>
      <c r="BN17" s="325"/>
      <c r="BO17" s="325"/>
      <c r="BP17" s="325"/>
      <c r="BQ17" s="325"/>
      <c r="BR17" s="325"/>
      <c r="BS17" s="325"/>
      <c r="BT17" s="325"/>
      <c r="BU17" s="325"/>
      <c r="BV17" s="325"/>
      <c r="BW17" s="325"/>
      <c r="BX17" s="325"/>
      <c r="BY17" s="325"/>
      <c r="BZ17" s="325"/>
      <c r="CA17" s="325"/>
      <c r="CB17" s="325"/>
      <c r="CC17" s="325"/>
      <c r="CD17" s="325"/>
      <c r="CE17" s="325"/>
      <c r="CF17" s="325"/>
      <c r="CG17" s="325"/>
      <c r="CH17" s="325"/>
      <c r="CI17" s="325"/>
      <c r="CJ17" s="325"/>
      <c r="CK17" s="325"/>
      <c r="CL17" s="325"/>
      <c r="CM17" s="325"/>
      <c r="CN17" s="325"/>
      <c r="CO17" s="325"/>
      <c r="CP17" s="325"/>
      <c r="CQ17" s="325"/>
      <c r="CR17" s="325"/>
      <c r="CS17" s="325"/>
      <c r="CT17" s="325"/>
      <c r="CU17" s="325"/>
      <c r="CV17" s="325"/>
      <c r="CW17" s="325"/>
      <c r="CX17" s="325"/>
      <c r="CY17" s="325"/>
      <c r="CZ17" s="325"/>
      <c r="DA17" s="325"/>
      <c r="DB17" s="325"/>
      <c r="DC17" s="325"/>
      <c r="DD17" s="325"/>
      <c r="DE17" s="325"/>
      <c r="DF17" s="325"/>
      <c r="DG17" s="325"/>
      <c r="DH17" s="325"/>
      <c r="DI17" s="325"/>
      <c r="DJ17" s="325"/>
      <c r="DK17" s="325"/>
      <c r="DL17" s="325"/>
      <c r="DM17" s="325"/>
      <c r="DN17" s="325"/>
      <c r="DO17" s="325"/>
      <c r="DP17" s="325"/>
      <c r="DQ17" s="325"/>
      <c r="DR17" s="325"/>
      <c r="DS17" s="325"/>
      <c r="DT17" s="325"/>
      <c r="DU17" s="325"/>
      <c r="DV17" s="325"/>
      <c r="DW17" s="325"/>
      <c r="DX17" s="325"/>
      <c r="DY17" s="325"/>
      <c r="DZ17" s="325"/>
      <c r="EA17" s="325"/>
      <c r="EB17" s="325"/>
      <c r="EC17" s="325"/>
      <c r="ED17" s="325"/>
      <c r="EE17" s="325"/>
      <c r="EF17" s="325"/>
      <c r="EG17" s="325"/>
      <c r="EH17" s="325"/>
      <c r="EI17" s="325"/>
      <c r="EJ17" s="325"/>
      <c r="EK17" s="325"/>
      <c r="EL17" s="325"/>
      <c r="EM17" s="325"/>
      <c r="EN17" s="325"/>
      <c r="EO17" s="325"/>
      <c r="EP17" s="325"/>
      <c r="EQ17" s="325"/>
      <c r="ER17" s="325"/>
      <c r="ES17" s="325"/>
      <c r="ET17" s="325"/>
      <c r="EU17" s="325"/>
      <c r="EV17" s="325"/>
      <c r="EW17" s="325"/>
      <c r="EX17" s="325"/>
      <c r="EY17" s="325"/>
      <c r="EZ17" s="325"/>
      <c r="FA17" s="325"/>
      <c r="FB17" s="325"/>
      <c r="FC17" s="325"/>
      <c r="FD17" s="325"/>
      <c r="FE17" s="325"/>
      <c r="FF17" s="325"/>
      <c r="FG17" s="325"/>
      <c r="FH17" s="325"/>
      <c r="FI17" s="325"/>
      <c r="FJ17" s="325"/>
      <c r="FK17" s="325"/>
      <c r="FL17" s="325"/>
      <c r="FM17" s="325"/>
      <c r="FN17" s="325"/>
      <c r="FO17" s="325"/>
      <c r="FP17" s="325"/>
      <c r="FQ17" s="325"/>
      <c r="FR17" s="325"/>
      <c r="FS17" s="325"/>
      <c r="FT17" s="325"/>
      <c r="FU17" s="325"/>
      <c r="FV17" s="325"/>
      <c r="FW17" s="325"/>
      <c r="FX17" s="325"/>
      <c r="FY17" s="325"/>
      <c r="FZ17" s="325"/>
      <c r="GA17" s="325"/>
      <c r="GB17" s="325"/>
      <c r="GC17" s="325"/>
      <c r="GD17" s="325"/>
      <c r="GE17" s="325"/>
      <c r="GF17" s="325"/>
      <c r="GG17" s="325"/>
      <c r="GH17" s="325"/>
      <c r="GI17" s="325"/>
      <c r="GJ17" s="325"/>
      <c r="GK17" s="325"/>
      <c r="GL17" s="325"/>
      <c r="GM17" s="325"/>
      <c r="GN17" s="325"/>
      <c r="GO17" s="325"/>
      <c r="GP17" s="325"/>
      <c r="GQ17" s="325"/>
      <c r="GR17" s="325"/>
      <c r="GS17" s="325"/>
      <c r="GT17" s="325"/>
      <c r="GU17" s="325"/>
      <c r="GV17" s="325"/>
      <c r="GW17" s="325"/>
      <c r="GX17" s="325"/>
      <c r="GY17" s="325"/>
      <c r="GZ17" s="325"/>
      <c r="HA17" s="325"/>
      <c r="HB17" s="325"/>
      <c r="HC17" s="325"/>
      <c r="HD17" s="325"/>
      <c r="HE17" s="325"/>
      <c r="HF17" s="325"/>
      <c r="HG17" s="325"/>
      <c r="HH17" s="325"/>
      <c r="HI17" s="325"/>
      <c r="HJ17" s="325"/>
      <c r="HK17" s="325"/>
      <c r="HL17" s="325"/>
      <c r="HM17" s="325"/>
      <c r="HN17" s="325"/>
      <c r="HO17" s="325"/>
      <c r="HP17" s="325"/>
      <c r="HQ17" s="325"/>
      <c r="HR17" s="325"/>
      <c r="HS17" s="325"/>
      <c r="HT17" s="325"/>
    </row>
    <row r="18" spans="1:228" s="166" customFormat="1" x14ac:dyDescent="0.2">
      <c r="A18" s="366" t="s">
        <v>157</v>
      </c>
      <c r="B18" s="191">
        <v>2823.5608193664043</v>
      </c>
      <c r="C18" s="191">
        <v>3001.6622322335056</v>
      </c>
      <c r="D18" s="191">
        <v>3082.9146086363635</v>
      </c>
      <c r="E18" s="191">
        <v>2572.1993179876572</v>
      </c>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1"/>
      <c r="AU18" s="171"/>
      <c r="AV18" s="171"/>
      <c r="AW18" s="171"/>
      <c r="AX18" s="171"/>
      <c r="AY18" s="171"/>
      <c r="AZ18" s="171"/>
      <c r="BA18" s="171"/>
      <c r="BB18" s="171"/>
      <c r="BC18" s="171"/>
      <c r="BD18" s="171"/>
      <c r="BE18" s="171"/>
      <c r="BF18" s="171"/>
      <c r="BG18" s="171"/>
      <c r="BH18" s="171"/>
      <c r="BI18" s="171"/>
      <c r="BJ18" s="171"/>
      <c r="BK18" s="171"/>
      <c r="BL18" s="171"/>
      <c r="BM18" s="171"/>
      <c r="BN18" s="171"/>
      <c r="BO18" s="171"/>
      <c r="BP18" s="171"/>
      <c r="BQ18" s="171"/>
      <c r="BR18" s="171"/>
      <c r="BS18" s="171"/>
      <c r="BT18" s="171"/>
      <c r="BU18" s="171"/>
      <c r="BV18" s="171"/>
      <c r="BW18" s="171"/>
      <c r="BX18" s="171"/>
      <c r="BY18" s="171"/>
      <c r="BZ18" s="171"/>
      <c r="CA18" s="171"/>
      <c r="CB18" s="171"/>
      <c r="CC18" s="171"/>
      <c r="CD18" s="171"/>
      <c r="CE18" s="171"/>
      <c r="CF18" s="171"/>
      <c r="CG18" s="171"/>
      <c r="CH18" s="171"/>
      <c r="CI18" s="171"/>
      <c r="CJ18" s="171"/>
      <c r="CK18" s="171"/>
      <c r="CL18" s="171"/>
      <c r="CM18" s="171"/>
      <c r="CN18" s="171"/>
      <c r="CO18" s="171"/>
      <c r="CP18" s="171"/>
      <c r="CQ18" s="171"/>
      <c r="CR18" s="171"/>
      <c r="CS18" s="171"/>
      <c r="CT18" s="171"/>
      <c r="CU18" s="171"/>
      <c r="CV18" s="171"/>
      <c r="CW18" s="171"/>
      <c r="CX18" s="171"/>
      <c r="CY18" s="171"/>
      <c r="CZ18" s="171"/>
      <c r="DA18" s="171"/>
      <c r="DB18" s="171"/>
      <c r="DC18" s="171"/>
      <c r="DD18" s="171"/>
      <c r="DE18" s="171"/>
      <c r="DF18" s="171"/>
      <c r="DG18" s="171"/>
      <c r="DH18" s="171"/>
      <c r="DI18" s="171"/>
      <c r="DJ18" s="171"/>
      <c r="DK18" s="171"/>
      <c r="DL18" s="171"/>
      <c r="DM18" s="171"/>
      <c r="DN18" s="171"/>
      <c r="DO18" s="171"/>
      <c r="DP18" s="171"/>
      <c r="DQ18" s="171"/>
      <c r="DR18" s="171"/>
      <c r="DS18" s="171"/>
      <c r="DT18" s="171"/>
      <c r="DU18" s="171"/>
      <c r="DV18" s="171"/>
      <c r="DW18" s="171"/>
      <c r="DX18" s="171"/>
      <c r="DY18" s="171"/>
      <c r="DZ18" s="171"/>
      <c r="EA18" s="171"/>
      <c r="EB18" s="171"/>
      <c r="EC18" s="171"/>
      <c r="ED18" s="171"/>
      <c r="EE18" s="171"/>
      <c r="EF18" s="171"/>
      <c r="EG18" s="171"/>
      <c r="EH18" s="171"/>
      <c r="EI18" s="171"/>
      <c r="EJ18" s="171"/>
      <c r="EK18" s="171"/>
      <c r="EL18" s="171"/>
      <c r="EM18" s="171"/>
      <c r="EN18" s="171"/>
      <c r="EO18" s="171"/>
      <c r="EP18" s="171"/>
      <c r="EQ18" s="171"/>
      <c r="ER18" s="171"/>
      <c r="ES18" s="171"/>
      <c r="ET18" s="171"/>
      <c r="EU18" s="171"/>
      <c r="EV18" s="171"/>
      <c r="EW18" s="171"/>
      <c r="EX18" s="171"/>
      <c r="EY18" s="171"/>
      <c r="EZ18" s="171"/>
      <c r="FA18" s="171"/>
      <c r="FB18" s="171"/>
      <c r="FC18" s="171"/>
      <c r="FD18" s="171"/>
      <c r="FE18" s="171"/>
      <c r="FF18" s="171"/>
      <c r="FG18" s="171"/>
      <c r="FH18" s="171"/>
      <c r="FI18" s="171"/>
      <c r="FJ18" s="171"/>
      <c r="FK18" s="171"/>
      <c r="FL18" s="171"/>
      <c r="FM18" s="171"/>
      <c r="FN18" s="171"/>
      <c r="FO18" s="171"/>
      <c r="FP18" s="171"/>
      <c r="FQ18" s="171"/>
      <c r="FR18" s="171"/>
      <c r="FS18" s="171"/>
      <c r="FT18" s="171"/>
      <c r="FU18" s="171"/>
      <c r="FV18" s="171"/>
      <c r="FW18" s="171"/>
      <c r="FX18" s="171"/>
      <c r="FY18" s="171"/>
      <c r="FZ18" s="171"/>
      <c r="GA18" s="171"/>
      <c r="GB18" s="171"/>
      <c r="GC18" s="171"/>
      <c r="GD18" s="171"/>
      <c r="GE18" s="171"/>
      <c r="GF18" s="171"/>
      <c r="GG18" s="171"/>
      <c r="GH18" s="171"/>
      <c r="GI18" s="171"/>
      <c r="GJ18" s="171"/>
      <c r="GK18" s="171"/>
      <c r="GL18" s="171"/>
      <c r="GM18" s="171"/>
      <c r="GN18" s="171"/>
      <c r="GO18" s="171"/>
      <c r="GP18" s="171"/>
      <c r="GQ18" s="171"/>
      <c r="GR18" s="171"/>
      <c r="GS18" s="171"/>
      <c r="GT18" s="171"/>
      <c r="GU18" s="171"/>
      <c r="GV18" s="171"/>
      <c r="GW18" s="171"/>
      <c r="GX18" s="171"/>
      <c r="GY18" s="171"/>
      <c r="GZ18" s="171"/>
      <c r="HA18" s="171"/>
      <c r="HB18" s="171"/>
      <c r="HC18" s="171"/>
      <c r="HD18" s="171"/>
      <c r="HE18" s="171"/>
      <c r="HF18" s="171"/>
      <c r="HG18" s="171"/>
      <c r="HH18" s="171"/>
      <c r="HI18" s="171"/>
      <c r="HJ18" s="171"/>
      <c r="HK18" s="171"/>
      <c r="HL18" s="171"/>
      <c r="HM18" s="171"/>
      <c r="HN18" s="171"/>
      <c r="HO18" s="171"/>
      <c r="HP18" s="171"/>
      <c r="HQ18" s="171"/>
      <c r="HR18" s="171"/>
      <c r="HS18" s="171"/>
      <c r="HT18" s="171"/>
    </row>
    <row r="19" spans="1:228" s="165" customFormat="1" x14ac:dyDescent="0.25">
      <c r="A19" s="366" t="s">
        <v>158</v>
      </c>
      <c r="B19" s="191">
        <v>482.90286441268535</v>
      </c>
      <c r="C19" s="191">
        <v>487.78737358892977</v>
      </c>
      <c r="D19" s="191">
        <v>697.30437921293765</v>
      </c>
      <c r="E19" s="191">
        <v>680.17707860732401</v>
      </c>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1"/>
      <c r="BA19" s="171"/>
      <c r="BB19" s="171"/>
      <c r="BC19" s="171"/>
      <c r="BD19" s="171"/>
      <c r="BE19" s="171"/>
      <c r="BF19" s="171"/>
      <c r="BG19" s="171"/>
      <c r="BH19" s="171"/>
      <c r="BI19" s="171"/>
      <c r="BJ19" s="171"/>
      <c r="BK19" s="171"/>
      <c r="BL19" s="171"/>
      <c r="BM19" s="171"/>
      <c r="BN19" s="171"/>
      <c r="BO19" s="171"/>
      <c r="BP19" s="171"/>
      <c r="BQ19" s="171"/>
      <c r="BR19" s="171"/>
      <c r="BS19" s="171"/>
      <c r="BT19" s="171"/>
      <c r="BU19" s="171"/>
      <c r="BV19" s="171"/>
      <c r="BW19" s="171"/>
      <c r="BX19" s="171"/>
      <c r="BY19" s="171"/>
      <c r="BZ19" s="171"/>
      <c r="CA19" s="171"/>
      <c r="CB19" s="171"/>
      <c r="CC19" s="171"/>
      <c r="CD19" s="171"/>
      <c r="CE19" s="171"/>
      <c r="CF19" s="171"/>
      <c r="CG19" s="171"/>
      <c r="CH19" s="171"/>
      <c r="CI19" s="171"/>
      <c r="CJ19" s="171"/>
      <c r="CK19" s="171"/>
      <c r="CL19" s="171"/>
      <c r="CM19" s="171"/>
      <c r="CN19" s="171"/>
      <c r="CO19" s="171"/>
      <c r="CP19" s="171"/>
      <c r="CQ19" s="171"/>
      <c r="CR19" s="171"/>
      <c r="CS19" s="171"/>
      <c r="CT19" s="171"/>
      <c r="CU19" s="171"/>
      <c r="CV19" s="171"/>
      <c r="CW19" s="171"/>
      <c r="CX19" s="171"/>
      <c r="CY19" s="171"/>
      <c r="CZ19" s="171"/>
      <c r="DA19" s="171"/>
      <c r="DB19" s="171"/>
      <c r="DC19" s="171"/>
      <c r="DD19" s="171"/>
      <c r="DE19" s="171"/>
      <c r="DF19" s="171"/>
      <c r="DG19" s="171"/>
      <c r="DH19" s="171"/>
      <c r="DI19" s="171"/>
      <c r="DJ19" s="171"/>
      <c r="DK19" s="171"/>
      <c r="DL19" s="171"/>
      <c r="DM19" s="171"/>
      <c r="DN19" s="171"/>
      <c r="DO19" s="171"/>
      <c r="DP19" s="171"/>
      <c r="DQ19" s="171"/>
      <c r="DR19" s="171"/>
      <c r="DS19" s="171"/>
      <c r="DT19" s="171"/>
      <c r="DU19" s="171"/>
      <c r="DV19" s="171"/>
      <c r="DW19" s="171"/>
      <c r="DX19" s="171"/>
      <c r="DY19" s="171"/>
      <c r="DZ19" s="171"/>
      <c r="EA19" s="171"/>
      <c r="EB19" s="171"/>
      <c r="EC19" s="171"/>
      <c r="ED19" s="171"/>
      <c r="EE19" s="171"/>
      <c r="EF19" s="171"/>
      <c r="EG19" s="171"/>
      <c r="EH19" s="171"/>
      <c r="EI19" s="171"/>
      <c r="EJ19" s="171"/>
      <c r="EK19" s="171"/>
      <c r="EL19" s="171"/>
      <c r="EM19" s="171"/>
      <c r="EN19" s="171"/>
      <c r="EO19" s="171"/>
      <c r="EP19" s="171"/>
      <c r="EQ19" s="171"/>
      <c r="ER19" s="171"/>
      <c r="ES19" s="171"/>
      <c r="ET19" s="171"/>
      <c r="EU19" s="171"/>
      <c r="EV19" s="171"/>
      <c r="EW19" s="171"/>
      <c r="EX19" s="171"/>
      <c r="EY19" s="171"/>
      <c r="EZ19" s="171"/>
      <c r="FA19" s="171"/>
      <c r="FB19" s="171"/>
      <c r="FC19" s="171"/>
      <c r="FD19" s="171"/>
      <c r="FE19" s="171"/>
      <c r="FF19" s="171"/>
      <c r="FG19" s="171"/>
      <c r="FH19" s="171"/>
      <c r="FI19" s="171"/>
      <c r="FJ19" s="171"/>
      <c r="FK19" s="171"/>
      <c r="FL19" s="171"/>
      <c r="FM19" s="171"/>
      <c r="FN19" s="171"/>
      <c r="FO19" s="171"/>
      <c r="FP19" s="171"/>
      <c r="FQ19" s="171"/>
      <c r="FR19" s="171"/>
      <c r="FS19" s="171"/>
      <c r="FT19" s="171"/>
      <c r="FU19" s="171"/>
      <c r="FV19" s="171"/>
      <c r="FW19" s="171"/>
      <c r="FX19" s="171"/>
      <c r="FY19" s="171"/>
      <c r="FZ19" s="171"/>
      <c r="GA19" s="171"/>
      <c r="GB19" s="171"/>
      <c r="GC19" s="171"/>
      <c r="GD19" s="171"/>
      <c r="GE19" s="171"/>
      <c r="GF19" s="171"/>
      <c r="GG19" s="171"/>
      <c r="GH19" s="171"/>
      <c r="GI19" s="171"/>
      <c r="GJ19" s="171"/>
      <c r="GK19" s="171"/>
      <c r="GL19" s="171"/>
      <c r="GM19" s="171"/>
      <c r="GN19" s="171"/>
      <c r="GO19" s="171"/>
      <c r="GP19" s="171"/>
      <c r="GQ19" s="171"/>
      <c r="GR19" s="171"/>
      <c r="GS19" s="171"/>
      <c r="GT19" s="171"/>
      <c r="GU19" s="171"/>
      <c r="GV19" s="171"/>
      <c r="GW19" s="171"/>
      <c r="GX19" s="171"/>
      <c r="GY19" s="171"/>
      <c r="GZ19" s="171"/>
      <c r="HA19" s="171"/>
      <c r="HB19" s="171"/>
      <c r="HC19" s="171"/>
      <c r="HD19" s="171"/>
      <c r="HE19" s="171"/>
      <c r="HF19" s="171"/>
      <c r="HG19" s="171"/>
      <c r="HH19" s="171"/>
      <c r="HI19" s="171"/>
      <c r="HJ19" s="171"/>
      <c r="HK19" s="171"/>
      <c r="HL19" s="171"/>
      <c r="HM19" s="171"/>
      <c r="HN19" s="171"/>
      <c r="HO19" s="171"/>
      <c r="HP19" s="171"/>
      <c r="HQ19" s="171"/>
      <c r="HR19" s="171"/>
      <c r="HS19" s="171"/>
      <c r="HT19" s="171"/>
    </row>
    <row r="20" spans="1:228" s="165" customFormat="1" x14ac:dyDescent="0.25">
      <c r="A20" s="366" t="s">
        <v>159</v>
      </c>
      <c r="B20" s="191">
        <v>639.84147468694346</v>
      </c>
      <c r="C20" s="191">
        <v>660.50840936040902</v>
      </c>
      <c r="D20" s="191">
        <v>669.69734704002315</v>
      </c>
      <c r="E20" s="191">
        <v>593.19744618570303</v>
      </c>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1"/>
      <c r="BA20" s="171"/>
      <c r="BB20" s="171"/>
      <c r="BC20" s="171"/>
      <c r="BD20" s="171"/>
      <c r="BE20" s="171"/>
      <c r="BF20" s="171"/>
      <c r="BG20" s="171"/>
      <c r="BH20" s="171"/>
      <c r="BI20" s="171"/>
      <c r="BJ20" s="171"/>
      <c r="BK20" s="171"/>
      <c r="BL20" s="171"/>
      <c r="BM20" s="171"/>
      <c r="BN20" s="171"/>
      <c r="BO20" s="171"/>
      <c r="BP20" s="171"/>
      <c r="BQ20" s="171"/>
      <c r="BR20" s="171"/>
      <c r="BS20" s="171"/>
      <c r="BT20" s="171"/>
      <c r="BU20" s="171"/>
      <c r="BV20" s="171"/>
      <c r="BW20" s="171"/>
      <c r="BX20" s="171"/>
      <c r="BY20" s="171"/>
      <c r="BZ20" s="171"/>
      <c r="CA20" s="171"/>
      <c r="CB20" s="171"/>
      <c r="CC20" s="171"/>
      <c r="CD20" s="171"/>
      <c r="CE20" s="171"/>
      <c r="CF20" s="171"/>
      <c r="CG20" s="171"/>
      <c r="CH20" s="171"/>
      <c r="CI20" s="171"/>
      <c r="CJ20" s="171"/>
      <c r="CK20" s="171"/>
      <c r="CL20" s="171"/>
      <c r="CM20" s="171"/>
      <c r="CN20" s="171"/>
      <c r="CO20" s="171"/>
      <c r="CP20" s="171"/>
      <c r="CQ20" s="171"/>
      <c r="CR20" s="171"/>
      <c r="CS20" s="171"/>
      <c r="CT20" s="171"/>
      <c r="CU20" s="171"/>
      <c r="CV20" s="171"/>
      <c r="CW20" s="171"/>
      <c r="CX20" s="171"/>
      <c r="CY20" s="171"/>
      <c r="CZ20" s="171"/>
      <c r="DA20" s="171"/>
      <c r="DB20" s="171"/>
      <c r="DC20" s="171"/>
      <c r="DD20" s="171"/>
      <c r="DE20" s="171"/>
      <c r="DF20" s="171"/>
      <c r="DG20" s="171"/>
      <c r="DH20" s="171"/>
      <c r="DI20" s="171"/>
      <c r="DJ20" s="171"/>
      <c r="DK20" s="171"/>
      <c r="DL20" s="171"/>
      <c r="DM20" s="171"/>
      <c r="DN20" s="171"/>
      <c r="DO20" s="171"/>
      <c r="DP20" s="171"/>
      <c r="DQ20" s="171"/>
      <c r="DR20" s="171"/>
      <c r="DS20" s="171"/>
      <c r="DT20" s="171"/>
      <c r="DU20" s="171"/>
      <c r="DV20" s="171"/>
      <c r="DW20" s="171"/>
      <c r="DX20" s="171"/>
      <c r="DY20" s="171"/>
      <c r="DZ20" s="171"/>
      <c r="EA20" s="171"/>
      <c r="EB20" s="171"/>
      <c r="EC20" s="171"/>
      <c r="ED20" s="171"/>
      <c r="EE20" s="171"/>
      <c r="EF20" s="171"/>
      <c r="EG20" s="171"/>
      <c r="EH20" s="171"/>
      <c r="EI20" s="171"/>
      <c r="EJ20" s="171"/>
      <c r="EK20" s="171"/>
      <c r="EL20" s="171"/>
      <c r="EM20" s="171"/>
      <c r="EN20" s="171"/>
      <c r="EO20" s="171"/>
      <c r="EP20" s="171"/>
      <c r="EQ20" s="171"/>
      <c r="ER20" s="171"/>
      <c r="ES20" s="171"/>
      <c r="ET20" s="171"/>
      <c r="EU20" s="171"/>
      <c r="EV20" s="171"/>
      <c r="EW20" s="171"/>
      <c r="EX20" s="171"/>
      <c r="EY20" s="171"/>
      <c r="EZ20" s="171"/>
      <c r="FA20" s="171"/>
      <c r="FB20" s="171"/>
      <c r="FC20" s="171"/>
      <c r="FD20" s="171"/>
      <c r="FE20" s="171"/>
      <c r="FF20" s="171"/>
      <c r="FG20" s="171"/>
      <c r="FH20" s="171"/>
      <c r="FI20" s="171"/>
      <c r="FJ20" s="171"/>
      <c r="FK20" s="171"/>
      <c r="FL20" s="171"/>
      <c r="FM20" s="171"/>
      <c r="FN20" s="171"/>
      <c r="FO20" s="171"/>
      <c r="FP20" s="171"/>
      <c r="FQ20" s="171"/>
      <c r="FR20" s="171"/>
      <c r="FS20" s="171"/>
      <c r="FT20" s="171"/>
      <c r="FU20" s="171"/>
      <c r="FV20" s="171"/>
      <c r="FW20" s="171"/>
      <c r="FX20" s="171"/>
      <c r="FY20" s="171"/>
      <c r="FZ20" s="171"/>
      <c r="GA20" s="171"/>
      <c r="GB20" s="171"/>
      <c r="GC20" s="171"/>
      <c r="GD20" s="171"/>
      <c r="GE20" s="171"/>
      <c r="GF20" s="171"/>
      <c r="GG20" s="171"/>
      <c r="GH20" s="171"/>
      <c r="GI20" s="171"/>
      <c r="GJ20" s="171"/>
      <c r="GK20" s="171"/>
      <c r="GL20" s="171"/>
      <c r="GM20" s="171"/>
      <c r="GN20" s="171"/>
      <c r="GO20" s="171"/>
      <c r="GP20" s="171"/>
      <c r="GQ20" s="171"/>
      <c r="GR20" s="171"/>
      <c r="GS20" s="171"/>
      <c r="GT20" s="171"/>
      <c r="GU20" s="171"/>
      <c r="GV20" s="171"/>
      <c r="GW20" s="171"/>
      <c r="GX20" s="171"/>
      <c r="GY20" s="171"/>
      <c r="GZ20" s="171"/>
      <c r="HA20" s="171"/>
      <c r="HB20" s="171"/>
      <c r="HC20" s="171"/>
      <c r="HD20" s="171"/>
      <c r="HE20" s="171"/>
      <c r="HF20" s="171"/>
      <c r="HG20" s="171"/>
      <c r="HH20" s="171"/>
      <c r="HI20" s="171"/>
      <c r="HJ20" s="171"/>
      <c r="HK20" s="171"/>
      <c r="HL20" s="171"/>
      <c r="HM20" s="171"/>
      <c r="HN20" s="171"/>
      <c r="HO20" s="171"/>
      <c r="HP20" s="171"/>
      <c r="HQ20" s="171"/>
      <c r="HR20" s="171"/>
      <c r="HS20" s="171"/>
      <c r="HT20" s="171"/>
    </row>
    <row r="21" spans="1:228" s="165" customFormat="1" x14ac:dyDescent="0.25">
      <c r="A21" s="346" t="s">
        <v>160</v>
      </c>
      <c r="B21" s="191">
        <v>357.91756735432006</v>
      </c>
      <c r="C21" s="191">
        <v>381.77661773558282</v>
      </c>
      <c r="D21" s="191">
        <v>440.9847058187267</v>
      </c>
      <c r="E21" s="191">
        <v>351.26834435995761</v>
      </c>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1"/>
      <c r="AO21" s="171"/>
      <c r="AP21" s="171"/>
      <c r="AQ21" s="171"/>
      <c r="AR21" s="171"/>
      <c r="AS21" s="171"/>
      <c r="AT21" s="171"/>
      <c r="AU21" s="171"/>
      <c r="AV21" s="171"/>
      <c r="AW21" s="171"/>
      <c r="AX21" s="171"/>
      <c r="AY21" s="171"/>
      <c r="AZ21" s="171"/>
      <c r="BA21" s="171"/>
      <c r="BB21" s="171"/>
      <c r="BC21" s="171"/>
      <c r="BD21" s="171"/>
      <c r="BE21" s="171"/>
      <c r="BF21" s="171"/>
      <c r="BG21" s="171"/>
      <c r="BH21" s="171"/>
      <c r="BI21" s="171"/>
      <c r="BJ21" s="171"/>
      <c r="BK21" s="171"/>
      <c r="BL21" s="171"/>
      <c r="BM21" s="171"/>
      <c r="BN21" s="171"/>
      <c r="BO21" s="171"/>
      <c r="BP21" s="171"/>
      <c r="BQ21" s="171"/>
      <c r="BR21" s="171"/>
      <c r="BS21" s="171"/>
      <c r="BT21" s="171"/>
      <c r="BU21" s="171"/>
      <c r="BV21" s="171"/>
      <c r="BW21" s="171"/>
      <c r="BX21" s="171"/>
      <c r="BY21" s="171"/>
      <c r="BZ21" s="171"/>
      <c r="CA21" s="171"/>
      <c r="CB21" s="171"/>
      <c r="CC21" s="171"/>
      <c r="CD21" s="171"/>
      <c r="CE21" s="171"/>
      <c r="CF21" s="171"/>
      <c r="CG21" s="171"/>
      <c r="CH21" s="171"/>
      <c r="CI21" s="171"/>
      <c r="CJ21" s="171"/>
      <c r="CK21" s="171"/>
      <c r="CL21" s="171"/>
      <c r="CM21" s="171"/>
      <c r="CN21" s="171"/>
      <c r="CO21" s="171"/>
      <c r="CP21" s="171"/>
      <c r="CQ21" s="171"/>
      <c r="CR21" s="171"/>
      <c r="CS21" s="171"/>
      <c r="CT21" s="171"/>
      <c r="CU21" s="171"/>
      <c r="CV21" s="171"/>
      <c r="CW21" s="171"/>
      <c r="CX21" s="171"/>
      <c r="CY21" s="171"/>
      <c r="CZ21" s="171"/>
      <c r="DA21" s="171"/>
      <c r="DB21" s="171"/>
      <c r="DC21" s="171"/>
      <c r="DD21" s="171"/>
      <c r="DE21" s="171"/>
      <c r="DF21" s="171"/>
      <c r="DG21" s="171"/>
      <c r="DH21" s="171"/>
      <c r="DI21" s="171"/>
      <c r="DJ21" s="171"/>
      <c r="DK21" s="171"/>
      <c r="DL21" s="171"/>
      <c r="DM21" s="171"/>
      <c r="DN21" s="171"/>
      <c r="DO21" s="171"/>
      <c r="DP21" s="171"/>
      <c r="DQ21" s="171"/>
      <c r="DR21" s="171"/>
      <c r="DS21" s="171"/>
      <c r="DT21" s="171"/>
      <c r="DU21" s="171"/>
      <c r="DV21" s="171"/>
      <c r="DW21" s="171"/>
      <c r="DX21" s="171"/>
      <c r="DY21" s="171"/>
      <c r="DZ21" s="171"/>
      <c r="EA21" s="171"/>
      <c r="EB21" s="171"/>
      <c r="EC21" s="171"/>
      <c r="ED21" s="171"/>
      <c r="EE21" s="171"/>
      <c r="EF21" s="171"/>
      <c r="EG21" s="171"/>
      <c r="EH21" s="171"/>
      <c r="EI21" s="171"/>
      <c r="EJ21" s="171"/>
      <c r="EK21" s="171"/>
      <c r="EL21" s="171"/>
      <c r="EM21" s="171"/>
      <c r="EN21" s="171"/>
      <c r="EO21" s="171"/>
      <c r="EP21" s="171"/>
      <c r="EQ21" s="171"/>
      <c r="ER21" s="171"/>
      <c r="ES21" s="171"/>
      <c r="ET21" s="171"/>
      <c r="EU21" s="171"/>
      <c r="EV21" s="171"/>
      <c r="EW21" s="171"/>
      <c r="EX21" s="171"/>
      <c r="EY21" s="171"/>
      <c r="EZ21" s="171"/>
      <c r="FA21" s="171"/>
      <c r="FB21" s="171"/>
      <c r="FC21" s="171"/>
      <c r="FD21" s="171"/>
      <c r="FE21" s="171"/>
      <c r="FF21" s="171"/>
      <c r="FG21" s="171"/>
      <c r="FH21" s="171"/>
      <c r="FI21" s="171"/>
      <c r="FJ21" s="171"/>
      <c r="FK21" s="171"/>
      <c r="FL21" s="171"/>
      <c r="FM21" s="171"/>
      <c r="FN21" s="171"/>
      <c r="FO21" s="171"/>
      <c r="FP21" s="171"/>
      <c r="FQ21" s="171"/>
      <c r="FR21" s="171"/>
      <c r="FS21" s="171"/>
      <c r="FT21" s="171"/>
      <c r="FU21" s="171"/>
      <c r="FV21" s="171"/>
      <c r="FW21" s="171"/>
      <c r="FX21" s="171"/>
      <c r="FY21" s="171"/>
      <c r="FZ21" s="171"/>
      <c r="GA21" s="171"/>
      <c r="GB21" s="171"/>
      <c r="GC21" s="171"/>
      <c r="GD21" s="171"/>
      <c r="GE21" s="171"/>
      <c r="GF21" s="171"/>
      <c r="GG21" s="171"/>
      <c r="GH21" s="171"/>
      <c r="GI21" s="171"/>
      <c r="GJ21" s="171"/>
      <c r="GK21" s="171"/>
      <c r="GL21" s="171"/>
      <c r="GM21" s="171"/>
      <c r="GN21" s="171"/>
      <c r="GO21" s="171"/>
      <c r="GP21" s="171"/>
      <c r="GQ21" s="171"/>
      <c r="GR21" s="171"/>
      <c r="GS21" s="171"/>
      <c r="GT21" s="171"/>
      <c r="GU21" s="171"/>
      <c r="GV21" s="171"/>
      <c r="GW21" s="171"/>
      <c r="GX21" s="171"/>
      <c r="GY21" s="171"/>
      <c r="GZ21" s="171"/>
      <c r="HA21" s="171"/>
      <c r="HB21" s="171"/>
      <c r="HC21" s="171"/>
      <c r="HD21" s="171"/>
      <c r="HE21" s="171"/>
      <c r="HF21" s="171"/>
      <c r="HG21" s="171"/>
      <c r="HH21" s="171"/>
      <c r="HI21" s="171"/>
      <c r="HJ21" s="171"/>
      <c r="HK21" s="171"/>
      <c r="HL21" s="171"/>
      <c r="HM21" s="171"/>
      <c r="HN21" s="171"/>
      <c r="HO21" s="171"/>
      <c r="HP21" s="171"/>
      <c r="HQ21" s="171"/>
      <c r="HR21" s="171"/>
      <c r="HS21" s="171"/>
      <c r="HT21" s="171"/>
    </row>
    <row r="22" spans="1:228" s="165" customFormat="1" x14ac:dyDescent="0.25">
      <c r="A22" s="366" t="s">
        <v>161</v>
      </c>
      <c r="B22" s="191">
        <v>1569.9999961553233</v>
      </c>
      <c r="C22" s="191">
        <v>1671.1592341521603</v>
      </c>
      <c r="D22" s="191">
        <v>1733.8838095720032</v>
      </c>
      <c r="E22" s="191">
        <v>1421.8437734957329</v>
      </c>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c r="AS22" s="171"/>
      <c r="AT22" s="171"/>
      <c r="AU22" s="171"/>
      <c r="AV22" s="171"/>
      <c r="AW22" s="171"/>
      <c r="AX22" s="171"/>
      <c r="AY22" s="171"/>
      <c r="AZ22" s="171"/>
      <c r="BA22" s="171"/>
      <c r="BB22" s="171"/>
      <c r="BC22" s="171"/>
      <c r="BD22" s="171"/>
      <c r="BE22" s="171"/>
      <c r="BF22" s="171"/>
      <c r="BG22" s="171"/>
      <c r="BH22" s="171"/>
      <c r="BI22" s="171"/>
      <c r="BJ22" s="171"/>
      <c r="BK22" s="171"/>
      <c r="BL22" s="171"/>
      <c r="BM22" s="171"/>
      <c r="BN22" s="171"/>
      <c r="BO22" s="171"/>
      <c r="BP22" s="171"/>
      <c r="BQ22" s="171"/>
      <c r="BR22" s="171"/>
      <c r="BS22" s="171"/>
      <c r="BT22" s="171"/>
      <c r="BU22" s="171"/>
      <c r="BV22" s="171"/>
      <c r="BW22" s="171"/>
      <c r="BX22" s="171"/>
      <c r="BY22" s="171"/>
      <c r="BZ22" s="171"/>
      <c r="CA22" s="171"/>
      <c r="CB22" s="171"/>
      <c r="CC22" s="171"/>
      <c r="CD22" s="171"/>
      <c r="CE22" s="171"/>
      <c r="CF22" s="171"/>
      <c r="CG22" s="171"/>
      <c r="CH22" s="171"/>
      <c r="CI22" s="171"/>
      <c r="CJ22" s="171"/>
      <c r="CK22" s="171"/>
      <c r="CL22" s="171"/>
      <c r="CM22" s="171"/>
      <c r="CN22" s="171"/>
      <c r="CO22" s="171"/>
      <c r="CP22" s="171"/>
      <c r="CQ22" s="171"/>
      <c r="CR22" s="171"/>
      <c r="CS22" s="171"/>
      <c r="CT22" s="171"/>
      <c r="CU22" s="171"/>
      <c r="CV22" s="171"/>
      <c r="CW22" s="171"/>
      <c r="CX22" s="171"/>
      <c r="CY22" s="171"/>
      <c r="CZ22" s="171"/>
      <c r="DA22" s="171"/>
      <c r="DB22" s="171"/>
      <c r="DC22" s="171"/>
      <c r="DD22" s="171"/>
      <c r="DE22" s="171"/>
      <c r="DF22" s="171"/>
      <c r="DG22" s="171"/>
      <c r="DH22" s="171"/>
      <c r="DI22" s="171"/>
      <c r="DJ22" s="171"/>
      <c r="DK22" s="171"/>
      <c r="DL22" s="171"/>
      <c r="DM22" s="171"/>
      <c r="DN22" s="171"/>
      <c r="DO22" s="171"/>
      <c r="DP22" s="171"/>
      <c r="DQ22" s="171"/>
      <c r="DR22" s="171"/>
      <c r="DS22" s="171"/>
      <c r="DT22" s="171"/>
      <c r="DU22" s="171"/>
      <c r="DV22" s="171"/>
      <c r="DW22" s="171"/>
      <c r="DX22" s="171"/>
      <c r="DY22" s="171"/>
      <c r="DZ22" s="171"/>
      <c r="EA22" s="171"/>
      <c r="EB22" s="171"/>
      <c r="EC22" s="171"/>
      <c r="ED22" s="171"/>
      <c r="EE22" s="171"/>
      <c r="EF22" s="171"/>
      <c r="EG22" s="171"/>
      <c r="EH22" s="171"/>
      <c r="EI22" s="171"/>
      <c r="EJ22" s="171"/>
      <c r="EK22" s="171"/>
      <c r="EL22" s="171"/>
      <c r="EM22" s="171"/>
      <c r="EN22" s="171"/>
      <c r="EO22" s="171"/>
      <c r="EP22" s="171"/>
      <c r="EQ22" s="171"/>
      <c r="ER22" s="171"/>
      <c r="ES22" s="171"/>
      <c r="ET22" s="171"/>
      <c r="EU22" s="171"/>
      <c r="EV22" s="171"/>
      <c r="EW22" s="171"/>
      <c r="EX22" s="171"/>
      <c r="EY22" s="171"/>
      <c r="EZ22" s="171"/>
      <c r="FA22" s="171"/>
      <c r="FB22" s="171"/>
      <c r="FC22" s="171"/>
      <c r="FD22" s="171"/>
      <c r="FE22" s="171"/>
      <c r="FF22" s="171"/>
      <c r="FG22" s="171"/>
      <c r="FH22" s="171"/>
      <c r="FI22" s="171"/>
      <c r="FJ22" s="171"/>
      <c r="FK22" s="171"/>
      <c r="FL22" s="171"/>
      <c r="FM22" s="171"/>
      <c r="FN22" s="171"/>
      <c r="FO22" s="171"/>
      <c r="FP22" s="171"/>
      <c r="FQ22" s="171"/>
      <c r="FR22" s="171"/>
      <c r="FS22" s="171"/>
      <c r="FT22" s="171"/>
      <c r="FU22" s="171"/>
      <c r="FV22" s="171"/>
      <c r="FW22" s="171"/>
      <c r="FX22" s="171"/>
      <c r="FY22" s="171"/>
      <c r="FZ22" s="171"/>
      <c r="GA22" s="171"/>
      <c r="GB22" s="171"/>
      <c r="GC22" s="171"/>
      <c r="GD22" s="171"/>
      <c r="GE22" s="171"/>
      <c r="GF22" s="171"/>
      <c r="GG22" s="171"/>
      <c r="GH22" s="171"/>
      <c r="GI22" s="171"/>
      <c r="GJ22" s="171"/>
      <c r="GK22" s="171"/>
      <c r="GL22" s="171"/>
      <c r="GM22" s="171"/>
      <c r="GN22" s="171"/>
      <c r="GO22" s="171"/>
      <c r="GP22" s="171"/>
      <c r="GQ22" s="171"/>
      <c r="GR22" s="171"/>
      <c r="GS22" s="171"/>
      <c r="GT22" s="171"/>
      <c r="GU22" s="171"/>
      <c r="GV22" s="171"/>
      <c r="GW22" s="171"/>
      <c r="GX22" s="171"/>
      <c r="GY22" s="171"/>
      <c r="GZ22" s="171"/>
      <c r="HA22" s="171"/>
      <c r="HB22" s="171"/>
      <c r="HC22" s="171"/>
      <c r="HD22" s="171"/>
      <c r="HE22" s="171"/>
      <c r="HF22" s="171"/>
      <c r="HG22" s="171"/>
      <c r="HH22" s="171"/>
      <c r="HI22" s="171"/>
      <c r="HJ22" s="171"/>
      <c r="HK22" s="171"/>
      <c r="HL22" s="171"/>
      <c r="HM22" s="171"/>
      <c r="HN22" s="171"/>
      <c r="HO22" s="171"/>
      <c r="HP22" s="171"/>
      <c r="HQ22" s="171"/>
      <c r="HR22" s="171"/>
      <c r="HS22" s="171"/>
      <c r="HT22" s="171"/>
    </row>
    <row r="23" spans="1:228" s="165" customFormat="1" x14ac:dyDescent="0.2">
      <c r="A23" s="366" t="s">
        <v>162</v>
      </c>
      <c r="B23" s="191">
        <v>1146.2113867010873</v>
      </c>
      <c r="C23" s="191">
        <v>1124.5089578140253</v>
      </c>
      <c r="D23" s="191">
        <v>787.79779195622848</v>
      </c>
      <c r="E23" s="191">
        <v>681.70194703371692</v>
      </c>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5"/>
      <c r="AH23" s="325"/>
      <c r="AI23" s="325"/>
      <c r="AJ23" s="325"/>
      <c r="AK23" s="325"/>
      <c r="AL23" s="325"/>
      <c r="AM23" s="325"/>
      <c r="AN23" s="325"/>
      <c r="AO23" s="325"/>
      <c r="AP23" s="325"/>
      <c r="AQ23" s="325"/>
      <c r="AR23" s="325"/>
      <c r="AS23" s="325"/>
      <c r="AT23" s="325"/>
      <c r="AU23" s="325"/>
      <c r="AV23" s="325"/>
      <c r="AW23" s="325"/>
      <c r="AX23" s="325"/>
      <c r="AY23" s="325"/>
      <c r="AZ23" s="325"/>
      <c r="BA23" s="325"/>
      <c r="BB23" s="325"/>
      <c r="BC23" s="325"/>
      <c r="BD23" s="325"/>
      <c r="BE23" s="325"/>
      <c r="BF23" s="325"/>
      <c r="BG23" s="325"/>
      <c r="BH23" s="325"/>
      <c r="BI23" s="325"/>
      <c r="BJ23" s="325"/>
      <c r="BK23" s="325"/>
      <c r="BL23" s="325"/>
      <c r="BM23" s="325"/>
      <c r="BN23" s="325"/>
      <c r="BO23" s="325"/>
      <c r="BP23" s="325"/>
      <c r="BQ23" s="325"/>
      <c r="BR23" s="325"/>
      <c r="BS23" s="325"/>
      <c r="BT23" s="325"/>
      <c r="BU23" s="325"/>
      <c r="BV23" s="325"/>
      <c r="BW23" s="325"/>
      <c r="BX23" s="325"/>
      <c r="BY23" s="325"/>
      <c r="BZ23" s="325"/>
      <c r="CA23" s="325"/>
      <c r="CB23" s="325"/>
      <c r="CC23" s="325"/>
      <c r="CD23" s="325"/>
      <c r="CE23" s="325"/>
      <c r="CF23" s="325"/>
      <c r="CG23" s="325"/>
      <c r="CH23" s="325"/>
      <c r="CI23" s="325"/>
      <c r="CJ23" s="325"/>
      <c r="CK23" s="325"/>
      <c r="CL23" s="325"/>
      <c r="CM23" s="325"/>
      <c r="CN23" s="325"/>
      <c r="CO23" s="325"/>
      <c r="CP23" s="325"/>
      <c r="CQ23" s="325"/>
      <c r="CR23" s="325"/>
      <c r="CS23" s="325"/>
      <c r="CT23" s="325"/>
      <c r="CU23" s="325"/>
      <c r="CV23" s="325"/>
      <c r="CW23" s="325"/>
      <c r="CX23" s="325"/>
      <c r="CY23" s="325"/>
      <c r="CZ23" s="325"/>
      <c r="DA23" s="325"/>
      <c r="DB23" s="325"/>
      <c r="DC23" s="325"/>
      <c r="DD23" s="325"/>
      <c r="DE23" s="325"/>
      <c r="DF23" s="325"/>
      <c r="DG23" s="325"/>
      <c r="DH23" s="325"/>
      <c r="DI23" s="325"/>
      <c r="DJ23" s="325"/>
      <c r="DK23" s="325"/>
      <c r="DL23" s="325"/>
      <c r="DM23" s="325"/>
      <c r="DN23" s="325"/>
      <c r="DO23" s="325"/>
      <c r="DP23" s="325"/>
      <c r="DQ23" s="325"/>
      <c r="DR23" s="325"/>
      <c r="DS23" s="325"/>
      <c r="DT23" s="325"/>
      <c r="DU23" s="325"/>
      <c r="DV23" s="325"/>
      <c r="DW23" s="325"/>
      <c r="DX23" s="325"/>
      <c r="DY23" s="325"/>
      <c r="DZ23" s="325"/>
      <c r="EA23" s="325"/>
      <c r="EB23" s="325"/>
      <c r="EC23" s="325"/>
      <c r="ED23" s="325"/>
      <c r="EE23" s="325"/>
      <c r="EF23" s="325"/>
      <c r="EG23" s="325"/>
      <c r="EH23" s="325"/>
      <c r="EI23" s="325"/>
      <c r="EJ23" s="325"/>
      <c r="EK23" s="325"/>
      <c r="EL23" s="325"/>
      <c r="EM23" s="325"/>
      <c r="EN23" s="325"/>
      <c r="EO23" s="325"/>
      <c r="EP23" s="325"/>
      <c r="EQ23" s="325"/>
      <c r="ER23" s="325"/>
      <c r="ES23" s="325"/>
      <c r="ET23" s="325"/>
      <c r="EU23" s="325"/>
      <c r="EV23" s="325"/>
      <c r="EW23" s="325"/>
      <c r="EX23" s="325"/>
      <c r="EY23" s="325"/>
      <c r="EZ23" s="325"/>
      <c r="FA23" s="325"/>
      <c r="FB23" s="325"/>
      <c r="FC23" s="325"/>
      <c r="FD23" s="325"/>
      <c r="FE23" s="325"/>
      <c r="FF23" s="325"/>
      <c r="FG23" s="325"/>
      <c r="FH23" s="325"/>
      <c r="FI23" s="325"/>
      <c r="FJ23" s="325"/>
      <c r="FK23" s="325"/>
      <c r="FL23" s="325"/>
      <c r="FM23" s="325"/>
      <c r="FN23" s="325"/>
      <c r="FO23" s="325"/>
      <c r="FP23" s="325"/>
      <c r="FQ23" s="325"/>
      <c r="FR23" s="325"/>
      <c r="FS23" s="325"/>
      <c r="FT23" s="325"/>
      <c r="FU23" s="325"/>
      <c r="FV23" s="325"/>
      <c r="FW23" s="325"/>
      <c r="FX23" s="325"/>
      <c r="FY23" s="325"/>
      <c r="FZ23" s="325"/>
      <c r="GA23" s="325"/>
      <c r="GB23" s="325"/>
      <c r="GC23" s="325"/>
      <c r="GD23" s="325"/>
      <c r="GE23" s="325"/>
      <c r="GF23" s="325"/>
      <c r="GG23" s="325"/>
      <c r="GH23" s="325"/>
      <c r="GI23" s="325"/>
      <c r="GJ23" s="325"/>
      <c r="GK23" s="325"/>
      <c r="GL23" s="325"/>
      <c r="GM23" s="325"/>
      <c r="GN23" s="325"/>
      <c r="GO23" s="325"/>
      <c r="GP23" s="325"/>
      <c r="GQ23" s="325"/>
      <c r="GR23" s="325"/>
      <c r="GS23" s="325"/>
      <c r="GT23" s="325"/>
      <c r="GU23" s="325"/>
      <c r="GV23" s="325"/>
      <c r="GW23" s="325"/>
      <c r="GX23" s="325"/>
      <c r="GY23" s="325"/>
      <c r="GZ23" s="325"/>
      <c r="HA23" s="325"/>
      <c r="HB23" s="325"/>
      <c r="HC23" s="325"/>
      <c r="HD23" s="325"/>
      <c r="HE23" s="325"/>
      <c r="HF23" s="325"/>
      <c r="HG23" s="325"/>
      <c r="HH23" s="325"/>
      <c r="HI23" s="325"/>
      <c r="HJ23" s="325"/>
      <c r="HK23" s="325"/>
      <c r="HL23" s="325"/>
      <c r="HM23" s="325"/>
      <c r="HN23" s="325"/>
      <c r="HO23" s="325"/>
      <c r="HP23" s="325"/>
      <c r="HQ23" s="325"/>
      <c r="HR23" s="325"/>
      <c r="HS23" s="325"/>
      <c r="HT23" s="325"/>
    </row>
    <row r="24" spans="1:228" ht="18" x14ac:dyDescent="0.2">
      <c r="A24" s="366" t="s">
        <v>163</v>
      </c>
      <c r="B24" s="191">
        <v>1924.4192234660306</v>
      </c>
      <c r="C24" s="191">
        <v>1863.1803122459148</v>
      </c>
      <c r="D24" s="191">
        <v>1793.2394378074862</v>
      </c>
      <c r="E24" s="191">
        <v>1968.8151747891109</v>
      </c>
    </row>
    <row r="25" spans="1:228" x14ac:dyDescent="0.2">
      <c r="A25" s="346" t="s">
        <v>164</v>
      </c>
      <c r="B25" s="191">
        <v>1008.2315522922356</v>
      </c>
      <c r="C25" s="191">
        <v>972.53585690199532</v>
      </c>
      <c r="D25" s="191">
        <v>992.81498128981548</v>
      </c>
      <c r="E25" s="191">
        <v>940.98987350726202</v>
      </c>
    </row>
    <row r="26" spans="1:228" x14ac:dyDescent="0.2">
      <c r="A26" s="346" t="s">
        <v>165</v>
      </c>
      <c r="B26" s="191">
        <v>3380.1851843606528</v>
      </c>
      <c r="C26" s="191">
        <v>3460.2042017505973</v>
      </c>
      <c r="D26" s="191">
        <v>3698.2540035947659</v>
      </c>
      <c r="E26" s="191">
        <v>4291.8630472174364</v>
      </c>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171"/>
      <c r="AQ26" s="171"/>
      <c r="AR26" s="171"/>
      <c r="AS26" s="171"/>
      <c r="AT26" s="171"/>
      <c r="AU26" s="171"/>
      <c r="AV26" s="171"/>
      <c r="AW26" s="171"/>
      <c r="AX26" s="171"/>
      <c r="AY26" s="171"/>
      <c r="AZ26" s="171"/>
      <c r="BA26" s="171"/>
      <c r="BB26" s="171"/>
      <c r="BC26" s="171"/>
      <c r="BD26" s="171"/>
      <c r="BE26" s="171"/>
      <c r="BF26" s="171"/>
      <c r="BG26" s="171"/>
      <c r="BH26" s="171"/>
      <c r="BI26" s="171"/>
      <c r="BJ26" s="171"/>
      <c r="BK26" s="171"/>
      <c r="BL26" s="171"/>
      <c r="BM26" s="171"/>
      <c r="BN26" s="171"/>
      <c r="BO26" s="171"/>
      <c r="BP26" s="171"/>
      <c r="BQ26" s="171"/>
      <c r="BR26" s="171"/>
      <c r="BS26" s="171"/>
      <c r="BT26" s="171"/>
      <c r="BU26" s="171"/>
      <c r="BV26" s="171"/>
      <c r="BW26" s="171"/>
      <c r="BX26" s="171"/>
      <c r="BY26" s="171"/>
      <c r="BZ26" s="171"/>
      <c r="CA26" s="171"/>
      <c r="CB26" s="171"/>
      <c r="CC26" s="171"/>
      <c r="CD26" s="171"/>
      <c r="CE26" s="171"/>
      <c r="CF26" s="171"/>
      <c r="CG26" s="171"/>
      <c r="CH26" s="171"/>
      <c r="CI26" s="171"/>
      <c r="CJ26" s="171"/>
      <c r="CK26" s="171"/>
      <c r="CL26" s="171"/>
      <c r="CM26" s="171"/>
      <c r="CN26" s="171"/>
      <c r="CO26" s="171"/>
      <c r="CP26" s="171"/>
      <c r="CQ26" s="171"/>
      <c r="CR26" s="171"/>
      <c r="CS26" s="171"/>
      <c r="CT26" s="171"/>
      <c r="CU26" s="171"/>
      <c r="CV26" s="171"/>
      <c r="CW26" s="171"/>
      <c r="CX26" s="171"/>
      <c r="CY26" s="171"/>
      <c r="CZ26" s="171"/>
      <c r="DA26" s="171"/>
      <c r="DB26" s="171"/>
      <c r="DC26" s="171"/>
      <c r="DD26" s="171"/>
      <c r="DE26" s="171"/>
      <c r="DF26" s="171"/>
      <c r="DG26" s="171"/>
      <c r="DH26" s="171"/>
      <c r="DI26" s="171"/>
      <c r="DJ26" s="171"/>
      <c r="DK26" s="171"/>
      <c r="DL26" s="171"/>
      <c r="DM26" s="171"/>
      <c r="DN26" s="171"/>
      <c r="DO26" s="171"/>
      <c r="DP26" s="171"/>
      <c r="DQ26" s="171"/>
      <c r="DR26" s="171"/>
      <c r="DS26" s="171"/>
      <c r="DT26" s="171"/>
      <c r="DU26" s="171"/>
      <c r="DV26" s="171"/>
      <c r="DW26" s="171"/>
      <c r="DX26" s="171"/>
      <c r="DY26" s="171"/>
      <c r="DZ26" s="171"/>
      <c r="EA26" s="171"/>
      <c r="EB26" s="171"/>
      <c r="EC26" s="171"/>
      <c r="ED26" s="171"/>
      <c r="EE26" s="171"/>
      <c r="EF26" s="171"/>
      <c r="EG26" s="171"/>
      <c r="EH26" s="171"/>
      <c r="EI26" s="171"/>
      <c r="EJ26" s="171"/>
      <c r="EK26" s="171"/>
      <c r="EL26" s="171"/>
      <c r="EM26" s="171"/>
      <c r="EN26" s="171"/>
      <c r="EO26" s="171"/>
      <c r="EP26" s="171"/>
      <c r="EQ26" s="171"/>
      <c r="ER26" s="171"/>
      <c r="ES26" s="171"/>
      <c r="ET26" s="171"/>
      <c r="EU26" s="171"/>
      <c r="EV26" s="171"/>
      <c r="EW26" s="171"/>
      <c r="EX26" s="171"/>
      <c r="EY26" s="171"/>
      <c r="EZ26" s="171"/>
      <c r="FA26" s="171"/>
      <c r="FB26" s="171"/>
      <c r="FC26" s="171"/>
      <c r="FD26" s="171"/>
      <c r="FE26" s="171"/>
      <c r="FF26" s="171"/>
      <c r="FG26" s="171"/>
      <c r="FH26" s="171"/>
      <c r="FI26" s="171"/>
      <c r="FJ26" s="171"/>
      <c r="FK26" s="171"/>
      <c r="FL26" s="171"/>
      <c r="FM26" s="171"/>
      <c r="FN26" s="171"/>
      <c r="FO26" s="171"/>
      <c r="FP26" s="171"/>
      <c r="FQ26" s="171"/>
      <c r="FR26" s="171"/>
      <c r="FS26" s="171"/>
      <c r="FT26" s="171"/>
      <c r="FU26" s="171"/>
      <c r="FV26" s="171"/>
      <c r="FW26" s="171"/>
      <c r="FX26" s="171"/>
      <c r="FY26" s="171"/>
      <c r="FZ26" s="171"/>
      <c r="GA26" s="171"/>
      <c r="GB26" s="171"/>
      <c r="GC26" s="171"/>
      <c r="GD26" s="171"/>
      <c r="GE26" s="171"/>
      <c r="GF26" s="171"/>
      <c r="GG26" s="171"/>
      <c r="GH26" s="171"/>
      <c r="GI26" s="171"/>
      <c r="GJ26" s="171"/>
      <c r="GK26" s="171"/>
      <c r="GL26" s="171"/>
      <c r="GM26" s="171"/>
      <c r="GN26" s="171"/>
      <c r="GO26" s="171"/>
      <c r="GP26" s="171"/>
      <c r="GQ26" s="171"/>
      <c r="GR26" s="171"/>
      <c r="GS26" s="171"/>
      <c r="GT26" s="171"/>
      <c r="GU26" s="171"/>
      <c r="GV26" s="171"/>
      <c r="GW26" s="171"/>
      <c r="GX26" s="171"/>
      <c r="GY26" s="171"/>
      <c r="GZ26" s="171"/>
      <c r="HA26" s="171"/>
      <c r="HB26" s="171"/>
      <c r="HC26" s="171"/>
      <c r="HD26" s="171"/>
      <c r="HE26" s="171"/>
      <c r="HF26" s="171"/>
      <c r="HG26" s="171"/>
      <c r="HH26" s="171"/>
      <c r="HI26" s="171"/>
      <c r="HJ26" s="171"/>
      <c r="HK26" s="171"/>
      <c r="HL26" s="171"/>
      <c r="HM26" s="171"/>
      <c r="HN26" s="171"/>
      <c r="HO26" s="171"/>
      <c r="HP26" s="171"/>
      <c r="HQ26" s="171"/>
      <c r="HR26" s="171"/>
      <c r="HS26" s="171"/>
      <c r="HT26" s="171"/>
    </row>
    <row r="27" spans="1:228" s="165" customFormat="1" ht="18" x14ac:dyDescent="0.25">
      <c r="A27" s="366" t="s">
        <v>166</v>
      </c>
      <c r="B27" s="191">
        <v>627.51245876257508</v>
      </c>
      <c r="C27" s="191">
        <v>626.51341014855427</v>
      </c>
      <c r="D27" s="191">
        <v>670.52158816496149</v>
      </c>
      <c r="E27" s="191">
        <v>502.84022919891726</v>
      </c>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171"/>
      <c r="AM27" s="171"/>
      <c r="AN27" s="171"/>
      <c r="AO27" s="171"/>
      <c r="AP27" s="171"/>
      <c r="AQ27" s="171"/>
      <c r="AR27" s="171"/>
      <c r="AS27" s="171"/>
      <c r="AT27" s="171"/>
      <c r="AU27" s="171"/>
      <c r="AV27" s="171"/>
      <c r="AW27" s="171"/>
      <c r="AX27" s="171"/>
      <c r="AY27" s="171"/>
      <c r="AZ27" s="171"/>
      <c r="BA27" s="171"/>
      <c r="BB27" s="171"/>
      <c r="BC27" s="171"/>
      <c r="BD27" s="171"/>
      <c r="BE27" s="171"/>
      <c r="BF27" s="171"/>
      <c r="BG27" s="171"/>
      <c r="BH27" s="171"/>
      <c r="BI27" s="171"/>
      <c r="BJ27" s="171"/>
      <c r="BK27" s="171"/>
      <c r="BL27" s="171"/>
      <c r="BM27" s="171"/>
      <c r="BN27" s="171"/>
      <c r="BO27" s="171"/>
      <c r="BP27" s="171"/>
      <c r="BQ27" s="171"/>
      <c r="BR27" s="171"/>
      <c r="BS27" s="171"/>
      <c r="BT27" s="171"/>
      <c r="BU27" s="171"/>
      <c r="BV27" s="171"/>
      <c r="BW27" s="171"/>
      <c r="BX27" s="171"/>
      <c r="BY27" s="171"/>
      <c r="BZ27" s="171"/>
      <c r="CA27" s="171"/>
      <c r="CB27" s="171"/>
      <c r="CC27" s="171"/>
      <c r="CD27" s="171"/>
      <c r="CE27" s="171"/>
      <c r="CF27" s="171"/>
      <c r="CG27" s="171"/>
      <c r="CH27" s="171"/>
      <c r="CI27" s="171"/>
      <c r="CJ27" s="171"/>
      <c r="CK27" s="171"/>
      <c r="CL27" s="171"/>
      <c r="CM27" s="171"/>
      <c r="CN27" s="171"/>
      <c r="CO27" s="171"/>
      <c r="CP27" s="171"/>
      <c r="CQ27" s="171"/>
      <c r="CR27" s="171"/>
      <c r="CS27" s="171"/>
      <c r="CT27" s="171"/>
      <c r="CU27" s="171"/>
      <c r="CV27" s="171"/>
      <c r="CW27" s="171"/>
      <c r="CX27" s="171"/>
      <c r="CY27" s="171"/>
      <c r="CZ27" s="171"/>
      <c r="DA27" s="171"/>
      <c r="DB27" s="171"/>
      <c r="DC27" s="171"/>
      <c r="DD27" s="171"/>
      <c r="DE27" s="171"/>
      <c r="DF27" s="171"/>
      <c r="DG27" s="171"/>
      <c r="DH27" s="171"/>
      <c r="DI27" s="171"/>
      <c r="DJ27" s="171"/>
      <c r="DK27" s="171"/>
      <c r="DL27" s="171"/>
      <c r="DM27" s="171"/>
      <c r="DN27" s="171"/>
      <c r="DO27" s="171"/>
      <c r="DP27" s="171"/>
      <c r="DQ27" s="171"/>
      <c r="DR27" s="171"/>
      <c r="DS27" s="171"/>
      <c r="DT27" s="171"/>
      <c r="DU27" s="171"/>
      <c r="DV27" s="171"/>
      <c r="DW27" s="171"/>
      <c r="DX27" s="171"/>
      <c r="DY27" s="171"/>
      <c r="DZ27" s="171"/>
      <c r="EA27" s="171"/>
      <c r="EB27" s="171"/>
      <c r="EC27" s="171"/>
      <c r="ED27" s="171"/>
      <c r="EE27" s="171"/>
      <c r="EF27" s="171"/>
      <c r="EG27" s="171"/>
      <c r="EH27" s="171"/>
      <c r="EI27" s="171"/>
      <c r="EJ27" s="171"/>
      <c r="EK27" s="171"/>
      <c r="EL27" s="171"/>
      <c r="EM27" s="171"/>
      <c r="EN27" s="171"/>
      <c r="EO27" s="171"/>
      <c r="EP27" s="171"/>
      <c r="EQ27" s="171"/>
      <c r="ER27" s="171"/>
      <c r="ES27" s="171"/>
      <c r="ET27" s="171"/>
      <c r="EU27" s="171"/>
      <c r="EV27" s="171"/>
      <c r="EW27" s="171"/>
      <c r="EX27" s="171"/>
      <c r="EY27" s="171"/>
      <c r="EZ27" s="171"/>
      <c r="FA27" s="171"/>
      <c r="FB27" s="171"/>
      <c r="FC27" s="171"/>
      <c r="FD27" s="171"/>
      <c r="FE27" s="171"/>
      <c r="FF27" s="171"/>
      <c r="FG27" s="171"/>
      <c r="FH27" s="171"/>
      <c r="FI27" s="171"/>
      <c r="FJ27" s="171"/>
      <c r="FK27" s="171"/>
      <c r="FL27" s="171"/>
      <c r="FM27" s="171"/>
      <c r="FN27" s="171"/>
      <c r="FO27" s="171"/>
      <c r="FP27" s="171"/>
      <c r="FQ27" s="171"/>
      <c r="FR27" s="171"/>
      <c r="FS27" s="171"/>
      <c r="FT27" s="171"/>
      <c r="FU27" s="171"/>
      <c r="FV27" s="171"/>
      <c r="FW27" s="171"/>
      <c r="FX27" s="171"/>
      <c r="FY27" s="171"/>
      <c r="FZ27" s="171"/>
      <c r="GA27" s="171"/>
      <c r="GB27" s="171"/>
      <c r="GC27" s="171"/>
      <c r="GD27" s="171"/>
      <c r="GE27" s="171"/>
      <c r="GF27" s="171"/>
      <c r="GG27" s="171"/>
      <c r="GH27" s="171"/>
      <c r="GI27" s="171"/>
      <c r="GJ27" s="171"/>
      <c r="GK27" s="171"/>
      <c r="GL27" s="171"/>
      <c r="GM27" s="171"/>
      <c r="GN27" s="171"/>
      <c r="GO27" s="171"/>
      <c r="GP27" s="171"/>
      <c r="GQ27" s="171"/>
      <c r="GR27" s="171"/>
      <c r="GS27" s="171"/>
      <c r="GT27" s="171"/>
      <c r="GU27" s="171"/>
      <c r="GV27" s="171"/>
      <c r="GW27" s="171"/>
      <c r="GX27" s="171"/>
      <c r="GY27" s="171"/>
      <c r="GZ27" s="171"/>
      <c r="HA27" s="171"/>
      <c r="HB27" s="171"/>
      <c r="HC27" s="171"/>
      <c r="HD27" s="171"/>
      <c r="HE27" s="171"/>
      <c r="HF27" s="171"/>
      <c r="HG27" s="171"/>
      <c r="HH27" s="171"/>
      <c r="HI27" s="171"/>
      <c r="HJ27" s="171"/>
      <c r="HK27" s="171"/>
      <c r="HL27" s="171"/>
      <c r="HM27" s="171"/>
      <c r="HN27" s="171"/>
      <c r="HO27" s="171"/>
      <c r="HP27" s="171"/>
      <c r="HQ27" s="171"/>
      <c r="HR27" s="171"/>
      <c r="HS27" s="171"/>
      <c r="HT27" s="171"/>
    </row>
    <row r="28" spans="1:228" s="165" customFormat="1" x14ac:dyDescent="0.2">
      <c r="A28" s="346" t="s">
        <v>167</v>
      </c>
      <c r="B28" s="191">
        <v>1581.4322151580236</v>
      </c>
      <c r="C28" s="191">
        <v>1461.6591467880824</v>
      </c>
      <c r="D28" s="191">
        <v>1325.1079289395541</v>
      </c>
      <c r="E28" s="191">
        <v>890.21863568380581</v>
      </c>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5"/>
      <c r="AK28" s="325"/>
      <c r="AL28" s="325"/>
      <c r="AM28" s="325"/>
      <c r="AN28" s="325"/>
      <c r="AO28" s="325"/>
      <c r="AP28" s="325"/>
      <c r="AQ28" s="325"/>
      <c r="AR28" s="325"/>
      <c r="AS28" s="325"/>
      <c r="AT28" s="325"/>
      <c r="AU28" s="325"/>
      <c r="AV28" s="325"/>
      <c r="AW28" s="325"/>
      <c r="AX28" s="325"/>
      <c r="AY28" s="325"/>
      <c r="AZ28" s="325"/>
      <c r="BA28" s="325"/>
      <c r="BB28" s="325"/>
      <c r="BC28" s="325"/>
      <c r="BD28" s="325"/>
      <c r="BE28" s="325"/>
      <c r="BF28" s="325"/>
      <c r="BG28" s="325"/>
      <c r="BH28" s="325"/>
      <c r="BI28" s="325"/>
      <c r="BJ28" s="325"/>
      <c r="BK28" s="325"/>
      <c r="BL28" s="325"/>
      <c r="BM28" s="325"/>
      <c r="BN28" s="325"/>
      <c r="BO28" s="325"/>
      <c r="BP28" s="325"/>
      <c r="BQ28" s="325"/>
      <c r="BR28" s="325"/>
      <c r="BS28" s="325"/>
      <c r="BT28" s="325"/>
      <c r="BU28" s="325"/>
      <c r="BV28" s="325"/>
      <c r="BW28" s="325"/>
      <c r="BX28" s="325"/>
      <c r="BY28" s="325"/>
      <c r="BZ28" s="325"/>
      <c r="CA28" s="325"/>
      <c r="CB28" s="325"/>
      <c r="CC28" s="325"/>
      <c r="CD28" s="325"/>
      <c r="CE28" s="325"/>
      <c r="CF28" s="325"/>
      <c r="CG28" s="325"/>
      <c r="CH28" s="325"/>
      <c r="CI28" s="325"/>
      <c r="CJ28" s="325"/>
      <c r="CK28" s="325"/>
      <c r="CL28" s="325"/>
      <c r="CM28" s="325"/>
      <c r="CN28" s="325"/>
      <c r="CO28" s="325"/>
      <c r="CP28" s="325"/>
      <c r="CQ28" s="325"/>
      <c r="CR28" s="325"/>
      <c r="CS28" s="325"/>
      <c r="CT28" s="325"/>
      <c r="CU28" s="325"/>
      <c r="CV28" s="325"/>
      <c r="CW28" s="325"/>
      <c r="CX28" s="325"/>
      <c r="CY28" s="325"/>
      <c r="CZ28" s="325"/>
      <c r="DA28" s="325"/>
      <c r="DB28" s="325"/>
      <c r="DC28" s="325"/>
      <c r="DD28" s="325"/>
      <c r="DE28" s="325"/>
      <c r="DF28" s="325"/>
      <c r="DG28" s="325"/>
      <c r="DH28" s="325"/>
      <c r="DI28" s="325"/>
      <c r="DJ28" s="325"/>
      <c r="DK28" s="325"/>
      <c r="DL28" s="325"/>
      <c r="DM28" s="325"/>
      <c r="DN28" s="325"/>
      <c r="DO28" s="325"/>
      <c r="DP28" s="325"/>
      <c r="DQ28" s="325"/>
      <c r="DR28" s="325"/>
      <c r="DS28" s="325"/>
      <c r="DT28" s="325"/>
      <c r="DU28" s="325"/>
      <c r="DV28" s="325"/>
      <c r="DW28" s="325"/>
      <c r="DX28" s="325"/>
      <c r="DY28" s="325"/>
      <c r="DZ28" s="325"/>
      <c r="EA28" s="325"/>
      <c r="EB28" s="325"/>
      <c r="EC28" s="325"/>
      <c r="ED28" s="325"/>
      <c r="EE28" s="325"/>
      <c r="EF28" s="325"/>
      <c r="EG28" s="325"/>
      <c r="EH28" s="325"/>
      <c r="EI28" s="325"/>
      <c r="EJ28" s="325"/>
      <c r="EK28" s="325"/>
      <c r="EL28" s="325"/>
      <c r="EM28" s="325"/>
      <c r="EN28" s="325"/>
      <c r="EO28" s="325"/>
      <c r="EP28" s="325"/>
      <c r="EQ28" s="325"/>
      <c r="ER28" s="325"/>
      <c r="ES28" s="325"/>
      <c r="ET28" s="325"/>
      <c r="EU28" s="325"/>
      <c r="EV28" s="325"/>
      <c r="EW28" s="325"/>
      <c r="EX28" s="325"/>
      <c r="EY28" s="325"/>
      <c r="EZ28" s="325"/>
      <c r="FA28" s="325"/>
      <c r="FB28" s="325"/>
      <c r="FC28" s="325"/>
      <c r="FD28" s="325"/>
      <c r="FE28" s="325"/>
      <c r="FF28" s="325"/>
      <c r="FG28" s="325"/>
      <c r="FH28" s="325"/>
      <c r="FI28" s="325"/>
      <c r="FJ28" s="325"/>
      <c r="FK28" s="325"/>
      <c r="FL28" s="325"/>
      <c r="FM28" s="325"/>
      <c r="FN28" s="325"/>
      <c r="FO28" s="325"/>
      <c r="FP28" s="325"/>
      <c r="FQ28" s="325"/>
      <c r="FR28" s="325"/>
      <c r="FS28" s="325"/>
      <c r="FT28" s="325"/>
      <c r="FU28" s="325"/>
      <c r="FV28" s="325"/>
      <c r="FW28" s="325"/>
      <c r="FX28" s="325"/>
      <c r="FY28" s="325"/>
      <c r="FZ28" s="325"/>
      <c r="GA28" s="325"/>
      <c r="GB28" s="325"/>
      <c r="GC28" s="325"/>
      <c r="GD28" s="325"/>
      <c r="GE28" s="325"/>
      <c r="GF28" s="325"/>
      <c r="GG28" s="325"/>
      <c r="GH28" s="325"/>
      <c r="GI28" s="325"/>
      <c r="GJ28" s="325"/>
      <c r="GK28" s="325"/>
      <c r="GL28" s="325"/>
      <c r="GM28" s="325"/>
      <c r="GN28" s="325"/>
      <c r="GO28" s="325"/>
      <c r="GP28" s="325"/>
      <c r="GQ28" s="325"/>
      <c r="GR28" s="325"/>
      <c r="GS28" s="325"/>
      <c r="GT28" s="325"/>
      <c r="GU28" s="325"/>
      <c r="GV28" s="325"/>
      <c r="GW28" s="325"/>
      <c r="GX28" s="325"/>
      <c r="GY28" s="325"/>
      <c r="GZ28" s="325"/>
      <c r="HA28" s="325"/>
      <c r="HB28" s="325"/>
      <c r="HC28" s="325"/>
      <c r="HD28" s="325"/>
      <c r="HE28" s="325"/>
      <c r="HF28" s="325"/>
      <c r="HG28" s="325"/>
      <c r="HH28" s="325"/>
      <c r="HI28" s="325"/>
      <c r="HJ28" s="325"/>
      <c r="HK28" s="325"/>
      <c r="HL28" s="325"/>
      <c r="HM28" s="325"/>
      <c r="HN28" s="325"/>
      <c r="HO28" s="325"/>
      <c r="HP28" s="325"/>
      <c r="HQ28" s="325"/>
      <c r="HR28" s="325"/>
      <c r="HS28" s="325"/>
      <c r="HT28" s="325"/>
    </row>
    <row r="29" spans="1:228" ht="36" x14ac:dyDescent="0.2">
      <c r="A29" s="367" t="s">
        <v>168</v>
      </c>
      <c r="B29" s="191">
        <v>0</v>
      </c>
      <c r="C29" s="191">
        <v>0</v>
      </c>
      <c r="D29" s="191">
        <v>0</v>
      </c>
      <c r="E29" s="191">
        <v>0</v>
      </c>
      <c r="F29" s="171"/>
      <c r="G29" s="171"/>
      <c r="H29" s="171"/>
      <c r="I29" s="171"/>
      <c r="J29" s="171"/>
      <c r="K29" s="171"/>
      <c r="L29" s="171"/>
      <c r="M29" s="171"/>
      <c r="N29" s="171"/>
      <c r="O29" s="171"/>
      <c r="P29" s="171"/>
      <c r="Q29" s="171"/>
      <c r="R29" s="171"/>
      <c r="S29" s="171"/>
      <c r="T29" s="171"/>
      <c r="U29" s="171"/>
      <c r="V29" s="171"/>
      <c r="W29" s="171"/>
      <c r="X29" s="171"/>
      <c r="Y29" s="171"/>
      <c r="Z29" s="171"/>
      <c r="AA29" s="171"/>
      <c r="AB29" s="171"/>
      <c r="AC29" s="171"/>
      <c r="AD29" s="171"/>
      <c r="AE29" s="171"/>
      <c r="AF29" s="171"/>
      <c r="AG29" s="171"/>
      <c r="AH29" s="171"/>
      <c r="AI29" s="171"/>
      <c r="AJ29" s="171"/>
      <c r="AK29" s="171"/>
      <c r="AL29" s="171"/>
      <c r="AM29" s="171"/>
      <c r="AN29" s="171"/>
      <c r="AO29" s="171"/>
      <c r="AP29" s="171"/>
      <c r="AQ29" s="171"/>
      <c r="AR29" s="171"/>
      <c r="AS29" s="171"/>
      <c r="AT29" s="171"/>
      <c r="AU29" s="171"/>
      <c r="AV29" s="171"/>
      <c r="AW29" s="171"/>
      <c r="AX29" s="171"/>
      <c r="AY29" s="171"/>
      <c r="AZ29" s="171"/>
      <c r="BA29" s="171"/>
      <c r="BB29" s="171"/>
      <c r="BC29" s="171"/>
      <c r="BD29" s="171"/>
      <c r="BE29" s="171"/>
      <c r="BF29" s="171"/>
      <c r="BG29" s="171"/>
      <c r="BH29" s="171"/>
      <c r="BI29" s="171"/>
      <c r="BJ29" s="171"/>
      <c r="BK29" s="171"/>
      <c r="BL29" s="171"/>
      <c r="BM29" s="171"/>
      <c r="BN29" s="171"/>
      <c r="BO29" s="171"/>
      <c r="BP29" s="171"/>
      <c r="BQ29" s="171"/>
      <c r="BR29" s="171"/>
      <c r="BS29" s="171"/>
      <c r="BT29" s="171"/>
      <c r="BU29" s="171"/>
      <c r="BV29" s="171"/>
      <c r="BW29" s="171"/>
      <c r="BX29" s="171"/>
      <c r="BY29" s="171"/>
      <c r="BZ29" s="171"/>
      <c r="CA29" s="171"/>
      <c r="CB29" s="171"/>
      <c r="CC29" s="171"/>
      <c r="CD29" s="171"/>
      <c r="CE29" s="171"/>
      <c r="CF29" s="171"/>
      <c r="CG29" s="171"/>
      <c r="CH29" s="171"/>
      <c r="CI29" s="171"/>
      <c r="CJ29" s="171"/>
      <c r="CK29" s="171"/>
      <c r="CL29" s="171"/>
      <c r="CM29" s="171"/>
      <c r="CN29" s="171"/>
      <c r="CO29" s="171"/>
      <c r="CP29" s="171"/>
      <c r="CQ29" s="171"/>
      <c r="CR29" s="171"/>
      <c r="CS29" s="171"/>
      <c r="CT29" s="171"/>
      <c r="CU29" s="171"/>
      <c r="CV29" s="171"/>
      <c r="CW29" s="171"/>
      <c r="CX29" s="171"/>
      <c r="CY29" s="171"/>
      <c r="CZ29" s="171"/>
      <c r="DA29" s="171"/>
      <c r="DB29" s="171"/>
      <c r="DC29" s="171"/>
      <c r="DD29" s="171"/>
      <c r="DE29" s="171"/>
      <c r="DF29" s="171"/>
      <c r="DG29" s="171"/>
      <c r="DH29" s="171"/>
      <c r="DI29" s="171"/>
      <c r="DJ29" s="171"/>
      <c r="DK29" s="171"/>
      <c r="DL29" s="171"/>
      <c r="DM29" s="171"/>
      <c r="DN29" s="171"/>
      <c r="DO29" s="171"/>
      <c r="DP29" s="171"/>
      <c r="DQ29" s="171"/>
      <c r="DR29" s="171"/>
      <c r="DS29" s="171"/>
      <c r="DT29" s="171"/>
      <c r="DU29" s="171"/>
      <c r="DV29" s="171"/>
      <c r="DW29" s="171"/>
      <c r="DX29" s="171"/>
      <c r="DY29" s="171"/>
      <c r="DZ29" s="171"/>
      <c r="EA29" s="171"/>
      <c r="EB29" s="171"/>
      <c r="EC29" s="171"/>
      <c r="ED29" s="171"/>
      <c r="EE29" s="171"/>
      <c r="EF29" s="171"/>
      <c r="EG29" s="171"/>
      <c r="EH29" s="171"/>
      <c r="EI29" s="171"/>
      <c r="EJ29" s="171"/>
      <c r="EK29" s="171"/>
      <c r="EL29" s="171"/>
      <c r="EM29" s="171"/>
      <c r="EN29" s="171"/>
      <c r="EO29" s="171"/>
      <c r="EP29" s="171"/>
      <c r="EQ29" s="171"/>
      <c r="ER29" s="171"/>
      <c r="ES29" s="171"/>
      <c r="ET29" s="171"/>
      <c r="EU29" s="171"/>
      <c r="EV29" s="171"/>
      <c r="EW29" s="171"/>
      <c r="EX29" s="171"/>
      <c r="EY29" s="171"/>
      <c r="EZ29" s="171"/>
      <c r="FA29" s="171"/>
      <c r="FB29" s="171"/>
      <c r="FC29" s="171"/>
      <c r="FD29" s="171"/>
      <c r="FE29" s="171"/>
      <c r="FF29" s="171"/>
      <c r="FG29" s="171"/>
      <c r="FH29" s="171"/>
      <c r="FI29" s="171"/>
      <c r="FJ29" s="171"/>
      <c r="FK29" s="171"/>
      <c r="FL29" s="171"/>
      <c r="FM29" s="171"/>
      <c r="FN29" s="171"/>
      <c r="FO29" s="171"/>
      <c r="FP29" s="171"/>
      <c r="FQ29" s="171"/>
      <c r="FR29" s="171"/>
      <c r="FS29" s="171"/>
      <c r="FT29" s="171"/>
      <c r="FU29" s="171"/>
      <c r="FV29" s="171"/>
      <c r="FW29" s="171"/>
      <c r="FX29" s="171"/>
      <c r="FY29" s="171"/>
      <c r="FZ29" s="171"/>
      <c r="GA29" s="171"/>
      <c r="GB29" s="171"/>
      <c r="GC29" s="171"/>
      <c r="GD29" s="171"/>
      <c r="GE29" s="171"/>
      <c r="GF29" s="171"/>
      <c r="GG29" s="171"/>
      <c r="GH29" s="171"/>
      <c r="GI29" s="171"/>
      <c r="GJ29" s="171"/>
      <c r="GK29" s="171"/>
      <c r="GL29" s="171"/>
      <c r="GM29" s="171"/>
      <c r="GN29" s="171"/>
      <c r="GO29" s="171"/>
      <c r="GP29" s="171"/>
      <c r="GQ29" s="171"/>
      <c r="GR29" s="171"/>
      <c r="GS29" s="171"/>
      <c r="GT29" s="171"/>
      <c r="GU29" s="171"/>
      <c r="GV29" s="171"/>
      <c r="GW29" s="171"/>
      <c r="GX29" s="171"/>
      <c r="GY29" s="171"/>
      <c r="GZ29" s="171"/>
      <c r="HA29" s="171"/>
      <c r="HB29" s="171"/>
      <c r="HC29" s="171"/>
      <c r="HD29" s="171"/>
      <c r="HE29" s="171"/>
      <c r="HF29" s="171"/>
      <c r="HG29" s="171"/>
      <c r="HH29" s="171"/>
      <c r="HI29" s="171"/>
      <c r="HJ29" s="171"/>
      <c r="HK29" s="171"/>
      <c r="HL29" s="171"/>
      <c r="HM29" s="171"/>
      <c r="HN29" s="171"/>
      <c r="HO29" s="171"/>
      <c r="HP29" s="171"/>
      <c r="HQ29" s="171"/>
      <c r="HR29" s="171"/>
      <c r="HS29" s="171"/>
      <c r="HT29" s="171"/>
    </row>
    <row r="30" spans="1:228" s="165" customFormat="1" x14ac:dyDescent="0.2">
      <c r="A30" s="368" t="s">
        <v>633</v>
      </c>
      <c r="B30" s="522">
        <f>SUM(B10:B29)</f>
        <v>120347.81993911306</v>
      </c>
      <c r="C30" s="522">
        <f>SUM(C10:C29)</f>
        <v>117984.9380209294</v>
      </c>
      <c r="D30" s="522">
        <f>SUM(D10:D29)</f>
        <v>117352.23644918459</v>
      </c>
      <c r="E30" s="522">
        <f>SUM(E10:E29)</f>
        <v>107413.23273335244</v>
      </c>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5"/>
      <c r="AL30" s="325"/>
      <c r="AM30" s="325"/>
      <c r="AN30" s="325"/>
      <c r="AO30" s="325"/>
      <c r="AP30" s="325"/>
      <c r="AQ30" s="325"/>
      <c r="AR30" s="325"/>
      <c r="AS30" s="325"/>
      <c r="AT30" s="325"/>
      <c r="AU30" s="325"/>
      <c r="AV30" s="325"/>
      <c r="AW30" s="325"/>
      <c r="AX30" s="325"/>
      <c r="AY30" s="325"/>
      <c r="AZ30" s="325"/>
      <c r="BA30" s="325"/>
      <c r="BB30" s="325"/>
      <c r="BC30" s="325"/>
      <c r="BD30" s="325"/>
      <c r="BE30" s="325"/>
      <c r="BF30" s="325"/>
      <c r="BG30" s="325"/>
      <c r="BH30" s="325"/>
      <c r="BI30" s="325"/>
      <c r="BJ30" s="325"/>
      <c r="BK30" s="325"/>
      <c r="BL30" s="325"/>
      <c r="BM30" s="325"/>
      <c r="BN30" s="325"/>
      <c r="BO30" s="325"/>
      <c r="BP30" s="325"/>
      <c r="BQ30" s="325"/>
      <c r="BR30" s="325"/>
      <c r="BS30" s="325"/>
      <c r="BT30" s="325"/>
      <c r="BU30" s="325"/>
      <c r="BV30" s="325"/>
      <c r="BW30" s="325"/>
      <c r="BX30" s="325"/>
      <c r="BY30" s="325"/>
      <c r="BZ30" s="325"/>
      <c r="CA30" s="325"/>
      <c r="CB30" s="325"/>
      <c r="CC30" s="325"/>
      <c r="CD30" s="325"/>
      <c r="CE30" s="325"/>
      <c r="CF30" s="325"/>
      <c r="CG30" s="325"/>
      <c r="CH30" s="325"/>
      <c r="CI30" s="325"/>
      <c r="CJ30" s="325"/>
      <c r="CK30" s="325"/>
      <c r="CL30" s="325"/>
      <c r="CM30" s="325"/>
      <c r="CN30" s="325"/>
      <c r="CO30" s="325"/>
      <c r="CP30" s="325"/>
      <c r="CQ30" s="325"/>
      <c r="CR30" s="325"/>
      <c r="CS30" s="325"/>
      <c r="CT30" s="325"/>
      <c r="CU30" s="325"/>
      <c r="CV30" s="325"/>
      <c r="CW30" s="325"/>
      <c r="CX30" s="325"/>
      <c r="CY30" s="325"/>
      <c r="CZ30" s="325"/>
      <c r="DA30" s="325"/>
      <c r="DB30" s="325"/>
      <c r="DC30" s="325"/>
      <c r="DD30" s="325"/>
      <c r="DE30" s="325"/>
      <c r="DF30" s="325"/>
      <c r="DG30" s="325"/>
      <c r="DH30" s="325"/>
      <c r="DI30" s="325"/>
      <c r="DJ30" s="325"/>
      <c r="DK30" s="325"/>
      <c r="DL30" s="325"/>
      <c r="DM30" s="325"/>
      <c r="DN30" s="325"/>
      <c r="DO30" s="325"/>
      <c r="DP30" s="325"/>
      <c r="DQ30" s="325"/>
      <c r="DR30" s="325"/>
      <c r="DS30" s="325"/>
      <c r="DT30" s="325"/>
      <c r="DU30" s="325"/>
      <c r="DV30" s="325"/>
      <c r="DW30" s="325"/>
      <c r="DX30" s="325"/>
      <c r="DY30" s="325"/>
      <c r="DZ30" s="325"/>
      <c r="EA30" s="325"/>
      <c r="EB30" s="325"/>
      <c r="EC30" s="325"/>
      <c r="ED30" s="325"/>
      <c r="EE30" s="325"/>
      <c r="EF30" s="325"/>
      <c r="EG30" s="325"/>
      <c r="EH30" s="325"/>
      <c r="EI30" s="325"/>
      <c r="EJ30" s="325"/>
      <c r="EK30" s="325"/>
      <c r="EL30" s="325"/>
      <c r="EM30" s="325"/>
      <c r="EN30" s="325"/>
      <c r="EO30" s="325"/>
      <c r="EP30" s="325"/>
      <c r="EQ30" s="325"/>
      <c r="ER30" s="325"/>
      <c r="ES30" s="325"/>
      <c r="ET30" s="325"/>
      <c r="EU30" s="325"/>
      <c r="EV30" s="325"/>
      <c r="EW30" s="325"/>
      <c r="EX30" s="325"/>
      <c r="EY30" s="325"/>
      <c r="EZ30" s="325"/>
      <c r="FA30" s="325"/>
      <c r="FB30" s="325"/>
      <c r="FC30" s="325"/>
      <c r="FD30" s="325"/>
      <c r="FE30" s="325"/>
      <c r="FF30" s="325"/>
      <c r="FG30" s="325"/>
      <c r="FH30" s="325"/>
      <c r="FI30" s="325"/>
      <c r="FJ30" s="325"/>
      <c r="FK30" s="325"/>
      <c r="FL30" s="325"/>
      <c r="FM30" s="325"/>
      <c r="FN30" s="325"/>
      <c r="FO30" s="325"/>
      <c r="FP30" s="325"/>
      <c r="FQ30" s="325"/>
      <c r="FR30" s="325"/>
      <c r="FS30" s="325"/>
      <c r="FT30" s="325"/>
      <c r="FU30" s="325"/>
      <c r="FV30" s="325"/>
      <c r="FW30" s="325"/>
      <c r="FX30" s="325"/>
      <c r="FY30" s="325"/>
      <c r="FZ30" s="325"/>
      <c r="GA30" s="325"/>
      <c r="GB30" s="325"/>
      <c r="GC30" s="325"/>
      <c r="GD30" s="325"/>
      <c r="GE30" s="325"/>
      <c r="GF30" s="325"/>
      <c r="GG30" s="325"/>
      <c r="GH30" s="325"/>
      <c r="GI30" s="325"/>
      <c r="GJ30" s="325"/>
      <c r="GK30" s="325"/>
      <c r="GL30" s="325"/>
      <c r="GM30" s="325"/>
      <c r="GN30" s="325"/>
      <c r="GO30" s="325"/>
      <c r="GP30" s="325"/>
      <c r="GQ30" s="325"/>
      <c r="GR30" s="325"/>
      <c r="GS30" s="325"/>
      <c r="GT30" s="325"/>
      <c r="GU30" s="325"/>
      <c r="GV30" s="325"/>
      <c r="GW30" s="325"/>
      <c r="GX30" s="325"/>
      <c r="GY30" s="325"/>
      <c r="GZ30" s="325"/>
      <c r="HA30" s="325"/>
      <c r="HB30" s="325"/>
      <c r="HC30" s="325"/>
      <c r="HD30" s="325"/>
      <c r="HE30" s="325"/>
      <c r="HF30" s="325"/>
      <c r="HG30" s="325"/>
      <c r="HH30" s="325"/>
      <c r="HI30" s="325"/>
      <c r="HJ30" s="325"/>
      <c r="HK30" s="325"/>
      <c r="HL30" s="325"/>
      <c r="HM30" s="325"/>
      <c r="HN30" s="325"/>
      <c r="HO30" s="325"/>
      <c r="HP30" s="325"/>
      <c r="HQ30" s="325"/>
      <c r="HR30" s="325"/>
      <c r="HS30" s="325"/>
      <c r="HT30" s="325"/>
    </row>
    <row r="31" spans="1:228" ht="3" customHeight="1" x14ac:dyDescent="0.2">
      <c r="A31" s="177"/>
      <c r="B31" s="178"/>
      <c r="C31" s="178"/>
      <c r="D31" s="178"/>
      <c r="E31" s="178"/>
    </row>
    <row r="32" spans="1:228" s="165" customFormat="1" x14ac:dyDescent="0.2">
      <c r="A32" s="346" t="s">
        <v>634</v>
      </c>
      <c r="B32" s="191">
        <v>20712.887008671612</v>
      </c>
      <c r="C32" s="191">
        <v>21352.11938159517</v>
      </c>
      <c r="D32" s="191">
        <v>21598.31424307574</v>
      </c>
      <c r="E32" s="191">
        <v>17080.3408211645</v>
      </c>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5"/>
      <c r="AL32" s="325"/>
      <c r="AM32" s="325"/>
      <c r="AN32" s="325"/>
      <c r="AO32" s="325"/>
      <c r="AP32" s="325"/>
      <c r="AQ32" s="325"/>
      <c r="AR32" s="325"/>
      <c r="AS32" s="325"/>
      <c r="AT32" s="325"/>
      <c r="AU32" s="325"/>
      <c r="AV32" s="325"/>
      <c r="AW32" s="325"/>
      <c r="AX32" s="325"/>
      <c r="AY32" s="325"/>
      <c r="AZ32" s="325"/>
      <c r="BA32" s="325"/>
      <c r="BB32" s="325"/>
      <c r="BC32" s="325"/>
      <c r="BD32" s="325"/>
      <c r="BE32" s="325"/>
      <c r="BF32" s="325"/>
      <c r="BG32" s="325"/>
      <c r="BH32" s="325"/>
      <c r="BI32" s="325"/>
      <c r="BJ32" s="325"/>
      <c r="BK32" s="325"/>
      <c r="BL32" s="325"/>
      <c r="BM32" s="325"/>
      <c r="BN32" s="325"/>
      <c r="BO32" s="325"/>
      <c r="BP32" s="325"/>
      <c r="BQ32" s="325"/>
      <c r="BR32" s="325"/>
      <c r="BS32" s="325"/>
      <c r="BT32" s="325"/>
      <c r="BU32" s="325"/>
      <c r="BV32" s="325"/>
      <c r="BW32" s="325"/>
      <c r="BX32" s="325"/>
      <c r="BY32" s="325"/>
      <c r="BZ32" s="325"/>
      <c r="CA32" s="325"/>
      <c r="CB32" s="325"/>
      <c r="CC32" s="325"/>
      <c r="CD32" s="325"/>
      <c r="CE32" s="325"/>
      <c r="CF32" s="325"/>
      <c r="CG32" s="325"/>
      <c r="CH32" s="325"/>
      <c r="CI32" s="325"/>
      <c r="CJ32" s="325"/>
      <c r="CK32" s="325"/>
      <c r="CL32" s="325"/>
      <c r="CM32" s="325"/>
      <c r="CN32" s="325"/>
      <c r="CO32" s="325"/>
      <c r="CP32" s="325"/>
      <c r="CQ32" s="325"/>
      <c r="CR32" s="325"/>
      <c r="CS32" s="325"/>
      <c r="CT32" s="325"/>
      <c r="CU32" s="325"/>
      <c r="CV32" s="325"/>
      <c r="CW32" s="325"/>
      <c r="CX32" s="325"/>
      <c r="CY32" s="325"/>
      <c r="CZ32" s="325"/>
      <c r="DA32" s="325"/>
      <c r="DB32" s="325"/>
      <c r="DC32" s="325"/>
      <c r="DD32" s="325"/>
      <c r="DE32" s="325"/>
      <c r="DF32" s="325"/>
      <c r="DG32" s="325"/>
      <c r="DH32" s="325"/>
      <c r="DI32" s="325"/>
      <c r="DJ32" s="325"/>
      <c r="DK32" s="325"/>
      <c r="DL32" s="325"/>
      <c r="DM32" s="325"/>
      <c r="DN32" s="325"/>
      <c r="DO32" s="325"/>
      <c r="DP32" s="325"/>
      <c r="DQ32" s="325"/>
      <c r="DR32" s="325"/>
      <c r="DS32" s="325"/>
      <c r="DT32" s="325"/>
      <c r="DU32" s="325"/>
      <c r="DV32" s="325"/>
      <c r="DW32" s="325"/>
      <c r="DX32" s="325"/>
      <c r="DY32" s="325"/>
      <c r="DZ32" s="325"/>
      <c r="EA32" s="325"/>
      <c r="EB32" s="325"/>
      <c r="EC32" s="325"/>
      <c r="ED32" s="325"/>
      <c r="EE32" s="325"/>
      <c r="EF32" s="325"/>
      <c r="EG32" s="325"/>
      <c r="EH32" s="325"/>
      <c r="EI32" s="325"/>
      <c r="EJ32" s="325"/>
      <c r="EK32" s="325"/>
      <c r="EL32" s="325"/>
      <c r="EM32" s="325"/>
      <c r="EN32" s="325"/>
      <c r="EO32" s="325"/>
      <c r="EP32" s="325"/>
      <c r="EQ32" s="325"/>
      <c r="ER32" s="325"/>
      <c r="ES32" s="325"/>
      <c r="ET32" s="325"/>
      <c r="EU32" s="325"/>
      <c r="EV32" s="325"/>
      <c r="EW32" s="325"/>
      <c r="EX32" s="325"/>
      <c r="EY32" s="325"/>
      <c r="EZ32" s="325"/>
      <c r="FA32" s="325"/>
      <c r="FB32" s="325"/>
      <c r="FC32" s="325"/>
      <c r="FD32" s="325"/>
      <c r="FE32" s="325"/>
      <c r="FF32" s="325"/>
      <c r="FG32" s="325"/>
      <c r="FH32" s="325"/>
      <c r="FI32" s="325"/>
      <c r="FJ32" s="325"/>
      <c r="FK32" s="325"/>
      <c r="FL32" s="325"/>
      <c r="FM32" s="325"/>
      <c r="FN32" s="325"/>
      <c r="FO32" s="325"/>
      <c r="FP32" s="325"/>
      <c r="FQ32" s="325"/>
      <c r="FR32" s="325"/>
      <c r="FS32" s="325"/>
      <c r="FT32" s="325"/>
      <c r="FU32" s="325"/>
      <c r="FV32" s="325"/>
      <c r="FW32" s="325"/>
      <c r="FX32" s="325"/>
      <c r="FY32" s="325"/>
      <c r="FZ32" s="325"/>
      <c r="GA32" s="325"/>
      <c r="GB32" s="325"/>
      <c r="GC32" s="325"/>
      <c r="GD32" s="325"/>
      <c r="GE32" s="325"/>
      <c r="GF32" s="325"/>
      <c r="GG32" s="325"/>
      <c r="GH32" s="325"/>
      <c r="GI32" s="325"/>
      <c r="GJ32" s="325"/>
      <c r="GK32" s="325"/>
      <c r="GL32" s="325"/>
      <c r="GM32" s="325"/>
      <c r="GN32" s="325"/>
      <c r="GO32" s="325"/>
      <c r="GP32" s="325"/>
      <c r="GQ32" s="325"/>
      <c r="GR32" s="325"/>
      <c r="GS32" s="325"/>
      <c r="GT32" s="325"/>
      <c r="GU32" s="325"/>
      <c r="GV32" s="325"/>
      <c r="GW32" s="325"/>
      <c r="GX32" s="325"/>
      <c r="GY32" s="325"/>
      <c r="GZ32" s="325"/>
      <c r="HA32" s="325"/>
      <c r="HB32" s="325"/>
      <c r="HC32" s="325"/>
      <c r="HD32" s="325"/>
      <c r="HE32" s="325"/>
      <c r="HF32" s="325"/>
      <c r="HG32" s="325"/>
      <c r="HH32" s="325"/>
      <c r="HI32" s="325"/>
      <c r="HJ32" s="325"/>
      <c r="HK32" s="325"/>
      <c r="HL32" s="325"/>
      <c r="HM32" s="325"/>
      <c r="HN32" s="325"/>
      <c r="HO32" s="325"/>
      <c r="HP32" s="325"/>
      <c r="HQ32" s="325"/>
      <c r="HR32" s="325"/>
      <c r="HS32" s="325"/>
      <c r="HT32" s="325"/>
    </row>
    <row r="33" spans="1:228" s="165" customFormat="1" x14ac:dyDescent="0.2">
      <c r="A33" s="346" t="s">
        <v>635</v>
      </c>
      <c r="B33" s="191">
        <v>32386.623261289536</v>
      </c>
      <c r="C33" s="191">
        <v>31422.829700914383</v>
      </c>
      <c r="D33" s="191">
        <v>30673.289462142566</v>
      </c>
      <c r="E33" s="191">
        <v>30217.604409794258</v>
      </c>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25"/>
      <c r="AL33" s="325"/>
      <c r="AM33" s="325"/>
      <c r="AN33" s="325"/>
      <c r="AO33" s="325"/>
      <c r="AP33" s="325"/>
      <c r="AQ33" s="325"/>
      <c r="AR33" s="325"/>
      <c r="AS33" s="325"/>
      <c r="AT33" s="325"/>
      <c r="AU33" s="325"/>
      <c r="AV33" s="325"/>
      <c r="AW33" s="325"/>
      <c r="AX33" s="325"/>
      <c r="AY33" s="325"/>
      <c r="AZ33" s="325"/>
      <c r="BA33" s="325"/>
      <c r="BB33" s="325"/>
      <c r="BC33" s="325"/>
      <c r="BD33" s="325"/>
      <c r="BE33" s="325"/>
      <c r="BF33" s="325"/>
      <c r="BG33" s="325"/>
      <c r="BH33" s="325"/>
      <c r="BI33" s="325"/>
      <c r="BJ33" s="325"/>
      <c r="BK33" s="325"/>
      <c r="BL33" s="325"/>
      <c r="BM33" s="325"/>
      <c r="BN33" s="325"/>
      <c r="BO33" s="325"/>
      <c r="BP33" s="325"/>
      <c r="BQ33" s="325"/>
      <c r="BR33" s="325"/>
      <c r="BS33" s="325"/>
      <c r="BT33" s="325"/>
      <c r="BU33" s="325"/>
      <c r="BV33" s="325"/>
      <c r="BW33" s="325"/>
      <c r="BX33" s="325"/>
      <c r="BY33" s="325"/>
      <c r="BZ33" s="325"/>
      <c r="CA33" s="325"/>
      <c r="CB33" s="325"/>
      <c r="CC33" s="325"/>
      <c r="CD33" s="325"/>
      <c r="CE33" s="325"/>
      <c r="CF33" s="325"/>
      <c r="CG33" s="325"/>
      <c r="CH33" s="325"/>
      <c r="CI33" s="325"/>
      <c r="CJ33" s="325"/>
      <c r="CK33" s="325"/>
      <c r="CL33" s="325"/>
      <c r="CM33" s="325"/>
      <c r="CN33" s="325"/>
      <c r="CO33" s="325"/>
      <c r="CP33" s="325"/>
      <c r="CQ33" s="325"/>
      <c r="CR33" s="325"/>
      <c r="CS33" s="325"/>
      <c r="CT33" s="325"/>
      <c r="CU33" s="325"/>
      <c r="CV33" s="325"/>
      <c r="CW33" s="325"/>
      <c r="CX33" s="325"/>
      <c r="CY33" s="325"/>
      <c r="CZ33" s="325"/>
      <c r="DA33" s="325"/>
      <c r="DB33" s="325"/>
      <c r="DC33" s="325"/>
      <c r="DD33" s="325"/>
      <c r="DE33" s="325"/>
      <c r="DF33" s="325"/>
      <c r="DG33" s="325"/>
      <c r="DH33" s="325"/>
      <c r="DI33" s="325"/>
      <c r="DJ33" s="325"/>
      <c r="DK33" s="325"/>
      <c r="DL33" s="325"/>
      <c r="DM33" s="325"/>
      <c r="DN33" s="325"/>
      <c r="DO33" s="325"/>
      <c r="DP33" s="325"/>
      <c r="DQ33" s="325"/>
      <c r="DR33" s="325"/>
      <c r="DS33" s="325"/>
      <c r="DT33" s="325"/>
      <c r="DU33" s="325"/>
      <c r="DV33" s="325"/>
      <c r="DW33" s="325"/>
      <c r="DX33" s="325"/>
      <c r="DY33" s="325"/>
      <c r="DZ33" s="325"/>
      <c r="EA33" s="325"/>
      <c r="EB33" s="325"/>
      <c r="EC33" s="325"/>
      <c r="ED33" s="325"/>
      <c r="EE33" s="325"/>
      <c r="EF33" s="325"/>
      <c r="EG33" s="325"/>
      <c r="EH33" s="325"/>
      <c r="EI33" s="325"/>
      <c r="EJ33" s="325"/>
      <c r="EK33" s="325"/>
      <c r="EL33" s="325"/>
      <c r="EM33" s="325"/>
      <c r="EN33" s="325"/>
      <c r="EO33" s="325"/>
      <c r="EP33" s="325"/>
      <c r="EQ33" s="325"/>
      <c r="ER33" s="325"/>
      <c r="ES33" s="325"/>
      <c r="ET33" s="325"/>
      <c r="EU33" s="325"/>
      <c r="EV33" s="325"/>
      <c r="EW33" s="325"/>
      <c r="EX33" s="325"/>
      <c r="EY33" s="325"/>
      <c r="EZ33" s="325"/>
      <c r="FA33" s="325"/>
      <c r="FB33" s="325"/>
      <c r="FC33" s="325"/>
      <c r="FD33" s="325"/>
      <c r="FE33" s="325"/>
      <c r="FF33" s="325"/>
      <c r="FG33" s="325"/>
      <c r="FH33" s="325"/>
      <c r="FI33" s="325"/>
      <c r="FJ33" s="325"/>
      <c r="FK33" s="325"/>
      <c r="FL33" s="325"/>
      <c r="FM33" s="325"/>
      <c r="FN33" s="325"/>
      <c r="FO33" s="325"/>
      <c r="FP33" s="325"/>
      <c r="FQ33" s="325"/>
      <c r="FR33" s="325"/>
      <c r="FS33" s="325"/>
      <c r="FT33" s="325"/>
      <c r="FU33" s="325"/>
      <c r="FV33" s="325"/>
      <c r="FW33" s="325"/>
      <c r="FX33" s="325"/>
      <c r="FY33" s="325"/>
      <c r="FZ33" s="325"/>
      <c r="GA33" s="325"/>
      <c r="GB33" s="325"/>
      <c r="GC33" s="325"/>
      <c r="GD33" s="325"/>
      <c r="GE33" s="325"/>
      <c r="GF33" s="325"/>
      <c r="GG33" s="325"/>
      <c r="GH33" s="325"/>
      <c r="GI33" s="325"/>
      <c r="GJ33" s="325"/>
      <c r="GK33" s="325"/>
      <c r="GL33" s="325"/>
      <c r="GM33" s="325"/>
      <c r="GN33" s="325"/>
      <c r="GO33" s="325"/>
      <c r="GP33" s="325"/>
      <c r="GQ33" s="325"/>
      <c r="GR33" s="325"/>
      <c r="GS33" s="325"/>
      <c r="GT33" s="325"/>
      <c r="GU33" s="325"/>
      <c r="GV33" s="325"/>
      <c r="GW33" s="325"/>
      <c r="GX33" s="325"/>
      <c r="GY33" s="325"/>
      <c r="GZ33" s="325"/>
      <c r="HA33" s="325"/>
      <c r="HB33" s="325"/>
      <c r="HC33" s="325"/>
      <c r="HD33" s="325"/>
      <c r="HE33" s="325"/>
      <c r="HF33" s="325"/>
      <c r="HG33" s="325"/>
      <c r="HH33" s="325"/>
      <c r="HI33" s="325"/>
      <c r="HJ33" s="325"/>
      <c r="HK33" s="325"/>
      <c r="HL33" s="325"/>
      <c r="HM33" s="325"/>
      <c r="HN33" s="325"/>
      <c r="HO33" s="325"/>
      <c r="HP33" s="325"/>
      <c r="HQ33" s="325"/>
      <c r="HR33" s="325"/>
      <c r="HS33" s="325"/>
      <c r="HT33" s="325"/>
    </row>
    <row r="34" spans="1:228" s="165" customFormat="1" x14ac:dyDescent="0.2">
      <c r="A34" s="368" t="s">
        <v>636</v>
      </c>
      <c r="B34" s="522">
        <f>SUM(B32:B33)</f>
        <v>53099.510269961145</v>
      </c>
      <c r="C34" s="522">
        <f>SUM(C32:C33)</f>
        <v>52774.949082509556</v>
      </c>
      <c r="D34" s="522">
        <f>SUM(D32:D33)</f>
        <v>52271.603705218309</v>
      </c>
      <c r="E34" s="522">
        <f>SUM(E32:E33)</f>
        <v>47297.945230958758</v>
      </c>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5"/>
      <c r="AL34" s="325"/>
      <c r="AM34" s="325"/>
      <c r="AN34" s="325"/>
      <c r="AO34" s="325"/>
      <c r="AP34" s="325"/>
      <c r="AQ34" s="325"/>
      <c r="AR34" s="325"/>
      <c r="AS34" s="325"/>
      <c r="AT34" s="325"/>
      <c r="AU34" s="325"/>
      <c r="AV34" s="325"/>
      <c r="AW34" s="325"/>
      <c r="AX34" s="325"/>
      <c r="AY34" s="325"/>
      <c r="AZ34" s="325"/>
      <c r="BA34" s="325"/>
      <c r="BB34" s="325"/>
      <c r="BC34" s="325"/>
      <c r="BD34" s="325"/>
      <c r="BE34" s="325"/>
      <c r="BF34" s="325"/>
      <c r="BG34" s="325"/>
      <c r="BH34" s="325"/>
      <c r="BI34" s="325"/>
      <c r="BJ34" s="325"/>
      <c r="BK34" s="325"/>
      <c r="BL34" s="325"/>
      <c r="BM34" s="325"/>
      <c r="BN34" s="325"/>
      <c r="BO34" s="325"/>
      <c r="BP34" s="325"/>
      <c r="BQ34" s="325"/>
      <c r="BR34" s="325"/>
      <c r="BS34" s="325"/>
      <c r="BT34" s="325"/>
      <c r="BU34" s="325"/>
      <c r="BV34" s="325"/>
      <c r="BW34" s="325"/>
      <c r="BX34" s="325"/>
      <c r="BY34" s="325"/>
      <c r="BZ34" s="325"/>
      <c r="CA34" s="325"/>
      <c r="CB34" s="325"/>
      <c r="CC34" s="325"/>
      <c r="CD34" s="325"/>
      <c r="CE34" s="325"/>
      <c r="CF34" s="325"/>
      <c r="CG34" s="325"/>
      <c r="CH34" s="325"/>
      <c r="CI34" s="325"/>
      <c r="CJ34" s="325"/>
      <c r="CK34" s="325"/>
      <c r="CL34" s="325"/>
      <c r="CM34" s="325"/>
      <c r="CN34" s="325"/>
      <c r="CO34" s="325"/>
      <c r="CP34" s="325"/>
      <c r="CQ34" s="325"/>
      <c r="CR34" s="325"/>
      <c r="CS34" s="325"/>
      <c r="CT34" s="325"/>
      <c r="CU34" s="325"/>
      <c r="CV34" s="325"/>
      <c r="CW34" s="325"/>
      <c r="CX34" s="325"/>
      <c r="CY34" s="325"/>
      <c r="CZ34" s="325"/>
      <c r="DA34" s="325"/>
      <c r="DB34" s="325"/>
      <c r="DC34" s="325"/>
      <c r="DD34" s="325"/>
      <c r="DE34" s="325"/>
      <c r="DF34" s="325"/>
      <c r="DG34" s="325"/>
      <c r="DH34" s="325"/>
      <c r="DI34" s="325"/>
      <c r="DJ34" s="325"/>
      <c r="DK34" s="325"/>
      <c r="DL34" s="325"/>
      <c r="DM34" s="325"/>
      <c r="DN34" s="325"/>
      <c r="DO34" s="325"/>
      <c r="DP34" s="325"/>
      <c r="DQ34" s="325"/>
      <c r="DR34" s="325"/>
      <c r="DS34" s="325"/>
      <c r="DT34" s="325"/>
      <c r="DU34" s="325"/>
      <c r="DV34" s="325"/>
      <c r="DW34" s="325"/>
      <c r="DX34" s="325"/>
      <c r="DY34" s="325"/>
      <c r="DZ34" s="325"/>
      <c r="EA34" s="325"/>
      <c r="EB34" s="325"/>
      <c r="EC34" s="325"/>
      <c r="ED34" s="325"/>
      <c r="EE34" s="325"/>
      <c r="EF34" s="325"/>
      <c r="EG34" s="325"/>
      <c r="EH34" s="325"/>
      <c r="EI34" s="325"/>
      <c r="EJ34" s="325"/>
      <c r="EK34" s="325"/>
      <c r="EL34" s="325"/>
      <c r="EM34" s="325"/>
      <c r="EN34" s="325"/>
      <c r="EO34" s="325"/>
      <c r="EP34" s="325"/>
      <c r="EQ34" s="325"/>
      <c r="ER34" s="325"/>
      <c r="ES34" s="325"/>
      <c r="ET34" s="325"/>
      <c r="EU34" s="325"/>
      <c r="EV34" s="325"/>
      <c r="EW34" s="325"/>
      <c r="EX34" s="325"/>
      <c r="EY34" s="325"/>
      <c r="EZ34" s="325"/>
      <c r="FA34" s="325"/>
      <c r="FB34" s="325"/>
      <c r="FC34" s="325"/>
      <c r="FD34" s="325"/>
      <c r="FE34" s="325"/>
      <c r="FF34" s="325"/>
      <c r="FG34" s="325"/>
      <c r="FH34" s="325"/>
      <c r="FI34" s="325"/>
      <c r="FJ34" s="325"/>
      <c r="FK34" s="325"/>
      <c r="FL34" s="325"/>
      <c r="FM34" s="325"/>
      <c r="FN34" s="325"/>
      <c r="FO34" s="325"/>
      <c r="FP34" s="325"/>
      <c r="FQ34" s="325"/>
      <c r="FR34" s="325"/>
      <c r="FS34" s="325"/>
      <c r="FT34" s="325"/>
      <c r="FU34" s="325"/>
      <c r="FV34" s="325"/>
      <c r="FW34" s="325"/>
      <c r="FX34" s="325"/>
      <c r="FY34" s="325"/>
      <c r="FZ34" s="325"/>
      <c r="GA34" s="325"/>
      <c r="GB34" s="325"/>
      <c r="GC34" s="325"/>
      <c r="GD34" s="325"/>
      <c r="GE34" s="325"/>
      <c r="GF34" s="325"/>
      <c r="GG34" s="325"/>
      <c r="GH34" s="325"/>
      <c r="GI34" s="325"/>
      <c r="GJ34" s="325"/>
      <c r="GK34" s="325"/>
      <c r="GL34" s="325"/>
      <c r="GM34" s="325"/>
      <c r="GN34" s="325"/>
      <c r="GO34" s="325"/>
      <c r="GP34" s="325"/>
      <c r="GQ34" s="325"/>
      <c r="GR34" s="325"/>
      <c r="GS34" s="325"/>
      <c r="GT34" s="325"/>
      <c r="GU34" s="325"/>
      <c r="GV34" s="325"/>
      <c r="GW34" s="325"/>
      <c r="GX34" s="325"/>
      <c r="GY34" s="325"/>
      <c r="GZ34" s="325"/>
      <c r="HA34" s="325"/>
      <c r="HB34" s="325"/>
      <c r="HC34" s="325"/>
      <c r="HD34" s="325"/>
      <c r="HE34" s="325"/>
      <c r="HF34" s="325"/>
      <c r="HG34" s="325"/>
      <c r="HH34" s="325"/>
      <c r="HI34" s="325"/>
      <c r="HJ34" s="325"/>
      <c r="HK34" s="325"/>
      <c r="HL34" s="325"/>
      <c r="HM34" s="325"/>
      <c r="HN34" s="325"/>
      <c r="HO34" s="325"/>
      <c r="HP34" s="325"/>
      <c r="HQ34" s="325"/>
      <c r="HR34" s="325"/>
      <c r="HS34" s="325"/>
      <c r="HT34" s="325"/>
    </row>
    <row r="35" spans="1:228" ht="3" customHeight="1" x14ac:dyDescent="0.2">
      <c r="A35" s="177"/>
      <c r="B35" s="178"/>
      <c r="C35" s="178"/>
      <c r="D35" s="178"/>
      <c r="E35" s="178"/>
    </row>
    <row r="36" spans="1:228" s="165" customFormat="1" x14ac:dyDescent="0.2">
      <c r="A36" s="244" t="s">
        <v>637</v>
      </c>
      <c r="B36" s="522">
        <f>B30+B34</f>
        <v>173447.33020907419</v>
      </c>
      <c r="C36" s="522">
        <f>C30+C34</f>
        <v>170759.88710343896</v>
      </c>
      <c r="D36" s="522">
        <f>D30+D34</f>
        <v>169623.84015440289</v>
      </c>
      <c r="E36" s="522">
        <f>E30+E34</f>
        <v>154711.17796431121</v>
      </c>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5"/>
      <c r="AL36" s="325"/>
      <c r="AM36" s="325"/>
      <c r="AN36" s="325"/>
      <c r="AO36" s="325"/>
      <c r="AP36" s="325"/>
      <c r="AQ36" s="325"/>
      <c r="AR36" s="325"/>
      <c r="AS36" s="325"/>
      <c r="AT36" s="325"/>
      <c r="AU36" s="325"/>
      <c r="AV36" s="325"/>
      <c r="AW36" s="325"/>
      <c r="AX36" s="325"/>
      <c r="AY36" s="325"/>
      <c r="AZ36" s="325"/>
      <c r="BA36" s="325"/>
      <c r="BB36" s="325"/>
      <c r="BC36" s="325"/>
      <c r="BD36" s="325"/>
      <c r="BE36" s="325"/>
      <c r="BF36" s="325"/>
      <c r="BG36" s="325"/>
      <c r="BH36" s="325"/>
      <c r="BI36" s="325"/>
      <c r="BJ36" s="325"/>
      <c r="BK36" s="325"/>
      <c r="BL36" s="325"/>
      <c r="BM36" s="325"/>
      <c r="BN36" s="325"/>
      <c r="BO36" s="325"/>
      <c r="BP36" s="325"/>
      <c r="BQ36" s="325"/>
      <c r="BR36" s="325"/>
      <c r="BS36" s="325"/>
      <c r="BT36" s="325"/>
      <c r="BU36" s="325"/>
      <c r="BV36" s="325"/>
      <c r="BW36" s="325"/>
      <c r="BX36" s="325"/>
      <c r="BY36" s="325"/>
      <c r="BZ36" s="325"/>
      <c r="CA36" s="325"/>
      <c r="CB36" s="325"/>
      <c r="CC36" s="325"/>
      <c r="CD36" s="325"/>
      <c r="CE36" s="325"/>
      <c r="CF36" s="325"/>
      <c r="CG36" s="325"/>
      <c r="CH36" s="325"/>
      <c r="CI36" s="325"/>
      <c r="CJ36" s="325"/>
      <c r="CK36" s="325"/>
      <c r="CL36" s="325"/>
      <c r="CM36" s="325"/>
      <c r="CN36" s="325"/>
      <c r="CO36" s="325"/>
      <c r="CP36" s="325"/>
      <c r="CQ36" s="325"/>
      <c r="CR36" s="325"/>
      <c r="CS36" s="325"/>
      <c r="CT36" s="325"/>
      <c r="CU36" s="325"/>
      <c r="CV36" s="325"/>
      <c r="CW36" s="325"/>
      <c r="CX36" s="325"/>
      <c r="CY36" s="325"/>
      <c r="CZ36" s="325"/>
      <c r="DA36" s="325"/>
      <c r="DB36" s="325"/>
      <c r="DC36" s="325"/>
      <c r="DD36" s="325"/>
      <c r="DE36" s="325"/>
      <c r="DF36" s="325"/>
      <c r="DG36" s="325"/>
      <c r="DH36" s="325"/>
      <c r="DI36" s="325"/>
      <c r="DJ36" s="325"/>
      <c r="DK36" s="325"/>
      <c r="DL36" s="325"/>
      <c r="DM36" s="325"/>
      <c r="DN36" s="325"/>
      <c r="DO36" s="325"/>
      <c r="DP36" s="325"/>
      <c r="DQ36" s="325"/>
      <c r="DR36" s="325"/>
      <c r="DS36" s="325"/>
      <c r="DT36" s="325"/>
      <c r="DU36" s="325"/>
      <c r="DV36" s="325"/>
      <c r="DW36" s="325"/>
      <c r="DX36" s="325"/>
      <c r="DY36" s="325"/>
      <c r="DZ36" s="325"/>
      <c r="EA36" s="325"/>
      <c r="EB36" s="325"/>
      <c r="EC36" s="325"/>
      <c r="ED36" s="325"/>
      <c r="EE36" s="325"/>
      <c r="EF36" s="325"/>
      <c r="EG36" s="325"/>
      <c r="EH36" s="325"/>
      <c r="EI36" s="325"/>
      <c r="EJ36" s="325"/>
      <c r="EK36" s="325"/>
      <c r="EL36" s="325"/>
      <c r="EM36" s="325"/>
      <c r="EN36" s="325"/>
      <c r="EO36" s="325"/>
      <c r="EP36" s="325"/>
      <c r="EQ36" s="325"/>
      <c r="ER36" s="325"/>
      <c r="ES36" s="325"/>
      <c r="ET36" s="325"/>
      <c r="EU36" s="325"/>
      <c r="EV36" s="325"/>
      <c r="EW36" s="325"/>
      <c r="EX36" s="325"/>
      <c r="EY36" s="325"/>
      <c r="EZ36" s="325"/>
      <c r="FA36" s="325"/>
      <c r="FB36" s="325"/>
      <c r="FC36" s="325"/>
      <c r="FD36" s="325"/>
      <c r="FE36" s="325"/>
      <c r="FF36" s="325"/>
      <c r="FG36" s="325"/>
      <c r="FH36" s="325"/>
      <c r="FI36" s="325"/>
      <c r="FJ36" s="325"/>
      <c r="FK36" s="325"/>
      <c r="FL36" s="325"/>
      <c r="FM36" s="325"/>
      <c r="FN36" s="325"/>
      <c r="FO36" s="325"/>
      <c r="FP36" s="325"/>
      <c r="FQ36" s="325"/>
      <c r="FR36" s="325"/>
      <c r="FS36" s="325"/>
      <c r="FT36" s="325"/>
      <c r="FU36" s="325"/>
      <c r="FV36" s="325"/>
      <c r="FW36" s="325"/>
      <c r="FX36" s="325"/>
      <c r="FY36" s="325"/>
      <c r="FZ36" s="325"/>
      <c r="GA36" s="325"/>
      <c r="GB36" s="325"/>
      <c r="GC36" s="325"/>
      <c r="GD36" s="325"/>
      <c r="GE36" s="325"/>
      <c r="GF36" s="325"/>
      <c r="GG36" s="325"/>
      <c r="GH36" s="325"/>
      <c r="GI36" s="325"/>
      <c r="GJ36" s="325"/>
      <c r="GK36" s="325"/>
      <c r="GL36" s="325"/>
      <c r="GM36" s="325"/>
      <c r="GN36" s="325"/>
      <c r="GO36" s="325"/>
      <c r="GP36" s="325"/>
      <c r="GQ36" s="325"/>
      <c r="GR36" s="325"/>
      <c r="GS36" s="325"/>
      <c r="GT36" s="325"/>
      <c r="GU36" s="325"/>
      <c r="GV36" s="325"/>
      <c r="GW36" s="325"/>
      <c r="GX36" s="325"/>
      <c r="GY36" s="325"/>
      <c r="GZ36" s="325"/>
      <c r="HA36" s="325"/>
      <c r="HB36" s="325"/>
      <c r="HC36" s="325"/>
      <c r="HD36" s="325"/>
      <c r="HE36" s="325"/>
      <c r="HF36" s="325"/>
      <c r="HG36" s="325"/>
      <c r="HH36" s="325"/>
      <c r="HI36" s="325"/>
      <c r="HJ36" s="325"/>
      <c r="HK36" s="325"/>
      <c r="HL36" s="325"/>
      <c r="HM36" s="325"/>
      <c r="HN36" s="325"/>
      <c r="HO36" s="325"/>
      <c r="HP36" s="325"/>
      <c r="HQ36" s="325"/>
      <c r="HR36" s="325"/>
      <c r="HS36" s="325"/>
      <c r="HT36" s="325"/>
    </row>
    <row r="37" spans="1:228" s="166" customFormat="1" ht="3" customHeight="1" x14ac:dyDescent="0.2">
      <c r="A37" s="193"/>
      <c r="B37" s="194"/>
      <c r="C37" s="369"/>
      <c r="D37" s="194"/>
      <c r="E37" s="194"/>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71"/>
      <c r="AL37" s="171"/>
      <c r="AM37" s="171"/>
      <c r="AN37" s="171"/>
      <c r="AO37" s="171"/>
      <c r="AP37" s="171"/>
      <c r="AQ37" s="171"/>
      <c r="AR37" s="171"/>
      <c r="AS37" s="171"/>
      <c r="AT37" s="171"/>
      <c r="AU37" s="171"/>
      <c r="AV37" s="171"/>
      <c r="AW37" s="171"/>
      <c r="AX37" s="171"/>
      <c r="AY37" s="171"/>
      <c r="AZ37" s="171"/>
      <c r="BA37" s="171"/>
      <c r="BB37" s="171"/>
      <c r="BC37" s="171"/>
      <c r="BD37" s="171"/>
      <c r="BE37" s="171"/>
      <c r="BF37" s="171"/>
      <c r="BG37" s="171"/>
      <c r="BH37" s="171"/>
      <c r="BI37" s="171"/>
      <c r="BJ37" s="171"/>
      <c r="BK37" s="171"/>
      <c r="BL37" s="171"/>
      <c r="BM37" s="171"/>
      <c r="BN37" s="171"/>
      <c r="BO37" s="171"/>
      <c r="BP37" s="171"/>
      <c r="BQ37" s="171"/>
      <c r="BR37" s="171"/>
      <c r="BS37" s="171"/>
      <c r="BT37" s="171"/>
      <c r="BU37" s="171"/>
      <c r="BV37" s="171"/>
      <c r="BW37" s="171"/>
      <c r="BX37" s="171"/>
      <c r="BY37" s="171"/>
      <c r="BZ37" s="171"/>
      <c r="CA37" s="171"/>
      <c r="CB37" s="171"/>
      <c r="CC37" s="171"/>
      <c r="CD37" s="171"/>
      <c r="CE37" s="171"/>
      <c r="CF37" s="171"/>
      <c r="CG37" s="171"/>
      <c r="CH37" s="171"/>
      <c r="CI37" s="171"/>
      <c r="CJ37" s="171"/>
      <c r="CK37" s="171"/>
      <c r="CL37" s="171"/>
      <c r="CM37" s="171"/>
      <c r="CN37" s="171"/>
      <c r="CO37" s="171"/>
      <c r="CP37" s="171"/>
      <c r="CQ37" s="171"/>
      <c r="CR37" s="171"/>
      <c r="CS37" s="171"/>
      <c r="CT37" s="171"/>
      <c r="CU37" s="171"/>
      <c r="CV37" s="171"/>
      <c r="CW37" s="171"/>
      <c r="CX37" s="171"/>
      <c r="CY37" s="171"/>
      <c r="CZ37" s="171"/>
      <c r="DA37" s="171"/>
      <c r="DB37" s="171"/>
      <c r="DC37" s="171"/>
      <c r="DD37" s="171"/>
      <c r="DE37" s="171"/>
      <c r="DF37" s="171"/>
      <c r="DG37" s="171"/>
      <c r="DH37" s="171"/>
      <c r="DI37" s="171"/>
      <c r="DJ37" s="171"/>
      <c r="DK37" s="171"/>
      <c r="DL37" s="171"/>
      <c r="DM37" s="171"/>
      <c r="DN37" s="171"/>
      <c r="DO37" s="171"/>
      <c r="DP37" s="171"/>
      <c r="DQ37" s="171"/>
      <c r="DR37" s="171"/>
      <c r="DS37" s="171"/>
      <c r="DT37" s="171"/>
      <c r="DU37" s="171"/>
      <c r="DV37" s="171"/>
      <c r="DW37" s="171"/>
      <c r="DX37" s="171"/>
      <c r="DY37" s="171"/>
      <c r="DZ37" s="171"/>
      <c r="EA37" s="171"/>
      <c r="EB37" s="171"/>
      <c r="EC37" s="171"/>
      <c r="ED37" s="171"/>
      <c r="EE37" s="171"/>
      <c r="EF37" s="171"/>
      <c r="EG37" s="171"/>
      <c r="EH37" s="171"/>
      <c r="EI37" s="171"/>
      <c r="EJ37" s="171"/>
      <c r="EK37" s="171"/>
      <c r="EL37" s="171"/>
      <c r="EM37" s="171"/>
      <c r="EN37" s="171"/>
      <c r="EO37" s="171"/>
      <c r="EP37" s="171"/>
      <c r="EQ37" s="171"/>
      <c r="ER37" s="171"/>
      <c r="ES37" s="171"/>
      <c r="ET37" s="171"/>
      <c r="EU37" s="171"/>
      <c r="EV37" s="171"/>
      <c r="EW37" s="171"/>
      <c r="EX37" s="171"/>
      <c r="EY37" s="171"/>
      <c r="EZ37" s="171"/>
      <c r="FA37" s="171"/>
      <c r="FB37" s="171"/>
      <c r="FC37" s="171"/>
      <c r="FD37" s="171"/>
      <c r="FE37" s="171"/>
      <c r="FF37" s="171"/>
      <c r="FG37" s="171"/>
      <c r="FH37" s="171"/>
      <c r="FI37" s="171"/>
      <c r="FJ37" s="171"/>
      <c r="FK37" s="171"/>
      <c r="FL37" s="171"/>
      <c r="FM37" s="171"/>
      <c r="FN37" s="171"/>
      <c r="FO37" s="171"/>
      <c r="FP37" s="171"/>
      <c r="FQ37" s="171"/>
      <c r="FR37" s="171"/>
      <c r="FS37" s="171"/>
      <c r="FT37" s="171"/>
      <c r="FU37" s="171"/>
      <c r="FV37" s="171"/>
      <c r="FW37" s="171"/>
      <c r="FX37" s="171"/>
      <c r="FY37" s="171"/>
      <c r="FZ37" s="171"/>
      <c r="GA37" s="171"/>
      <c r="GB37" s="171"/>
      <c r="GC37" s="171"/>
      <c r="GD37" s="171"/>
      <c r="GE37" s="171"/>
      <c r="GF37" s="171"/>
      <c r="GG37" s="171"/>
      <c r="GH37" s="171"/>
      <c r="GI37" s="171"/>
      <c r="GJ37" s="171"/>
      <c r="GK37" s="171"/>
      <c r="GL37" s="171"/>
      <c r="GM37" s="171"/>
      <c r="GN37" s="171"/>
      <c r="GO37" s="171"/>
      <c r="GP37" s="171"/>
      <c r="GQ37" s="171"/>
      <c r="GR37" s="171"/>
      <c r="GS37" s="171"/>
      <c r="GT37" s="171"/>
      <c r="GU37" s="171"/>
      <c r="GV37" s="171"/>
      <c r="GW37" s="171"/>
      <c r="GX37" s="171"/>
      <c r="GY37" s="171"/>
      <c r="GZ37" s="171"/>
      <c r="HA37" s="171"/>
      <c r="HB37" s="171"/>
      <c r="HC37" s="171"/>
      <c r="HD37" s="171"/>
      <c r="HE37" s="171"/>
      <c r="HF37" s="171"/>
      <c r="HG37" s="171"/>
      <c r="HH37" s="171"/>
      <c r="HI37" s="171"/>
      <c r="HJ37" s="171"/>
      <c r="HK37" s="171"/>
      <c r="HL37" s="171"/>
      <c r="HM37" s="171"/>
      <c r="HN37" s="171"/>
      <c r="HO37" s="171"/>
      <c r="HP37" s="171"/>
      <c r="HQ37" s="171"/>
      <c r="HR37" s="171"/>
      <c r="HS37" s="171"/>
      <c r="HT37" s="171"/>
    </row>
    <row r="38" spans="1:228" s="165" customFormat="1" ht="3" customHeight="1" x14ac:dyDescent="0.2">
      <c r="A38" s="195"/>
      <c r="B38" s="178"/>
      <c r="C38" s="363"/>
      <c r="D38" s="178"/>
      <c r="E38" s="178"/>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5"/>
      <c r="AL38" s="325"/>
      <c r="AM38" s="325"/>
      <c r="AN38" s="325"/>
      <c r="AO38" s="325"/>
      <c r="AP38" s="325"/>
      <c r="AQ38" s="325"/>
      <c r="AR38" s="325"/>
      <c r="AS38" s="325"/>
      <c r="AT38" s="325"/>
      <c r="AU38" s="325"/>
      <c r="AV38" s="325"/>
      <c r="AW38" s="325"/>
      <c r="AX38" s="325"/>
      <c r="AY38" s="325"/>
      <c r="AZ38" s="325"/>
      <c r="BA38" s="325"/>
      <c r="BB38" s="325"/>
      <c r="BC38" s="325"/>
      <c r="BD38" s="325"/>
      <c r="BE38" s="325"/>
      <c r="BF38" s="325"/>
      <c r="BG38" s="325"/>
      <c r="BH38" s="325"/>
      <c r="BI38" s="325"/>
      <c r="BJ38" s="325"/>
      <c r="BK38" s="325"/>
      <c r="BL38" s="325"/>
      <c r="BM38" s="325"/>
      <c r="BN38" s="325"/>
      <c r="BO38" s="325"/>
      <c r="BP38" s="325"/>
      <c r="BQ38" s="325"/>
      <c r="BR38" s="325"/>
      <c r="BS38" s="325"/>
      <c r="BT38" s="325"/>
      <c r="BU38" s="325"/>
      <c r="BV38" s="325"/>
      <c r="BW38" s="325"/>
      <c r="BX38" s="325"/>
      <c r="BY38" s="325"/>
      <c r="BZ38" s="325"/>
      <c r="CA38" s="325"/>
      <c r="CB38" s="325"/>
      <c r="CC38" s="325"/>
      <c r="CD38" s="325"/>
      <c r="CE38" s="325"/>
      <c r="CF38" s="325"/>
      <c r="CG38" s="325"/>
      <c r="CH38" s="325"/>
      <c r="CI38" s="325"/>
      <c r="CJ38" s="325"/>
      <c r="CK38" s="325"/>
      <c r="CL38" s="325"/>
      <c r="CM38" s="325"/>
      <c r="CN38" s="325"/>
      <c r="CO38" s="325"/>
      <c r="CP38" s="325"/>
      <c r="CQ38" s="325"/>
      <c r="CR38" s="325"/>
      <c r="CS38" s="325"/>
      <c r="CT38" s="325"/>
      <c r="CU38" s="325"/>
      <c r="CV38" s="325"/>
      <c r="CW38" s="325"/>
      <c r="CX38" s="325"/>
      <c r="CY38" s="325"/>
      <c r="CZ38" s="325"/>
      <c r="DA38" s="325"/>
      <c r="DB38" s="325"/>
      <c r="DC38" s="325"/>
      <c r="DD38" s="325"/>
      <c r="DE38" s="325"/>
      <c r="DF38" s="325"/>
      <c r="DG38" s="325"/>
      <c r="DH38" s="325"/>
      <c r="DI38" s="325"/>
      <c r="DJ38" s="325"/>
      <c r="DK38" s="325"/>
      <c r="DL38" s="325"/>
      <c r="DM38" s="325"/>
      <c r="DN38" s="325"/>
      <c r="DO38" s="325"/>
      <c r="DP38" s="325"/>
      <c r="DQ38" s="325"/>
      <c r="DR38" s="325"/>
      <c r="DS38" s="325"/>
      <c r="DT38" s="325"/>
      <c r="DU38" s="325"/>
      <c r="DV38" s="325"/>
      <c r="DW38" s="325"/>
      <c r="DX38" s="325"/>
      <c r="DY38" s="325"/>
      <c r="DZ38" s="325"/>
      <c r="EA38" s="325"/>
      <c r="EB38" s="325"/>
      <c r="EC38" s="325"/>
      <c r="ED38" s="325"/>
      <c r="EE38" s="325"/>
      <c r="EF38" s="325"/>
      <c r="EG38" s="325"/>
      <c r="EH38" s="325"/>
      <c r="EI38" s="325"/>
      <c r="EJ38" s="325"/>
      <c r="EK38" s="325"/>
      <c r="EL38" s="325"/>
      <c r="EM38" s="325"/>
      <c r="EN38" s="325"/>
      <c r="EO38" s="325"/>
      <c r="EP38" s="325"/>
      <c r="EQ38" s="325"/>
      <c r="ER38" s="325"/>
      <c r="ES38" s="325"/>
      <c r="ET38" s="325"/>
      <c r="EU38" s="325"/>
      <c r="EV38" s="325"/>
      <c r="EW38" s="325"/>
      <c r="EX38" s="325"/>
      <c r="EY38" s="325"/>
      <c r="EZ38" s="325"/>
      <c r="FA38" s="325"/>
      <c r="FB38" s="325"/>
      <c r="FC38" s="325"/>
      <c r="FD38" s="325"/>
      <c r="FE38" s="325"/>
      <c r="FF38" s="325"/>
      <c r="FG38" s="325"/>
      <c r="FH38" s="325"/>
      <c r="FI38" s="325"/>
      <c r="FJ38" s="325"/>
      <c r="FK38" s="325"/>
      <c r="FL38" s="325"/>
      <c r="FM38" s="325"/>
      <c r="FN38" s="325"/>
      <c r="FO38" s="325"/>
      <c r="FP38" s="325"/>
      <c r="FQ38" s="325"/>
      <c r="FR38" s="325"/>
      <c r="FS38" s="325"/>
      <c r="FT38" s="325"/>
      <c r="FU38" s="325"/>
      <c r="FV38" s="325"/>
      <c r="FW38" s="325"/>
      <c r="FX38" s="325"/>
      <c r="FY38" s="325"/>
      <c r="FZ38" s="325"/>
      <c r="GA38" s="325"/>
      <c r="GB38" s="325"/>
      <c r="GC38" s="325"/>
      <c r="GD38" s="325"/>
      <c r="GE38" s="325"/>
      <c r="GF38" s="325"/>
      <c r="GG38" s="325"/>
      <c r="GH38" s="325"/>
      <c r="GI38" s="325"/>
      <c r="GJ38" s="325"/>
      <c r="GK38" s="325"/>
      <c r="GL38" s="325"/>
      <c r="GM38" s="325"/>
      <c r="GN38" s="325"/>
      <c r="GO38" s="325"/>
      <c r="GP38" s="325"/>
      <c r="GQ38" s="325"/>
      <c r="GR38" s="325"/>
      <c r="GS38" s="325"/>
      <c r="GT38" s="325"/>
      <c r="GU38" s="325"/>
      <c r="GV38" s="325"/>
      <c r="GW38" s="325"/>
      <c r="GX38" s="325"/>
      <c r="GY38" s="325"/>
      <c r="GZ38" s="325"/>
      <c r="HA38" s="325"/>
      <c r="HB38" s="325"/>
      <c r="HC38" s="325"/>
      <c r="HD38" s="325"/>
      <c r="HE38" s="325"/>
      <c r="HF38" s="325"/>
      <c r="HG38" s="325"/>
      <c r="HH38" s="325"/>
      <c r="HI38" s="325"/>
      <c r="HJ38" s="325"/>
      <c r="HK38" s="325"/>
      <c r="HL38" s="325"/>
      <c r="HM38" s="325"/>
      <c r="HN38" s="325"/>
      <c r="HO38" s="325"/>
      <c r="HP38" s="325"/>
      <c r="HQ38" s="325"/>
      <c r="HR38" s="325"/>
      <c r="HS38" s="325"/>
      <c r="HT38" s="325"/>
    </row>
    <row r="39" spans="1:228" ht="9.9499999999999993" customHeight="1" x14ac:dyDescent="0.2">
      <c r="A39" s="727" t="s">
        <v>716</v>
      </c>
      <c r="B39" s="727"/>
      <c r="C39" s="727"/>
      <c r="D39" s="727"/>
      <c r="E39" s="727"/>
    </row>
    <row r="40" spans="1:228" s="171" customFormat="1" ht="9.75" customHeight="1" x14ac:dyDescent="0.25"/>
    <row r="41" spans="1:228" s="165" customFormat="1" ht="9.9499999999999993" customHeight="1" x14ac:dyDescent="0.25">
      <c r="A41" s="171"/>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c r="AU41" s="171"/>
      <c r="AV41" s="171"/>
      <c r="AW41" s="171"/>
      <c r="AX41" s="171"/>
      <c r="AY41" s="171"/>
      <c r="AZ41" s="171"/>
      <c r="BA41" s="171"/>
      <c r="BB41" s="171"/>
      <c r="BC41" s="171"/>
      <c r="BD41" s="171"/>
      <c r="BE41" s="171"/>
      <c r="BF41" s="171"/>
      <c r="BG41" s="171"/>
      <c r="BH41" s="171"/>
      <c r="BI41" s="171"/>
      <c r="BJ41" s="171"/>
      <c r="BK41" s="171"/>
      <c r="BL41" s="171"/>
      <c r="BM41" s="171"/>
      <c r="BN41" s="171"/>
      <c r="BO41" s="171"/>
      <c r="BP41" s="171"/>
      <c r="BQ41" s="171"/>
      <c r="BR41" s="171"/>
      <c r="BS41" s="171"/>
      <c r="BT41" s="171"/>
      <c r="BU41" s="171"/>
      <c r="BV41" s="171"/>
      <c r="BW41" s="171"/>
      <c r="BX41" s="171"/>
      <c r="BY41" s="171"/>
      <c r="BZ41" s="171"/>
      <c r="CA41" s="171"/>
      <c r="CB41" s="171"/>
      <c r="CC41" s="171"/>
      <c r="CD41" s="171"/>
      <c r="CE41" s="171"/>
      <c r="CF41" s="171"/>
      <c r="CG41" s="171"/>
      <c r="CH41" s="171"/>
      <c r="CI41" s="171"/>
      <c r="CJ41" s="171"/>
      <c r="CK41" s="171"/>
      <c r="CL41" s="171"/>
      <c r="CM41" s="171"/>
      <c r="CN41" s="171"/>
      <c r="CO41" s="171"/>
      <c r="CP41" s="171"/>
      <c r="CQ41" s="171"/>
      <c r="CR41" s="171"/>
      <c r="CS41" s="171"/>
      <c r="CT41" s="171"/>
      <c r="CU41" s="171"/>
      <c r="CV41" s="171"/>
      <c r="CW41" s="171"/>
      <c r="CX41" s="171"/>
      <c r="CY41" s="171"/>
      <c r="CZ41" s="171"/>
      <c r="DA41" s="171"/>
      <c r="DB41" s="171"/>
      <c r="DC41" s="171"/>
      <c r="DD41" s="171"/>
      <c r="DE41" s="171"/>
      <c r="DF41" s="171"/>
      <c r="DG41" s="171"/>
      <c r="DH41" s="171"/>
      <c r="DI41" s="171"/>
      <c r="DJ41" s="171"/>
      <c r="DK41" s="171"/>
      <c r="DL41" s="171"/>
      <c r="DM41" s="171"/>
      <c r="DN41" s="171"/>
      <c r="DO41" s="171"/>
      <c r="DP41" s="171"/>
      <c r="DQ41" s="171"/>
      <c r="DR41" s="171"/>
      <c r="DS41" s="171"/>
      <c r="DT41" s="171"/>
      <c r="DU41" s="171"/>
      <c r="DV41" s="171"/>
      <c r="DW41" s="171"/>
      <c r="DX41" s="171"/>
      <c r="DY41" s="171"/>
      <c r="DZ41" s="171"/>
      <c r="EA41" s="171"/>
      <c r="EB41" s="171"/>
      <c r="EC41" s="171"/>
      <c r="ED41" s="171"/>
      <c r="EE41" s="171"/>
      <c r="EF41" s="171"/>
      <c r="EG41" s="171"/>
      <c r="EH41" s="171"/>
      <c r="EI41" s="171"/>
      <c r="EJ41" s="171"/>
      <c r="EK41" s="171"/>
      <c r="EL41" s="171"/>
      <c r="EM41" s="171"/>
      <c r="EN41" s="171"/>
      <c r="EO41" s="171"/>
      <c r="EP41" s="171"/>
      <c r="EQ41" s="171"/>
      <c r="ER41" s="171"/>
      <c r="ES41" s="171"/>
      <c r="ET41" s="171"/>
      <c r="EU41" s="171"/>
      <c r="EV41" s="171"/>
      <c r="EW41" s="171"/>
      <c r="EX41" s="171"/>
      <c r="EY41" s="171"/>
      <c r="EZ41" s="171"/>
      <c r="FA41" s="171"/>
      <c r="FB41" s="171"/>
      <c r="FC41" s="171"/>
      <c r="FD41" s="171"/>
      <c r="FE41" s="171"/>
      <c r="FF41" s="171"/>
      <c r="FG41" s="171"/>
      <c r="FH41" s="171"/>
      <c r="FI41" s="171"/>
      <c r="FJ41" s="171"/>
      <c r="FK41" s="171"/>
      <c r="FL41" s="171"/>
      <c r="FM41" s="171"/>
      <c r="FN41" s="171"/>
      <c r="FO41" s="171"/>
      <c r="FP41" s="171"/>
      <c r="FQ41" s="171"/>
      <c r="FR41" s="171"/>
      <c r="FS41" s="171"/>
      <c r="FT41" s="171"/>
      <c r="FU41" s="171"/>
      <c r="FV41" s="171"/>
      <c r="FW41" s="171"/>
      <c r="FX41" s="171"/>
      <c r="FY41" s="171"/>
      <c r="FZ41" s="171"/>
      <c r="GA41" s="171"/>
      <c r="GB41" s="171"/>
      <c r="GC41" s="171"/>
      <c r="GD41" s="171"/>
      <c r="GE41" s="171"/>
      <c r="GF41" s="171"/>
      <c r="GG41" s="171"/>
      <c r="GH41" s="171"/>
      <c r="GI41" s="171"/>
      <c r="GJ41" s="171"/>
      <c r="GK41" s="171"/>
      <c r="GL41" s="171"/>
      <c r="GM41" s="171"/>
      <c r="GN41" s="171"/>
      <c r="GO41" s="171"/>
      <c r="GP41" s="171"/>
      <c r="GQ41" s="171"/>
      <c r="GR41" s="171"/>
      <c r="GS41" s="171"/>
      <c r="GT41" s="171"/>
      <c r="GU41" s="171"/>
      <c r="GV41" s="171"/>
      <c r="GW41" s="171"/>
      <c r="GX41" s="171"/>
      <c r="GY41" s="171"/>
      <c r="GZ41" s="171"/>
      <c r="HA41" s="171"/>
      <c r="HB41" s="171"/>
      <c r="HC41" s="171"/>
      <c r="HD41" s="171"/>
      <c r="HE41" s="171"/>
      <c r="HF41" s="171"/>
      <c r="HG41" s="171"/>
      <c r="HH41" s="171"/>
      <c r="HI41" s="171"/>
      <c r="HJ41" s="171"/>
      <c r="HK41" s="171"/>
      <c r="HL41" s="171"/>
      <c r="HM41" s="171"/>
      <c r="HN41" s="171"/>
      <c r="HO41" s="171"/>
      <c r="HP41" s="171"/>
      <c r="HQ41" s="171"/>
      <c r="HR41" s="171"/>
      <c r="HS41" s="171"/>
      <c r="HT41" s="171"/>
    </row>
    <row r="42" spans="1:228" s="165" customFormat="1" ht="20.100000000000001" customHeight="1" x14ac:dyDescent="0.25">
      <c r="A42" s="171"/>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1"/>
      <c r="AQ42" s="171"/>
      <c r="AR42" s="171"/>
      <c r="AS42" s="171"/>
      <c r="AT42" s="171"/>
      <c r="AU42" s="171"/>
      <c r="AV42" s="171"/>
      <c r="AW42" s="171"/>
      <c r="AX42" s="171"/>
      <c r="AY42" s="171"/>
      <c r="AZ42" s="171"/>
      <c r="BA42" s="171"/>
      <c r="BB42" s="171"/>
      <c r="BC42" s="171"/>
      <c r="BD42" s="171"/>
      <c r="BE42" s="171"/>
      <c r="BF42" s="171"/>
      <c r="BG42" s="171"/>
      <c r="BH42" s="171"/>
      <c r="BI42" s="171"/>
      <c r="BJ42" s="171"/>
      <c r="BK42" s="171"/>
      <c r="BL42" s="171"/>
      <c r="BM42" s="171"/>
      <c r="BN42" s="171"/>
      <c r="BO42" s="171"/>
      <c r="BP42" s="171"/>
      <c r="BQ42" s="171"/>
      <c r="BR42" s="171"/>
      <c r="BS42" s="171"/>
      <c r="BT42" s="171"/>
      <c r="BU42" s="171"/>
      <c r="BV42" s="171"/>
      <c r="BW42" s="171"/>
      <c r="BX42" s="171"/>
      <c r="BY42" s="171"/>
      <c r="BZ42" s="171"/>
      <c r="CA42" s="171"/>
      <c r="CB42" s="171"/>
      <c r="CC42" s="171"/>
      <c r="CD42" s="171"/>
      <c r="CE42" s="171"/>
      <c r="CF42" s="171"/>
      <c r="CG42" s="171"/>
      <c r="CH42" s="171"/>
      <c r="CI42" s="171"/>
      <c r="CJ42" s="171"/>
      <c r="CK42" s="171"/>
      <c r="CL42" s="171"/>
      <c r="CM42" s="171"/>
      <c r="CN42" s="171"/>
      <c r="CO42" s="171"/>
      <c r="CP42" s="171"/>
      <c r="CQ42" s="171"/>
      <c r="CR42" s="171"/>
      <c r="CS42" s="171"/>
      <c r="CT42" s="171"/>
      <c r="CU42" s="171"/>
      <c r="CV42" s="171"/>
      <c r="CW42" s="171"/>
      <c r="CX42" s="171"/>
      <c r="CY42" s="171"/>
      <c r="CZ42" s="171"/>
      <c r="DA42" s="171"/>
      <c r="DB42" s="171"/>
      <c r="DC42" s="171"/>
      <c r="DD42" s="171"/>
      <c r="DE42" s="171"/>
      <c r="DF42" s="171"/>
      <c r="DG42" s="171"/>
      <c r="DH42" s="171"/>
      <c r="DI42" s="171"/>
      <c r="DJ42" s="171"/>
      <c r="DK42" s="171"/>
      <c r="DL42" s="171"/>
      <c r="DM42" s="171"/>
      <c r="DN42" s="171"/>
      <c r="DO42" s="171"/>
      <c r="DP42" s="171"/>
      <c r="DQ42" s="171"/>
      <c r="DR42" s="171"/>
      <c r="DS42" s="171"/>
      <c r="DT42" s="171"/>
      <c r="DU42" s="171"/>
      <c r="DV42" s="171"/>
      <c r="DW42" s="171"/>
      <c r="DX42" s="171"/>
      <c r="DY42" s="171"/>
      <c r="DZ42" s="171"/>
      <c r="EA42" s="171"/>
      <c r="EB42" s="171"/>
      <c r="EC42" s="171"/>
      <c r="ED42" s="171"/>
      <c r="EE42" s="171"/>
      <c r="EF42" s="171"/>
      <c r="EG42" s="171"/>
      <c r="EH42" s="171"/>
      <c r="EI42" s="171"/>
      <c r="EJ42" s="171"/>
      <c r="EK42" s="171"/>
      <c r="EL42" s="171"/>
      <c r="EM42" s="171"/>
      <c r="EN42" s="171"/>
      <c r="EO42" s="171"/>
      <c r="EP42" s="171"/>
      <c r="EQ42" s="171"/>
      <c r="ER42" s="171"/>
      <c r="ES42" s="171"/>
      <c r="ET42" s="171"/>
      <c r="EU42" s="171"/>
      <c r="EV42" s="171"/>
      <c r="EW42" s="171"/>
      <c r="EX42" s="171"/>
      <c r="EY42" s="171"/>
      <c r="EZ42" s="171"/>
      <c r="FA42" s="171"/>
      <c r="FB42" s="171"/>
      <c r="FC42" s="171"/>
      <c r="FD42" s="171"/>
      <c r="FE42" s="171"/>
      <c r="FF42" s="171"/>
      <c r="FG42" s="171"/>
      <c r="FH42" s="171"/>
      <c r="FI42" s="171"/>
      <c r="FJ42" s="171"/>
      <c r="FK42" s="171"/>
      <c r="FL42" s="171"/>
      <c r="FM42" s="171"/>
      <c r="FN42" s="171"/>
      <c r="FO42" s="171"/>
      <c r="FP42" s="171"/>
      <c r="FQ42" s="171"/>
      <c r="FR42" s="171"/>
      <c r="FS42" s="171"/>
      <c r="FT42" s="171"/>
      <c r="FU42" s="171"/>
      <c r="FV42" s="171"/>
      <c r="FW42" s="171"/>
      <c r="FX42" s="171"/>
      <c r="FY42" s="171"/>
      <c r="FZ42" s="171"/>
      <c r="GA42" s="171"/>
      <c r="GB42" s="171"/>
      <c r="GC42" s="171"/>
      <c r="GD42" s="171"/>
      <c r="GE42" s="171"/>
      <c r="GF42" s="171"/>
      <c r="GG42" s="171"/>
      <c r="GH42" s="171"/>
      <c r="GI42" s="171"/>
      <c r="GJ42" s="171"/>
      <c r="GK42" s="171"/>
      <c r="GL42" s="171"/>
      <c r="GM42" s="171"/>
      <c r="GN42" s="171"/>
      <c r="GO42" s="171"/>
      <c r="GP42" s="171"/>
      <c r="GQ42" s="171"/>
      <c r="GR42" s="171"/>
      <c r="GS42" s="171"/>
      <c r="GT42" s="171"/>
      <c r="GU42" s="171"/>
      <c r="GV42" s="171"/>
      <c r="GW42" s="171"/>
      <c r="GX42" s="171"/>
      <c r="GY42" s="171"/>
      <c r="GZ42" s="171"/>
      <c r="HA42" s="171"/>
      <c r="HB42" s="171"/>
      <c r="HC42" s="171"/>
      <c r="HD42" s="171"/>
      <c r="HE42" s="171"/>
      <c r="HF42" s="171"/>
      <c r="HG42" s="171"/>
      <c r="HH42" s="171"/>
      <c r="HI42" s="171"/>
      <c r="HJ42" s="171"/>
      <c r="HK42" s="171"/>
      <c r="HL42" s="171"/>
      <c r="HM42" s="171"/>
      <c r="HN42" s="171"/>
      <c r="HO42" s="171"/>
      <c r="HP42" s="171"/>
      <c r="HQ42" s="171"/>
      <c r="HR42" s="171"/>
      <c r="HS42" s="171"/>
      <c r="HT42" s="171"/>
    </row>
    <row r="43" spans="1:228" s="165" customFormat="1" ht="20.100000000000001" customHeight="1" x14ac:dyDescent="0.2">
      <c r="A43" s="325"/>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5"/>
      <c r="AL43" s="325"/>
      <c r="AM43" s="325"/>
      <c r="AN43" s="325"/>
      <c r="AO43" s="325"/>
      <c r="AP43" s="325"/>
      <c r="AQ43" s="325"/>
      <c r="AR43" s="325"/>
      <c r="AS43" s="325"/>
      <c r="AT43" s="325"/>
      <c r="AU43" s="325"/>
      <c r="AV43" s="325"/>
      <c r="AW43" s="325"/>
      <c r="AX43" s="325"/>
      <c r="AY43" s="325"/>
      <c r="AZ43" s="325"/>
      <c r="BA43" s="325"/>
      <c r="BB43" s="325"/>
      <c r="BC43" s="325"/>
      <c r="BD43" s="325"/>
      <c r="BE43" s="325"/>
      <c r="BF43" s="325"/>
      <c r="BG43" s="325"/>
      <c r="BH43" s="325"/>
      <c r="BI43" s="325"/>
      <c r="BJ43" s="325"/>
      <c r="BK43" s="325"/>
      <c r="BL43" s="325"/>
      <c r="BM43" s="325"/>
      <c r="BN43" s="325"/>
      <c r="BO43" s="325"/>
      <c r="BP43" s="325"/>
      <c r="BQ43" s="325"/>
      <c r="BR43" s="325"/>
      <c r="BS43" s="325"/>
      <c r="BT43" s="325"/>
      <c r="BU43" s="325"/>
      <c r="BV43" s="325"/>
      <c r="BW43" s="325"/>
      <c r="BX43" s="325"/>
      <c r="BY43" s="325"/>
      <c r="BZ43" s="325"/>
      <c r="CA43" s="325"/>
      <c r="CB43" s="325"/>
      <c r="CC43" s="325"/>
      <c r="CD43" s="325"/>
      <c r="CE43" s="325"/>
      <c r="CF43" s="325"/>
      <c r="CG43" s="325"/>
      <c r="CH43" s="325"/>
      <c r="CI43" s="325"/>
      <c r="CJ43" s="325"/>
      <c r="CK43" s="325"/>
      <c r="CL43" s="325"/>
      <c r="CM43" s="325"/>
      <c r="CN43" s="325"/>
      <c r="CO43" s="325"/>
      <c r="CP43" s="325"/>
      <c r="CQ43" s="325"/>
      <c r="CR43" s="325"/>
      <c r="CS43" s="325"/>
      <c r="CT43" s="325"/>
      <c r="CU43" s="325"/>
      <c r="CV43" s="325"/>
      <c r="CW43" s="325"/>
      <c r="CX43" s="325"/>
      <c r="CY43" s="325"/>
      <c r="CZ43" s="325"/>
      <c r="DA43" s="325"/>
      <c r="DB43" s="325"/>
      <c r="DC43" s="325"/>
      <c r="DD43" s="325"/>
      <c r="DE43" s="325"/>
      <c r="DF43" s="325"/>
      <c r="DG43" s="325"/>
      <c r="DH43" s="325"/>
      <c r="DI43" s="325"/>
      <c r="DJ43" s="325"/>
      <c r="DK43" s="325"/>
      <c r="DL43" s="325"/>
      <c r="DM43" s="325"/>
      <c r="DN43" s="325"/>
      <c r="DO43" s="325"/>
      <c r="DP43" s="325"/>
      <c r="DQ43" s="325"/>
      <c r="DR43" s="325"/>
      <c r="DS43" s="325"/>
      <c r="DT43" s="325"/>
      <c r="DU43" s="325"/>
      <c r="DV43" s="325"/>
      <c r="DW43" s="325"/>
      <c r="DX43" s="325"/>
      <c r="DY43" s="325"/>
      <c r="DZ43" s="325"/>
      <c r="EA43" s="325"/>
      <c r="EB43" s="325"/>
      <c r="EC43" s="325"/>
      <c r="ED43" s="325"/>
      <c r="EE43" s="325"/>
      <c r="EF43" s="325"/>
      <c r="EG43" s="325"/>
      <c r="EH43" s="325"/>
      <c r="EI43" s="325"/>
      <c r="EJ43" s="325"/>
      <c r="EK43" s="325"/>
      <c r="EL43" s="325"/>
      <c r="EM43" s="325"/>
      <c r="EN43" s="325"/>
      <c r="EO43" s="325"/>
      <c r="EP43" s="325"/>
      <c r="EQ43" s="325"/>
      <c r="ER43" s="325"/>
      <c r="ES43" s="325"/>
      <c r="ET43" s="325"/>
      <c r="EU43" s="325"/>
      <c r="EV43" s="325"/>
      <c r="EW43" s="325"/>
      <c r="EX43" s="325"/>
      <c r="EY43" s="325"/>
      <c r="EZ43" s="325"/>
      <c r="FA43" s="325"/>
      <c r="FB43" s="325"/>
      <c r="FC43" s="325"/>
      <c r="FD43" s="325"/>
      <c r="FE43" s="325"/>
      <c r="FF43" s="325"/>
      <c r="FG43" s="325"/>
      <c r="FH43" s="325"/>
      <c r="FI43" s="325"/>
      <c r="FJ43" s="325"/>
      <c r="FK43" s="325"/>
      <c r="FL43" s="325"/>
      <c r="FM43" s="325"/>
      <c r="FN43" s="325"/>
      <c r="FO43" s="325"/>
      <c r="FP43" s="325"/>
      <c r="FQ43" s="325"/>
      <c r="FR43" s="325"/>
      <c r="FS43" s="325"/>
      <c r="FT43" s="325"/>
      <c r="FU43" s="325"/>
      <c r="FV43" s="325"/>
      <c r="FW43" s="325"/>
      <c r="FX43" s="325"/>
      <c r="FY43" s="325"/>
      <c r="FZ43" s="325"/>
      <c r="GA43" s="325"/>
      <c r="GB43" s="325"/>
      <c r="GC43" s="325"/>
      <c r="GD43" s="325"/>
      <c r="GE43" s="325"/>
      <c r="GF43" s="325"/>
      <c r="GG43" s="325"/>
      <c r="GH43" s="325"/>
      <c r="GI43" s="325"/>
      <c r="GJ43" s="325"/>
      <c r="GK43" s="325"/>
      <c r="GL43" s="325"/>
      <c r="GM43" s="325"/>
      <c r="GN43" s="325"/>
      <c r="GO43" s="325"/>
      <c r="GP43" s="325"/>
      <c r="GQ43" s="325"/>
      <c r="GR43" s="325"/>
      <c r="GS43" s="325"/>
      <c r="GT43" s="325"/>
      <c r="GU43" s="325"/>
      <c r="GV43" s="325"/>
      <c r="GW43" s="325"/>
      <c r="GX43" s="325"/>
      <c r="GY43" s="325"/>
      <c r="GZ43" s="325"/>
      <c r="HA43" s="325"/>
      <c r="HB43" s="325"/>
      <c r="HC43" s="325"/>
      <c r="HD43" s="325"/>
      <c r="HE43" s="325"/>
      <c r="HF43" s="325"/>
      <c r="HG43" s="325"/>
      <c r="HH43" s="325"/>
      <c r="HI43" s="325"/>
      <c r="HJ43" s="325"/>
      <c r="HK43" s="325"/>
      <c r="HL43" s="325"/>
      <c r="HM43" s="325"/>
      <c r="HN43" s="325"/>
      <c r="HO43" s="325"/>
      <c r="HP43" s="325"/>
      <c r="HQ43" s="325"/>
      <c r="HR43" s="325"/>
      <c r="HS43" s="325"/>
      <c r="HT43" s="325"/>
    </row>
    <row r="44" spans="1:228" x14ac:dyDescent="0.2">
      <c r="B44" s="325"/>
      <c r="C44" s="325"/>
      <c r="D44" s="325"/>
      <c r="E44" s="325"/>
    </row>
    <row r="45" spans="1:228" x14ac:dyDescent="0.2">
      <c r="B45" s="325"/>
      <c r="C45" s="325"/>
      <c r="D45" s="325"/>
      <c r="E45" s="325"/>
    </row>
    <row r="46" spans="1:228" x14ac:dyDescent="0.2">
      <c r="B46" s="325"/>
      <c r="C46" s="325"/>
      <c r="D46" s="325"/>
      <c r="E46" s="325"/>
    </row>
    <row r="47" spans="1:228" x14ac:dyDescent="0.2">
      <c r="B47" s="325"/>
      <c r="C47" s="325"/>
      <c r="D47" s="325"/>
      <c r="E47" s="325"/>
    </row>
    <row r="48" spans="1:228" x14ac:dyDescent="0.2">
      <c r="B48" s="325"/>
      <c r="C48" s="325"/>
      <c r="D48" s="325"/>
      <c r="E48" s="325"/>
    </row>
    <row r="49" spans="2:5" x14ac:dyDescent="0.2">
      <c r="B49" s="325"/>
      <c r="C49" s="325"/>
      <c r="D49" s="325"/>
      <c r="E49" s="325"/>
    </row>
    <row r="50" spans="2:5" x14ac:dyDescent="0.2">
      <c r="B50" s="325"/>
      <c r="C50" s="325"/>
      <c r="D50" s="325"/>
      <c r="E50" s="325"/>
    </row>
    <row r="51" spans="2:5" x14ac:dyDescent="0.2">
      <c r="B51" s="325"/>
      <c r="C51" s="325"/>
      <c r="D51" s="325"/>
      <c r="E51" s="325"/>
    </row>
    <row r="52" spans="2:5" x14ac:dyDescent="0.2">
      <c r="B52" s="325"/>
      <c r="C52" s="325"/>
      <c r="D52" s="325"/>
      <c r="E52" s="325"/>
    </row>
    <row r="53" spans="2:5" x14ac:dyDescent="0.2">
      <c r="B53" s="325"/>
      <c r="C53" s="325"/>
      <c r="D53" s="325"/>
      <c r="E53" s="325"/>
    </row>
    <row r="54" spans="2:5" x14ac:dyDescent="0.2">
      <c r="B54" s="325"/>
      <c r="C54" s="325"/>
      <c r="D54" s="325"/>
      <c r="E54" s="325"/>
    </row>
    <row r="55" spans="2:5" x14ac:dyDescent="0.2">
      <c r="B55" s="325"/>
      <c r="C55" s="325"/>
      <c r="D55" s="325"/>
      <c r="E55" s="325"/>
    </row>
    <row r="56" spans="2:5" x14ac:dyDescent="0.2">
      <c r="B56" s="325"/>
      <c r="C56" s="325"/>
      <c r="D56" s="325"/>
      <c r="E56" s="325"/>
    </row>
    <row r="57" spans="2:5" x14ac:dyDescent="0.2">
      <c r="B57" s="325"/>
      <c r="C57" s="325"/>
      <c r="D57" s="325"/>
      <c r="E57" s="325"/>
    </row>
    <row r="58" spans="2:5" x14ac:dyDescent="0.2">
      <c r="B58" s="325"/>
      <c r="C58" s="325"/>
      <c r="D58" s="325"/>
      <c r="E58" s="325"/>
    </row>
    <row r="59" spans="2:5" x14ac:dyDescent="0.2">
      <c r="B59" s="325"/>
      <c r="C59" s="325"/>
      <c r="D59" s="325"/>
      <c r="E59" s="325"/>
    </row>
    <row r="60" spans="2:5" x14ac:dyDescent="0.2">
      <c r="B60" s="325"/>
      <c r="C60" s="325"/>
      <c r="D60" s="325"/>
      <c r="E60" s="325"/>
    </row>
    <row r="61" spans="2:5" x14ac:dyDescent="0.2">
      <c r="B61" s="325"/>
      <c r="C61" s="325"/>
      <c r="D61" s="325"/>
      <c r="E61" s="325"/>
    </row>
    <row r="62" spans="2:5" x14ac:dyDescent="0.2">
      <c r="B62" s="325"/>
      <c r="C62" s="325"/>
      <c r="D62" s="325"/>
      <c r="E62" s="325"/>
    </row>
    <row r="63" spans="2:5" x14ac:dyDescent="0.2">
      <c r="B63" s="325"/>
      <c r="C63" s="325"/>
      <c r="D63" s="325"/>
      <c r="E63" s="325"/>
    </row>
    <row r="64" spans="2:5" x14ac:dyDescent="0.2">
      <c r="B64" s="325"/>
      <c r="C64" s="325"/>
      <c r="D64" s="325"/>
      <c r="E64" s="325"/>
    </row>
    <row r="65" spans="2:5" x14ac:dyDescent="0.2">
      <c r="B65" s="325"/>
      <c r="C65" s="325"/>
      <c r="D65" s="325"/>
      <c r="E65" s="325"/>
    </row>
    <row r="66" spans="2:5" x14ac:dyDescent="0.2">
      <c r="B66" s="325"/>
      <c r="C66" s="325"/>
      <c r="D66" s="325"/>
      <c r="E66" s="325"/>
    </row>
    <row r="67" spans="2:5" x14ac:dyDescent="0.2">
      <c r="B67" s="325"/>
      <c r="C67" s="325"/>
      <c r="D67" s="325"/>
      <c r="E67" s="325"/>
    </row>
    <row r="68" spans="2:5" x14ac:dyDescent="0.2">
      <c r="B68" s="325"/>
      <c r="C68" s="325"/>
      <c r="D68" s="325"/>
      <c r="E68" s="325"/>
    </row>
    <row r="69" spans="2:5" x14ac:dyDescent="0.2">
      <c r="B69" s="325"/>
      <c r="C69" s="325"/>
      <c r="D69" s="325"/>
      <c r="E69" s="325"/>
    </row>
    <row r="70" spans="2:5" x14ac:dyDescent="0.2">
      <c r="B70" s="325"/>
      <c r="C70" s="325"/>
      <c r="D70" s="325"/>
      <c r="E70" s="325"/>
    </row>
    <row r="71" spans="2:5" x14ac:dyDescent="0.2">
      <c r="B71" s="325"/>
      <c r="C71" s="325"/>
      <c r="D71" s="325"/>
      <c r="E71" s="325"/>
    </row>
    <row r="72" spans="2:5" x14ac:dyDescent="0.2">
      <c r="B72" s="325"/>
      <c r="C72" s="325"/>
      <c r="D72" s="325"/>
      <c r="E72" s="325"/>
    </row>
    <row r="73" spans="2:5" x14ac:dyDescent="0.2">
      <c r="B73" s="325"/>
      <c r="C73" s="325"/>
      <c r="D73" s="325"/>
      <c r="E73" s="325"/>
    </row>
    <row r="74" spans="2:5" x14ac:dyDescent="0.2">
      <c r="B74" s="325"/>
      <c r="C74" s="325"/>
      <c r="D74" s="325"/>
      <c r="E74" s="325"/>
    </row>
    <row r="75" spans="2:5" x14ac:dyDescent="0.2">
      <c r="B75" s="325"/>
      <c r="C75" s="325"/>
      <c r="D75" s="325"/>
      <c r="E75" s="325"/>
    </row>
    <row r="76" spans="2:5" x14ac:dyDescent="0.2">
      <c r="B76" s="325"/>
      <c r="C76" s="325"/>
      <c r="D76" s="325"/>
      <c r="E76" s="325"/>
    </row>
    <row r="77" spans="2:5" x14ac:dyDescent="0.2">
      <c r="B77" s="325"/>
      <c r="C77" s="325"/>
      <c r="D77" s="325"/>
      <c r="E77" s="325"/>
    </row>
    <row r="78" spans="2:5" x14ac:dyDescent="0.2">
      <c r="B78" s="325"/>
      <c r="C78" s="325"/>
      <c r="D78" s="325"/>
      <c r="E78" s="325"/>
    </row>
    <row r="79" spans="2:5" x14ac:dyDescent="0.2">
      <c r="B79" s="325"/>
      <c r="C79" s="325"/>
      <c r="D79" s="325"/>
      <c r="E79" s="325"/>
    </row>
    <row r="80" spans="2:5" x14ac:dyDescent="0.2">
      <c r="B80" s="325"/>
      <c r="C80" s="325"/>
      <c r="D80" s="325"/>
      <c r="E80" s="325"/>
    </row>
    <row r="81" spans="2:5" x14ac:dyDescent="0.2">
      <c r="B81" s="325"/>
      <c r="C81" s="325"/>
      <c r="D81" s="325"/>
      <c r="E81" s="325"/>
    </row>
    <row r="82" spans="2:5" x14ac:dyDescent="0.2">
      <c r="B82" s="325"/>
      <c r="C82" s="325"/>
      <c r="D82" s="325"/>
      <c r="E82" s="325"/>
    </row>
    <row r="83" spans="2:5" x14ac:dyDescent="0.2">
      <c r="B83" s="325"/>
      <c r="C83" s="325"/>
      <c r="D83" s="325"/>
      <c r="E83" s="325"/>
    </row>
    <row r="84" spans="2:5" x14ac:dyDescent="0.2">
      <c r="B84" s="325"/>
      <c r="C84" s="325"/>
      <c r="D84" s="325"/>
      <c r="E84" s="325"/>
    </row>
    <row r="85" spans="2:5" x14ac:dyDescent="0.2">
      <c r="B85" s="325"/>
      <c r="C85" s="325"/>
      <c r="D85" s="325"/>
      <c r="E85" s="325"/>
    </row>
    <row r="86" spans="2:5" x14ac:dyDescent="0.2">
      <c r="B86" s="325"/>
      <c r="C86" s="325"/>
      <c r="D86" s="325"/>
      <c r="E86" s="325"/>
    </row>
    <row r="87" spans="2:5" x14ac:dyDescent="0.2">
      <c r="B87" s="325"/>
      <c r="C87" s="325"/>
      <c r="D87" s="325"/>
      <c r="E87" s="325"/>
    </row>
    <row r="88" spans="2:5" x14ac:dyDescent="0.2">
      <c r="B88" s="325"/>
      <c r="C88" s="325"/>
      <c r="D88" s="325"/>
      <c r="E88" s="325"/>
    </row>
    <row r="89" spans="2:5" x14ac:dyDescent="0.2">
      <c r="B89" s="325"/>
      <c r="C89" s="325"/>
      <c r="D89" s="325"/>
      <c r="E89" s="325"/>
    </row>
    <row r="90" spans="2:5" x14ac:dyDescent="0.2">
      <c r="B90" s="325"/>
      <c r="C90" s="325"/>
      <c r="D90" s="325"/>
      <c r="E90" s="325"/>
    </row>
    <row r="91" spans="2:5" x14ac:dyDescent="0.2">
      <c r="B91" s="325"/>
      <c r="C91" s="325"/>
      <c r="D91" s="325"/>
      <c r="E91" s="325"/>
    </row>
    <row r="92" spans="2:5" x14ac:dyDescent="0.2">
      <c r="B92" s="325"/>
      <c r="C92" s="325"/>
      <c r="D92" s="325"/>
      <c r="E92" s="325"/>
    </row>
    <row r="93" spans="2:5" x14ac:dyDescent="0.2">
      <c r="B93" s="325"/>
      <c r="C93" s="325"/>
      <c r="D93" s="325"/>
      <c r="E93" s="325"/>
    </row>
    <row r="94" spans="2:5" x14ac:dyDescent="0.2">
      <c r="B94" s="325"/>
      <c r="C94" s="325"/>
      <c r="D94" s="325"/>
      <c r="E94" s="325"/>
    </row>
    <row r="95" spans="2:5" x14ac:dyDescent="0.2">
      <c r="B95" s="325"/>
      <c r="C95" s="325"/>
      <c r="D95" s="325"/>
      <c r="E95" s="325"/>
    </row>
    <row r="96" spans="2:5" x14ac:dyDescent="0.2">
      <c r="B96" s="325"/>
      <c r="C96" s="325"/>
      <c r="D96" s="325"/>
      <c r="E96" s="325"/>
    </row>
    <row r="97" spans="2:5" x14ac:dyDescent="0.2">
      <c r="B97" s="325"/>
      <c r="C97" s="325"/>
      <c r="D97" s="325"/>
      <c r="E97" s="325"/>
    </row>
    <row r="98" spans="2:5" x14ac:dyDescent="0.2">
      <c r="B98" s="325"/>
      <c r="C98" s="325"/>
      <c r="D98" s="325"/>
      <c r="E98" s="325"/>
    </row>
    <row r="99" spans="2:5" x14ac:dyDescent="0.2">
      <c r="B99" s="325"/>
      <c r="C99" s="325"/>
      <c r="D99" s="325"/>
      <c r="E99" s="325"/>
    </row>
    <row r="100" spans="2:5" x14ac:dyDescent="0.2">
      <c r="B100" s="325"/>
      <c r="C100" s="325"/>
      <c r="D100" s="325"/>
      <c r="E100" s="325"/>
    </row>
    <row r="101" spans="2:5" x14ac:dyDescent="0.2">
      <c r="B101" s="325"/>
      <c r="C101" s="325"/>
      <c r="D101" s="325"/>
      <c r="E101" s="325"/>
    </row>
    <row r="102" spans="2:5" x14ac:dyDescent="0.2">
      <c r="B102" s="325"/>
      <c r="C102" s="325"/>
      <c r="D102" s="325"/>
      <c r="E102" s="325"/>
    </row>
    <row r="103" spans="2:5" x14ac:dyDescent="0.2">
      <c r="B103" s="325"/>
      <c r="C103" s="325"/>
      <c r="D103" s="325"/>
      <c r="E103" s="325"/>
    </row>
    <row r="104" spans="2:5" x14ac:dyDescent="0.2">
      <c r="B104" s="325"/>
      <c r="C104" s="325"/>
      <c r="D104" s="325"/>
      <c r="E104" s="325"/>
    </row>
    <row r="105" spans="2:5" x14ac:dyDescent="0.2">
      <c r="B105" s="325"/>
      <c r="C105" s="325"/>
      <c r="D105" s="325"/>
      <c r="E105" s="325"/>
    </row>
    <row r="106" spans="2:5" x14ac:dyDescent="0.2">
      <c r="B106" s="325"/>
      <c r="C106" s="325"/>
      <c r="D106" s="325"/>
      <c r="E106" s="325"/>
    </row>
    <row r="107" spans="2:5" x14ac:dyDescent="0.2">
      <c r="B107" s="325"/>
      <c r="C107" s="325"/>
      <c r="D107" s="325"/>
      <c r="E107" s="325"/>
    </row>
    <row r="108" spans="2:5" x14ac:dyDescent="0.2">
      <c r="B108" s="325"/>
      <c r="C108" s="325"/>
      <c r="D108" s="325"/>
      <c r="E108" s="325"/>
    </row>
    <row r="109" spans="2:5" x14ac:dyDescent="0.2">
      <c r="B109" s="325"/>
      <c r="C109" s="325"/>
      <c r="D109" s="325"/>
      <c r="E109" s="325"/>
    </row>
    <row r="110" spans="2:5" x14ac:dyDescent="0.2">
      <c r="B110" s="325"/>
      <c r="C110" s="325"/>
      <c r="D110" s="325"/>
      <c r="E110" s="325"/>
    </row>
    <row r="111" spans="2:5" x14ac:dyDescent="0.2">
      <c r="B111" s="325"/>
      <c r="C111" s="325"/>
      <c r="D111" s="325"/>
      <c r="E111" s="325"/>
    </row>
    <row r="112" spans="2:5" x14ac:dyDescent="0.2">
      <c r="B112" s="325"/>
      <c r="C112" s="325"/>
      <c r="D112" s="325"/>
      <c r="E112" s="325"/>
    </row>
    <row r="113" spans="2:5" x14ac:dyDescent="0.2">
      <c r="B113" s="325"/>
      <c r="C113" s="325"/>
      <c r="D113" s="325"/>
      <c r="E113" s="325"/>
    </row>
    <row r="114" spans="2:5" x14ac:dyDescent="0.2">
      <c r="B114" s="325"/>
      <c r="C114" s="325"/>
      <c r="D114" s="325"/>
      <c r="E114" s="325"/>
    </row>
    <row r="115" spans="2:5" x14ac:dyDescent="0.2">
      <c r="B115" s="325"/>
      <c r="C115" s="325"/>
      <c r="D115" s="325"/>
      <c r="E115" s="325"/>
    </row>
    <row r="116" spans="2:5" x14ac:dyDescent="0.2">
      <c r="B116" s="325"/>
      <c r="C116" s="325"/>
      <c r="D116" s="325"/>
      <c r="E116" s="325"/>
    </row>
    <row r="117" spans="2:5" x14ac:dyDescent="0.2">
      <c r="B117" s="325"/>
      <c r="C117" s="325"/>
      <c r="D117" s="325"/>
      <c r="E117" s="325"/>
    </row>
    <row r="118" spans="2:5" x14ac:dyDescent="0.2">
      <c r="B118" s="325"/>
      <c r="C118" s="325"/>
      <c r="D118" s="325"/>
      <c r="E118" s="325"/>
    </row>
    <row r="119" spans="2:5" x14ac:dyDescent="0.2">
      <c r="B119" s="325"/>
      <c r="C119" s="325"/>
      <c r="D119" s="325"/>
      <c r="E119" s="325"/>
    </row>
    <row r="120" spans="2:5" x14ac:dyDescent="0.2">
      <c r="B120" s="325"/>
      <c r="C120" s="325"/>
      <c r="D120" s="325"/>
      <c r="E120" s="325"/>
    </row>
    <row r="121" spans="2:5" x14ac:dyDescent="0.2">
      <c r="B121" s="325"/>
      <c r="C121" s="325"/>
      <c r="D121" s="325"/>
      <c r="E121" s="325"/>
    </row>
    <row r="122" spans="2:5" x14ac:dyDescent="0.2">
      <c r="B122" s="325"/>
      <c r="C122" s="325"/>
      <c r="D122" s="325"/>
      <c r="E122" s="325"/>
    </row>
    <row r="123" spans="2:5" x14ac:dyDescent="0.2">
      <c r="B123" s="325"/>
      <c r="C123" s="325"/>
      <c r="D123" s="325"/>
      <c r="E123" s="325"/>
    </row>
    <row r="124" spans="2:5" x14ac:dyDescent="0.2">
      <c r="B124" s="325"/>
      <c r="C124" s="325"/>
      <c r="D124" s="325"/>
      <c r="E124" s="325"/>
    </row>
    <row r="125" spans="2:5" x14ac:dyDescent="0.2">
      <c r="B125" s="325"/>
      <c r="C125" s="325"/>
      <c r="D125" s="325"/>
      <c r="E125" s="325"/>
    </row>
    <row r="126" spans="2:5" x14ac:dyDescent="0.2">
      <c r="B126" s="325"/>
      <c r="C126" s="325"/>
      <c r="D126" s="325"/>
      <c r="E126" s="325"/>
    </row>
    <row r="127" spans="2:5" x14ac:dyDescent="0.2">
      <c r="B127" s="325"/>
      <c r="C127" s="325"/>
      <c r="D127" s="325"/>
      <c r="E127" s="325"/>
    </row>
    <row r="128" spans="2:5" x14ac:dyDescent="0.2">
      <c r="B128" s="325"/>
      <c r="C128" s="325"/>
      <c r="D128" s="325"/>
      <c r="E128" s="325"/>
    </row>
    <row r="129" spans="2:5" x14ac:dyDescent="0.2">
      <c r="B129" s="325"/>
      <c r="C129" s="325"/>
      <c r="D129" s="325"/>
      <c r="E129" s="325"/>
    </row>
    <row r="130" spans="2:5" x14ac:dyDescent="0.2">
      <c r="B130" s="325"/>
      <c r="C130" s="325"/>
      <c r="D130" s="325"/>
      <c r="E130" s="325"/>
    </row>
    <row r="131" spans="2:5" x14ac:dyDescent="0.2">
      <c r="B131" s="325"/>
      <c r="C131" s="325"/>
      <c r="D131" s="325"/>
      <c r="E131" s="325"/>
    </row>
    <row r="132" spans="2:5" x14ac:dyDescent="0.2">
      <c r="B132" s="325"/>
      <c r="C132" s="325"/>
      <c r="D132" s="325"/>
      <c r="E132" s="325"/>
    </row>
    <row r="133" spans="2:5" x14ac:dyDescent="0.2">
      <c r="B133" s="325"/>
      <c r="C133" s="325"/>
      <c r="D133" s="325"/>
      <c r="E133" s="325"/>
    </row>
    <row r="134" spans="2:5" x14ac:dyDescent="0.2">
      <c r="B134" s="325"/>
      <c r="C134" s="325"/>
      <c r="D134" s="325"/>
      <c r="E134" s="325"/>
    </row>
    <row r="135" spans="2:5" x14ac:dyDescent="0.2">
      <c r="B135" s="325"/>
      <c r="C135" s="325"/>
      <c r="D135" s="325"/>
      <c r="E135" s="325"/>
    </row>
    <row r="136" spans="2:5" x14ac:dyDescent="0.2">
      <c r="B136" s="325"/>
      <c r="C136" s="325"/>
      <c r="D136" s="325"/>
      <c r="E136" s="325"/>
    </row>
    <row r="137" spans="2:5" x14ac:dyDescent="0.2">
      <c r="B137" s="325"/>
      <c r="C137" s="325"/>
      <c r="D137" s="325"/>
      <c r="E137" s="325"/>
    </row>
    <row r="138" spans="2:5" x14ac:dyDescent="0.2">
      <c r="B138" s="325"/>
      <c r="C138" s="325"/>
      <c r="D138" s="325"/>
      <c r="E138" s="325"/>
    </row>
    <row r="139" spans="2:5" x14ac:dyDescent="0.2">
      <c r="B139" s="325"/>
      <c r="C139" s="325"/>
      <c r="D139" s="325"/>
      <c r="E139" s="325"/>
    </row>
    <row r="140" spans="2:5" x14ac:dyDescent="0.2">
      <c r="B140" s="325"/>
      <c r="C140" s="325"/>
      <c r="D140" s="325"/>
      <c r="E140" s="325"/>
    </row>
    <row r="141" spans="2:5" x14ac:dyDescent="0.2">
      <c r="B141" s="325"/>
      <c r="C141" s="325"/>
      <c r="D141" s="325"/>
      <c r="E141" s="325"/>
    </row>
    <row r="142" spans="2:5" x14ac:dyDescent="0.2">
      <c r="B142" s="325"/>
      <c r="C142" s="325"/>
      <c r="D142" s="325"/>
      <c r="E142" s="325"/>
    </row>
    <row r="143" spans="2:5" x14ac:dyDescent="0.2">
      <c r="B143" s="325"/>
      <c r="C143" s="325"/>
      <c r="D143" s="325"/>
      <c r="E143" s="325"/>
    </row>
    <row r="144" spans="2:5" x14ac:dyDescent="0.2">
      <c r="B144" s="325"/>
      <c r="C144" s="325"/>
      <c r="D144" s="325"/>
      <c r="E144" s="325"/>
    </row>
    <row r="145" spans="2:5" x14ac:dyDescent="0.2">
      <c r="B145" s="325"/>
      <c r="C145" s="325"/>
      <c r="D145" s="325"/>
      <c r="E145" s="325"/>
    </row>
    <row r="146" spans="2:5" x14ac:dyDescent="0.2">
      <c r="B146" s="325"/>
      <c r="C146" s="325"/>
      <c r="D146" s="325"/>
      <c r="E146" s="325"/>
    </row>
    <row r="147" spans="2:5" x14ac:dyDescent="0.2">
      <c r="B147" s="325"/>
      <c r="C147" s="325"/>
      <c r="D147" s="325"/>
      <c r="E147" s="325"/>
    </row>
    <row r="148" spans="2:5" x14ac:dyDescent="0.2">
      <c r="B148" s="325"/>
      <c r="C148" s="325"/>
      <c r="D148" s="325"/>
      <c r="E148" s="325"/>
    </row>
    <row r="149" spans="2:5" x14ac:dyDescent="0.2">
      <c r="B149" s="325"/>
      <c r="C149" s="325"/>
      <c r="D149" s="325"/>
      <c r="E149" s="325"/>
    </row>
    <row r="150" spans="2:5" x14ac:dyDescent="0.2">
      <c r="B150" s="325"/>
      <c r="C150" s="325"/>
      <c r="D150" s="325"/>
      <c r="E150" s="325"/>
    </row>
    <row r="151" spans="2:5" x14ac:dyDescent="0.2">
      <c r="B151" s="325"/>
      <c r="C151" s="325"/>
      <c r="D151" s="325"/>
      <c r="E151" s="325"/>
    </row>
    <row r="152" spans="2:5" x14ac:dyDescent="0.2">
      <c r="B152" s="325"/>
      <c r="C152" s="325"/>
      <c r="D152" s="325"/>
      <c r="E152" s="325"/>
    </row>
    <row r="153" spans="2:5" x14ac:dyDescent="0.2">
      <c r="B153" s="325"/>
      <c r="C153" s="325"/>
      <c r="D153" s="325"/>
      <c r="E153" s="325"/>
    </row>
    <row r="154" spans="2:5" x14ac:dyDescent="0.2">
      <c r="B154" s="325"/>
      <c r="C154" s="325"/>
      <c r="D154" s="325"/>
      <c r="E154" s="325"/>
    </row>
    <row r="155" spans="2:5" x14ac:dyDescent="0.2">
      <c r="B155" s="325"/>
      <c r="C155" s="325"/>
      <c r="D155" s="325"/>
      <c r="E155" s="325"/>
    </row>
    <row r="156" spans="2:5" x14ac:dyDescent="0.2">
      <c r="B156" s="325"/>
      <c r="C156" s="325"/>
      <c r="D156" s="325"/>
      <c r="E156" s="325"/>
    </row>
    <row r="157" spans="2:5" x14ac:dyDescent="0.2">
      <c r="B157" s="325"/>
      <c r="C157" s="325"/>
      <c r="D157" s="325"/>
      <c r="E157" s="325"/>
    </row>
    <row r="158" spans="2:5" x14ac:dyDescent="0.2">
      <c r="B158" s="325"/>
      <c r="C158" s="325"/>
      <c r="D158" s="325"/>
      <c r="E158" s="325"/>
    </row>
    <row r="159" spans="2:5" x14ac:dyDescent="0.2">
      <c r="B159" s="325"/>
      <c r="C159" s="325"/>
      <c r="D159" s="325"/>
      <c r="E159" s="325"/>
    </row>
    <row r="160" spans="2:5" x14ac:dyDescent="0.2">
      <c r="B160" s="325"/>
      <c r="C160" s="325"/>
      <c r="D160" s="325"/>
      <c r="E160" s="325"/>
    </row>
    <row r="161" spans="2:5" x14ac:dyDescent="0.2">
      <c r="B161" s="325"/>
      <c r="C161" s="325"/>
      <c r="D161" s="325"/>
      <c r="E161" s="325"/>
    </row>
    <row r="162" spans="2:5" x14ac:dyDescent="0.2">
      <c r="B162" s="325"/>
      <c r="C162" s="325"/>
      <c r="D162" s="325"/>
      <c r="E162" s="325"/>
    </row>
    <row r="163" spans="2:5" x14ac:dyDescent="0.2">
      <c r="B163" s="325"/>
      <c r="C163" s="325"/>
      <c r="D163" s="325"/>
      <c r="E163" s="325"/>
    </row>
    <row r="164" spans="2:5" x14ac:dyDescent="0.2">
      <c r="B164" s="325"/>
      <c r="C164" s="325"/>
      <c r="D164" s="325"/>
      <c r="E164" s="325"/>
    </row>
    <row r="165" spans="2:5" x14ac:dyDescent="0.2">
      <c r="B165" s="325"/>
      <c r="C165" s="325"/>
      <c r="D165" s="325"/>
      <c r="E165" s="325"/>
    </row>
    <row r="166" spans="2:5" x14ac:dyDescent="0.2">
      <c r="B166" s="325"/>
      <c r="C166" s="325"/>
      <c r="D166" s="325"/>
      <c r="E166" s="325"/>
    </row>
  </sheetData>
  <mergeCells count="1">
    <mergeCell ref="A39:E39"/>
  </mergeCells>
  <pageMargins left="0.59055118110236227" right="0.59055118110236227" top="0.78740157480314965" bottom="0.78740157480314965" header="0" footer="0"/>
  <pageSetup paperSize="9" scale="95"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44"/>
  <sheetViews>
    <sheetView zoomScaleNormal="100" workbookViewId="0"/>
  </sheetViews>
  <sheetFormatPr defaultRowHeight="15" x14ac:dyDescent="0.25"/>
  <cols>
    <col min="1" max="1" width="18" style="131" customWidth="1"/>
    <col min="2" max="5" width="9.140625" style="131" customWidth="1"/>
    <col min="6" max="6" width="0.85546875" style="131" customWidth="1"/>
    <col min="7" max="7" width="9.140625" style="131" customWidth="1"/>
    <col min="8" max="9" width="9.140625" style="131"/>
    <col min="10" max="10" width="9.140625" style="131" customWidth="1"/>
    <col min="11" max="11" width="0.85546875" style="131" customWidth="1"/>
    <col min="12" max="12" width="9.140625" style="131" customWidth="1"/>
    <col min="13" max="16384" width="9.140625" style="131"/>
  </cols>
  <sheetData>
    <row r="1" spans="1:47" ht="12" customHeight="1" x14ac:dyDescent="0.25"/>
    <row r="2" spans="1:47" ht="12" customHeight="1" x14ac:dyDescent="0.25"/>
    <row r="3" spans="1:47" ht="24" customHeight="1" x14ac:dyDescent="0.25"/>
    <row r="4" spans="1:47" s="630" customFormat="1" ht="12" customHeight="1" x14ac:dyDescent="0.15">
      <c r="A4" s="708" t="s">
        <v>671</v>
      </c>
      <c r="B4" s="423"/>
      <c r="C4" s="708"/>
      <c r="D4" s="423"/>
      <c r="E4" s="423"/>
      <c r="F4" s="423"/>
      <c r="G4" s="423"/>
      <c r="H4" s="423"/>
      <c r="I4" s="423"/>
      <c r="J4" s="423"/>
      <c r="K4" s="423"/>
      <c r="L4" s="423"/>
      <c r="M4" s="423"/>
    </row>
    <row r="5" spans="1:47" ht="12" customHeight="1" x14ac:dyDescent="0.25">
      <c r="A5" s="696" t="s">
        <v>668</v>
      </c>
      <c r="B5" s="709"/>
      <c r="C5" s="710"/>
      <c r="D5" s="709"/>
      <c r="E5" s="709"/>
      <c r="F5" s="709"/>
      <c r="G5" s="709"/>
      <c r="H5" s="709"/>
      <c r="I5" s="709"/>
      <c r="J5" s="709"/>
      <c r="K5" s="709"/>
      <c r="L5" s="711"/>
      <c r="M5" s="711"/>
    </row>
    <row r="6" spans="1:47" ht="12" customHeight="1" x14ac:dyDescent="0.25">
      <c r="A6" s="497" t="s">
        <v>674</v>
      </c>
      <c r="B6" s="711"/>
      <c r="C6" s="713"/>
      <c r="D6" s="711"/>
      <c r="E6" s="711"/>
      <c r="F6" s="711"/>
      <c r="G6" s="711"/>
      <c r="H6" s="711"/>
      <c r="I6" s="711"/>
      <c r="J6" s="711"/>
      <c r="K6" s="711"/>
      <c r="L6" s="711"/>
      <c r="M6" s="711"/>
    </row>
    <row r="7" spans="1:47" ht="6" customHeight="1" x14ac:dyDescent="0.25">
      <c r="A7" s="711"/>
      <c r="B7" s="711"/>
      <c r="C7" s="711"/>
      <c r="D7" s="711"/>
      <c r="E7" s="711"/>
      <c r="F7" s="711"/>
      <c r="G7" s="711"/>
      <c r="H7" s="711"/>
      <c r="I7" s="711"/>
      <c r="J7" s="711"/>
      <c r="K7" s="711"/>
      <c r="L7" s="711"/>
      <c r="M7" s="711"/>
    </row>
    <row r="8" spans="1:47" s="631" customFormat="1" ht="29.25" customHeight="1" x14ac:dyDescent="0.25">
      <c r="A8" s="769" t="s">
        <v>504</v>
      </c>
      <c r="B8" s="771" t="s">
        <v>669</v>
      </c>
      <c r="C8" s="768" t="s">
        <v>672</v>
      </c>
      <c r="D8" s="768"/>
      <c r="E8" s="768"/>
      <c r="F8" s="712"/>
      <c r="G8" s="771" t="s">
        <v>670</v>
      </c>
      <c r="H8" s="768" t="s">
        <v>673</v>
      </c>
      <c r="I8" s="773"/>
      <c r="J8" s="773"/>
      <c r="K8" s="712"/>
      <c r="L8" s="771" t="s">
        <v>579</v>
      </c>
      <c r="M8" s="768" t="s">
        <v>676</v>
      </c>
      <c r="N8" s="768"/>
      <c r="O8" s="768"/>
    </row>
    <row r="9" spans="1:47" s="714" customFormat="1" ht="44.25" customHeight="1" x14ac:dyDescent="0.25">
      <c r="A9" s="770"/>
      <c r="B9" s="772"/>
      <c r="C9" s="475" t="s">
        <v>580</v>
      </c>
      <c r="D9" s="475" t="s">
        <v>581</v>
      </c>
      <c r="E9" s="475" t="s">
        <v>582</v>
      </c>
      <c r="F9" s="725"/>
      <c r="G9" s="772"/>
      <c r="H9" s="475" t="s">
        <v>580</v>
      </c>
      <c r="I9" s="475" t="s">
        <v>581</v>
      </c>
      <c r="J9" s="475" t="s">
        <v>583</v>
      </c>
      <c r="K9" s="725"/>
      <c r="L9" s="772"/>
      <c r="M9" s="475" t="s">
        <v>677</v>
      </c>
      <c r="N9" s="475" t="s">
        <v>678</v>
      </c>
      <c r="O9" s="475" t="s">
        <v>675</v>
      </c>
      <c r="P9" s="631"/>
      <c r="Q9" s="631"/>
      <c r="R9" s="631"/>
      <c r="S9" s="631"/>
      <c r="T9" s="631"/>
      <c r="U9" s="631"/>
      <c r="V9" s="631"/>
      <c r="W9" s="631"/>
      <c r="X9" s="631"/>
      <c r="Y9" s="631"/>
      <c r="Z9" s="631"/>
      <c r="AA9" s="631"/>
      <c r="AB9" s="631"/>
      <c r="AC9" s="631"/>
      <c r="AD9" s="631"/>
      <c r="AE9" s="631"/>
      <c r="AF9" s="631"/>
      <c r="AG9" s="631"/>
      <c r="AH9" s="631"/>
      <c r="AI9" s="631"/>
      <c r="AJ9" s="631"/>
      <c r="AK9" s="631"/>
      <c r="AL9" s="631"/>
      <c r="AM9" s="631"/>
      <c r="AN9" s="631"/>
      <c r="AO9" s="631"/>
      <c r="AP9" s="631"/>
      <c r="AQ9" s="631"/>
      <c r="AR9" s="631"/>
      <c r="AS9" s="631"/>
      <c r="AT9" s="631"/>
      <c r="AU9" s="631"/>
    </row>
    <row r="10" spans="1:47" s="714" customFormat="1" ht="3" customHeight="1" x14ac:dyDescent="0.25">
      <c r="A10" s="476"/>
      <c r="B10" s="479"/>
      <c r="C10" s="479"/>
      <c r="D10" s="479"/>
      <c r="E10" s="479"/>
      <c r="F10" s="630"/>
      <c r="G10" s="479"/>
      <c r="H10" s="479"/>
      <c r="I10" s="479"/>
      <c r="J10" s="479"/>
      <c r="K10" s="630"/>
      <c r="L10" s="479"/>
      <c r="M10" s="631"/>
      <c r="N10" s="631"/>
      <c r="O10" s="631"/>
      <c r="P10" s="631"/>
      <c r="Q10" s="631"/>
      <c r="R10" s="631"/>
      <c r="S10" s="631"/>
      <c r="T10" s="631"/>
      <c r="U10" s="631"/>
      <c r="V10" s="631"/>
      <c r="W10" s="631"/>
      <c r="X10" s="631"/>
      <c r="Y10" s="631"/>
      <c r="Z10" s="631"/>
      <c r="AA10" s="631"/>
      <c r="AB10" s="631"/>
      <c r="AC10" s="631"/>
      <c r="AD10" s="631"/>
      <c r="AE10" s="631"/>
      <c r="AF10" s="631"/>
      <c r="AG10" s="631"/>
      <c r="AH10" s="631"/>
      <c r="AI10" s="631"/>
      <c r="AJ10" s="631"/>
      <c r="AK10" s="631"/>
      <c r="AL10" s="631"/>
      <c r="AM10" s="631"/>
      <c r="AN10" s="631"/>
      <c r="AO10" s="631"/>
      <c r="AP10" s="631"/>
      <c r="AQ10" s="631"/>
      <c r="AR10" s="631"/>
      <c r="AS10" s="631"/>
      <c r="AT10" s="631"/>
      <c r="AU10" s="631"/>
    </row>
    <row r="11" spans="1:47" s="715" customFormat="1" ht="9.9499999999999993" customHeight="1" x14ac:dyDescent="0.25">
      <c r="A11" s="636" t="s">
        <v>7</v>
      </c>
      <c r="B11" s="634">
        <v>99.3</v>
      </c>
      <c r="C11" s="634">
        <v>37.299999999999997</v>
      </c>
      <c r="D11" s="634">
        <v>54.6</v>
      </c>
      <c r="E11" s="634">
        <v>8.1</v>
      </c>
      <c r="F11" s="632"/>
      <c r="G11" s="634">
        <v>99.8</v>
      </c>
      <c r="H11" s="634">
        <v>11.7</v>
      </c>
      <c r="I11" s="634">
        <v>65.2</v>
      </c>
      <c r="J11" s="634">
        <v>23.1</v>
      </c>
      <c r="K11" s="632"/>
      <c r="L11" s="634">
        <v>28.8</v>
      </c>
      <c r="M11" s="634">
        <v>22</v>
      </c>
      <c r="N11" s="634">
        <v>31.6</v>
      </c>
      <c r="O11" s="634">
        <v>46.5</v>
      </c>
      <c r="P11" s="633"/>
      <c r="Q11" s="633"/>
      <c r="R11" s="633"/>
      <c r="S11" s="633"/>
      <c r="T11" s="633"/>
      <c r="U11" s="633"/>
      <c r="V11" s="633"/>
      <c r="W11" s="633"/>
      <c r="X11" s="633"/>
      <c r="Y11" s="633"/>
      <c r="Z11" s="633"/>
      <c r="AA11" s="633"/>
      <c r="AB11" s="633"/>
      <c r="AC11" s="633"/>
      <c r="AD11" s="633"/>
      <c r="AE11" s="633"/>
      <c r="AF11" s="633"/>
      <c r="AG11" s="633"/>
      <c r="AH11" s="633"/>
      <c r="AI11" s="633"/>
      <c r="AJ11" s="633"/>
      <c r="AK11" s="633"/>
      <c r="AL11" s="633"/>
      <c r="AM11" s="633"/>
      <c r="AN11" s="633"/>
      <c r="AO11" s="633"/>
      <c r="AP11" s="633"/>
      <c r="AQ11" s="633"/>
      <c r="AR11" s="633"/>
      <c r="AS11" s="633"/>
      <c r="AT11" s="633"/>
      <c r="AU11" s="633"/>
    </row>
    <row r="12" spans="1:47" s="716" customFormat="1" ht="9.9499999999999993" customHeight="1" x14ac:dyDescent="0.25">
      <c r="A12" s="636" t="s">
        <v>584</v>
      </c>
      <c r="B12" s="634">
        <v>99.7</v>
      </c>
      <c r="C12" s="634">
        <v>33.299999999999997</v>
      </c>
      <c r="D12" s="634">
        <v>51</v>
      </c>
      <c r="E12" s="634">
        <v>15.7</v>
      </c>
      <c r="F12" s="635"/>
      <c r="G12" s="634">
        <v>99.6</v>
      </c>
      <c r="H12" s="634">
        <v>20.8</v>
      </c>
      <c r="I12" s="634">
        <v>54.9</v>
      </c>
      <c r="J12" s="634">
        <v>24.3</v>
      </c>
      <c r="K12" s="635"/>
      <c r="L12" s="634">
        <v>4.7</v>
      </c>
      <c r="M12" s="634">
        <v>21.8</v>
      </c>
      <c r="N12" s="634">
        <v>42.8</v>
      </c>
      <c r="O12" s="634">
        <v>35.4</v>
      </c>
      <c r="P12" s="633"/>
      <c r="Q12" s="633"/>
      <c r="R12" s="633"/>
      <c r="S12" s="633"/>
      <c r="T12" s="633"/>
      <c r="U12" s="633"/>
      <c r="V12" s="633"/>
      <c r="W12" s="633"/>
      <c r="X12" s="633"/>
      <c r="Y12" s="633"/>
      <c r="Z12" s="633"/>
      <c r="AA12" s="633"/>
      <c r="AB12" s="633"/>
      <c r="AC12" s="633"/>
      <c r="AD12" s="633"/>
      <c r="AE12" s="633"/>
      <c r="AF12" s="633"/>
      <c r="AG12" s="633"/>
      <c r="AH12" s="633"/>
      <c r="AI12" s="633"/>
      <c r="AJ12" s="633"/>
      <c r="AK12" s="633"/>
      <c r="AL12" s="633"/>
      <c r="AM12" s="633"/>
      <c r="AN12" s="633"/>
      <c r="AO12" s="633"/>
      <c r="AP12" s="633"/>
      <c r="AQ12" s="633"/>
      <c r="AR12" s="633"/>
      <c r="AS12" s="633"/>
      <c r="AT12" s="633"/>
      <c r="AU12" s="633"/>
    </row>
    <row r="13" spans="1:47" s="633" customFormat="1" ht="9.9499999999999993" customHeight="1" x14ac:dyDescent="0.25">
      <c r="A13" s="636" t="s">
        <v>9</v>
      </c>
      <c r="B13" s="634">
        <v>98.8</v>
      </c>
      <c r="C13" s="634">
        <v>28.4</v>
      </c>
      <c r="D13" s="634">
        <v>60.1</v>
      </c>
      <c r="E13" s="634">
        <v>11.5</v>
      </c>
      <c r="F13" s="635"/>
      <c r="G13" s="634">
        <v>99.7</v>
      </c>
      <c r="H13" s="634">
        <v>11.6</v>
      </c>
      <c r="I13" s="634">
        <v>67.900000000000006</v>
      </c>
      <c r="J13" s="634">
        <v>20.5</v>
      </c>
      <c r="K13" s="635"/>
      <c r="L13" s="634">
        <v>30</v>
      </c>
      <c r="M13" s="634">
        <v>26.9</v>
      </c>
      <c r="N13" s="634">
        <v>24.4</v>
      </c>
      <c r="O13" s="634">
        <v>48.6</v>
      </c>
    </row>
    <row r="14" spans="1:47" s="716" customFormat="1" ht="9.9499999999999993" customHeight="1" x14ac:dyDescent="0.25">
      <c r="A14" s="636" t="s">
        <v>10</v>
      </c>
      <c r="B14" s="634">
        <v>99.8</v>
      </c>
      <c r="C14" s="634">
        <v>34.1</v>
      </c>
      <c r="D14" s="634">
        <v>59.1</v>
      </c>
      <c r="E14" s="634">
        <v>6.8</v>
      </c>
      <c r="F14" s="635"/>
      <c r="G14" s="634">
        <v>99.9</v>
      </c>
      <c r="H14" s="634">
        <v>11.6</v>
      </c>
      <c r="I14" s="634">
        <v>68.400000000000006</v>
      </c>
      <c r="J14" s="634">
        <v>20</v>
      </c>
      <c r="K14" s="635"/>
      <c r="L14" s="634">
        <v>50.4</v>
      </c>
      <c r="M14" s="634">
        <v>29.6</v>
      </c>
      <c r="N14" s="634">
        <v>27.5</v>
      </c>
      <c r="O14" s="634">
        <v>42.9</v>
      </c>
      <c r="P14" s="633"/>
      <c r="Q14" s="633"/>
      <c r="R14" s="633"/>
      <c r="S14" s="633"/>
      <c r="T14" s="633"/>
      <c r="U14" s="633"/>
      <c r="V14" s="633"/>
      <c r="W14" s="633"/>
      <c r="X14" s="633"/>
      <c r="Y14" s="633"/>
      <c r="Z14" s="633"/>
      <c r="AA14" s="633"/>
      <c r="AB14" s="633"/>
      <c r="AC14" s="633"/>
      <c r="AD14" s="633"/>
      <c r="AE14" s="633"/>
      <c r="AF14" s="633"/>
      <c r="AG14" s="633"/>
      <c r="AH14" s="633"/>
      <c r="AI14" s="633"/>
      <c r="AJ14" s="633"/>
      <c r="AK14" s="633"/>
      <c r="AL14" s="633"/>
      <c r="AM14" s="633"/>
      <c r="AN14" s="633"/>
      <c r="AO14" s="633"/>
      <c r="AP14" s="633"/>
      <c r="AQ14" s="633"/>
      <c r="AR14" s="633"/>
      <c r="AS14" s="633"/>
      <c r="AT14" s="633"/>
      <c r="AU14" s="633"/>
    </row>
    <row r="15" spans="1:47" s="716" customFormat="1" ht="9.9499999999999993" customHeight="1" x14ac:dyDescent="0.25">
      <c r="A15" s="636" t="s">
        <v>11</v>
      </c>
      <c r="B15" s="634">
        <v>99.5</v>
      </c>
      <c r="C15" s="634">
        <v>37</v>
      </c>
      <c r="D15" s="634">
        <v>51</v>
      </c>
      <c r="E15" s="634">
        <v>12</v>
      </c>
      <c r="F15" s="635"/>
      <c r="G15" s="634">
        <v>99.6</v>
      </c>
      <c r="H15" s="634">
        <v>31.5</v>
      </c>
      <c r="I15" s="634">
        <v>60</v>
      </c>
      <c r="J15" s="634">
        <v>8.6</v>
      </c>
      <c r="K15" s="635"/>
      <c r="L15" s="634">
        <v>15.2</v>
      </c>
      <c r="M15" s="634">
        <v>27.9</v>
      </c>
      <c r="N15" s="634">
        <v>37.5</v>
      </c>
      <c r="O15" s="634">
        <v>34.6</v>
      </c>
      <c r="P15" s="633"/>
      <c r="Q15" s="633"/>
      <c r="R15" s="633"/>
      <c r="S15" s="633"/>
      <c r="T15" s="633"/>
      <c r="U15" s="633"/>
      <c r="V15" s="633"/>
      <c r="W15" s="633"/>
      <c r="X15" s="633"/>
      <c r="Y15" s="633"/>
      <c r="Z15" s="633"/>
      <c r="AA15" s="633"/>
      <c r="AB15" s="633"/>
      <c r="AC15" s="633"/>
      <c r="AD15" s="633"/>
      <c r="AE15" s="633"/>
      <c r="AF15" s="633"/>
      <c r="AG15" s="633"/>
      <c r="AH15" s="633"/>
      <c r="AI15" s="633"/>
      <c r="AJ15" s="633"/>
      <c r="AK15" s="633"/>
      <c r="AL15" s="633"/>
      <c r="AM15" s="633"/>
      <c r="AN15" s="633"/>
      <c r="AO15" s="633"/>
      <c r="AP15" s="633"/>
      <c r="AQ15" s="633"/>
      <c r="AR15" s="633"/>
      <c r="AS15" s="633"/>
      <c r="AT15" s="633"/>
      <c r="AU15" s="633"/>
    </row>
    <row r="16" spans="1:47" s="718" customFormat="1" ht="9.9499999999999993" customHeight="1" x14ac:dyDescent="0.25">
      <c r="A16" s="717" t="s">
        <v>241</v>
      </c>
      <c r="B16" s="637">
        <v>99.4</v>
      </c>
      <c r="C16" s="637">
        <v>50.1</v>
      </c>
      <c r="D16" s="637">
        <v>40.6</v>
      </c>
      <c r="E16" s="637">
        <v>9.3000000000000007</v>
      </c>
      <c r="F16" s="707"/>
      <c r="G16" s="637">
        <v>99.3</v>
      </c>
      <c r="H16" s="637">
        <v>43.1</v>
      </c>
      <c r="I16" s="637">
        <v>47.8</v>
      </c>
      <c r="J16" s="637">
        <v>9.1</v>
      </c>
      <c r="K16" s="707"/>
      <c r="L16" s="637">
        <v>14.4</v>
      </c>
      <c r="M16" s="637">
        <v>27.6</v>
      </c>
      <c r="N16" s="637">
        <v>36</v>
      </c>
      <c r="O16" s="637">
        <v>36.4</v>
      </c>
      <c r="P16" s="638"/>
      <c r="Q16" s="638"/>
      <c r="R16" s="638"/>
      <c r="S16" s="638"/>
      <c r="T16" s="638"/>
      <c r="U16" s="638"/>
      <c r="V16" s="638"/>
      <c r="W16" s="638"/>
      <c r="X16" s="638"/>
      <c r="Y16" s="638"/>
      <c r="Z16" s="638"/>
      <c r="AA16" s="638"/>
      <c r="AB16" s="638"/>
      <c r="AC16" s="638"/>
      <c r="AD16" s="638"/>
      <c r="AE16" s="638"/>
      <c r="AF16" s="638"/>
      <c r="AG16" s="638"/>
      <c r="AH16" s="638"/>
      <c r="AI16" s="638"/>
      <c r="AJ16" s="638"/>
      <c r="AK16" s="638"/>
      <c r="AL16" s="638"/>
      <c r="AM16" s="638"/>
      <c r="AN16" s="638"/>
      <c r="AO16" s="638"/>
      <c r="AP16" s="638"/>
      <c r="AQ16" s="638"/>
      <c r="AR16" s="638"/>
      <c r="AS16" s="638"/>
      <c r="AT16" s="638"/>
      <c r="AU16" s="638"/>
    </row>
    <row r="17" spans="1:47" s="719" customFormat="1" ht="9.9499999999999993" customHeight="1" x14ac:dyDescent="0.25">
      <c r="A17" s="717" t="s">
        <v>13</v>
      </c>
      <c r="B17" s="637">
        <v>99.5</v>
      </c>
      <c r="C17" s="637">
        <v>24.4</v>
      </c>
      <c r="D17" s="637">
        <v>60.9</v>
      </c>
      <c r="E17" s="637">
        <v>14.6</v>
      </c>
      <c r="F17" s="707"/>
      <c r="G17" s="637">
        <v>99.9</v>
      </c>
      <c r="H17" s="637">
        <v>20.399999999999999</v>
      </c>
      <c r="I17" s="637">
        <v>71.599999999999994</v>
      </c>
      <c r="J17" s="637">
        <v>8</v>
      </c>
      <c r="K17" s="707"/>
      <c r="L17" s="637">
        <v>15.9</v>
      </c>
      <c r="M17" s="637">
        <v>28.1</v>
      </c>
      <c r="N17" s="637">
        <v>38.9</v>
      </c>
      <c r="O17" s="637">
        <v>33</v>
      </c>
      <c r="P17" s="638"/>
      <c r="Q17" s="638"/>
      <c r="R17" s="638"/>
      <c r="S17" s="638"/>
      <c r="T17" s="638"/>
      <c r="U17" s="638"/>
      <c r="V17" s="638"/>
      <c r="W17" s="638"/>
      <c r="X17" s="638"/>
      <c r="Y17" s="638"/>
      <c r="Z17" s="638"/>
      <c r="AA17" s="638"/>
      <c r="AB17" s="638"/>
      <c r="AC17" s="638"/>
      <c r="AD17" s="638"/>
      <c r="AE17" s="638"/>
      <c r="AF17" s="638"/>
      <c r="AG17" s="638"/>
      <c r="AH17" s="638"/>
      <c r="AI17" s="638"/>
      <c r="AJ17" s="638"/>
      <c r="AK17" s="638"/>
      <c r="AL17" s="638"/>
      <c r="AM17" s="638"/>
      <c r="AN17" s="638"/>
      <c r="AO17" s="638"/>
      <c r="AP17" s="638"/>
      <c r="AQ17" s="638"/>
      <c r="AR17" s="638"/>
      <c r="AS17" s="638"/>
      <c r="AT17" s="638"/>
      <c r="AU17" s="638"/>
    </row>
    <row r="18" spans="1:47" s="716" customFormat="1" ht="9.9499999999999993" customHeight="1" x14ac:dyDescent="0.25">
      <c r="A18" s="636" t="s">
        <v>14</v>
      </c>
      <c r="B18" s="634">
        <v>99.5</v>
      </c>
      <c r="C18" s="634">
        <v>9.6</v>
      </c>
      <c r="D18" s="634">
        <v>77.400000000000006</v>
      </c>
      <c r="E18" s="634">
        <v>13</v>
      </c>
      <c r="F18" s="635"/>
      <c r="G18" s="634">
        <v>99.8</v>
      </c>
      <c r="H18" s="634">
        <v>6.5</v>
      </c>
      <c r="I18" s="634">
        <v>85.5</v>
      </c>
      <c r="J18" s="634">
        <v>8</v>
      </c>
      <c r="K18" s="635"/>
      <c r="L18" s="634">
        <v>70</v>
      </c>
      <c r="M18" s="634">
        <v>32</v>
      </c>
      <c r="N18" s="634">
        <v>22.8</v>
      </c>
      <c r="O18" s="634">
        <v>45.1</v>
      </c>
      <c r="P18" s="633"/>
      <c r="Q18" s="633"/>
      <c r="R18" s="633"/>
      <c r="S18" s="633"/>
      <c r="T18" s="633"/>
      <c r="U18" s="633"/>
      <c r="V18" s="633"/>
      <c r="W18" s="633"/>
      <c r="X18" s="633"/>
      <c r="Y18" s="633"/>
      <c r="Z18" s="633"/>
      <c r="AA18" s="633"/>
      <c r="AB18" s="633"/>
      <c r="AC18" s="633"/>
      <c r="AD18" s="633"/>
      <c r="AE18" s="633"/>
      <c r="AF18" s="633"/>
      <c r="AG18" s="633"/>
      <c r="AH18" s="633"/>
      <c r="AI18" s="633"/>
      <c r="AJ18" s="633"/>
      <c r="AK18" s="633"/>
      <c r="AL18" s="633"/>
      <c r="AM18" s="633"/>
      <c r="AN18" s="633"/>
      <c r="AO18" s="633"/>
      <c r="AP18" s="633"/>
      <c r="AQ18" s="633"/>
      <c r="AR18" s="633"/>
      <c r="AS18" s="633"/>
      <c r="AT18" s="633"/>
      <c r="AU18" s="633"/>
    </row>
    <row r="19" spans="1:47" s="716" customFormat="1" ht="9.9499999999999993" customHeight="1" x14ac:dyDescent="0.25">
      <c r="A19" s="636" t="s">
        <v>15</v>
      </c>
      <c r="B19" s="634">
        <v>99.8</v>
      </c>
      <c r="C19" s="634">
        <v>14.3</v>
      </c>
      <c r="D19" s="634">
        <v>68.400000000000006</v>
      </c>
      <c r="E19" s="634">
        <v>17.399999999999999</v>
      </c>
      <c r="F19" s="635"/>
      <c r="G19" s="634">
        <v>99.9</v>
      </c>
      <c r="H19" s="634">
        <v>8.6999999999999993</v>
      </c>
      <c r="I19" s="634">
        <v>79.400000000000006</v>
      </c>
      <c r="J19" s="634">
        <v>11.9</v>
      </c>
      <c r="K19" s="635"/>
      <c r="L19" s="634">
        <v>50.9</v>
      </c>
      <c r="M19" s="634">
        <v>24.3</v>
      </c>
      <c r="N19" s="634">
        <v>19.2</v>
      </c>
      <c r="O19" s="634">
        <v>56.5</v>
      </c>
      <c r="P19" s="633"/>
      <c r="Q19" s="633"/>
      <c r="R19" s="633"/>
      <c r="S19" s="633"/>
      <c r="T19" s="633"/>
      <c r="U19" s="633"/>
      <c r="V19" s="633"/>
      <c r="W19" s="633"/>
      <c r="X19" s="633"/>
      <c r="Y19" s="633"/>
      <c r="Z19" s="633"/>
      <c r="AA19" s="633"/>
      <c r="AB19" s="633"/>
      <c r="AC19" s="633"/>
      <c r="AD19" s="633"/>
      <c r="AE19" s="633"/>
      <c r="AF19" s="633"/>
      <c r="AG19" s="633"/>
      <c r="AH19" s="633"/>
      <c r="AI19" s="633"/>
      <c r="AJ19" s="633"/>
      <c r="AK19" s="633"/>
      <c r="AL19" s="633"/>
      <c r="AM19" s="633"/>
      <c r="AN19" s="633"/>
      <c r="AO19" s="633"/>
      <c r="AP19" s="633"/>
      <c r="AQ19" s="633"/>
      <c r="AR19" s="633"/>
      <c r="AS19" s="633"/>
      <c r="AT19" s="633"/>
      <c r="AU19" s="633"/>
    </row>
    <row r="20" spans="1:47" s="633" customFormat="1" ht="9.9499999999999993" customHeight="1" x14ac:dyDescent="0.25">
      <c r="A20" s="636" t="s">
        <v>16</v>
      </c>
      <c r="B20" s="634">
        <v>99.7</v>
      </c>
      <c r="C20" s="634">
        <v>14.1</v>
      </c>
      <c r="D20" s="634">
        <v>79.8</v>
      </c>
      <c r="E20" s="634">
        <v>6.2</v>
      </c>
      <c r="F20" s="635"/>
      <c r="G20" s="634">
        <v>99.9</v>
      </c>
      <c r="H20" s="634">
        <v>9.1999999999999993</v>
      </c>
      <c r="I20" s="634">
        <v>81.7</v>
      </c>
      <c r="J20" s="634">
        <v>9.1</v>
      </c>
      <c r="K20" s="635"/>
      <c r="L20" s="634">
        <v>60.3</v>
      </c>
      <c r="M20" s="634">
        <v>28.1</v>
      </c>
      <c r="N20" s="634">
        <v>27.9</v>
      </c>
      <c r="O20" s="634">
        <v>44</v>
      </c>
    </row>
    <row r="21" spans="1:47" s="633" customFormat="1" ht="9.9499999999999993" customHeight="1" x14ac:dyDescent="0.25">
      <c r="A21" s="636" t="s">
        <v>17</v>
      </c>
      <c r="B21" s="634">
        <v>99.4</v>
      </c>
      <c r="C21" s="634">
        <v>10</v>
      </c>
      <c r="D21" s="634">
        <v>79.900000000000006</v>
      </c>
      <c r="E21" s="634">
        <v>10.1</v>
      </c>
      <c r="F21" s="635"/>
      <c r="G21" s="634">
        <v>99.9</v>
      </c>
      <c r="H21" s="634">
        <v>4.3</v>
      </c>
      <c r="I21" s="634">
        <v>84.3</v>
      </c>
      <c r="J21" s="634">
        <v>11.4</v>
      </c>
      <c r="K21" s="635"/>
      <c r="L21" s="634">
        <v>40.200000000000003</v>
      </c>
      <c r="M21" s="634">
        <v>17.2</v>
      </c>
      <c r="N21" s="634">
        <v>30.8</v>
      </c>
      <c r="O21" s="634">
        <v>52</v>
      </c>
    </row>
    <row r="22" spans="1:47" s="633" customFormat="1" ht="9.9499999999999993" customHeight="1" x14ac:dyDescent="0.25">
      <c r="A22" s="636" t="s">
        <v>18</v>
      </c>
      <c r="B22" s="634">
        <v>99.9</v>
      </c>
      <c r="C22" s="634">
        <v>7</v>
      </c>
      <c r="D22" s="634">
        <v>76.5</v>
      </c>
      <c r="E22" s="634">
        <v>16.5</v>
      </c>
      <c r="F22" s="635"/>
      <c r="G22" s="634">
        <v>99.8</v>
      </c>
      <c r="H22" s="634">
        <v>3.4</v>
      </c>
      <c r="I22" s="634">
        <v>86.7</v>
      </c>
      <c r="J22" s="634">
        <v>9.9</v>
      </c>
      <c r="K22" s="635"/>
      <c r="L22" s="634">
        <v>26.7</v>
      </c>
      <c r="M22" s="634">
        <v>14.8</v>
      </c>
      <c r="N22" s="634">
        <v>29.5</v>
      </c>
      <c r="O22" s="634">
        <v>55.7</v>
      </c>
    </row>
    <row r="23" spans="1:47" s="633" customFormat="1" ht="9.9499999999999993" customHeight="1" x14ac:dyDescent="0.25">
      <c r="A23" s="636" t="s">
        <v>19</v>
      </c>
      <c r="B23" s="634">
        <v>99.4</v>
      </c>
      <c r="C23" s="634">
        <v>5.8</v>
      </c>
      <c r="D23" s="634">
        <v>86.6</v>
      </c>
      <c r="E23" s="634">
        <v>7.6</v>
      </c>
      <c r="F23" s="635"/>
      <c r="G23" s="634">
        <v>99.9</v>
      </c>
      <c r="H23" s="634">
        <v>4.7</v>
      </c>
      <c r="I23" s="634">
        <v>90.6</v>
      </c>
      <c r="J23" s="634">
        <v>4.7</v>
      </c>
      <c r="K23" s="635"/>
      <c r="L23" s="634">
        <v>33.9</v>
      </c>
      <c r="M23" s="634">
        <v>19.899999999999999</v>
      </c>
      <c r="N23" s="634">
        <v>26.5</v>
      </c>
      <c r="O23" s="634">
        <v>53.5</v>
      </c>
    </row>
    <row r="24" spans="1:47" s="633" customFormat="1" ht="9.9499999999999993" customHeight="1" x14ac:dyDescent="0.25">
      <c r="A24" s="636" t="s">
        <v>20</v>
      </c>
      <c r="B24" s="634">
        <v>99.5</v>
      </c>
      <c r="C24" s="634">
        <v>21.6</v>
      </c>
      <c r="D24" s="634">
        <v>66.8</v>
      </c>
      <c r="E24" s="634">
        <v>11.6</v>
      </c>
      <c r="F24" s="635"/>
      <c r="G24" s="634">
        <v>99.7</v>
      </c>
      <c r="H24" s="634">
        <v>3</v>
      </c>
      <c r="I24" s="634">
        <v>74.8</v>
      </c>
      <c r="J24" s="634">
        <v>22.2</v>
      </c>
      <c r="K24" s="635"/>
      <c r="L24" s="634">
        <v>51.9</v>
      </c>
      <c r="M24" s="634">
        <v>11.7</v>
      </c>
      <c r="N24" s="634">
        <v>20.2</v>
      </c>
      <c r="O24" s="634">
        <v>68.2</v>
      </c>
    </row>
    <row r="25" spans="1:47" s="633" customFormat="1" ht="9.9499999999999993" customHeight="1" x14ac:dyDescent="0.25">
      <c r="A25" s="636" t="s">
        <v>21</v>
      </c>
      <c r="B25" s="634">
        <v>99.5</v>
      </c>
      <c r="C25" s="634">
        <v>3.4</v>
      </c>
      <c r="D25" s="634">
        <v>84</v>
      </c>
      <c r="E25" s="634">
        <v>12.6</v>
      </c>
      <c r="F25" s="635"/>
      <c r="G25" s="634">
        <v>99.8</v>
      </c>
      <c r="H25" s="634">
        <v>2.7</v>
      </c>
      <c r="I25" s="634">
        <v>90.1</v>
      </c>
      <c r="J25" s="634">
        <v>7.2</v>
      </c>
      <c r="K25" s="635"/>
      <c r="L25" s="634">
        <v>31.2</v>
      </c>
      <c r="M25" s="634">
        <v>14.5</v>
      </c>
      <c r="N25" s="634">
        <v>30.9</v>
      </c>
      <c r="O25" s="634">
        <v>54.6</v>
      </c>
    </row>
    <row r="26" spans="1:47" s="633" customFormat="1" ht="9.9499999999999993" customHeight="1" x14ac:dyDescent="0.25">
      <c r="A26" s="636" t="s">
        <v>22</v>
      </c>
      <c r="B26" s="634">
        <v>99</v>
      </c>
      <c r="C26" s="634">
        <v>5.5</v>
      </c>
      <c r="D26" s="634">
        <v>79.099999999999994</v>
      </c>
      <c r="E26" s="634">
        <v>15.4</v>
      </c>
      <c r="F26" s="635"/>
      <c r="G26" s="634">
        <v>99.5</v>
      </c>
      <c r="H26" s="634">
        <v>2.2999999999999998</v>
      </c>
      <c r="I26" s="634">
        <v>83.6</v>
      </c>
      <c r="J26" s="634">
        <v>14.1</v>
      </c>
      <c r="K26" s="635"/>
      <c r="L26" s="634">
        <v>20.100000000000001</v>
      </c>
      <c r="M26" s="634">
        <v>13.9</v>
      </c>
      <c r="N26" s="634">
        <v>29.6</v>
      </c>
      <c r="O26" s="634">
        <v>56.5</v>
      </c>
    </row>
    <row r="27" spans="1:47" s="633" customFormat="1" ht="9.9499999999999993" customHeight="1" x14ac:dyDescent="0.25">
      <c r="A27" s="636" t="s">
        <v>23</v>
      </c>
      <c r="B27" s="634">
        <v>95.7</v>
      </c>
      <c r="C27" s="634">
        <v>5.6</v>
      </c>
      <c r="D27" s="634">
        <v>60.6</v>
      </c>
      <c r="E27" s="634">
        <v>33.799999999999997</v>
      </c>
      <c r="F27" s="635"/>
      <c r="G27" s="634">
        <v>98</v>
      </c>
      <c r="H27" s="634">
        <v>1.5</v>
      </c>
      <c r="I27" s="634">
        <v>72.3</v>
      </c>
      <c r="J27" s="634">
        <v>26.1</v>
      </c>
      <c r="K27" s="635"/>
      <c r="L27" s="634">
        <v>46.1</v>
      </c>
      <c r="M27" s="634">
        <v>7.6</v>
      </c>
      <c r="N27" s="634">
        <v>20.2</v>
      </c>
      <c r="O27" s="634">
        <v>72.2</v>
      </c>
    </row>
    <row r="28" spans="1:47" s="633" customFormat="1" ht="9.9499999999999993" customHeight="1" x14ac:dyDescent="0.25">
      <c r="A28" s="636" t="s">
        <v>24</v>
      </c>
      <c r="B28" s="634">
        <v>98.7</v>
      </c>
      <c r="C28" s="634">
        <v>3.1</v>
      </c>
      <c r="D28" s="634">
        <v>77.599999999999994</v>
      </c>
      <c r="E28" s="634">
        <v>19.3</v>
      </c>
      <c r="F28" s="635"/>
      <c r="G28" s="634">
        <v>99.7</v>
      </c>
      <c r="H28" s="634">
        <v>1.8</v>
      </c>
      <c r="I28" s="634">
        <v>77</v>
      </c>
      <c r="J28" s="634">
        <v>21.2</v>
      </c>
      <c r="K28" s="635"/>
      <c r="L28" s="634">
        <v>57.3</v>
      </c>
      <c r="M28" s="634">
        <v>10</v>
      </c>
      <c r="N28" s="634">
        <v>26.2</v>
      </c>
      <c r="O28" s="634">
        <v>63.7</v>
      </c>
    </row>
    <row r="29" spans="1:47" s="633" customFormat="1" ht="9.9499999999999993" customHeight="1" x14ac:dyDescent="0.25">
      <c r="A29" s="636" t="s">
        <v>25</v>
      </c>
      <c r="B29" s="634">
        <v>99.5</v>
      </c>
      <c r="C29" s="634">
        <v>3.6</v>
      </c>
      <c r="D29" s="634">
        <v>78.8</v>
      </c>
      <c r="E29" s="634">
        <v>17.5</v>
      </c>
      <c r="F29" s="635"/>
      <c r="G29" s="634">
        <v>99.6</v>
      </c>
      <c r="H29" s="634">
        <v>1.5</v>
      </c>
      <c r="I29" s="634">
        <v>81.099999999999994</v>
      </c>
      <c r="J29" s="634">
        <v>17.399999999999999</v>
      </c>
      <c r="K29" s="635"/>
      <c r="L29" s="634">
        <v>24.6</v>
      </c>
      <c r="M29" s="634">
        <v>15.6</v>
      </c>
      <c r="N29" s="634">
        <v>24.6</v>
      </c>
      <c r="O29" s="634">
        <v>59.8</v>
      </c>
    </row>
    <row r="30" spans="1:47" s="633" customFormat="1" ht="9.9499999999999993" customHeight="1" x14ac:dyDescent="0.25">
      <c r="A30" s="636" t="s">
        <v>26</v>
      </c>
      <c r="B30" s="634">
        <v>98.4</v>
      </c>
      <c r="C30" s="634">
        <v>2.7</v>
      </c>
      <c r="D30" s="634">
        <v>60.7</v>
      </c>
      <c r="E30" s="634">
        <v>36.6</v>
      </c>
      <c r="F30" s="635"/>
      <c r="G30" s="634">
        <v>99</v>
      </c>
      <c r="H30" s="634" t="s">
        <v>477</v>
      </c>
      <c r="I30" s="634">
        <v>66.099999999999994</v>
      </c>
      <c r="J30" s="634">
        <v>32.700000000000003</v>
      </c>
      <c r="K30" s="635"/>
      <c r="L30" s="634">
        <v>43.9</v>
      </c>
      <c r="M30" s="634">
        <v>7.8</v>
      </c>
      <c r="N30" s="634">
        <v>18.399999999999999</v>
      </c>
      <c r="O30" s="634">
        <v>73.900000000000006</v>
      </c>
    </row>
    <row r="31" spans="1:47" s="633" customFormat="1" ht="9.9499999999999993" customHeight="1" x14ac:dyDescent="0.25">
      <c r="A31" s="636" t="s">
        <v>27</v>
      </c>
      <c r="B31" s="634">
        <v>93.6</v>
      </c>
      <c r="C31" s="634">
        <v>2</v>
      </c>
      <c r="D31" s="634">
        <v>49.3</v>
      </c>
      <c r="E31" s="634">
        <v>48.6</v>
      </c>
      <c r="F31" s="635"/>
      <c r="G31" s="634">
        <v>99.6</v>
      </c>
      <c r="H31" s="634">
        <v>0.7</v>
      </c>
      <c r="I31" s="634">
        <v>54.1</v>
      </c>
      <c r="J31" s="634">
        <v>45.2</v>
      </c>
      <c r="K31" s="635"/>
      <c r="L31" s="634">
        <v>62.4</v>
      </c>
      <c r="M31" s="634">
        <v>5</v>
      </c>
      <c r="N31" s="634">
        <v>20.5</v>
      </c>
      <c r="O31" s="634">
        <v>74.5</v>
      </c>
    </row>
    <row r="32" spans="1:47" s="633" customFormat="1" ht="9.9499999999999993" customHeight="1" x14ac:dyDescent="0.25">
      <c r="A32" s="636" t="s">
        <v>28</v>
      </c>
      <c r="B32" s="634">
        <v>97.5</v>
      </c>
      <c r="C32" s="634">
        <v>5.9</v>
      </c>
      <c r="D32" s="634">
        <v>32.200000000000003</v>
      </c>
      <c r="E32" s="634">
        <v>61.9</v>
      </c>
      <c r="F32" s="635"/>
      <c r="G32" s="634">
        <v>99.7</v>
      </c>
      <c r="H32" s="634">
        <v>0.8</v>
      </c>
      <c r="I32" s="634">
        <v>37.6</v>
      </c>
      <c r="J32" s="634">
        <v>61.6</v>
      </c>
      <c r="K32" s="635"/>
      <c r="L32" s="634">
        <v>59.9</v>
      </c>
      <c r="M32" s="634">
        <v>12</v>
      </c>
      <c r="N32" s="634">
        <v>8</v>
      </c>
      <c r="O32" s="634">
        <v>80</v>
      </c>
    </row>
    <row r="33" spans="1:47" s="633" customFormat="1" ht="9.9499999999999993" customHeight="1" x14ac:dyDescent="0.25">
      <c r="A33" s="720" t="s">
        <v>585</v>
      </c>
      <c r="B33" s="639">
        <v>99.6</v>
      </c>
      <c r="C33" s="639">
        <v>26.2</v>
      </c>
      <c r="D33" s="639">
        <v>64.900000000000006</v>
      </c>
      <c r="E33" s="639">
        <v>8.9</v>
      </c>
      <c r="F33" s="635"/>
      <c r="G33" s="639">
        <v>99.9</v>
      </c>
      <c r="H33" s="639">
        <v>11</v>
      </c>
      <c r="I33" s="639">
        <v>73</v>
      </c>
      <c r="J33" s="639">
        <v>16</v>
      </c>
      <c r="K33" s="635"/>
      <c r="L33" s="639">
        <v>49.1</v>
      </c>
      <c r="M33" s="639">
        <v>28.8</v>
      </c>
      <c r="N33" s="639">
        <v>26.4</v>
      </c>
      <c r="O33" s="639">
        <v>44.7</v>
      </c>
    </row>
    <row r="34" spans="1:47" s="638" customFormat="1" ht="9.9499999999999993" customHeight="1" x14ac:dyDescent="0.25">
      <c r="A34" s="720" t="s">
        <v>586</v>
      </c>
      <c r="B34" s="639">
        <v>99.6</v>
      </c>
      <c r="C34" s="639">
        <v>34.4</v>
      </c>
      <c r="D34" s="639">
        <v>57.9</v>
      </c>
      <c r="E34" s="639">
        <v>7.7</v>
      </c>
      <c r="F34" s="635"/>
      <c r="G34" s="639">
        <v>99.9</v>
      </c>
      <c r="H34" s="639">
        <v>11.7</v>
      </c>
      <c r="I34" s="639">
        <v>67.400000000000006</v>
      </c>
      <c r="J34" s="639">
        <v>20.9</v>
      </c>
      <c r="K34" s="635"/>
      <c r="L34" s="639">
        <v>42.1</v>
      </c>
      <c r="M34" s="639">
        <v>28</v>
      </c>
      <c r="N34" s="639">
        <v>28</v>
      </c>
      <c r="O34" s="639">
        <v>44</v>
      </c>
    </row>
    <row r="35" spans="1:47" s="638" customFormat="1" ht="9.9499999999999993" customHeight="1" x14ac:dyDescent="0.25">
      <c r="A35" s="720" t="s">
        <v>587</v>
      </c>
      <c r="B35" s="639">
        <v>99.6</v>
      </c>
      <c r="C35" s="639">
        <v>14.2</v>
      </c>
      <c r="D35" s="639">
        <v>75</v>
      </c>
      <c r="E35" s="639">
        <v>10.8</v>
      </c>
      <c r="F35" s="635"/>
      <c r="G35" s="639">
        <v>99.8</v>
      </c>
      <c r="H35" s="639">
        <v>10</v>
      </c>
      <c r="I35" s="639">
        <v>81.099999999999994</v>
      </c>
      <c r="J35" s="639">
        <v>8.9</v>
      </c>
      <c r="K35" s="635"/>
      <c r="L35" s="639">
        <v>59.3</v>
      </c>
      <c r="M35" s="639">
        <v>29.7</v>
      </c>
      <c r="N35" s="639">
        <v>24.8</v>
      </c>
      <c r="O35" s="639">
        <v>45.5</v>
      </c>
    </row>
    <row r="36" spans="1:47" s="633" customFormat="1" ht="9.9499999999999993" customHeight="1" x14ac:dyDescent="0.25">
      <c r="A36" s="720" t="s">
        <v>41</v>
      </c>
      <c r="B36" s="639">
        <v>99.5</v>
      </c>
      <c r="C36" s="639">
        <v>14.9</v>
      </c>
      <c r="D36" s="639">
        <v>74.099999999999994</v>
      </c>
      <c r="E36" s="639">
        <v>11</v>
      </c>
      <c r="F36" s="635"/>
      <c r="G36" s="639">
        <v>99.8</v>
      </c>
      <c r="H36" s="639">
        <v>3.7</v>
      </c>
      <c r="I36" s="639">
        <v>80.599999999999994</v>
      </c>
      <c r="J36" s="639">
        <v>15.7</v>
      </c>
      <c r="K36" s="635"/>
      <c r="L36" s="639">
        <v>44.2</v>
      </c>
      <c r="M36" s="639">
        <v>14.2</v>
      </c>
      <c r="N36" s="639">
        <v>24.2</v>
      </c>
      <c r="O36" s="639">
        <v>61.6</v>
      </c>
    </row>
    <row r="37" spans="1:47" s="633" customFormat="1" ht="9.9499999999999993" customHeight="1" x14ac:dyDescent="0.25">
      <c r="A37" s="720" t="s">
        <v>410</v>
      </c>
      <c r="B37" s="639">
        <v>96.6</v>
      </c>
      <c r="C37" s="639">
        <v>3.8</v>
      </c>
      <c r="D37" s="639">
        <v>61.5</v>
      </c>
      <c r="E37" s="639">
        <v>34.700000000000003</v>
      </c>
      <c r="F37" s="635"/>
      <c r="G37" s="639">
        <v>99.2</v>
      </c>
      <c r="H37" s="639">
        <v>1.4</v>
      </c>
      <c r="I37" s="639">
        <v>66.900000000000006</v>
      </c>
      <c r="J37" s="639">
        <v>31.7</v>
      </c>
      <c r="K37" s="635"/>
      <c r="L37" s="639">
        <v>51.2</v>
      </c>
      <c r="M37" s="639">
        <v>8.3000000000000007</v>
      </c>
      <c r="N37" s="639">
        <v>20.8</v>
      </c>
      <c r="O37" s="639">
        <v>70.900000000000006</v>
      </c>
    </row>
    <row r="38" spans="1:47" s="638" customFormat="1" ht="9.9499999999999993" customHeight="1" x14ac:dyDescent="0.25">
      <c r="A38" s="720" t="s">
        <v>588</v>
      </c>
      <c r="B38" s="639">
        <v>97.6</v>
      </c>
      <c r="C38" s="639">
        <v>4.0999999999999996</v>
      </c>
      <c r="D38" s="639">
        <v>69.400000000000006</v>
      </c>
      <c r="E38" s="639">
        <v>26.5</v>
      </c>
      <c r="F38" s="635"/>
      <c r="G38" s="639">
        <v>98.9</v>
      </c>
      <c r="H38" s="639">
        <v>1.7</v>
      </c>
      <c r="I38" s="639">
        <v>75.3</v>
      </c>
      <c r="J38" s="639">
        <v>23</v>
      </c>
      <c r="K38" s="635"/>
      <c r="L38" s="639">
        <v>46.1</v>
      </c>
      <c r="M38" s="639">
        <v>9.1999999999999993</v>
      </c>
      <c r="N38" s="639">
        <v>23.1</v>
      </c>
      <c r="O38" s="639">
        <v>67.599999999999994</v>
      </c>
    </row>
    <row r="39" spans="1:47" s="638" customFormat="1" ht="9.9499999999999993" customHeight="1" x14ac:dyDescent="0.25">
      <c r="A39" s="720" t="s">
        <v>589</v>
      </c>
      <c r="B39" s="639">
        <v>94.7</v>
      </c>
      <c r="C39" s="639">
        <v>3.1</v>
      </c>
      <c r="D39" s="639">
        <v>44.6</v>
      </c>
      <c r="E39" s="639">
        <v>52.3</v>
      </c>
      <c r="F39" s="635"/>
      <c r="G39" s="639">
        <v>99.6</v>
      </c>
      <c r="H39" s="639">
        <v>0.7</v>
      </c>
      <c r="I39" s="639">
        <v>49.7</v>
      </c>
      <c r="J39" s="639">
        <v>49.6</v>
      </c>
      <c r="K39" s="635"/>
      <c r="L39" s="639">
        <v>61.7</v>
      </c>
      <c r="M39" s="639">
        <v>6.8</v>
      </c>
      <c r="N39" s="639">
        <v>17.3</v>
      </c>
      <c r="O39" s="639">
        <v>75.900000000000006</v>
      </c>
    </row>
    <row r="40" spans="1:47" s="643" customFormat="1" ht="9.9499999999999993" customHeight="1" x14ac:dyDescent="0.25">
      <c r="A40" s="640" t="s">
        <v>44</v>
      </c>
      <c r="B40" s="641">
        <v>98.6</v>
      </c>
      <c r="C40" s="641">
        <v>17.100000000000001</v>
      </c>
      <c r="D40" s="641">
        <v>65.7</v>
      </c>
      <c r="E40" s="641">
        <v>17.2</v>
      </c>
      <c r="F40" s="642"/>
      <c r="G40" s="641">
        <v>99.6</v>
      </c>
      <c r="H40" s="641">
        <v>6.5</v>
      </c>
      <c r="I40" s="641">
        <v>72.599999999999994</v>
      </c>
      <c r="J40" s="641">
        <v>20.8</v>
      </c>
      <c r="K40" s="642"/>
      <c r="L40" s="697">
        <v>48.8</v>
      </c>
      <c r="M40" s="641">
        <v>19.5</v>
      </c>
      <c r="N40" s="641">
        <v>24.2</v>
      </c>
      <c r="O40" s="641">
        <v>56.3</v>
      </c>
    </row>
    <row r="41" spans="1:47" s="643" customFormat="1" ht="3" customHeight="1" x14ac:dyDescent="0.25">
      <c r="A41" s="722"/>
      <c r="B41" s="639"/>
      <c r="C41" s="639"/>
      <c r="D41" s="639"/>
      <c r="E41" s="639"/>
      <c r="F41" s="723"/>
      <c r="G41" s="639"/>
      <c r="H41" s="639"/>
      <c r="I41" s="639"/>
      <c r="J41" s="639"/>
      <c r="K41" s="723"/>
      <c r="L41" s="724"/>
    </row>
    <row r="42" spans="1:47" s="721" customFormat="1" ht="12" customHeight="1" x14ac:dyDescent="0.25">
      <c r="A42" s="644" t="s">
        <v>713</v>
      </c>
      <c r="B42" s="631"/>
      <c r="C42" s="631"/>
      <c r="D42" s="631"/>
      <c r="E42" s="631"/>
      <c r="F42" s="631"/>
      <c r="G42" s="631"/>
      <c r="H42" s="631"/>
      <c r="I42" s="631"/>
      <c r="J42" s="631"/>
      <c r="K42" s="631"/>
      <c r="L42" s="631"/>
      <c r="M42" s="631"/>
      <c r="N42" s="631"/>
      <c r="O42" s="631"/>
      <c r="P42" s="631"/>
      <c r="Q42" s="631"/>
      <c r="R42" s="631"/>
      <c r="S42" s="631"/>
      <c r="T42" s="631"/>
      <c r="U42" s="631"/>
      <c r="V42" s="631"/>
      <c r="W42" s="631"/>
      <c r="X42" s="631"/>
      <c r="Y42" s="631"/>
      <c r="Z42" s="631"/>
      <c r="AA42" s="631"/>
      <c r="AB42" s="631"/>
      <c r="AC42" s="631"/>
      <c r="AD42" s="631"/>
      <c r="AE42" s="631"/>
      <c r="AF42" s="631"/>
      <c r="AG42" s="631"/>
      <c r="AH42" s="631"/>
      <c r="AI42" s="631"/>
      <c r="AJ42" s="631"/>
      <c r="AK42" s="631"/>
      <c r="AL42" s="631"/>
      <c r="AM42" s="631"/>
      <c r="AN42" s="631"/>
      <c r="AO42" s="631"/>
      <c r="AP42" s="631"/>
      <c r="AQ42" s="631"/>
      <c r="AR42" s="631"/>
      <c r="AS42" s="631"/>
      <c r="AT42" s="631"/>
      <c r="AU42" s="631"/>
    </row>
    <row r="43" spans="1:47" x14ac:dyDescent="0.25">
      <c r="L43" s="658"/>
    </row>
    <row r="44" spans="1:47" x14ac:dyDescent="0.25">
      <c r="C44" s="658"/>
    </row>
  </sheetData>
  <mergeCells count="7">
    <mergeCell ref="M8:O8"/>
    <mergeCell ref="A8:A9"/>
    <mergeCell ref="B8:B9"/>
    <mergeCell ref="C8:E8"/>
    <mergeCell ref="G8:G9"/>
    <mergeCell ref="H8:J8"/>
    <mergeCell ref="L8:L9"/>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8"/>
  <sheetViews>
    <sheetView zoomScaleNormal="100" workbookViewId="0"/>
  </sheetViews>
  <sheetFormatPr defaultRowHeight="12.75" x14ac:dyDescent="0.2"/>
  <cols>
    <col min="1" max="1" width="13.140625" style="24" customWidth="1"/>
    <col min="2" max="9" width="9.42578125" style="24" customWidth="1"/>
    <col min="10" max="16384" width="9.140625" style="24"/>
  </cols>
  <sheetData>
    <row r="1" spans="1:12" s="1" customFormat="1" ht="12" customHeight="1" x14ac:dyDescent="0.25"/>
    <row r="2" spans="1:12" s="1" customFormat="1" ht="12" customHeight="1" x14ac:dyDescent="0.2">
      <c r="K2" s="24"/>
      <c r="L2" s="24"/>
    </row>
    <row r="3" spans="1:12" s="29" customFormat="1" ht="24" customHeight="1" x14ac:dyDescent="0.25">
      <c r="A3" s="775"/>
      <c r="B3" s="775"/>
      <c r="C3" s="775"/>
      <c r="D3" s="775"/>
      <c r="E3" s="775"/>
      <c r="F3" s="775"/>
      <c r="G3" s="775"/>
      <c r="H3" s="775"/>
      <c r="I3" s="775"/>
    </row>
    <row r="4" spans="1:12" s="29" customFormat="1" ht="12" customHeight="1" x14ac:dyDescent="0.25">
      <c r="A4" s="4" t="s">
        <v>147</v>
      </c>
      <c r="B4" s="3"/>
      <c r="C4" s="3"/>
      <c r="D4" s="3"/>
      <c r="E4" s="3"/>
      <c r="F4" s="3"/>
      <c r="G4" s="689"/>
      <c r="H4" s="3"/>
      <c r="I4" s="3"/>
    </row>
    <row r="5" spans="1:12" s="5" customFormat="1" ht="12" customHeight="1" x14ac:dyDescent="0.25">
      <c r="A5" s="4" t="s">
        <v>426</v>
      </c>
      <c r="B5" s="4"/>
      <c r="C5" s="4"/>
      <c r="D5" s="4"/>
      <c r="E5" s="4"/>
      <c r="F5" s="4"/>
      <c r="G5" s="4"/>
      <c r="H5" s="4"/>
      <c r="I5" s="4"/>
    </row>
    <row r="6" spans="1:12" s="5" customFormat="1" ht="24.75" customHeight="1" x14ac:dyDescent="0.25">
      <c r="A6" s="776" t="s">
        <v>605</v>
      </c>
      <c r="B6" s="776"/>
      <c r="C6" s="776"/>
      <c r="D6" s="776"/>
      <c r="E6" s="776"/>
      <c r="F6" s="776"/>
      <c r="G6" s="776"/>
      <c r="H6" s="776"/>
      <c r="I6" s="776"/>
    </row>
    <row r="7" spans="1:12" ht="6" customHeight="1" x14ac:dyDescent="0.2">
      <c r="A7" s="462"/>
      <c r="B7" s="462"/>
      <c r="C7" s="462"/>
      <c r="D7" s="462"/>
      <c r="E7" s="462"/>
      <c r="F7" s="462"/>
      <c r="G7" s="462"/>
      <c r="H7" s="462"/>
      <c r="I7" s="462"/>
    </row>
    <row r="8" spans="1:12" ht="39" customHeight="1" x14ac:dyDescent="0.2">
      <c r="A8" s="444" t="s">
        <v>488</v>
      </c>
      <c r="B8" s="430" t="s">
        <v>454</v>
      </c>
      <c r="C8" s="430" t="s">
        <v>293</v>
      </c>
      <c r="D8" s="430" t="s">
        <v>427</v>
      </c>
      <c r="E8" s="430" t="s">
        <v>428</v>
      </c>
      <c r="F8" s="430" t="s">
        <v>429</v>
      </c>
      <c r="G8" s="430" t="s">
        <v>294</v>
      </c>
      <c r="H8" s="430" t="s">
        <v>430</v>
      </c>
      <c r="I8" s="430" t="s">
        <v>431</v>
      </c>
    </row>
    <row r="9" spans="1:12" ht="3.75" customHeight="1" x14ac:dyDescent="0.2">
      <c r="A9" s="21"/>
      <c r="B9" s="12"/>
      <c r="C9" s="12"/>
      <c r="D9" s="12"/>
      <c r="E9" s="12"/>
      <c r="F9" s="12"/>
      <c r="G9" s="12"/>
      <c r="H9" s="12"/>
      <c r="I9" s="12"/>
    </row>
    <row r="10" spans="1:12" ht="9.9499999999999993" customHeight="1" x14ac:dyDescent="0.2">
      <c r="A10" s="21"/>
      <c r="B10" s="749" t="s">
        <v>526</v>
      </c>
      <c r="C10" s="749"/>
      <c r="D10" s="749"/>
      <c r="E10" s="749"/>
      <c r="F10" s="749"/>
      <c r="G10" s="749"/>
      <c r="H10" s="749"/>
      <c r="I10" s="749"/>
    </row>
    <row r="11" spans="1:12" ht="3.75" customHeight="1" x14ac:dyDescent="0.2">
      <c r="A11" s="21"/>
      <c r="B11" s="78"/>
      <c r="C11" s="78"/>
      <c r="D11" s="78"/>
      <c r="E11" s="78"/>
      <c r="F11" s="14"/>
      <c r="G11" s="14"/>
      <c r="H11" s="14"/>
      <c r="I11" s="14"/>
    </row>
    <row r="12" spans="1:12" ht="10.5" customHeight="1" x14ac:dyDescent="0.2">
      <c r="A12" s="282" t="s">
        <v>681</v>
      </c>
      <c r="B12" s="685">
        <v>104</v>
      </c>
      <c r="C12" s="685">
        <v>44</v>
      </c>
      <c r="D12" s="685">
        <v>55</v>
      </c>
      <c r="E12" s="685">
        <v>86</v>
      </c>
      <c r="F12" s="685">
        <v>7</v>
      </c>
      <c r="G12" s="685">
        <v>6</v>
      </c>
      <c r="H12" s="685">
        <v>16</v>
      </c>
      <c r="I12" s="685">
        <v>5</v>
      </c>
    </row>
    <row r="13" spans="1:12" ht="10.5" customHeight="1" x14ac:dyDescent="0.2">
      <c r="A13" s="282" t="s">
        <v>295</v>
      </c>
      <c r="B13" s="685">
        <v>108</v>
      </c>
      <c r="C13" s="685">
        <v>1</v>
      </c>
      <c r="D13" s="685">
        <v>84</v>
      </c>
      <c r="E13" s="685">
        <v>44.5</v>
      </c>
      <c r="F13" s="685">
        <v>18.5</v>
      </c>
      <c r="G13" s="685">
        <v>95</v>
      </c>
      <c r="H13" s="685">
        <v>11</v>
      </c>
      <c r="I13" s="685">
        <v>22.5</v>
      </c>
    </row>
    <row r="14" spans="1:12" ht="10.5" customHeight="1" x14ac:dyDescent="0.2">
      <c r="A14" s="282" t="s">
        <v>432</v>
      </c>
      <c r="B14" s="685">
        <v>84</v>
      </c>
      <c r="C14" s="685">
        <v>81</v>
      </c>
      <c r="D14" s="685">
        <v>52</v>
      </c>
      <c r="E14" s="685">
        <v>66.5</v>
      </c>
      <c r="F14" s="685">
        <v>8</v>
      </c>
      <c r="G14" s="685">
        <v>0</v>
      </c>
      <c r="H14" s="685">
        <v>14.5</v>
      </c>
      <c r="I14" s="685">
        <v>13.999999999999996</v>
      </c>
    </row>
    <row r="15" spans="1:12" s="436" customFormat="1" ht="10.5" customHeight="1" x14ac:dyDescent="0.2">
      <c r="A15" s="282" t="s">
        <v>682</v>
      </c>
      <c r="B15" s="685">
        <v>111</v>
      </c>
      <c r="C15" s="685">
        <v>69</v>
      </c>
      <c r="D15" s="685">
        <v>81</v>
      </c>
      <c r="E15" s="685">
        <v>117</v>
      </c>
      <c r="F15" s="685">
        <v>21</v>
      </c>
      <c r="G15" s="685">
        <v>3</v>
      </c>
      <c r="H15" s="685">
        <v>11</v>
      </c>
      <c r="I15" s="685">
        <v>6</v>
      </c>
    </row>
    <row r="16" spans="1:12" ht="10.5" customHeight="1" x14ac:dyDescent="0.2">
      <c r="A16" s="463" t="s">
        <v>12</v>
      </c>
      <c r="B16" s="685">
        <v>116</v>
      </c>
      <c r="C16" s="685">
        <v>5</v>
      </c>
      <c r="D16" s="685">
        <v>23</v>
      </c>
      <c r="E16" s="685">
        <v>72</v>
      </c>
      <c r="F16" s="690">
        <v>7</v>
      </c>
      <c r="G16" s="685">
        <v>65</v>
      </c>
      <c r="H16" s="685">
        <v>16</v>
      </c>
      <c r="I16" s="685">
        <v>3</v>
      </c>
    </row>
    <row r="17" spans="1:9" ht="10.5" customHeight="1" x14ac:dyDescent="0.2">
      <c r="A17" s="463" t="s">
        <v>13</v>
      </c>
      <c r="B17" s="685">
        <v>105</v>
      </c>
      <c r="C17" s="685">
        <v>8</v>
      </c>
      <c r="D17" s="685">
        <v>51</v>
      </c>
      <c r="E17" s="685">
        <v>41</v>
      </c>
      <c r="F17" s="690">
        <v>17</v>
      </c>
      <c r="G17" s="685">
        <v>31.000000000000007</v>
      </c>
      <c r="H17" s="685">
        <v>18</v>
      </c>
      <c r="I17" s="685">
        <v>9</v>
      </c>
    </row>
    <row r="18" spans="1:9" ht="10.5" customHeight="1" x14ac:dyDescent="0.2">
      <c r="A18" s="282" t="s">
        <v>433</v>
      </c>
      <c r="B18" s="685">
        <v>85</v>
      </c>
      <c r="C18" s="685">
        <v>59</v>
      </c>
      <c r="D18" s="685">
        <v>60</v>
      </c>
      <c r="E18" s="685">
        <v>59</v>
      </c>
      <c r="F18" s="685">
        <v>14</v>
      </c>
      <c r="G18" s="685">
        <v>2</v>
      </c>
      <c r="H18" s="685">
        <v>16.999999999999996</v>
      </c>
      <c r="I18" s="685">
        <v>5</v>
      </c>
    </row>
    <row r="19" spans="1:9" ht="10.5" customHeight="1" x14ac:dyDescent="0.2">
      <c r="A19" s="282" t="s">
        <v>127</v>
      </c>
      <c r="B19" s="685">
        <v>101</v>
      </c>
      <c r="C19" s="685">
        <v>54</v>
      </c>
      <c r="D19" s="685">
        <v>112.5</v>
      </c>
      <c r="E19" s="685">
        <v>54</v>
      </c>
      <c r="F19" s="685">
        <v>35.5</v>
      </c>
      <c r="G19" s="685">
        <v>0</v>
      </c>
      <c r="H19" s="685">
        <v>8</v>
      </c>
      <c r="I19" s="685">
        <v>22.5</v>
      </c>
    </row>
    <row r="20" spans="1:9" ht="10.5" customHeight="1" x14ac:dyDescent="0.2">
      <c r="A20" s="282" t="s">
        <v>434</v>
      </c>
      <c r="B20" s="685">
        <v>127</v>
      </c>
      <c r="C20" s="685">
        <v>64</v>
      </c>
      <c r="D20" s="685">
        <v>82</v>
      </c>
      <c r="E20" s="685">
        <v>88</v>
      </c>
      <c r="F20" s="685">
        <v>7</v>
      </c>
      <c r="G20" s="685">
        <v>3</v>
      </c>
      <c r="H20" s="685">
        <v>15</v>
      </c>
      <c r="I20" s="685">
        <v>7</v>
      </c>
    </row>
    <row r="21" spans="1:9" ht="10.5" customHeight="1" x14ac:dyDescent="0.2">
      <c r="A21" s="282" t="s">
        <v>435</v>
      </c>
      <c r="B21" s="685">
        <v>117</v>
      </c>
      <c r="C21" s="685">
        <v>45</v>
      </c>
      <c r="D21" s="685">
        <v>65</v>
      </c>
      <c r="E21" s="685">
        <v>66</v>
      </c>
      <c r="F21" s="685">
        <v>13</v>
      </c>
      <c r="G21" s="685">
        <v>2</v>
      </c>
      <c r="H21" s="685">
        <v>21</v>
      </c>
      <c r="I21" s="685">
        <v>9.0000000000000036</v>
      </c>
    </row>
    <row r="22" spans="1:9" ht="10.5" customHeight="1" x14ac:dyDescent="0.2">
      <c r="A22" s="282" t="s">
        <v>296</v>
      </c>
      <c r="B22" s="685">
        <v>113</v>
      </c>
      <c r="C22" s="685">
        <v>27</v>
      </c>
      <c r="D22" s="685">
        <v>147</v>
      </c>
      <c r="E22" s="685">
        <v>71</v>
      </c>
      <c r="F22" s="685">
        <v>49</v>
      </c>
      <c r="G22" s="685">
        <v>4</v>
      </c>
      <c r="H22" s="685">
        <v>8.0000000000000036</v>
      </c>
      <c r="I22" s="685">
        <v>16</v>
      </c>
    </row>
    <row r="23" spans="1:9" ht="10.5" customHeight="1" x14ac:dyDescent="0.2">
      <c r="A23" s="282" t="s">
        <v>297</v>
      </c>
      <c r="B23" s="686">
        <v>104</v>
      </c>
      <c r="C23" s="686">
        <v>57</v>
      </c>
      <c r="D23" s="686">
        <v>46</v>
      </c>
      <c r="E23" s="686">
        <v>36</v>
      </c>
      <c r="F23" s="686">
        <v>0</v>
      </c>
      <c r="G23" s="686">
        <v>0</v>
      </c>
      <c r="H23" s="686">
        <v>12.999999999999996</v>
      </c>
      <c r="I23" s="686">
        <v>11.999999999999996</v>
      </c>
    </row>
    <row r="24" spans="1:9" ht="10.5" customHeight="1" x14ac:dyDescent="0.2">
      <c r="A24" s="282" t="s">
        <v>679</v>
      </c>
      <c r="B24" s="686">
        <v>143</v>
      </c>
      <c r="C24" s="686">
        <v>52.67</v>
      </c>
      <c r="D24" s="686">
        <v>180.67</v>
      </c>
      <c r="E24" s="686">
        <v>77</v>
      </c>
      <c r="F24" s="686">
        <v>81.67</v>
      </c>
      <c r="G24" s="686">
        <v>10.67</v>
      </c>
      <c r="H24" s="686">
        <v>6.6700000000000017</v>
      </c>
      <c r="I24" s="686">
        <v>10.670000000000002</v>
      </c>
    </row>
    <row r="25" spans="1:9" ht="10.5" customHeight="1" x14ac:dyDescent="0.2">
      <c r="A25" s="282" t="s">
        <v>133</v>
      </c>
      <c r="B25" s="685">
        <v>110</v>
      </c>
      <c r="C25" s="685">
        <v>1.21</v>
      </c>
      <c r="D25" s="685">
        <v>98</v>
      </c>
      <c r="E25" s="685">
        <v>27</v>
      </c>
      <c r="F25" s="685">
        <v>13</v>
      </c>
      <c r="G25" s="685">
        <v>98</v>
      </c>
      <c r="H25" s="685">
        <v>9</v>
      </c>
      <c r="I25" s="685">
        <v>80</v>
      </c>
    </row>
    <row r="26" spans="1:9" ht="10.5" customHeight="1" x14ac:dyDescent="0.2">
      <c r="A26" s="282" t="s">
        <v>298</v>
      </c>
      <c r="B26" s="685">
        <v>66</v>
      </c>
      <c r="C26" s="685">
        <v>26</v>
      </c>
      <c r="D26" s="685">
        <v>66</v>
      </c>
      <c r="E26" s="685">
        <v>66</v>
      </c>
      <c r="F26" s="685">
        <v>8</v>
      </c>
      <c r="G26" s="685">
        <v>12</v>
      </c>
      <c r="H26" s="685">
        <v>22</v>
      </c>
      <c r="I26" s="685">
        <v>14</v>
      </c>
    </row>
    <row r="27" spans="1:9" s="436" customFormat="1" ht="10.5" customHeight="1" x14ac:dyDescent="0.2">
      <c r="A27" s="282" t="s">
        <v>680</v>
      </c>
      <c r="B27" s="685">
        <v>115.99900000000001</v>
      </c>
      <c r="C27" s="685">
        <v>72</v>
      </c>
      <c r="D27" s="685">
        <v>57</v>
      </c>
      <c r="E27" s="685">
        <v>95</v>
      </c>
      <c r="F27" s="685">
        <v>12</v>
      </c>
      <c r="G27" s="685">
        <v>4</v>
      </c>
      <c r="H27" s="685">
        <v>12</v>
      </c>
      <c r="I27" s="685">
        <v>11</v>
      </c>
    </row>
    <row r="28" spans="1:9" ht="10.5" customHeight="1" x14ac:dyDescent="0.2">
      <c r="A28" s="282" t="s">
        <v>683</v>
      </c>
      <c r="B28" s="685">
        <v>99</v>
      </c>
      <c r="C28" s="685">
        <v>89</v>
      </c>
      <c r="D28" s="685">
        <v>41</v>
      </c>
      <c r="E28" s="685">
        <v>53</v>
      </c>
      <c r="F28" s="685">
        <v>0</v>
      </c>
      <c r="G28" s="685">
        <v>0</v>
      </c>
      <c r="H28" s="685">
        <v>16.000000000000004</v>
      </c>
      <c r="I28" s="685">
        <v>18</v>
      </c>
    </row>
    <row r="29" spans="1:9" ht="10.5" customHeight="1" x14ac:dyDescent="0.2">
      <c r="A29" s="282" t="s">
        <v>136</v>
      </c>
      <c r="B29" s="685">
        <v>90</v>
      </c>
      <c r="C29" s="685">
        <v>6</v>
      </c>
      <c r="D29" s="685">
        <v>67</v>
      </c>
      <c r="E29" s="685">
        <v>40</v>
      </c>
      <c r="F29" s="685">
        <v>0</v>
      </c>
      <c r="G29" s="685">
        <v>14.999999999999998</v>
      </c>
      <c r="H29" s="685">
        <v>11</v>
      </c>
      <c r="I29" s="685">
        <v>13</v>
      </c>
    </row>
    <row r="30" spans="1:9" ht="10.5" customHeight="1" x14ac:dyDescent="0.2">
      <c r="A30" s="282" t="s">
        <v>137</v>
      </c>
      <c r="B30" s="685">
        <v>109</v>
      </c>
      <c r="C30" s="685">
        <v>86</v>
      </c>
      <c r="D30" s="685">
        <v>76</v>
      </c>
      <c r="E30" s="685">
        <v>59</v>
      </c>
      <c r="F30" s="685">
        <v>0</v>
      </c>
      <c r="G30" s="685">
        <v>0</v>
      </c>
      <c r="H30" s="685">
        <v>5</v>
      </c>
      <c r="I30" s="685">
        <v>12.000000000000004</v>
      </c>
    </row>
    <row r="31" spans="1:9" s="95" customFormat="1" ht="10.5" customHeight="1" x14ac:dyDescent="0.15">
      <c r="A31" s="282" t="s">
        <v>684</v>
      </c>
      <c r="B31" s="685">
        <v>122.00099999999999</v>
      </c>
      <c r="C31" s="685">
        <v>100</v>
      </c>
      <c r="D31" s="685">
        <v>30</v>
      </c>
      <c r="E31" s="685">
        <v>52</v>
      </c>
      <c r="F31" s="690">
        <v>0</v>
      </c>
      <c r="G31" s="685">
        <v>0</v>
      </c>
      <c r="H31" s="685">
        <v>19.000000000000004</v>
      </c>
      <c r="I31" s="685">
        <v>6</v>
      </c>
    </row>
    <row r="32" spans="1:9" s="95" customFormat="1" ht="10.5" customHeight="1" x14ac:dyDescent="0.15">
      <c r="A32" s="282" t="s">
        <v>436</v>
      </c>
      <c r="B32" s="685">
        <v>138</v>
      </c>
      <c r="C32" s="685">
        <v>67</v>
      </c>
      <c r="D32" s="685">
        <v>85</v>
      </c>
      <c r="E32" s="685">
        <v>37</v>
      </c>
      <c r="F32" s="685">
        <v>8</v>
      </c>
      <c r="G32" s="685">
        <v>0</v>
      </c>
      <c r="H32" s="685">
        <v>16.999999999999996</v>
      </c>
      <c r="I32" s="685">
        <v>17</v>
      </c>
    </row>
    <row r="33" spans="1:10" ht="10.5" customHeight="1" x14ac:dyDescent="0.2">
      <c r="A33" s="282" t="s">
        <v>437</v>
      </c>
      <c r="B33" s="691">
        <v>122</v>
      </c>
      <c r="C33" s="691">
        <v>106</v>
      </c>
      <c r="D33" s="691" t="s">
        <v>37</v>
      </c>
      <c r="E33" s="691" t="s">
        <v>37</v>
      </c>
      <c r="F33" s="691" t="s">
        <v>37</v>
      </c>
      <c r="G33" s="691">
        <v>0</v>
      </c>
      <c r="H33" s="691" t="s">
        <v>37</v>
      </c>
      <c r="I33" s="691" t="s">
        <v>37</v>
      </c>
    </row>
    <row r="34" spans="1:10" s="95" customFormat="1" ht="10.5" customHeight="1" x14ac:dyDescent="0.15">
      <c r="A34" s="282" t="s">
        <v>438</v>
      </c>
      <c r="B34" s="691">
        <v>132</v>
      </c>
      <c r="C34" s="691">
        <v>106</v>
      </c>
      <c r="D34" s="691" t="s">
        <v>37</v>
      </c>
      <c r="E34" s="691" t="s">
        <v>37</v>
      </c>
      <c r="F34" s="691" t="s">
        <v>37</v>
      </c>
      <c r="G34" s="691">
        <v>0</v>
      </c>
      <c r="H34" s="691" t="s">
        <v>37</v>
      </c>
      <c r="I34" s="691" t="s">
        <v>37</v>
      </c>
    </row>
    <row r="35" spans="1:10" ht="10.5" customHeight="1" x14ac:dyDescent="0.2">
      <c r="A35" s="282" t="s">
        <v>439</v>
      </c>
      <c r="B35" s="468">
        <v>152</v>
      </c>
      <c r="C35" s="468">
        <v>108</v>
      </c>
      <c r="D35" s="468" t="s">
        <v>37</v>
      </c>
      <c r="E35" s="468" t="s">
        <v>37</v>
      </c>
      <c r="F35" s="468" t="s">
        <v>37</v>
      </c>
      <c r="G35" s="468">
        <v>0</v>
      </c>
      <c r="H35" s="468" t="s">
        <v>37</v>
      </c>
      <c r="I35" s="468" t="s">
        <v>37</v>
      </c>
    </row>
    <row r="36" spans="1:10" ht="3" customHeight="1" x14ac:dyDescent="0.2">
      <c r="A36" s="282"/>
      <c r="B36" s="468"/>
      <c r="C36" s="468"/>
      <c r="D36" s="468"/>
      <c r="E36" s="468"/>
      <c r="F36" s="468"/>
      <c r="G36" s="468"/>
      <c r="H36" s="468"/>
      <c r="I36" s="468"/>
    </row>
    <row r="37" spans="1:10" ht="10.5" customHeight="1" x14ac:dyDescent="0.2">
      <c r="A37" s="282"/>
      <c r="B37" s="777" t="s">
        <v>299</v>
      </c>
      <c r="C37" s="777"/>
      <c r="D37" s="777"/>
      <c r="E37" s="777"/>
      <c r="F37" s="777"/>
      <c r="G37" s="777"/>
      <c r="H37" s="777"/>
      <c r="I37" s="777"/>
    </row>
    <row r="38" spans="1:10" ht="3" customHeight="1" x14ac:dyDescent="0.2">
      <c r="A38" s="330"/>
      <c r="B38" s="692"/>
      <c r="C38" s="692"/>
      <c r="D38" s="692"/>
      <c r="E38" s="692"/>
      <c r="F38" s="692"/>
      <c r="G38" s="692"/>
      <c r="H38" s="692"/>
      <c r="I38" s="692"/>
    </row>
    <row r="39" spans="1:10" ht="10.5" customHeight="1" x14ac:dyDescent="0.2">
      <c r="A39" s="282" t="s">
        <v>681</v>
      </c>
      <c r="B39" s="467">
        <v>88.43</v>
      </c>
      <c r="C39" s="467">
        <v>21.57</v>
      </c>
      <c r="D39" s="467">
        <v>34</v>
      </c>
      <c r="E39" s="467">
        <v>33.04</v>
      </c>
      <c r="F39" s="467">
        <v>9.33</v>
      </c>
      <c r="G39" s="467">
        <v>34.96</v>
      </c>
      <c r="H39" s="467">
        <v>34.68</v>
      </c>
      <c r="I39" s="467">
        <v>34.04</v>
      </c>
      <c r="J39" s="282"/>
    </row>
    <row r="40" spans="1:10" ht="10.5" customHeight="1" x14ac:dyDescent="0.2">
      <c r="A40" s="282" t="s">
        <v>295</v>
      </c>
      <c r="B40" s="685">
        <v>67.48</v>
      </c>
      <c r="C40" s="685">
        <v>0.85</v>
      </c>
      <c r="D40" s="685">
        <v>31.38</v>
      </c>
      <c r="E40" s="685">
        <v>30.52</v>
      </c>
      <c r="F40" s="685">
        <v>17.37</v>
      </c>
      <c r="G40" s="685">
        <v>89.47</v>
      </c>
      <c r="H40" s="685">
        <v>31.81</v>
      </c>
      <c r="I40" s="685">
        <v>30.86</v>
      </c>
      <c r="J40" s="282"/>
    </row>
    <row r="41" spans="1:10" s="436" customFormat="1" ht="10.5" customHeight="1" x14ac:dyDescent="0.2">
      <c r="A41" s="282" t="s">
        <v>432</v>
      </c>
      <c r="B41" s="685">
        <v>74.06</v>
      </c>
      <c r="C41" s="685">
        <v>55.24</v>
      </c>
      <c r="D41" s="685">
        <v>33.47</v>
      </c>
      <c r="E41" s="685">
        <v>33.31</v>
      </c>
      <c r="F41" s="685">
        <v>6.78</v>
      </c>
      <c r="G41" s="685">
        <v>2.02</v>
      </c>
      <c r="H41" s="685">
        <v>33.36</v>
      </c>
      <c r="I41" s="685">
        <v>33.69</v>
      </c>
      <c r="J41" s="282"/>
    </row>
    <row r="42" spans="1:10" ht="10.5" customHeight="1" x14ac:dyDescent="0.2">
      <c r="A42" s="282" t="s">
        <v>682</v>
      </c>
      <c r="B42" s="685">
        <v>93.25</v>
      </c>
      <c r="C42" s="685">
        <v>35.43</v>
      </c>
      <c r="D42" s="685">
        <v>32.82</v>
      </c>
      <c r="E42" s="685">
        <v>32.96</v>
      </c>
      <c r="F42" s="685">
        <v>13.6</v>
      </c>
      <c r="G42" s="685">
        <v>19.82</v>
      </c>
      <c r="H42" s="685">
        <v>34</v>
      </c>
      <c r="I42" s="685">
        <v>33.32</v>
      </c>
      <c r="J42" s="282"/>
    </row>
    <row r="43" spans="1:10" ht="10.5" customHeight="1" x14ac:dyDescent="0.2">
      <c r="A43" s="463" t="s">
        <v>12</v>
      </c>
      <c r="B43" s="685">
        <v>99.62</v>
      </c>
      <c r="C43" s="685">
        <v>1.41</v>
      </c>
      <c r="D43" s="685">
        <v>27.97</v>
      </c>
      <c r="E43" s="685">
        <v>25.21</v>
      </c>
      <c r="F43" s="685">
        <v>10.4</v>
      </c>
      <c r="G43" s="685">
        <v>96.17</v>
      </c>
      <c r="H43" s="685">
        <v>27.86</v>
      </c>
      <c r="I43" s="685">
        <v>26.9</v>
      </c>
      <c r="J43" s="463"/>
    </row>
    <row r="44" spans="1:10" ht="10.5" customHeight="1" x14ac:dyDescent="0.2">
      <c r="A44" s="463" t="s">
        <v>13</v>
      </c>
      <c r="B44" s="685">
        <v>84.87</v>
      </c>
      <c r="C44" s="685">
        <v>6.9</v>
      </c>
      <c r="D44" s="685">
        <v>26.9</v>
      </c>
      <c r="E44" s="685">
        <v>26.47</v>
      </c>
      <c r="F44" s="685">
        <v>9.2100000000000009</v>
      </c>
      <c r="G44" s="685">
        <v>64.23</v>
      </c>
      <c r="H44" s="685">
        <v>29.3</v>
      </c>
      <c r="I44" s="685">
        <v>27.2</v>
      </c>
      <c r="J44" s="463"/>
    </row>
    <row r="45" spans="1:10" ht="10.5" customHeight="1" x14ac:dyDescent="0.2">
      <c r="A45" s="282" t="s">
        <v>433</v>
      </c>
      <c r="B45" s="685">
        <v>77.17</v>
      </c>
      <c r="C45" s="685">
        <v>43.13</v>
      </c>
      <c r="D45" s="685">
        <v>34.130000000000003</v>
      </c>
      <c r="E45" s="685">
        <v>33.4</v>
      </c>
      <c r="F45" s="685">
        <v>8.8000000000000007</v>
      </c>
      <c r="G45" s="685">
        <v>18.829999999999998</v>
      </c>
      <c r="H45" s="685">
        <v>34.229999999999997</v>
      </c>
      <c r="I45" s="685">
        <v>33.6</v>
      </c>
      <c r="J45" s="282"/>
    </row>
    <row r="46" spans="1:10" ht="10.5" customHeight="1" x14ac:dyDescent="0.2">
      <c r="A46" s="282" t="s">
        <v>127</v>
      </c>
      <c r="B46" s="685">
        <v>74.97</v>
      </c>
      <c r="C46" s="685">
        <v>41.38</v>
      </c>
      <c r="D46" s="685">
        <v>31.45</v>
      </c>
      <c r="E46" s="685">
        <v>31.12</v>
      </c>
      <c r="F46" s="685">
        <v>9.86</v>
      </c>
      <c r="G46" s="685">
        <v>8.42</v>
      </c>
      <c r="H46" s="685">
        <v>31.93</v>
      </c>
      <c r="I46" s="685">
        <v>31.18</v>
      </c>
      <c r="J46" s="282"/>
    </row>
    <row r="47" spans="1:10" ht="10.5" customHeight="1" x14ac:dyDescent="0.2">
      <c r="A47" s="282" t="s">
        <v>434</v>
      </c>
      <c r="B47" s="685">
        <v>112.37</v>
      </c>
      <c r="C47" s="685">
        <v>41.67</v>
      </c>
      <c r="D47" s="685">
        <v>34.5</v>
      </c>
      <c r="E47" s="685">
        <v>34.270000000000003</v>
      </c>
      <c r="F47" s="685">
        <v>11.5</v>
      </c>
      <c r="G47" s="685">
        <v>27.9</v>
      </c>
      <c r="H47" s="685">
        <v>35.1</v>
      </c>
      <c r="I47" s="685">
        <v>35</v>
      </c>
      <c r="J47" s="282"/>
    </row>
    <row r="48" spans="1:10" ht="10.5" customHeight="1" x14ac:dyDescent="0.2">
      <c r="A48" s="282" t="s">
        <v>435</v>
      </c>
      <c r="B48" s="685">
        <v>115.89</v>
      </c>
      <c r="C48" s="685">
        <v>21.81</v>
      </c>
      <c r="D48" s="685">
        <v>34.04</v>
      </c>
      <c r="E48" s="685">
        <v>34.590000000000003</v>
      </c>
      <c r="F48" s="685">
        <v>9.5500000000000007</v>
      </c>
      <c r="G48" s="685">
        <v>13.15</v>
      </c>
      <c r="H48" s="685">
        <v>33.630000000000003</v>
      </c>
      <c r="I48" s="685">
        <v>33.630000000000003</v>
      </c>
      <c r="J48" s="282"/>
    </row>
    <row r="49" spans="1:10" ht="10.5" customHeight="1" x14ac:dyDescent="0.2">
      <c r="A49" s="282" t="s">
        <v>296</v>
      </c>
      <c r="B49" s="685">
        <v>77.77</v>
      </c>
      <c r="C49" s="685">
        <v>13.83</v>
      </c>
      <c r="D49" s="685">
        <v>34.43</v>
      </c>
      <c r="E49" s="685">
        <v>33.53</v>
      </c>
      <c r="F49" s="685">
        <v>9.8000000000000007</v>
      </c>
      <c r="G49" s="685">
        <v>18</v>
      </c>
      <c r="H49" s="685">
        <v>34.770000000000003</v>
      </c>
      <c r="I49" s="685">
        <v>34.03</v>
      </c>
      <c r="J49" s="282"/>
    </row>
    <row r="50" spans="1:10" ht="10.5" customHeight="1" x14ac:dyDescent="0.2">
      <c r="A50" s="282" t="s">
        <v>297</v>
      </c>
      <c r="B50" s="686">
        <v>96.44</v>
      </c>
      <c r="C50" s="686">
        <v>44.04</v>
      </c>
      <c r="D50" s="686">
        <v>33.56</v>
      </c>
      <c r="E50" s="686">
        <v>33.33</v>
      </c>
      <c r="F50" s="686">
        <v>12.4</v>
      </c>
      <c r="G50" s="686">
        <v>4.4800000000000004</v>
      </c>
      <c r="H50" s="686">
        <v>33.409999999999997</v>
      </c>
      <c r="I50" s="686">
        <v>33.409999999999997</v>
      </c>
      <c r="J50" s="282"/>
    </row>
    <row r="51" spans="1:10" ht="10.5" customHeight="1" x14ac:dyDescent="0.2">
      <c r="A51" s="282" t="s">
        <v>679</v>
      </c>
      <c r="B51" s="685">
        <v>115.91</v>
      </c>
      <c r="C51" s="685">
        <v>32.36</v>
      </c>
      <c r="D51" s="685">
        <v>33.26</v>
      </c>
      <c r="E51" s="685">
        <v>33.549999999999997</v>
      </c>
      <c r="F51" s="685">
        <v>9.84</v>
      </c>
      <c r="G51" s="685">
        <v>14.59</v>
      </c>
      <c r="H51" s="685">
        <v>33.78</v>
      </c>
      <c r="I51" s="685">
        <v>33.53</v>
      </c>
      <c r="J51" s="282"/>
    </row>
    <row r="52" spans="1:10" ht="10.5" customHeight="1" x14ac:dyDescent="0.2">
      <c r="A52" s="282" t="s">
        <v>133</v>
      </c>
      <c r="B52" s="685">
        <v>88.36</v>
      </c>
      <c r="C52" s="685">
        <v>1.21</v>
      </c>
      <c r="D52" s="685">
        <v>34.89</v>
      </c>
      <c r="E52" s="685">
        <v>34.29</v>
      </c>
      <c r="F52" s="685">
        <v>10.62</v>
      </c>
      <c r="G52" s="685">
        <v>63.25</v>
      </c>
      <c r="H52" s="685">
        <v>34.68</v>
      </c>
      <c r="I52" s="685">
        <v>34.11</v>
      </c>
      <c r="J52" s="282"/>
    </row>
    <row r="53" spans="1:10" ht="10.5" customHeight="1" x14ac:dyDescent="0.2">
      <c r="A53" s="282" t="s">
        <v>298</v>
      </c>
      <c r="B53" s="685">
        <v>57.27</v>
      </c>
      <c r="C53" s="685">
        <v>11.63</v>
      </c>
      <c r="D53" s="685">
        <v>33</v>
      </c>
      <c r="E53" s="685">
        <v>32.43</v>
      </c>
      <c r="F53" s="685">
        <v>9.77</v>
      </c>
      <c r="G53" s="685">
        <v>31.2</v>
      </c>
      <c r="H53" s="685">
        <v>33.53</v>
      </c>
      <c r="I53" s="685">
        <v>32.93</v>
      </c>
      <c r="J53" s="282"/>
    </row>
    <row r="54" spans="1:10" s="436" customFormat="1" ht="10.5" customHeight="1" x14ac:dyDescent="0.2">
      <c r="A54" s="282" t="s">
        <v>680</v>
      </c>
      <c r="B54" s="685">
        <v>110.43</v>
      </c>
      <c r="C54" s="685">
        <v>19.36</v>
      </c>
      <c r="D54" s="685">
        <v>31.89</v>
      </c>
      <c r="E54" s="685">
        <v>31.29</v>
      </c>
      <c r="F54" s="685">
        <v>9.6300000000000008</v>
      </c>
      <c r="G54" s="685">
        <v>6.21</v>
      </c>
      <c r="H54" s="685">
        <v>32.64</v>
      </c>
      <c r="I54" s="685">
        <v>32.57</v>
      </c>
      <c r="J54" s="282"/>
    </row>
    <row r="55" spans="1:10" ht="10.5" customHeight="1" x14ac:dyDescent="0.2">
      <c r="A55" s="282" t="s">
        <v>683</v>
      </c>
      <c r="B55" s="685">
        <v>92.3</v>
      </c>
      <c r="C55" s="685">
        <v>69</v>
      </c>
      <c r="D55" s="685">
        <v>33.869999999999997</v>
      </c>
      <c r="E55" s="685">
        <v>33.57</v>
      </c>
      <c r="F55" s="685">
        <v>13</v>
      </c>
      <c r="G55" s="685">
        <v>0.17</v>
      </c>
      <c r="H55" s="685">
        <v>33.630000000000003</v>
      </c>
      <c r="I55" s="685">
        <v>33.43</v>
      </c>
      <c r="J55" s="282"/>
    </row>
    <row r="56" spans="1:10" ht="10.5" customHeight="1" x14ac:dyDescent="0.2">
      <c r="A56" s="282" t="s">
        <v>136</v>
      </c>
      <c r="B56" s="685">
        <v>78</v>
      </c>
      <c r="C56" s="685">
        <v>5.4</v>
      </c>
      <c r="D56" s="685">
        <v>34.130000000000003</v>
      </c>
      <c r="E56" s="685">
        <v>34.17</v>
      </c>
      <c r="F56" s="685">
        <v>9.15</v>
      </c>
      <c r="G56" s="685">
        <v>28.13</v>
      </c>
      <c r="H56" s="685">
        <v>34.67</v>
      </c>
      <c r="I56" s="685">
        <v>33.83</v>
      </c>
      <c r="J56" s="282"/>
    </row>
    <row r="57" spans="1:10" ht="10.5" customHeight="1" x14ac:dyDescent="0.2">
      <c r="A57" s="282" t="s">
        <v>137</v>
      </c>
      <c r="B57" s="685">
        <v>91.89</v>
      </c>
      <c r="C57" s="685">
        <v>53.19</v>
      </c>
      <c r="D57" s="685">
        <v>33.07</v>
      </c>
      <c r="E57" s="685">
        <v>31.85</v>
      </c>
      <c r="F57" s="685">
        <v>12.67</v>
      </c>
      <c r="G57" s="685">
        <v>1.48</v>
      </c>
      <c r="H57" s="685">
        <v>32.89</v>
      </c>
      <c r="I57" s="685">
        <v>32.74</v>
      </c>
      <c r="J57" s="282"/>
    </row>
    <row r="58" spans="1:10" s="95" customFormat="1" ht="10.5" customHeight="1" x14ac:dyDescent="0.15">
      <c r="A58" s="282" t="s">
        <v>684</v>
      </c>
      <c r="B58" s="467">
        <v>130.66999999999999</v>
      </c>
      <c r="C58" s="467">
        <v>72.930000000000007</v>
      </c>
      <c r="D58" s="467">
        <v>34.97</v>
      </c>
      <c r="E58" s="467">
        <v>35.229999999999997</v>
      </c>
      <c r="F58" s="467">
        <v>7.88</v>
      </c>
      <c r="G58" s="467">
        <v>0.03</v>
      </c>
      <c r="H58" s="467">
        <v>34.700000000000003</v>
      </c>
      <c r="I58" s="467">
        <v>34.17</v>
      </c>
      <c r="J58" s="282"/>
    </row>
    <row r="59" spans="1:10" ht="10.5" customHeight="1" x14ac:dyDescent="0.2">
      <c r="A59" s="282" t="s">
        <v>436</v>
      </c>
      <c r="B59" s="467">
        <v>124.53</v>
      </c>
      <c r="C59" s="467">
        <v>55.43</v>
      </c>
      <c r="D59" s="467">
        <v>31.27</v>
      </c>
      <c r="E59" s="467">
        <v>32.03</v>
      </c>
      <c r="F59" s="467">
        <v>9.8000000000000007</v>
      </c>
      <c r="G59" s="467">
        <v>0.27</v>
      </c>
      <c r="H59" s="467">
        <v>32.229999999999997</v>
      </c>
      <c r="I59" s="467">
        <v>31.87</v>
      </c>
      <c r="J59" s="282"/>
    </row>
    <row r="60" spans="1:10" ht="3" customHeight="1" x14ac:dyDescent="0.2">
      <c r="A60" s="27"/>
      <c r="B60" s="468"/>
      <c r="C60" s="468"/>
      <c r="D60" s="468"/>
      <c r="E60" s="468"/>
      <c r="F60" s="468"/>
      <c r="G60" s="468"/>
      <c r="H60" s="468"/>
      <c r="I60" s="468"/>
      <c r="J60" s="282"/>
    </row>
    <row r="61" spans="1:10" ht="10.5" customHeight="1" x14ac:dyDescent="0.2">
      <c r="A61" s="27"/>
      <c r="B61" s="777" t="s">
        <v>606</v>
      </c>
      <c r="C61" s="777"/>
      <c r="D61" s="777"/>
      <c r="E61" s="777"/>
      <c r="F61" s="777"/>
      <c r="G61" s="777"/>
      <c r="H61" s="777"/>
      <c r="I61" s="777"/>
      <c r="J61" s="282"/>
    </row>
    <row r="62" spans="1:10" ht="3" customHeight="1" x14ac:dyDescent="0.2">
      <c r="A62" s="330"/>
      <c r="B62" s="692"/>
      <c r="C62" s="692"/>
      <c r="D62" s="692"/>
      <c r="E62" s="692"/>
      <c r="F62" s="692"/>
      <c r="G62" s="692"/>
      <c r="H62" s="692"/>
      <c r="I62" s="692"/>
      <c r="J62" s="282"/>
    </row>
    <row r="63" spans="1:10" ht="10.5" customHeight="1" x14ac:dyDescent="0.2">
      <c r="A63" s="282" t="s">
        <v>437</v>
      </c>
      <c r="B63" s="685">
        <v>122</v>
      </c>
      <c r="C63" s="685">
        <v>106</v>
      </c>
      <c r="D63" s="691" t="s">
        <v>37</v>
      </c>
      <c r="E63" s="691" t="s">
        <v>37</v>
      </c>
      <c r="F63" s="691" t="s">
        <v>37</v>
      </c>
      <c r="G63" s="691">
        <v>0</v>
      </c>
      <c r="H63" s="691" t="s">
        <v>37</v>
      </c>
      <c r="I63" s="691" t="s">
        <v>37</v>
      </c>
    </row>
    <row r="64" spans="1:10" s="95" customFormat="1" ht="10.5" customHeight="1" x14ac:dyDescent="0.15">
      <c r="A64" s="282" t="s">
        <v>438</v>
      </c>
      <c r="B64" s="685">
        <v>131.999</v>
      </c>
      <c r="C64" s="685">
        <v>106</v>
      </c>
      <c r="D64" s="691" t="s">
        <v>37</v>
      </c>
      <c r="E64" s="691" t="s">
        <v>37</v>
      </c>
      <c r="F64" s="691" t="s">
        <v>37</v>
      </c>
      <c r="G64" s="691">
        <v>0</v>
      </c>
      <c r="H64" s="691" t="s">
        <v>37</v>
      </c>
      <c r="I64" s="691" t="s">
        <v>37</v>
      </c>
    </row>
    <row r="65" spans="1:9" ht="10.5" customHeight="1" x14ac:dyDescent="0.2">
      <c r="A65" s="464" t="s">
        <v>439</v>
      </c>
      <c r="B65" s="687">
        <v>152</v>
      </c>
      <c r="C65" s="687">
        <v>108</v>
      </c>
      <c r="D65" s="688" t="s">
        <v>37</v>
      </c>
      <c r="E65" s="688" t="s">
        <v>37</v>
      </c>
      <c r="F65" s="688" t="s">
        <v>37</v>
      </c>
      <c r="G65" s="688">
        <v>0</v>
      </c>
      <c r="H65" s="688" t="s">
        <v>37</v>
      </c>
      <c r="I65" s="688" t="s">
        <v>37</v>
      </c>
    </row>
    <row r="66" spans="1:9" ht="3.75" customHeight="1" x14ac:dyDescent="0.2">
      <c r="A66" s="21"/>
      <c r="B66" s="21"/>
      <c r="C66" s="21"/>
      <c r="D66" s="21"/>
      <c r="E66" s="21"/>
      <c r="F66" s="21"/>
      <c r="G66" s="21"/>
      <c r="H66" s="21"/>
      <c r="I66" s="21"/>
    </row>
    <row r="67" spans="1:9" s="22" customFormat="1" ht="9.9499999999999993" customHeight="1" x14ac:dyDescent="0.25">
      <c r="A67" s="21" t="s">
        <v>452</v>
      </c>
    </row>
    <row r="68" spans="1:9" s="22" customFormat="1" ht="20.100000000000001" customHeight="1" x14ac:dyDescent="0.15">
      <c r="A68" s="774" t="s">
        <v>607</v>
      </c>
      <c r="B68" s="774"/>
      <c r="C68" s="774"/>
      <c r="D68" s="774"/>
      <c r="E68" s="774"/>
      <c r="F68" s="774"/>
      <c r="G68" s="774"/>
      <c r="H68" s="774"/>
      <c r="I68" s="774"/>
    </row>
    <row r="69" spans="1:9" s="22" customFormat="1" ht="9.9499999999999993" customHeight="1" x14ac:dyDescent="0.15">
      <c r="A69" s="408" t="s">
        <v>608</v>
      </c>
      <c r="C69" s="15"/>
      <c r="D69" s="15"/>
      <c r="E69" s="15"/>
      <c r="F69" s="15"/>
      <c r="G69" s="15"/>
      <c r="H69" s="465"/>
      <c r="I69" s="15"/>
    </row>
    <row r="70" spans="1:9" s="22" customFormat="1" ht="9.9499999999999993" customHeight="1" x14ac:dyDescent="0.25">
      <c r="A70" s="21"/>
    </row>
    <row r="71" spans="1:9" ht="9" customHeight="1" x14ac:dyDescent="0.2">
      <c r="A71" s="21"/>
      <c r="B71" s="21"/>
      <c r="C71" s="21"/>
      <c r="D71" s="21"/>
      <c r="E71" s="21"/>
      <c r="F71" s="21"/>
      <c r="G71" s="21"/>
      <c r="H71" s="21"/>
      <c r="I71" s="21"/>
    </row>
    <row r="72" spans="1:9" s="22" customFormat="1" ht="9.9499999999999993" customHeight="1" x14ac:dyDescent="0.25">
      <c r="A72" s="21"/>
    </row>
    <row r="73" spans="1:9" s="22" customFormat="1" ht="9.9499999999999993" customHeight="1" x14ac:dyDescent="0.25">
      <c r="A73" s="21"/>
    </row>
    <row r="74" spans="1:9" s="22" customFormat="1" ht="9.9499999999999993" customHeight="1" x14ac:dyDescent="0.25">
      <c r="A74" s="21"/>
    </row>
    <row r="75" spans="1:9" ht="9" customHeight="1" x14ac:dyDescent="0.2">
      <c r="A75" s="21"/>
      <c r="B75" s="15"/>
      <c r="C75" s="15"/>
      <c r="D75" s="15"/>
      <c r="E75" s="15"/>
      <c r="F75" s="15"/>
      <c r="G75" s="15"/>
      <c r="H75" s="15"/>
      <c r="I75" s="15"/>
    </row>
    <row r="76" spans="1:9" ht="9" customHeight="1" x14ac:dyDescent="0.2">
      <c r="A76" s="21"/>
      <c r="B76" s="15"/>
      <c r="C76" s="15"/>
      <c r="D76" s="15"/>
      <c r="E76" s="15"/>
      <c r="F76" s="15"/>
      <c r="G76" s="15"/>
      <c r="H76" s="15"/>
      <c r="I76" s="15"/>
    </row>
    <row r="77" spans="1:9" ht="9" customHeight="1" x14ac:dyDescent="0.2">
      <c r="A77" s="21"/>
    </row>
    <row r="78" spans="1:9" ht="9" customHeight="1" x14ac:dyDescent="0.2">
      <c r="A78" s="21"/>
      <c r="B78" s="21"/>
      <c r="C78" s="21"/>
      <c r="D78" s="21"/>
      <c r="E78" s="21"/>
      <c r="F78" s="21"/>
      <c r="G78" s="21"/>
      <c r="H78" s="21"/>
      <c r="I78" s="21"/>
    </row>
    <row r="79" spans="1:9" ht="9" customHeight="1" x14ac:dyDescent="0.2">
      <c r="A79" s="21"/>
      <c r="B79" s="15"/>
      <c r="C79" s="15"/>
      <c r="D79" s="15"/>
      <c r="E79" s="15"/>
      <c r="F79" s="15"/>
      <c r="G79" s="15"/>
      <c r="H79" s="15"/>
      <c r="I79" s="15"/>
    </row>
    <row r="80" spans="1:9" ht="9" customHeight="1" x14ac:dyDescent="0.2">
      <c r="A80" s="21"/>
      <c r="B80" s="466"/>
      <c r="C80" s="466"/>
      <c r="D80" s="466"/>
      <c r="E80" s="466"/>
      <c r="F80" s="466"/>
      <c r="G80" s="466"/>
      <c r="H80" s="466"/>
      <c r="I80" s="466"/>
    </row>
    <row r="81" spans="1:9" ht="9" customHeight="1" x14ac:dyDescent="0.2">
      <c r="A81" s="21"/>
      <c r="B81" s="21"/>
      <c r="C81" s="21"/>
      <c r="D81" s="21"/>
      <c r="E81" s="21"/>
      <c r="F81" s="21"/>
      <c r="G81" s="21"/>
      <c r="H81" s="21"/>
      <c r="I81" s="21"/>
    </row>
    <row r="82" spans="1:9" x14ac:dyDescent="0.2">
      <c r="A82" s="21"/>
      <c r="B82" s="21"/>
      <c r="C82" s="21"/>
      <c r="D82" s="21"/>
      <c r="E82" s="21"/>
      <c r="F82" s="21"/>
      <c r="G82" s="21"/>
      <c r="H82" s="21"/>
      <c r="I82" s="21"/>
    </row>
    <row r="83" spans="1:9" x14ac:dyDescent="0.2">
      <c r="A83" s="21"/>
      <c r="B83" s="21"/>
      <c r="C83" s="21"/>
      <c r="D83" s="21"/>
      <c r="E83" s="21"/>
      <c r="F83" s="21"/>
      <c r="G83" s="21"/>
      <c r="H83" s="21"/>
      <c r="I83" s="21"/>
    </row>
    <row r="84" spans="1:9" x14ac:dyDescent="0.2">
      <c r="A84" s="21"/>
      <c r="B84" s="21"/>
      <c r="C84" s="21"/>
      <c r="D84" s="21"/>
      <c r="E84" s="21"/>
      <c r="F84" s="21"/>
      <c r="G84" s="21"/>
      <c r="H84" s="21"/>
      <c r="I84" s="21"/>
    </row>
    <row r="85" spans="1:9" x14ac:dyDescent="0.2">
      <c r="A85" s="21"/>
      <c r="B85" s="21"/>
      <c r="C85" s="21"/>
      <c r="D85" s="21"/>
      <c r="E85" s="21"/>
      <c r="F85" s="21"/>
      <c r="G85" s="21"/>
      <c r="H85" s="21"/>
      <c r="I85" s="21"/>
    </row>
    <row r="86" spans="1:9" x14ac:dyDescent="0.2">
      <c r="A86" s="21"/>
      <c r="B86" s="21"/>
      <c r="C86" s="21"/>
      <c r="D86" s="21"/>
      <c r="E86" s="21"/>
      <c r="F86" s="21"/>
      <c r="G86" s="21"/>
      <c r="H86" s="21"/>
      <c r="I86" s="21"/>
    </row>
    <row r="87" spans="1:9" x14ac:dyDescent="0.2">
      <c r="A87" s="21"/>
      <c r="B87" s="21"/>
      <c r="C87" s="21"/>
      <c r="D87" s="21"/>
      <c r="E87" s="21"/>
      <c r="F87" s="21"/>
      <c r="G87" s="21"/>
      <c r="H87" s="21"/>
      <c r="I87" s="21"/>
    </row>
    <row r="88" spans="1:9" x14ac:dyDescent="0.2">
      <c r="A88" s="21"/>
      <c r="B88" s="21"/>
      <c r="C88" s="21"/>
      <c r="D88" s="21"/>
      <c r="E88" s="21"/>
      <c r="F88" s="21"/>
      <c r="G88" s="21"/>
      <c r="H88" s="21"/>
      <c r="I88" s="21"/>
    </row>
    <row r="89" spans="1:9" x14ac:dyDescent="0.2">
      <c r="A89" s="21"/>
      <c r="B89" s="21"/>
      <c r="C89" s="21"/>
      <c r="D89" s="21"/>
      <c r="E89" s="21"/>
      <c r="F89" s="21"/>
      <c r="G89" s="21"/>
      <c r="H89" s="21"/>
      <c r="I89" s="21"/>
    </row>
    <row r="90" spans="1:9" x14ac:dyDescent="0.2">
      <c r="A90" s="21"/>
      <c r="B90" s="21"/>
      <c r="C90" s="21"/>
      <c r="D90" s="21"/>
      <c r="E90" s="21"/>
      <c r="F90" s="21"/>
      <c r="G90" s="21"/>
      <c r="H90" s="21"/>
      <c r="I90" s="21"/>
    </row>
    <row r="91" spans="1:9" x14ac:dyDescent="0.2">
      <c r="A91" s="21"/>
      <c r="B91" s="21"/>
      <c r="C91" s="21"/>
      <c r="D91" s="21"/>
      <c r="E91" s="21"/>
      <c r="F91" s="21"/>
      <c r="G91" s="21"/>
      <c r="H91" s="21"/>
      <c r="I91" s="21"/>
    </row>
    <row r="92" spans="1:9" x14ac:dyDescent="0.2">
      <c r="A92" s="21"/>
      <c r="B92" s="21"/>
      <c r="C92" s="21"/>
      <c r="D92" s="21"/>
      <c r="E92" s="21"/>
      <c r="F92" s="21"/>
      <c r="G92" s="21"/>
      <c r="H92" s="21"/>
      <c r="I92" s="21"/>
    </row>
    <row r="93" spans="1:9" x14ac:dyDescent="0.2">
      <c r="A93" s="21"/>
      <c r="B93" s="21"/>
      <c r="C93" s="21"/>
      <c r="D93" s="21"/>
      <c r="E93" s="21"/>
      <c r="F93" s="21"/>
      <c r="G93" s="21"/>
      <c r="H93" s="21"/>
      <c r="I93" s="21"/>
    </row>
    <row r="94" spans="1:9" x14ac:dyDescent="0.2">
      <c r="A94" s="21"/>
      <c r="B94" s="21"/>
      <c r="C94" s="21"/>
      <c r="D94" s="21"/>
      <c r="E94" s="21"/>
      <c r="F94" s="21"/>
      <c r="G94" s="21"/>
      <c r="H94" s="21"/>
      <c r="I94" s="21"/>
    </row>
    <row r="95" spans="1:9" x14ac:dyDescent="0.2">
      <c r="A95" s="21"/>
      <c r="B95" s="21"/>
      <c r="C95" s="21"/>
      <c r="D95" s="21"/>
      <c r="E95" s="21"/>
      <c r="F95" s="21"/>
      <c r="G95" s="21"/>
      <c r="H95" s="21"/>
      <c r="I95" s="21"/>
    </row>
    <row r="96" spans="1:9" x14ac:dyDescent="0.2">
      <c r="A96" s="21"/>
      <c r="B96" s="21"/>
      <c r="C96" s="21"/>
      <c r="D96" s="21"/>
      <c r="E96" s="21"/>
      <c r="F96" s="21"/>
      <c r="G96" s="21"/>
      <c r="H96" s="21"/>
      <c r="I96" s="21"/>
    </row>
    <row r="97" spans="1:9" x14ac:dyDescent="0.2">
      <c r="A97" s="21"/>
      <c r="B97" s="21"/>
      <c r="C97" s="21"/>
      <c r="D97" s="21"/>
      <c r="E97" s="21"/>
      <c r="F97" s="21"/>
      <c r="G97" s="21"/>
      <c r="H97" s="21"/>
      <c r="I97" s="21"/>
    </row>
    <row r="98" spans="1:9" x14ac:dyDescent="0.2">
      <c r="A98" s="21"/>
      <c r="B98" s="21"/>
      <c r="C98" s="21"/>
      <c r="D98" s="21"/>
      <c r="E98" s="21"/>
      <c r="F98" s="21"/>
      <c r="G98" s="21"/>
      <c r="H98" s="21"/>
      <c r="I98" s="21"/>
    </row>
    <row r="99" spans="1:9" x14ac:dyDescent="0.2">
      <c r="A99" s="21"/>
      <c r="B99" s="21"/>
      <c r="C99" s="21"/>
      <c r="D99" s="21"/>
      <c r="E99" s="21"/>
      <c r="F99" s="21"/>
      <c r="G99" s="21"/>
      <c r="H99" s="21"/>
      <c r="I99" s="21"/>
    </row>
    <row r="100" spans="1:9" x14ac:dyDescent="0.2">
      <c r="A100" s="21"/>
      <c r="B100" s="21"/>
      <c r="C100" s="21"/>
      <c r="D100" s="21"/>
      <c r="E100" s="21"/>
      <c r="F100" s="21"/>
      <c r="G100" s="21"/>
      <c r="H100" s="21"/>
      <c r="I100" s="21"/>
    </row>
    <row r="101" spans="1:9" x14ac:dyDescent="0.2">
      <c r="A101" s="21"/>
      <c r="B101" s="21"/>
      <c r="C101" s="21"/>
      <c r="D101" s="21"/>
      <c r="E101" s="21"/>
      <c r="F101" s="21"/>
      <c r="G101" s="21"/>
      <c r="H101" s="21"/>
      <c r="I101" s="21"/>
    </row>
    <row r="102" spans="1:9" x14ac:dyDescent="0.2">
      <c r="A102" s="21"/>
      <c r="B102" s="21"/>
      <c r="C102" s="21"/>
      <c r="D102" s="21"/>
      <c r="E102" s="21"/>
      <c r="F102" s="21"/>
      <c r="G102" s="21"/>
      <c r="H102" s="21"/>
      <c r="I102" s="21"/>
    </row>
    <row r="103" spans="1:9" x14ac:dyDescent="0.2">
      <c r="A103" s="21"/>
      <c r="B103" s="21"/>
      <c r="C103" s="21"/>
      <c r="D103" s="21"/>
      <c r="E103" s="21"/>
      <c r="F103" s="21"/>
      <c r="G103" s="21"/>
      <c r="H103" s="21"/>
      <c r="I103" s="21"/>
    </row>
    <row r="104" spans="1:9" x14ac:dyDescent="0.2">
      <c r="A104" s="21"/>
      <c r="B104" s="21"/>
      <c r="C104" s="21"/>
      <c r="D104" s="21"/>
      <c r="E104" s="21"/>
      <c r="F104" s="21"/>
      <c r="G104" s="21"/>
      <c r="H104" s="21"/>
      <c r="I104" s="21"/>
    </row>
    <row r="105" spans="1:9" x14ac:dyDescent="0.2">
      <c r="A105" s="21"/>
      <c r="B105" s="21"/>
      <c r="C105" s="21"/>
      <c r="D105" s="21"/>
      <c r="E105" s="21"/>
      <c r="F105" s="21"/>
      <c r="G105" s="21"/>
      <c r="H105" s="21"/>
      <c r="I105" s="21"/>
    </row>
    <row r="106" spans="1:9" x14ac:dyDescent="0.2">
      <c r="A106" s="21"/>
      <c r="B106" s="21"/>
      <c r="C106" s="21"/>
      <c r="D106" s="21"/>
      <c r="E106" s="21"/>
      <c r="F106" s="21"/>
      <c r="G106" s="21"/>
      <c r="H106" s="21"/>
      <c r="I106" s="21"/>
    </row>
    <row r="107" spans="1:9" x14ac:dyDescent="0.2">
      <c r="A107" s="21"/>
      <c r="B107" s="21"/>
      <c r="C107" s="21"/>
      <c r="D107" s="21"/>
      <c r="E107" s="21"/>
      <c r="F107" s="21"/>
      <c r="G107" s="21"/>
      <c r="H107" s="21"/>
      <c r="I107" s="21"/>
    </row>
    <row r="108" spans="1:9" x14ac:dyDescent="0.2">
      <c r="A108" s="21"/>
      <c r="B108" s="21"/>
      <c r="C108" s="21"/>
      <c r="D108" s="21"/>
      <c r="E108" s="21"/>
      <c r="F108" s="21"/>
      <c r="G108" s="21"/>
      <c r="H108" s="21"/>
      <c r="I108" s="21"/>
    </row>
    <row r="109" spans="1:9" x14ac:dyDescent="0.2">
      <c r="A109" s="21"/>
      <c r="B109" s="21"/>
      <c r="C109" s="21"/>
      <c r="D109" s="21"/>
      <c r="E109" s="21"/>
      <c r="F109" s="21"/>
      <c r="G109" s="21"/>
      <c r="H109" s="21"/>
      <c r="I109" s="21"/>
    </row>
    <row r="110" spans="1:9" x14ac:dyDescent="0.2">
      <c r="A110" s="21"/>
      <c r="B110" s="21"/>
      <c r="C110" s="21"/>
      <c r="D110" s="21"/>
      <c r="E110" s="21"/>
      <c r="F110" s="21"/>
      <c r="G110" s="21"/>
      <c r="H110" s="21"/>
      <c r="I110" s="21"/>
    </row>
    <row r="111" spans="1:9" x14ac:dyDescent="0.2">
      <c r="A111" s="21"/>
      <c r="B111" s="21"/>
      <c r="C111" s="21"/>
      <c r="D111" s="21"/>
      <c r="E111" s="21"/>
      <c r="F111" s="21"/>
      <c r="G111" s="21"/>
      <c r="H111" s="21"/>
      <c r="I111" s="21"/>
    </row>
    <row r="112" spans="1:9" x14ac:dyDescent="0.2">
      <c r="A112" s="21"/>
      <c r="B112" s="21"/>
      <c r="C112" s="21"/>
      <c r="D112" s="21"/>
      <c r="E112" s="21"/>
      <c r="F112" s="21"/>
      <c r="G112" s="21"/>
      <c r="H112" s="21"/>
      <c r="I112" s="21"/>
    </row>
    <row r="113" spans="1:9" x14ac:dyDescent="0.2">
      <c r="A113" s="21"/>
      <c r="B113" s="21"/>
      <c r="C113" s="21"/>
      <c r="D113" s="21"/>
      <c r="E113" s="21"/>
      <c r="F113" s="21"/>
      <c r="G113" s="21"/>
      <c r="H113" s="21"/>
      <c r="I113" s="21"/>
    </row>
    <row r="114" spans="1:9" x14ac:dyDescent="0.2">
      <c r="A114" s="21"/>
      <c r="B114" s="21"/>
      <c r="C114" s="21"/>
      <c r="D114" s="21"/>
      <c r="E114" s="21"/>
      <c r="F114" s="21"/>
      <c r="G114" s="21"/>
      <c r="H114" s="21"/>
      <c r="I114" s="21"/>
    </row>
    <row r="115" spans="1:9" x14ac:dyDescent="0.2">
      <c r="A115" s="21"/>
      <c r="B115" s="21"/>
      <c r="C115" s="21"/>
      <c r="D115" s="21"/>
      <c r="E115" s="21"/>
      <c r="F115" s="21"/>
      <c r="G115" s="21"/>
      <c r="H115" s="21"/>
      <c r="I115" s="21"/>
    </row>
    <row r="116" spans="1:9" x14ac:dyDescent="0.2">
      <c r="A116" s="21"/>
      <c r="B116" s="21"/>
      <c r="C116" s="21"/>
      <c r="D116" s="21"/>
      <c r="E116" s="21"/>
      <c r="F116" s="21"/>
      <c r="G116" s="21"/>
      <c r="H116" s="21"/>
      <c r="I116" s="21"/>
    </row>
    <row r="117" spans="1:9" x14ac:dyDescent="0.2">
      <c r="A117" s="21"/>
      <c r="B117" s="21"/>
      <c r="C117" s="21"/>
      <c r="D117" s="21"/>
      <c r="E117" s="21"/>
      <c r="F117" s="21"/>
      <c r="G117" s="21"/>
      <c r="H117" s="21"/>
      <c r="I117" s="21"/>
    </row>
    <row r="118" spans="1:9" x14ac:dyDescent="0.2">
      <c r="A118" s="21"/>
      <c r="B118" s="21"/>
      <c r="C118" s="21"/>
      <c r="D118" s="21"/>
      <c r="E118" s="21"/>
      <c r="F118" s="21"/>
      <c r="G118" s="21"/>
      <c r="H118" s="21"/>
      <c r="I118" s="21"/>
    </row>
    <row r="119" spans="1:9" x14ac:dyDescent="0.2">
      <c r="A119" s="21"/>
      <c r="B119" s="21"/>
      <c r="C119" s="21"/>
      <c r="D119" s="21"/>
      <c r="E119" s="21"/>
      <c r="F119" s="21"/>
      <c r="G119" s="21"/>
      <c r="H119" s="21"/>
      <c r="I119" s="21"/>
    </row>
    <row r="120" spans="1:9" x14ac:dyDescent="0.2">
      <c r="A120" s="21"/>
      <c r="B120" s="21"/>
      <c r="C120" s="21"/>
      <c r="D120" s="21"/>
      <c r="E120" s="21"/>
      <c r="F120" s="21"/>
      <c r="G120" s="21"/>
      <c r="H120" s="21"/>
      <c r="I120" s="21"/>
    </row>
    <row r="121" spans="1:9" x14ac:dyDescent="0.2">
      <c r="A121" s="21"/>
      <c r="B121" s="21"/>
      <c r="C121" s="21"/>
      <c r="D121" s="21"/>
      <c r="E121" s="21"/>
      <c r="F121" s="21"/>
      <c r="G121" s="21"/>
      <c r="H121" s="21"/>
      <c r="I121" s="21"/>
    </row>
    <row r="122" spans="1:9" x14ac:dyDescent="0.2">
      <c r="A122" s="21"/>
      <c r="B122" s="21"/>
      <c r="C122" s="21"/>
      <c r="D122" s="21"/>
      <c r="E122" s="21"/>
      <c r="F122" s="21"/>
      <c r="G122" s="21"/>
      <c r="H122" s="21"/>
      <c r="I122" s="21"/>
    </row>
    <row r="123" spans="1:9" x14ac:dyDescent="0.2">
      <c r="A123" s="21"/>
      <c r="B123" s="21"/>
      <c r="C123" s="21"/>
      <c r="D123" s="21"/>
      <c r="E123" s="21"/>
      <c r="F123" s="21"/>
      <c r="G123" s="21"/>
      <c r="H123" s="21"/>
      <c r="I123" s="21"/>
    </row>
    <row r="124" spans="1:9" x14ac:dyDescent="0.2">
      <c r="A124" s="21"/>
      <c r="B124" s="21"/>
      <c r="C124" s="21"/>
      <c r="D124" s="21"/>
      <c r="E124" s="21"/>
      <c r="F124" s="21"/>
      <c r="G124" s="21"/>
      <c r="H124" s="21"/>
      <c r="I124" s="21"/>
    </row>
    <row r="125" spans="1:9" x14ac:dyDescent="0.2">
      <c r="A125" s="21"/>
      <c r="B125" s="21"/>
      <c r="C125" s="21"/>
      <c r="D125" s="21"/>
      <c r="E125" s="21"/>
      <c r="F125" s="21"/>
      <c r="G125" s="21"/>
      <c r="H125" s="21"/>
      <c r="I125" s="21"/>
    </row>
    <row r="126" spans="1:9" x14ac:dyDescent="0.2">
      <c r="A126" s="21"/>
      <c r="B126" s="21"/>
      <c r="C126" s="21"/>
      <c r="D126" s="21"/>
      <c r="E126" s="21"/>
      <c r="F126" s="21"/>
      <c r="G126" s="21"/>
      <c r="H126" s="21"/>
      <c r="I126" s="21"/>
    </row>
    <row r="127" spans="1:9" x14ac:dyDescent="0.2">
      <c r="A127" s="21"/>
      <c r="B127" s="21"/>
      <c r="C127" s="21"/>
      <c r="D127" s="21"/>
      <c r="E127" s="21"/>
      <c r="F127" s="21"/>
      <c r="G127" s="21"/>
      <c r="H127" s="21"/>
      <c r="I127" s="21"/>
    </row>
    <row r="128" spans="1:9" x14ac:dyDescent="0.2">
      <c r="A128" s="21"/>
      <c r="B128" s="21"/>
      <c r="C128" s="21"/>
      <c r="D128" s="21"/>
      <c r="E128" s="21"/>
      <c r="F128" s="21"/>
      <c r="G128" s="21"/>
      <c r="H128" s="21"/>
      <c r="I128" s="21"/>
    </row>
    <row r="129" spans="1:9" x14ac:dyDescent="0.2">
      <c r="A129" s="21"/>
      <c r="B129" s="21"/>
      <c r="C129" s="21"/>
      <c r="D129" s="21"/>
      <c r="E129" s="21"/>
      <c r="F129" s="21"/>
      <c r="G129" s="21"/>
      <c r="H129" s="21"/>
      <c r="I129" s="21"/>
    </row>
    <row r="130" spans="1:9" x14ac:dyDescent="0.2">
      <c r="A130" s="21"/>
      <c r="B130" s="21"/>
      <c r="C130" s="21"/>
      <c r="D130" s="21"/>
      <c r="E130" s="21"/>
      <c r="F130" s="21"/>
      <c r="G130" s="21"/>
      <c r="H130" s="21"/>
      <c r="I130" s="21"/>
    </row>
    <row r="131" spans="1:9" x14ac:dyDescent="0.2">
      <c r="A131" s="21"/>
      <c r="B131" s="21"/>
      <c r="C131" s="21"/>
      <c r="D131" s="21"/>
      <c r="E131" s="21"/>
      <c r="F131" s="21"/>
      <c r="G131" s="21"/>
      <c r="H131" s="21"/>
      <c r="I131" s="21"/>
    </row>
    <row r="132" spans="1:9" x14ac:dyDescent="0.2">
      <c r="A132" s="21"/>
      <c r="B132" s="21"/>
      <c r="C132" s="21"/>
      <c r="D132" s="21"/>
      <c r="E132" s="21"/>
      <c r="F132" s="21"/>
      <c r="G132" s="21"/>
      <c r="H132" s="21"/>
      <c r="I132" s="21"/>
    </row>
    <row r="133" spans="1:9" x14ac:dyDescent="0.2">
      <c r="A133" s="21"/>
      <c r="B133" s="21"/>
      <c r="C133" s="21"/>
      <c r="D133" s="21"/>
      <c r="E133" s="21"/>
      <c r="F133" s="21"/>
      <c r="G133" s="21"/>
      <c r="H133" s="21"/>
      <c r="I133" s="21"/>
    </row>
    <row r="134" spans="1:9" x14ac:dyDescent="0.2">
      <c r="A134" s="21"/>
      <c r="B134" s="21"/>
      <c r="C134" s="21"/>
      <c r="D134" s="21"/>
      <c r="E134" s="21"/>
      <c r="F134" s="21"/>
      <c r="G134" s="21"/>
      <c r="H134" s="21"/>
      <c r="I134" s="21"/>
    </row>
    <row r="135" spans="1:9" x14ac:dyDescent="0.2">
      <c r="A135" s="21"/>
      <c r="B135" s="21"/>
      <c r="C135" s="21"/>
      <c r="D135" s="21"/>
      <c r="E135" s="21"/>
      <c r="F135" s="21"/>
      <c r="G135" s="21"/>
      <c r="H135" s="21"/>
      <c r="I135" s="21"/>
    </row>
    <row r="136" spans="1:9" x14ac:dyDescent="0.2">
      <c r="A136" s="21"/>
      <c r="B136" s="21"/>
      <c r="C136" s="21"/>
      <c r="D136" s="21"/>
      <c r="E136" s="21"/>
      <c r="F136" s="21"/>
      <c r="G136" s="21"/>
      <c r="H136" s="21"/>
      <c r="I136" s="21"/>
    </row>
    <row r="137" spans="1:9" x14ac:dyDescent="0.2">
      <c r="A137" s="21"/>
      <c r="B137" s="21"/>
      <c r="C137" s="21"/>
      <c r="D137" s="21"/>
      <c r="E137" s="21"/>
      <c r="F137" s="21"/>
      <c r="G137" s="21"/>
      <c r="H137" s="21"/>
      <c r="I137" s="21"/>
    </row>
    <row r="138" spans="1:9" x14ac:dyDescent="0.2">
      <c r="A138" s="21"/>
      <c r="B138" s="21"/>
      <c r="C138" s="21"/>
      <c r="D138" s="21"/>
      <c r="E138" s="21"/>
      <c r="F138" s="21"/>
      <c r="G138" s="21"/>
      <c r="H138" s="21"/>
      <c r="I138" s="21"/>
    </row>
    <row r="139" spans="1:9" x14ac:dyDescent="0.2">
      <c r="A139" s="21"/>
      <c r="B139" s="21"/>
      <c r="C139" s="21"/>
      <c r="D139" s="21"/>
      <c r="E139" s="21"/>
      <c r="F139" s="21"/>
      <c r="G139" s="21"/>
      <c r="H139" s="21"/>
      <c r="I139" s="21"/>
    </row>
    <row r="140" spans="1:9" x14ac:dyDescent="0.2">
      <c r="A140" s="21"/>
      <c r="B140" s="21"/>
      <c r="C140" s="21"/>
      <c r="D140" s="21"/>
      <c r="E140" s="21"/>
      <c r="F140" s="21"/>
      <c r="G140" s="21"/>
      <c r="H140" s="21"/>
      <c r="I140" s="21"/>
    </row>
    <row r="141" spans="1:9" x14ac:dyDescent="0.2">
      <c r="A141" s="21"/>
      <c r="B141" s="21"/>
      <c r="C141" s="21"/>
      <c r="D141" s="21"/>
      <c r="E141" s="21"/>
      <c r="F141" s="21"/>
      <c r="G141" s="21"/>
      <c r="H141" s="21"/>
      <c r="I141" s="21"/>
    </row>
    <row r="142" spans="1:9" x14ac:dyDescent="0.2">
      <c r="A142" s="21"/>
      <c r="B142" s="21"/>
      <c r="C142" s="21"/>
      <c r="D142" s="21"/>
      <c r="E142" s="21"/>
      <c r="F142" s="21"/>
      <c r="G142" s="21"/>
      <c r="H142" s="21"/>
      <c r="I142" s="21"/>
    </row>
    <row r="143" spans="1:9" x14ac:dyDescent="0.2">
      <c r="A143" s="21"/>
      <c r="B143" s="21"/>
      <c r="C143" s="21"/>
      <c r="D143" s="21"/>
      <c r="E143" s="21"/>
      <c r="F143" s="21"/>
      <c r="G143" s="21"/>
      <c r="H143" s="21"/>
      <c r="I143" s="21"/>
    </row>
    <row r="144" spans="1:9" x14ac:dyDescent="0.2">
      <c r="A144" s="21"/>
      <c r="B144" s="21"/>
      <c r="C144" s="21"/>
      <c r="D144" s="21"/>
      <c r="E144" s="21"/>
      <c r="F144" s="21"/>
      <c r="G144" s="21"/>
      <c r="H144" s="21"/>
      <c r="I144" s="21"/>
    </row>
    <row r="145" spans="1:9" x14ac:dyDescent="0.2">
      <c r="A145" s="21"/>
      <c r="B145" s="21"/>
      <c r="C145" s="21"/>
      <c r="D145" s="21"/>
      <c r="E145" s="21"/>
      <c r="F145" s="21"/>
      <c r="G145" s="21"/>
      <c r="H145" s="21"/>
      <c r="I145" s="21"/>
    </row>
    <row r="146" spans="1:9" x14ac:dyDescent="0.2">
      <c r="A146" s="21"/>
      <c r="B146" s="21"/>
      <c r="C146" s="21"/>
      <c r="D146" s="21"/>
      <c r="E146" s="21"/>
      <c r="F146" s="21"/>
      <c r="G146" s="21"/>
      <c r="H146" s="21"/>
      <c r="I146" s="21"/>
    </row>
    <row r="147" spans="1:9" x14ac:dyDescent="0.2">
      <c r="A147" s="21"/>
      <c r="B147" s="21"/>
      <c r="C147" s="21"/>
      <c r="D147" s="21"/>
      <c r="E147" s="21"/>
      <c r="F147" s="21"/>
      <c r="G147" s="21"/>
      <c r="H147" s="21"/>
      <c r="I147" s="21"/>
    </row>
    <row r="148" spans="1:9" x14ac:dyDescent="0.2">
      <c r="A148" s="21"/>
      <c r="B148" s="21"/>
      <c r="C148" s="21"/>
      <c r="D148" s="21"/>
      <c r="E148" s="21"/>
      <c r="F148" s="21"/>
      <c r="G148" s="21"/>
      <c r="H148" s="21"/>
      <c r="I148" s="21"/>
    </row>
    <row r="149" spans="1:9" x14ac:dyDescent="0.2">
      <c r="A149" s="21"/>
      <c r="B149" s="21"/>
      <c r="C149" s="21"/>
      <c r="D149" s="21"/>
      <c r="E149" s="21"/>
      <c r="F149" s="21"/>
      <c r="G149" s="21"/>
      <c r="H149" s="21"/>
      <c r="I149" s="21"/>
    </row>
    <row r="150" spans="1:9" x14ac:dyDescent="0.2">
      <c r="A150" s="21"/>
      <c r="B150" s="21"/>
      <c r="C150" s="21"/>
      <c r="D150" s="21"/>
      <c r="E150" s="21"/>
      <c r="F150" s="21"/>
      <c r="G150" s="21"/>
      <c r="H150" s="21"/>
      <c r="I150" s="21"/>
    </row>
    <row r="151" spans="1:9" x14ac:dyDescent="0.2">
      <c r="A151" s="21"/>
      <c r="B151" s="21"/>
      <c r="C151" s="21"/>
      <c r="D151" s="21"/>
      <c r="E151" s="21"/>
      <c r="F151" s="21"/>
      <c r="G151" s="21"/>
      <c r="H151" s="21"/>
      <c r="I151" s="21"/>
    </row>
    <row r="152" spans="1:9" x14ac:dyDescent="0.2">
      <c r="A152" s="21"/>
      <c r="B152" s="21"/>
      <c r="C152" s="21"/>
      <c r="D152" s="21"/>
      <c r="E152" s="21"/>
      <c r="F152" s="21"/>
      <c r="G152" s="21"/>
      <c r="H152" s="21"/>
      <c r="I152" s="21"/>
    </row>
    <row r="153" spans="1:9" x14ac:dyDescent="0.2">
      <c r="A153" s="21"/>
      <c r="B153" s="21"/>
      <c r="C153" s="21"/>
      <c r="D153" s="21"/>
      <c r="E153" s="21"/>
      <c r="F153" s="21"/>
      <c r="G153" s="21"/>
      <c r="H153" s="21"/>
      <c r="I153" s="21"/>
    </row>
    <row r="154" spans="1:9" x14ac:dyDescent="0.2">
      <c r="A154" s="21"/>
      <c r="B154" s="21"/>
      <c r="C154" s="21"/>
      <c r="D154" s="21"/>
      <c r="E154" s="21"/>
      <c r="F154" s="21"/>
      <c r="G154" s="21"/>
      <c r="H154" s="21"/>
      <c r="I154" s="21"/>
    </row>
    <row r="155" spans="1:9" x14ac:dyDescent="0.2">
      <c r="A155" s="21"/>
      <c r="B155" s="21"/>
      <c r="C155" s="21"/>
      <c r="D155" s="21"/>
      <c r="E155" s="21"/>
      <c r="F155" s="21"/>
      <c r="G155" s="21"/>
      <c r="H155" s="21"/>
      <c r="I155" s="21"/>
    </row>
    <row r="156" spans="1:9" x14ac:dyDescent="0.2">
      <c r="A156" s="21"/>
      <c r="B156" s="21"/>
      <c r="C156" s="21"/>
      <c r="D156" s="21"/>
      <c r="E156" s="21"/>
      <c r="F156" s="21"/>
      <c r="G156" s="21"/>
      <c r="H156" s="21"/>
      <c r="I156" s="21"/>
    </row>
    <row r="157" spans="1:9" x14ac:dyDescent="0.2">
      <c r="A157" s="21"/>
      <c r="B157" s="21"/>
      <c r="C157" s="21"/>
      <c r="D157" s="21"/>
      <c r="E157" s="21"/>
      <c r="F157" s="21"/>
      <c r="G157" s="21"/>
      <c r="H157" s="21"/>
      <c r="I157" s="21"/>
    </row>
    <row r="158" spans="1:9" x14ac:dyDescent="0.2">
      <c r="A158" s="21"/>
      <c r="B158" s="21"/>
      <c r="C158" s="21"/>
      <c r="D158" s="21"/>
      <c r="E158" s="21"/>
      <c r="F158" s="21"/>
      <c r="G158" s="21"/>
      <c r="H158" s="21"/>
      <c r="I158" s="21"/>
    </row>
    <row r="159" spans="1:9" x14ac:dyDescent="0.2">
      <c r="A159" s="21"/>
      <c r="B159" s="21"/>
      <c r="C159" s="21"/>
      <c r="D159" s="21"/>
      <c r="E159" s="21"/>
      <c r="F159" s="21"/>
      <c r="G159" s="21"/>
      <c r="H159" s="21"/>
      <c r="I159" s="21"/>
    </row>
    <row r="160" spans="1:9" x14ac:dyDescent="0.2">
      <c r="A160" s="21"/>
      <c r="B160" s="21"/>
      <c r="C160" s="21"/>
      <c r="D160" s="21"/>
      <c r="E160" s="21"/>
      <c r="F160" s="21"/>
      <c r="G160" s="21"/>
      <c r="H160" s="21"/>
      <c r="I160" s="21"/>
    </row>
    <row r="161" spans="1:9" x14ac:dyDescent="0.2">
      <c r="A161" s="21"/>
      <c r="B161" s="21"/>
      <c r="C161" s="21"/>
      <c r="D161" s="21"/>
      <c r="E161" s="21"/>
      <c r="F161" s="21"/>
      <c r="G161" s="21"/>
      <c r="H161" s="21"/>
      <c r="I161" s="21"/>
    </row>
    <row r="162" spans="1:9" x14ac:dyDescent="0.2">
      <c r="A162" s="21"/>
      <c r="B162" s="21"/>
      <c r="C162" s="21"/>
      <c r="D162" s="21"/>
      <c r="E162" s="21"/>
      <c r="F162" s="21"/>
      <c r="G162" s="21"/>
      <c r="H162" s="21"/>
      <c r="I162" s="21"/>
    </row>
    <row r="163" spans="1:9" x14ac:dyDescent="0.2">
      <c r="A163" s="21"/>
      <c r="B163" s="21"/>
      <c r="C163" s="21"/>
      <c r="D163" s="21"/>
      <c r="E163" s="21"/>
      <c r="F163" s="21"/>
      <c r="G163" s="21"/>
      <c r="H163" s="21"/>
      <c r="I163" s="21"/>
    </row>
    <row r="164" spans="1:9" x14ac:dyDescent="0.2">
      <c r="A164" s="21"/>
      <c r="B164" s="21"/>
      <c r="C164" s="21"/>
      <c r="D164" s="21"/>
      <c r="E164" s="21"/>
      <c r="F164" s="21"/>
      <c r="G164" s="21"/>
      <c r="H164" s="21"/>
      <c r="I164" s="21"/>
    </row>
    <row r="165" spans="1:9" x14ac:dyDescent="0.2">
      <c r="A165" s="21"/>
      <c r="B165" s="21"/>
      <c r="C165" s="21"/>
      <c r="D165" s="21"/>
      <c r="E165" s="21"/>
      <c r="F165" s="21"/>
      <c r="G165" s="21"/>
      <c r="H165" s="21"/>
      <c r="I165" s="21"/>
    </row>
    <row r="166" spans="1:9" x14ac:dyDescent="0.2">
      <c r="A166" s="21"/>
      <c r="B166" s="21"/>
      <c r="C166" s="21"/>
      <c r="D166" s="21"/>
      <c r="E166" s="21"/>
      <c r="F166" s="21"/>
      <c r="G166" s="21"/>
      <c r="H166" s="21"/>
      <c r="I166" s="21"/>
    </row>
    <row r="167" spans="1:9" x14ac:dyDescent="0.2">
      <c r="A167" s="21"/>
      <c r="B167" s="21"/>
      <c r="C167" s="21"/>
      <c r="D167" s="21"/>
      <c r="E167" s="21"/>
      <c r="F167" s="21"/>
      <c r="G167" s="21"/>
      <c r="H167" s="21"/>
      <c r="I167" s="21"/>
    </row>
    <row r="168" spans="1:9" x14ac:dyDescent="0.2">
      <c r="A168" s="21"/>
      <c r="B168" s="21"/>
      <c r="C168" s="21"/>
      <c r="D168" s="21"/>
      <c r="E168" s="21"/>
      <c r="F168" s="21"/>
      <c r="G168" s="21"/>
      <c r="H168" s="21"/>
      <c r="I168" s="21"/>
    </row>
    <row r="169" spans="1:9" x14ac:dyDescent="0.2">
      <c r="A169" s="21"/>
      <c r="B169" s="21"/>
      <c r="C169" s="21"/>
      <c r="D169" s="21"/>
      <c r="E169" s="21"/>
      <c r="F169" s="21"/>
      <c r="G169" s="21"/>
      <c r="H169" s="21"/>
      <c r="I169" s="21"/>
    </row>
    <row r="170" spans="1:9" x14ac:dyDescent="0.2">
      <c r="A170" s="21"/>
      <c r="B170" s="21"/>
      <c r="C170" s="21"/>
      <c r="D170" s="21"/>
      <c r="E170" s="21"/>
      <c r="F170" s="21"/>
      <c r="G170" s="21"/>
      <c r="H170" s="21"/>
      <c r="I170" s="21"/>
    </row>
    <row r="171" spans="1:9" x14ac:dyDescent="0.2">
      <c r="A171" s="21"/>
      <c r="B171" s="21"/>
      <c r="C171" s="21"/>
      <c r="D171" s="21"/>
      <c r="E171" s="21"/>
      <c r="F171" s="21"/>
      <c r="G171" s="21"/>
      <c r="H171" s="21"/>
      <c r="I171" s="21"/>
    </row>
    <row r="172" spans="1:9" x14ac:dyDescent="0.2">
      <c r="A172" s="21"/>
      <c r="B172" s="21"/>
      <c r="C172" s="21"/>
      <c r="D172" s="21"/>
      <c r="E172" s="21"/>
      <c r="F172" s="21"/>
      <c r="G172" s="21"/>
      <c r="H172" s="21"/>
      <c r="I172" s="21"/>
    </row>
    <row r="173" spans="1:9" x14ac:dyDescent="0.2">
      <c r="A173" s="21"/>
      <c r="B173" s="21"/>
      <c r="C173" s="21"/>
      <c r="D173" s="21"/>
      <c r="E173" s="21"/>
      <c r="F173" s="21"/>
      <c r="G173" s="21"/>
      <c r="H173" s="21"/>
      <c r="I173" s="21"/>
    </row>
    <row r="174" spans="1:9" x14ac:dyDescent="0.2">
      <c r="A174" s="21"/>
      <c r="B174" s="21"/>
      <c r="C174" s="21"/>
      <c r="D174" s="21"/>
      <c r="E174" s="21"/>
      <c r="F174" s="21"/>
      <c r="G174" s="21"/>
      <c r="H174" s="21"/>
      <c r="I174" s="21"/>
    </row>
    <row r="175" spans="1:9" x14ac:dyDescent="0.2">
      <c r="A175" s="21"/>
      <c r="B175" s="21"/>
      <c r="C175" s="21"/>
      <c r="D175" s="21"/>
      <c r="E175" s="21"/>
      <c r="F175" s="21"/>
      <c r="G175" s="21"/>
      <c r="H175" s="21"/>
      <c r="I175" s="21"/>
    </row>
    <row r="176" spans="1:9" x14ac:dyDescent="0.2">
      <c r="A176" s="21"/>
      <c r="B176" s="21"/>
      <c r="C176" s="21"/>
      <c r="D176" s="21"/>
      <c r="E176" s="21"/>
      <c r="F176" s="21"/>
      <c r="G176" s="21"/>
      <c r="H176" s="21"/>
      <c r="I176" s="21"/>
    </row>
    <row r="177" spans="1:9" x14ac:dyDescent="0.2">
      <c r="A177" s="21"/>
      <c r="B177" s="21"/>
      <c r="C177" s="21"/>
      <c r="D177" s="21"/>
      <c r="E177" s="21"/>
      <c r="F177" s="21"/>
      <c r="G177" s="21"/>
      <c r="H177" s="21"/>
      <c r="I177" s="21"/>
    </row>
    <row r="178" spans="1:9" x14ac:dyDescent="0.2">
      <c r="A178" s="21"/>
      <c r="B178" s="21"/>
      <c r="C178" s="21"/>
      <c r="D178" s="21"/>
      <c r="E178" s="21"/>
      <c r="F178" s="21"/>
      <c r="G178" s="21"/>
      <c r="H178" s="21"/>
      <c r="I178" s="21"/>
    </row>
    <row r="179" spans="1:9" x14ac:dyDescent="0.2">
      <c r="A179" s="21"/>
      <c r="B179" s="21"/>
      <c r="C179" s="21"/>
      <c r="D179" s="21"/>
      <c r="E179" s="21"/>
      <c r="F179" s="21"/>
      <c r="G179" s="21"/>
      <c r="H179" s="21"/>
      <c r="I179" s="21"/>
    </row>
    <row r="180" spans="1:9" x14ac:dyDescent="0.2">
      <c r="A180" s="21"/>
      <c r="B180" s="21"/>
      <c r="C180" s="21"/>
      <c r="D180" s="21"/>
      <c r="E180" s="21"/>
      <c r="F180" s="21"/>
      <c r="G180" s="21"/>
      <c r="H180" s="21"/>
      <c r="I180" s="21"/>
    </row>
    <row r="181" spans="1:9" x14ac:dyDescent="0.2">
      <c r="A181" s="21"/>
      <c r="B181" s="21"/>
      <c r="C181" s="21"/>
      <c r="D181" s="21"/>
      <c r="E181" s="21"/>
      <c r="F181" s="21"/>
      <c r="G181" s="21"/>
      <c r="H181" s="21"/>
      <c r="I181" s="21"/>
    </row>
    <row r="182" spans="1:9" x14ac:dyDescent="0.2">
      <c r="A182" s="21"/>
      <c r="B182" s="21"/>
      <c r="C182" s="21"/>
      <c r="D182" s="21"/>
      <c r="E182" s="21"/>
      <c r="F182" s="21"/>
      <c r="G182" s="21"/>
      <c r="H182" s="21"/>
      <c r="I182" s="21"/>
    </row>
    <row r="183" spans="1:9" x14ac:dyDescent="0.2">
      <c r="A183" s="21"/>
      <c r="B183" s="21"/>
      <c r="C183" s="21"/>
      <c r="D183" s="21"/>
      <c r="E183" s="21"/>
      <c r="F183" s="21"/>
      <c r="G183" s="21"/>
      <c r="H183" s="21"/>
      <c r="I183" s="21"/>
    </row>
    <row r="184" spans="1:9" x14ac:dyDescent="0.2">
      <c r="A184" s="21"/>
      <c r="B184" s="21"/>
      <c r="C184" s="21"/>
      <c r="D184" s="21"/>
      <c r="E184" s="21"/>
      <c r="F184" s="21"/>
      <c r="G184" s="21"/>
      <c r="H184" s="21"/>
      <c r="I184" s="21"/>
    </row>
    <row r="185" spans="1:9" x14ac:dyDescent="0.2">
      <c r="A185" s="21"/>
      <c r="B185" s="21"/>
      <c r="C185" s="21"/>
      <c r="D185" s="21"/>
      <c r="E185" s="21"/>
      <c r="F185" s="21"/>
      <c r="G185" s="21"/>
      <c r="H185" s="21"/>
      <c r="I185" s="21"/>
    </row>
    <row r="186" spans="1:9" x14ac:dyDescent="0.2">
      <c r="A186" s="21"/>
      <c r="B186" s="21"/>
      <c r="C186" s="21"/>
      <c r="D186" s="21"/>
      <c r="E186" s="21"/>
      <c r="F186" s="21"/>
      <c r="G186" s="21"/>
      <c r="H186" s="21"/>
      <c r="I186" s="21"/>
    </row>
    <row r="187" spans="1:9" x14ac:dyDescent="0.2">
      <c r="A187" s="21"/>
      <c r="B187" s="21"/>
      <c r="C187" s="21"/>
      <c r="D187" s="21"/>
      <c r="E187" s="21"/>
      <c r="F187" s="21"/>
      <c r="G187" s="21"/>
      <c r="H187" s="21"/>
      <c r="I187" s="21"/>
    </row>
    <row r="188" spans="1:9" x14ac:dyDescent="0.2">
      <c r="A188" s="21"/>
      <c r="B188" s="21"/>
      <c r="C188" s="21"/>
      <c r="D188" s="21"/>
      <c r="E188" s="21"/>
      <c r="F188" s="21"/>
      <c r="G188" s="21"/>
      <c r="H188" s="21"/>
      <c r="I188" s="21"/>
    </row>
    <row r="189" spans="1:9" x14ac:dyDescent="0.2">
      <c r="A189" s="21"/>
      <c r="B189" s="21"/>
      <c r="C189" s="21"/>
      <c r="D189" s="21"/>
      <c r="E189" s="21"/>
      <c r="F189" s="21"/>
      <c r="G189" s="21"/>
      <c r="H189" s="21"/>
      <c r="I189" s="21"/>
    </row>
    <row r="190" spans="1:9" x14ac:dyDescent="0.2">
      <c r="A190" s="21"/>
      <c r="B190" s="21"/>
      <c r="C190" s="21"/>
      <c r="D190" s="21"/>
      <c r="E190" s="21"/>
      <c r="F190" s="21"/>
      <c r="G190" s="21"/>
      <c r="H190" s="21"/>
      <c r="I190" s="21"/>
    </row>
    <row r="191" spans="1:9" x14ac:dyDescent="0.2">
      <c r="A191" s="21"/>
      <c r="B191" s="21"/>
      <c r="C191" s="21"/>
      <c r="D191" s="21"/>
      <c r="E191" s="21"/>
      <c r="F191" s="21"/>
      <c r="G191" s="21"/>
      <c r="H191" s="21"/>
      <c r="I191" s="21"/>
    </row>
    <row r="192" spans="1:9" x14ac:dyDescent="0.2">
      <c r="A192" s="21"/>
      <c r="B192" s="21"/>
      <c r="C192" s="21"/>
      <c r="D192" s="21"/>
      <c r="E192" s="21"/>
      <c r="F192" s="21"/>
      <c r="G192" s="21"/>
      <c r="H192" s="21"/>
      <c r="I192" s="21"/>
    </row>
    <row r="193" spans="1:9" x14ac:dyDescent="0.2">
      <c r="A193" s="21"/>
      <c r="B193" s="21"/>
      <c r="C193" s="21"/>
      <c r="D193" s="21"/>
      <c r="E193" s="21"/>
      <c r="F193" s="21"/>
      <c r="G193" s="21"/>
      <c r="H193" s="21"/>
      <c r="I193" s="21"/>
    </row>
    <row r="194" spans="1:9" x14ac:dyDescent="0.2">
      <c r="A194" s="21"/>
      <c r="B194" s="21"/>
      <c r="C194" s="21"/>
      <c r="D194" s="21"/>
      <c r="E194" s="21"/>
      <c r="F194" s="21"/>
      <c r="G194" s="21"/>
      <c r="H194" s="21"/>
      <c r="I194" s="21"/>
    </row>
    <row r="195" spans="1:9" x14ac:dyDescent="0.2">
      <c r="A195" s="21"/>
      <c r="B195" s="21"/>
      <c r="C195" s="21"/>
      <c r="D195" s="21"/>
      <c r="E195" s="21"/>
      <c r="F195" s="21"/>
      <c r="G195" s="21"/>
      <c r="H195" s="21"/>
      <c r="I195" s="21"/>
    </row>
    <row r="196" spans="1:9" x14ac:dyDescent="0.2">
      <c r="A196" s="21"/>
      <c r="B196" s="21"/>
      <c r="C196" s="21"/>
      <c r="D196" s="21"/>
      <c r="E196" s="21"/>
      <c r="F196" s="21"/>
      <c r="G196" s="21"/>
      <c r="H196" s="21"/>
      <c r="I196" s="21"/>
    </row>
    <row r="197" spans="1:9" x14ac:dyDescent="0.2">
      <c r="A197" s="21"/>
      <c r="B197" s="21"/>
      <c r="C197" s="21"/>
      <c r="D197" s="21"/>
      <c r="E197" s="21"/>
      <c r="F197" s="21"/>
      <c r="G197" s="21"/>
      <c r="H197" s="21"/>
      <c r="I197" s="21"/>
    </row>
    <row r="198" spans="1:9" x14ac:dyDescent="0.2">
      <c r="A198" s="21"/>
      <c r="B198" s="21"/>
      <c r="C198" s="21"/>
      <c r="D198" s="21"/>
      <c r="E198" s="21"/>
      <c r="F198" s="21"/>
      <c r="G198" s="21"/>
      <c r="H198" s="21"/>
      <c r="I198" s="21"/>
    </row>
    <row r="199" spans="1:9" x14ac:dyDescent="0.2">
      <c r="A199" s="21"/>
      <c r="B199" s="21"/>
      <c r="C199" s="21"/>
      <c r="D199" s="21"/>
      <c r="E199" s="21"/>
      <c r="F199" s="21"/>
      <c r="G199" s="21"/>
      <c r="H199" s="21"/>
      <c r="I199" s="21"/>
    </row>
    <row r="200" spans="1:9" x14ac:dyDescent="0.2">
      <c r="A200" s="21"/>
      <c r="B200" s="21"/>
      <c r="C200" s="21"/>
      <c r="D200" s="21"/>
      <c r="E200" s="21"/>
      <c r="F200" s="21"/>
      <c r="G200" s="21"/>
      <c r="H200" s="21"/>
      <c r="I200" s="21"/>
    </row>
    <row r="201" spans="1:9" x14ac:dyDescent="0.2">
      <c r="A201" s="21"/>
      <c r="B201" s="21"/>
      <c r="C201" s="21"/>
      <c r="D201" s="21"/>
      <c r="E201" s="21"/>
      <c r="F201" s="21"/>
      <c r="G201" s="21"/>
      <c r="H201" s="21"/>
      <c r="I201" s="21"/>
    </row>
    <row r="202" spans="1:9" x14ac:dyDescent="0.2">
      <c r="A202" s="21"/>
      <c r="B202" s="21"/>
      <c r="C202" s="21"/>
      <c r="D202" s="21"/>
      <c r="E202" s="21"/>
      <c r="F202" s="21"/>
      <c r="G202" s="21"/>
      <c r="H202" s="21"/>
      <c r="I202" s="21"/>
    </row>
    <row r="203" spans="1:9" x14ac:dyDescent="0.2">
      <c r="A203" s="21"/>
      <c r="B203" s="21"/>
      <c r="C203" s="21"/>
      <c r="D203" s="21"/>
      <c r="E203" s="21"/>
      <c r="F203" s="21"/>
      <c r="G203" s="21"/>
      <c r="H203" s="21"/>
      <c r="I203" s="21"/>
    </row>
    <row r="204" spans="1:9" x14ac:dyDescent="0.2">
      <c r="A204" s="21"/>
      <c r="B204" s="21"/>
      <c r="C204" s="21"/>
      <c r="D204" s="21"/>
      <c r="E204" s="21"/>
      <c r="F204" s="21"/>
      <c r="G204" s="21"/>
      <c r="H204" s="21"/>
      <c r="I204" s="21"/>
    </row>
    <row r="205" spans="1:9" x14ac:dyDescent="0.2">
      <c r="A205" s="21"/>
      <c r="B205" s="21"/>
      <c r="C205" s="21"/>
      <c r="D205" s="21"/>
      <c r="E205" s="21"/>
      <c r="F205" s="21"/>
      <c r="G205" s="21"/>
      <c r="H205" s="21"/>
      <c r="I205" s="21"/>
    </row>
    <row r="206" spans="1:9" x14ac:dyDescent="0.2">
      <c r="A206" s="21"/>
      <c r="B206" s="21"/>
      <c r="C206" s="21"/>
      <c r="D206" s="21"/>
      <c r="E206" s="21"/>
      <c r="F206" s="21"/>
      <c r="G206" s="21"/>
      <c r="H206" s="21"/>
      <c r="I206" s="21"/>
    </row>
    <row r="207" spans="1:9" x14ac:dyDescent="0.2">
      <c r="A207" s="21"/>
      <c r="B207" s="21"/>
      <c r="C207" s="21"/>
      <c r="D207" s="21"/>
      <c r="E207" s="21"/>
      <c r="F207" s="21"/>
      <c r="G207" s="21"/>
      <c r="H207" s="21"/>
      <c r="I207" s="21"/>
    </row>
    <row r="208" spans="1:9" x14ac:dyDescent="0.2">
      <c r="A208" s="21"/>
      <c r="B208" s="21"/>
      <c r="C208" s="21"/>
      <c r="D208" s="21"/>
      <c r="E208" s="21"/>
      <c r="F208" s="21"/>
      <c r="G208" s="21"/>
      <c r="H208" s="21"/>
      <c r="I208" s="21"/>
    </row>
    <row r="209" spans="1:9" x14ac:dyDescent="0.2">
      <c r="A209" s="21"/>
      <c r="B209" s="21"/>
      <c r="C209" s="21"/>
      <c r="D209" s="21"/>
      <c r="E209" s="21"/>
      <c r="F209" s="21"/>
      <c r="G209" s="21"/>
      <c r="H209" s="21"/>
      <c r="I209" s="21"/>
    </row>
    <row r="210" spans="1:9" x14ac:dyDescent="0.2">
      <c r="A210" s="21"/>
      <c r="B210" s="21"/>
      <c r="C210" s="21"/>
      <c r="D210" s="21"/>
      <c r="E210" s="21"/>
      <c r="F210" s="21"/>
      <c r="G210" s="21"/>
      <c r="H210" s="21"/>
      <c r="I210" s="21"/>
    </row>
    <row r="211" spans="1:9" x14ac:dyDescent="0.2">
      <c r="A211" s="21"/>
      <c r="B211" s="21"/>
      <c r="C211" s="21"/>
      <c r="D211" s="21"/>
      <c r="E211" s="21"/>
      <c r="F211" s="21"/>
      <c r="G211" s="21"/>
      <c r="H211" s="21"/>
      <c r="I211" s="21"/>
    </row>
    <row r="212" spans="1:9" x14ac:dyDescent="0.2">
      <c r="A212" s="21"/>
      <c r="B212" s="21"/>
      <c r="C212" s="21"/>
      <c r="D212" s="21"/>
      <c r="E212" s="21"/>
      <c r="F212" s="21"/>
      <c r="G212" s="21"/>
      <c r="H212" s="21"/>
      <c r="I212" s="21"/>
    </row>
    <row r="213" spans="1:9" x14ac:dyDescent="0.2">
      <c r="A213" s="21"/>
      <c r="B213" s="21"/>
      <c r="C213" s="21"/>
      <c r="D213" s="21"/>
      <c r="E213" s="21"/>
      <c r="F213" s="21"/>
      <c r="G213" s="21"/>
      <c r="H213" s="21"/>
      <c r="I213" s="21"/>
    </row>
    <row r="214" spans="1:9" x14ac:dyDescent="0.2">
      <c r="A214" s="21"/>
      <c r="B214" s="21"/>
      <c r="C214" s="21"/>
      <c r="D214" s="21"/>
      <c r="E214" s="21"/>
      <c r="F214" s="21"/>
      <c r="G214" s="21"/>
      <c r="H214" s="21"/>
      <c r="I214" s="21"/>
    </row>
    <row r="215" spans="1:9" x14ac:dyDescent="0.2">
      <c r="A215" s="21"/>
      <c r="B215" s="21"/>
      <c r="C215" s="21"/>
      <c r="D215" s="21"/>
      <c r="E215" s="21"/>
      <c r="F215" s="21"/>
      <c r="G215" s="21"/>
      <c r="H215" s="21"/>
      <c r="I215" s="21"/>
    </row>
    <row r="216" spans="1:9" x14ac:dyDescent="0.2">
      <c r="A216" s="21"/>
      <c r="B216" s="21"/>
      <c r="C216" s="21"/>
      <c r="D216" s="21"/>
      <c r="E216" s="21"/>
      <c r="F216" s="21"/>
      <c r="G216" s="21"/>
      <c r="H216" s="21"/>
      <c r="I216" s="21"/>
    </row>
    <row r="217" spans="1:9" x14ac:dyDescent="0.2">
      <c r="A217" s="21"/>
      <c r="B217" s="21"/>
      <c r="C217" s="21"/>
      <c r="D217" s="21"/>
      <c r="E217" s="21"/>
      <c r="F217" s="21"/>
      <c r="G217" s="21"/>
      <c r="H217" s="21"/>
      <c r="I217" s="21"/>
    </row>
    <row r="218" spans="1:9" x14ac:dyDescent="0.2">
      <c r="A218" s="21"/>
      <c r="B218" s="21"/>
      <c r="C218" s="21"/>
      <c r="D218" s="21"/>
      <c r="E218" s="21"/>
      <c r="F218" s="21"/>
      <c r="G218" s="21"/>
      <c r="H218" s="21"/>
      <c r="I218" s="21"/>
    </row>
    <row r="219" spans="1:9" x14ac:dyDescent="0.2">
      <c r="A219" s="21"/>
      <c r="B219" s="21"/>
      <c r="C219" s="21"/>
      <c r="D219" s="21"/>
      <c r="E219" s="21"/>
      <c r="F219" s="21"/>
      <c r="G219" s="21"/>
      <c r="H219" s="21"/>
      <c r="I219" s="21"/>
    </row>
    <row r="220" spans="1:9" x14ac:dyDescent="0.2">
      <c r="A220" s="21"/>
      <c r="B220" s="21"/>
      <c r="C220" s="21"/>
      <c r="D220" s="21"/>
      <c r="E220" s="21"/>
      <c r="F220" s="21"/>
      <c r="G220" s="21"/>
      <c r="H220" s="21"/>
      <c r="I220" s="21"/>
    </row>
    <row r="221" spans="1:9" x14ac:dyDescent="0.2">
      <c r="A221" s="21"/>
      <c r="B221" s="21"/>
      <c r="C221" s="21"/>
      <c r="D221" s="21"/>
      <c r="E221" s="21"/>
      <c r="F221" s="21"/>
      <c r="G221" s="21"/>
      <c r="H221" s="21"/>
      <c r="I221" s="21"/>
    </row>
    <row r="222" spans="1:9" x14ac:dyDescent="0.2">
      <c r="A222" s="21"/>
      <c r="B222" s="21"/>
      <c r="C222" s="21"/>
      <c r="D222" s="21"/>
      <c r="E222" s="21"/>
      <c r="F222" s="21"/>
      <c r="G222" s="21"/>
      <c r="H222" s="21"/>
      <c r="I222" s="21"/>
    </row>
    <row r="223" spans="1:9" x14ac:dyDescent="0.2">
      <c r="A223" s="21"/>
      <c r="B223" s="21"/>
      <c r="C223" s="21"/>
      <c r="D223" s="21"/>
      <c r="E223" s="21"/>
      <c r="F223" s="21"/>
      <c r="G223" s="21"/>
      <c r="H223" s="21"/>
      <c r="I223" s="21"/>
    </row>
    <row r="224" spans="1:9" x14ac:dyDescent="0.2">
      <c r="A224" s="21"/>
      <c r="B224" s="21"/>
      <c r="C224" s="21"/>
      <c r="D224" s="21"/>
      <c r="E224" s="21"/>
      <c r="F224" s="21"/>
      <c r="G224" s="21"/>
      <c r="H224" s="21"/>
      <c r="I224" s="21"/>
    </row>
    <row r="225" spans="1:9" x14ac:dyDescent="0.2">
      <c r="A225" s="21"/>
      <c r="B225" s="21"/>
      <c r="C225" s="21"/>
      <c r="D225" s="21"/>
      <c r="E225" s="21"/>
      <c r="F225" s="21"/>
      <c r="G225" s="21"/>
      <c r="H225" s="21"/>
      <c r="I225" s="21"/>
    </row>
    <row r="226" spans="1:9" x14ac:dyDescent="0.2">
      <c r="A226" s="21"/>
      <c r="B226" s="21"/>
      <c r="C226" s="21"/>
      <c r="D226" s="21"/>
      <c r="E226" s="21"/>
      <c r="F226" s="21"/>
      <c r="G226" s="21"/>
      <c r="H226" s="21"/>
      <c r="I226" s="21"/>
    </row>
    <row r="227" spans="1:9" x14ac:dyDescent="0.2">
      <c r="A227" s="21"/>
      <c r="B227" s="21"/>
      <c r="C227" s="21"/>
      <c r="D227" s="21"/>
      <c r="E227" s="21"/>
      <c r="F227" s="21"/>
      <c r="G227" s="21"/>
      <c r="H227" s="21"/>
      <c r="I227" s="21"/>
    </row>
    <row r="228" spans="1:9" x14ac:dyDescent="0.2">
      <c r="A228" s="21"/>
      <c r="B228" s="21"/>
      <c r="C228" s="21"/>
      <c r="D228" s="21"/>
      <c r="E228" s="21"/>
      <c r="F228" s="21"/>
      <c r="G228" s="21"/>
      <c r="H228" s="21"/>
      <c r="I228" s="21"/>
    </row>
    <row r="229" spans="1:9" x14ac:dyDescent="0.2">
      <c r="A229" s="21"/>
      <c r="B229" s="21"/>
      <c r="C229" s="21"/>
      <c r="D229" s="21"/>
      <c r="E229" s="21"/>
      <c r="F229" s="21"/>
      <c r="G229" s="21"/>
      <c r="H229" s="21"/>
      <c r="I229" s="21"/>
    </row>
    <row r="230" spans="1:9" x14ac:dyDescent="0.2">
      <c r="A230" s="21"/>
      <c r="B230" s="21"/>
      <c r="C230" s="21"/>
      <c r="D230" s="21"/>
      <c r="E230" s="21"/>
      <c r="F230" s="21"/>
      <c r="G230" s="21"/>
      <c r="H230" s="21"/>
      <c r="I230" s="21"/>
    </row>
    <row r="231" spans="1:9" x14ac:dyDescent="0.2">
      <c r="A231" s="21"/>
      <c r="B231" s="21"/>
      <c r="C231" s="21"/>
      <c r="D231" s="21"/>
      <c r="E231" s="21"/>
      <c r="F231" s="21"/>
      <c r="G231" s="21"/>
      <c r="H231" s="21"/>
      <c r="I231" s="21"/>
    </row>
    <row r="232" spans="1:9" x14ac:dyDescent="0.2">
      <c r="A232" s="21"/>
      <c r="B232" s="21"/>
      <c r="C232" s="21"/>
      <c r="D232" s="21"/>
      <c r="E232" s="21"/>
      <c r="F232" s="21"/>
      <c r="G232" s="21"/>
      <c r="H232" s="21"/>
      <c r="I232" s="21"/>
    </row>
    <row r="233" spans="1:9" x14ac:dyDescent="0.2">
      <c r="A233" s="21"/>
      <c r="B233" s="21"/>
      <c r="C233" s="21"/>
      <c r="D233" s="21"/>
      <c r="E233" s="21"/>
      <c r="F233" s="21"/>
      <c r="G233" s="21"/>
      <c r="H233" s="21"/>
      <c r="I233" s="21"/>
    </row>
    <row r="234" spans="1:9" x14ac:dyDescent="0.2">
      <c r="A234" s="21"/>
      <c r="B234" s="21"/>
      <c r="C234" s="21"/>
      <c r="D234" s="21"/>
      <c r="E234" s="21"/>
      <c r="F234" s="21"/>
      <c r="G234" s="21"/>
      <c r="H234" s="21"/>
      <c r="I234" s="21"/>
    </row>
    <row r="235" spans="1:9" x14ac:dyDescent="0.2">
      <c r="A235" s="21"/>
      <c r="B235" s="21"/>
      <c r="C235" s="21"/>
      <c r="D235" s="21"/>
      <c r="E235" s="21"/>
      <c r="F235" s="21"/>
      <c r="G235" s="21"/>
      <c r="H235" s="21"/>
      <c r="I235" s="21"/>
    </row>
    <row r="236" spans="1:9" x14ac:dyDescent="0.2">
      <c r="A236" s="21"/>
      <c r="B236" s="21"/>
      <c r="C236" s="21"/>
      <c r="D236" s="21"/>
      <c r="E236" s="21"/>
      <c r="F236" s="21"/>
      <c r="G236" s="21"/>
      <c r="H236" s="21"/>
      <c r="I236" s="21"/>
    </row>
    <row r="237" spans="1:9" x14ac:dyDescent="0.2">
      <c r="A237" s="21"/>
      <c r="B237" s="21"/>
      <c r="C237" s="21"/>
      <c r="D237" s="21"/>
      <c r="E237" s="21"/>
      <c r="F237" s="21"/>
      <c r="G237" s="21"/>
      <c r="H237" s="21"/>
      <c r="I237" s="21"/>
    </row>
    <row r="238" spans="1:9" x14ac:dyDescent="0.2">
      <c r="A238" s="21"/>
      <c r="B238" s="21"/>
      <c r="C238" s="21"/>
      <c r="D238" s="21"/>
      <c r="E238" s="21"/>
      <c r="F238" s="21"/>
      <c r="G238" s="21"/>
      <c r="H238" s="21"/>
      <c r="I238" s="21"/>
    </row>
    <row r="239" spans="1:9" x14ac:dyDescent="0.2">
      <c r="A239" s="21"/>
      <c r="B239" s="21"/>
      <c r="C239" s="21"/>
      <c r="D239" s="21"/>
      <c r="E239" s="21"/>
      <c r="F239" s="21"/>
      <c r="G239" s="21"/>
      <c r="H239" s="21"/>
      <c r="I239" s="21"/>
    </row>
    <row r="240" spans="1:9" x14ac:dyDescent="0.2">
      <c r="A240" s="21"/>
      <c r="B240" s="21"/>
      <c r="C240" s="21"/>
      <c r="D240" s="21"/>
      <c r="E240" s="21"/>
      <c r="F240" s="21"/>
      <c r="G240" s="21"/>
      <c r="H240" s="21"/>
      <c r="I240" s="21"/>
    </row>
    <row r="241" spans="1:9" x14ac:dyDescent="0.2">
      <c r="A241" s="21"/>
      <c r="B241" s="21"/>
      <c r="C241" s="21"/>
      <c r="D241" s="21"/>
      <c r="E241" s="21"/>
      <c r="F241" s="21"/>
      <c r="G241" s="21"/>
      <c r="H241" s="21"/>
      <c r="I241" s="21"/>
    </row>
    <row r="242" spans="1:9" x14ac:dyDescent="0.2">
      <c r="A242" s="21"/>
      <c r="B242" s="21"/>
      <c r="C242" s="21"/>
      <c r="D242" s="21"/>
      <c r="E242" s="21"/>
      <c r="F242" s="21"/>
      <c r="G242" s="21"/>
      <c r="H242" s="21"/>
      <c r="I242" s="21"/>
    </row>
    <row r="243" spans="1:9" x14ac:dyDescent="0.2">
      <c r="A243" s="21"/>
      <c r="B243" s="21"/>
      <c r="C243" s="21"/>
      <c r="D243" s="21"/>
      <c r="E243" s="21"/>
      <c r="F243" s="21"/>
      <c r="G243" s="21"/>
      <c r="H243" s="21"/>
      <c r="I243" s="21"/>
    </row>
    <row r="244" spans="1:9" x14ac:dyDescent="0.2">
      <c r="A244" s="21"/>
      <c r="B244" s="21"/>
      <c r="C244" s="21"/>
      <c r="D244" s="21"/>
      <c r="E244" s="21"/>
      <c r="F244" s="21"/>
      <c r="G244" s="21"/>
      <c r="H244" s="21"/>
      <c r="I244" s="21"/>
    </row>
    <row r="245" spans="1:9" x14ac:dyDescent="0.2">
      <c r="A245" s="21"/>
      <c r="B245" s="21"/>
      <c r="C245" s="21"/>
      <c r="D245" s="21"/>
      <c r="E245" s="21"/>
      <c r="F245" s="21"/>
      <c r="G245" s="21"/>
      <c r="H245" s="21"/>
      <c r="I245" s="21"/>
    </row>
    <row r="246" spans="1:9" x14ac:dyDescent="0.2">
      <c r="A246" s="21"/>
      <c r="B246" s="21"/>
      <c r="C246" s="21"/>
      <c r="D246" s="21"/>
      <c r="E246" s="21"/>
      <c r="F246" s="21"/>
      <c r="G246" s="21"/>
      <c r="H246" s="21"/>
      <c r="I246" s="21"/>
    </row>
    <row r="247" spans="1:9" x14ac:dyDescent="0.2">
      <c r="A247" s="21"/>
      <c r="B247" s="21"/>
      <c r="C247" s="21"/>
      <c r="D247" s="21"/>
      <c r="E247" s="21"/>
      <c r="F247" s="21"/>
      <c r="G247" s="21"/>
      <c r="H247" s="21"/>
      <c r="I247" s="21"/>
    </row>
    <row r="248" spans="1:9" x14ac:dyDescent="0.2">
      <c r="A248" s="21"/>
      <c r="B248" s="21"/>
      <c r="C248" s="21"/>
      <c r="D248" s="21"/>
      <c r="E248" s="21"/>
      <c r="F248" s="21"/>
      <c r="G248" s="21"/>
      <c r="H248" s="21"/>
      <c r="I248" s="21"/>
    </row>
    <row r="249" spans="1:9" x14ac:dyDescent="0.2">
      <c r="A249" s="21"/>
      <c r="B249" s="21"/>
      <c r="C249" s="21"/>
      <c r="D249" s="21"/>
      <c r="E249" s="21"/>
      <c r="F249" s="21"/>
      <c r="G249" s="21"/>
      <c r="H249" s="21"/>
      <c r="I249" s="21"/>
    </row>
    <row r="250" spans="1:9" x14ac:dyDescent="0.2">
      <c r="A250" s="21"/>
      <c r="B250" s="21"/>
      <c r="C250" s="21"/>
      <c r="D250" s="21"/>
      <c r="E250" s="21"/>
      <c r="F250" s="21"/>
      <c r="G250" s="21"/>
      <c r="H250" s="21"/>
      <c r="I250" s="21"/>
    </row>
    <row r="251" spans="1:9" x14ac:dyDescent="0.2">
      <c r="A251" s="21"/>
      <c r="B251" s="21"/>
      <c r="C251" s="21"/>
      <c r="D251" s="21"/>
      <c r="E251" s="21"/>
      <c r="F251" s="21"/>
      <c r="G251" s="21"/>
      <c r="H251" s="21"/>
      <c r="I251" s="21"/>
    </row>
    <row r="252" spans="1:9" x14ac:dyDescent="0.2">
      <c r="A252" s="21"/>
      <c r="B252" s="21"/>
      <c r="C252" s="21"/>
      <c r="D252" s="21"/>
      <c r="E252" s="21"/>
      <c r="F252" s="21"/>
      <c r="G252" s="21"/>
      <c r="H252" s="21"/>
      <c r="I252" s="21"/>
    </row>
    <row r="253" spans="1:9" x14ac:dyDescent="0.2">
      <c r="A253" s="21"/>
      <c r="B253" s="21"/>
      <c r="C253" s="21"/>
      <c r="D253" s="21"/>
      <c r="E253" s="21"/>
      <c r="F253" s="21"/>
      <c r="G253" s="21"/>
      <c r="H253" s="21"/>
      <c r="I253" s="21"/>
    </row>
    <row r="254" spans="1:9" x14ac:dyDescent="0.2">
      <c r="A254" s="21"/>
      <c r="B254" s="21"/>
      <c r="C254" s="21"/>
      <c r="D254" s="21"/>
      <c r="E254" s="21"/>
      <c r="F254" s="21"/>
      <c r="G254" s="21"/>
      <c r="H254" s="21"/>
      <c r="I254" s="21"/>
    </row>
    <row r="255" spans="1:9" x14ac:dyDescent="0.2">
      <c r="A255" s="21"/>
      <c r="B255" s="21"/>
      <c r="C255" s="21"/>
      <c r="D255" s="21"/>
      <c r="E255" s="21"/>
      <c r="F255" s="21"/>
      <c r="G255" s="21"/>
      <c r="H255" s="21"/>
      <c r="I255" s="21"/>
    </row>
    <row r="256" spans="1:9" x14ac:dyDescent="0.2">
      <c r="A256" s="21"/>
      <c r="B256" s="21"/>
      <c r="C256" s="21"/>
      <c r="D256" s="21"/>
      <c r="E256" s="21"/>
      <c r="F256" s="21"/>
      <c r="G256" s="21"/>
      <c r="H256" s="21"/>
      <c r="I256" s="21"/>
    </row>
    <row r="257" spans="1:9" x14ac:dyDescent="0.2">
      <c r="A257" s="21"/>
      <c r="B257" s="21"/>
      <c r="C257" s="21"/>
      <c r="D257" s="21"/>
      <c r="E257" s="21"/>
      <c r="F257" s="21"/>
      <c r="G257" s="21"/>
      <c r="H257" s="21"/>
      <c r="I257" s="21"/>
    </row>
    <row r="258" spans="1:9" x14ac:dyDescent="0.2">
      <c r="A258" s="21"/>
      <c r="B258" s="21"/>
      <c r="C258" s="21"/>
      <c r="D258" s="21"/>
      <c r="E258" s="21"/>
      <c r="F258" s="21"/>
      <c r="G258" s="21"/>
      <c r="H258" s="21"/>
      <c r="I258" s="21"/>
    </row>
    <row r="259" spans="1:9" x14ac:dyDescent="0.2">
      <c r="A259" s="21"/>
      <c r="B259" s="21"/>
      <c r="C259" s="21"/>
      <c r="D259" s="21"/>
      <c r="E259" s="21"/>
      <c r="F259" s="21"/>
      <c r="G259" s="21"/>
      <c r="H259" s="21"/>
      <c r="I259" s="21"/>
    </row>
    <row r="260" spans="1:9" x14ac:dyDescent="0.2">
      <c r="A260" s="21"/>
      <c r="B260" s="21"/>
      <c r="C260" s="21"/>
      <c r="D260" s="21"/>
      <c r="E260" s="21"/>
      <c r="F260" s="21"/>
      <c r="G260" s="21"/>
      <c r="H260" s="21"/>
      <c r="I260" s="21"/>
    </row>
    <row r="261" spans="1:9" x14ac:dyDescent="0.2">
      <c r="A261" s="21"/>
      <c r="B261" s="21"/>
      <c r="C261" s="21"/>
      <c r="D261" s="21"/>
      <c r="E261" s="21"/>
      <c r="F261" s="21"/>
      <c r="G261" s="21"/>
      <c r="H261" s="21"/>
      <c r="I261" s="21"/>
    </row>
    <row r="262" spans="1:9" x14ac:dyDescent="0.2">
      <c r="A262" s="21"/>
      <c r="B262" s="21"/>
      <c r="C262" s="21"/>
      <c r="D262" s="21"/>
      <c r="E262" s="21"/>
      <c r="F262" s="21"/>
      <c r="G262" s="21"/>
      <c r="H262" s="21"/>
      <c r="I262" s="21"/>
    </row>
    <row r="263" spans="1:9" x14ac:dyDescent="0.2">
      <c r="A263" s="21"/>
      <c r="B263" s="21"/>
      <c r="C263" s="21"/>
      <c r="D263" s="21"/>
      <c r="E263" s="21"/>
      <c r="F263" s="21"/>
      <c r="G263" s="21"/>
      <c r="H263" s="21"/>
      <c r="I263" s="21"/>
    </row>
    <row r="264" spans="1:9" x14ac:dyDescent="0.2">
      <c r="A264" s="21"/>
      <c r="B264" s="21"/>
      <c r="C264" s="21"/>
      <c r="D264" s="21"/>
      <c r="E264" s="21"/>
      <c r="F264" s="21"/>
      <c r="G264" s="21"/>
      <c r="H264" s="21"/>
      <c r="I264" s="21"/>
    </row>
    <row r="265" spans="1:9" x14ac:dyDescent="0.2">
      <c r="A265" s="21"/>
      <c r="B265" s="21"/>
      <c r="C265" s="21"/>
      <c r="D265" s="21"/>
      <c r="E265" s="21"/>
      <c r="F265" s="21"/>
      <c r="G265" s="21"/>
      <c r="H265" s="21"/>
      <c r="I265" s="21"/>
    </row>
    <row r="266" spans="1:9" x14ac:dyDescent="0.2">
      <c r="A266" s="21"/>
      <c r="B266" s="21"/>
      <c r="C266" s="21"/>
      <c r="D266" s="21"/>
      <c r="E266" s="21"/>
      <c r="F266" s="21"/>
      <c r="G266" s="21"/>
      <c r="H266" s="21"/>
      <c r="I266" s="21"/>
    </row>
    <row r="267" spans="1:9" x14ac:dyDescent="0.2">
      <c r="A267" s="21"/>
      <c r="B267" s="21"/>
      <c r="C267" s="21"/>
      <c r="D267" s="21"/>
      <c r="E267" s="21"/>
      <c r="F267" s="21"/>
      <c r="G267" s="21"/>
      <c r="H267" s="21"/>
      <c r="I267" s="21"/>
    </row>
    <row r="268" spans="1:9" x14ac:dyDescent="0.2">
      <c r="A268" s="21"/>
      <c r="B268" s="21"/>
      <c r="C268" s="21"/>
      <c r="D268" s="21"/>
      <c r="E268" s="21"/>
      <c r="F268" s="21"/>
      <c r="G268" s="21"/>
      <c r="H268" s="21"/>
      <c r="I268" s="21"/>
    </row>
    <row r="269" spans="1:9" x14ac:dyDescent="0.2">
      <c r="A269" s="21"/>
      <c r="B269" s="21"/>
      <c r="C269" s="21"/>
      <c r="D269" s="21"/>
      <c r="E269" s="21"/>
      <c r="F269" s="21"/>
      <c r="G269" s="21"/>
      <c r="H269" s="21"/>
      <c r="I269" s="21"/>
    </row>
    <row r="270" spans="1:9" x14ac:dyDescent="0.2">
      <c r="A270" s="21"/>
      <c r="B270" s="21"/>
      <c r="C270" s="21"/>
      <c r="D270" s="21"/>
      <c r="E270" s="21"/>
      <c r="F270" s="21"/>
      <c r="G270" s="21"/>
      <c r="H270" s="21"/>
      <c r="I270" s="21"/>
    </row>
    <row r="271" spans="1:9" x14ac:dyDescent="0.2">
      <c r="A271" s="21"/>
      <c r="B271" s="21"/>
      <c r="C271" s="21"/>
      <c r="D271" s="21"/>
      <c r="E271" s="21"/>
      <c r="F271" s="21"/>
      <c r="G271" s="21"/>
      <c r="H271" s="21"/>
      <c r="I271" s="21"/>
    </row>
    <row r="272" spans="1:9" x14ac:dyDescent="0.2">
      <c r="A272" s="21"/>
      <c r="B272" s="21"/>
      <c r="C272" s="21"/>
      <c r="D272" s="21"/>
      <c r="E272" s="21"/>
      <c r="F272" s="21"/>
      <c r="G272" s="21"/>
      <c r="H272" s="21"/>
      <c r="I272" s="21"/>
    </row>
    <row r="273" spans="1:9" x14ac:dyDescent="0.2">
      <c r="A273" s="21"/>
      <c r="B273" s="21"/>
      <c r="C273" s="21"/>
      <c r="D273" s="21"/>
      <c r="E273" s="21"/>
      <c r="F273" s="21"/>
      <c r="G273" s="21"/>
      <c r="H273" s="21"/>
      <c r="I273" s="21"/>
    </row>
    <row r="274" spans="1:9" x14ac:dyDescent="0.2">
      <c r="A274" s="21"/>
      <c r="B274" s="21"/>
      <c r="C274" s="21"/>
      <c r="D274" s="21"/>
      <c r="E274" s="21"/>
      <c r="F274" s="21"/>
      <c r="G274" s="21"/>
      <c r="H274" s="21"/>
      <c r="I274" s="21"/>
    </row>
    <row r="275" spans="1:9" x14ac:dyDescent="0.2">
      <c r="A275" s="21"/>
      <c r="B275" s="21"/>
      <c r="C275" s="21"/>
      <c r="D275" s="21"/>
      <c r="E275" s="21"/>
      <c r="F275" s="21"/>
      <c r="G275" s="21"/>
      <c r="H275" s="21"/>
      <c r="I275" s="21"/>
    </row>
    <row r="276" spans="1:9" x14ac:dyDescent="0.2">
      <c r="A276" s="21"/>
      <c r="B276" s="21"/>
      <c r="C276" s="21"/>
      <c r="D276" s="21"/>
      <c r="E276" s="21"/>
      <c r="F276" s="21"/>
      <c r="G276" s="21"/>
      <c r="H276" s="21"/>
      <c r="I276" s="21"/>
    </row>
    <row r="277" spans="1:9" x14ac:dyDescent="0.2">
      <c r="A277" s="21"/>
      <c r="B277" s="21"/>
      <c r="C277" s="21"/>
      <c r="D277" s="21"/>
      <c r="E277" s="21"/>
      <c r="F277" s="21"/>
      <c r="G277" s="21"/>
      <c r="H277" s="21"/>
      <c r="I277" s="21"/>
    </row>
    <row r="278" spans="1:9" x14ac:dyDescent="0.2">
      <c r="A278" s="21"/>
      <c r="B278" s="21"/>
      <c r="C278" s="21"/>
      <c r="D278" s="21"/>
      <c r="E278" s="21"/>
      <c r="F278" s="21"/>
      <c r="G278" s="21"/>
      <c r="H278" s="21"/>
      <c r="I278" s="21"/>
    </row>
    <row r="279" spans="1:9" x14ac:dyDescent="0.2">
      <c r="A279" s="21"/>
      <c r="B279" s="21"/>
      <c r="C279" s="21"/>
      <c r="D279" s="21"/>
      <c r="E279" s="21"/>
      <c r="F279" s="21"/>
      <c r="G279" s="21"/>
      <c r="H279" s="21"/>
      <c r="I279" s="21"/>
    </row>
    <row r="280" spans="1:9" x14ac:dyDescent="0.2">
      <c r="A280" s="21"/>
      <c r="B280" s="21"/>
      <c r="C280" s="21"/>
      <c r="D280" s="21"/>
      <c r="E280" s="21"/>
      <c r="F280" s="21"/>
      <c r="G280" s="21"/>
      <c r="H280" s="21"/>
      <c r="I280" s="21"/>
    </row>
    <row r="281" spans="1:9" x14ac:dyDescent="0.2">
      <c r="A281" s="21"/>
      <c r="B281" s="21"/>
      <c r="C281" s="21"/>
      <c r="D281" s="21"/>
      <c r="E281" s="21"/>
      <c r="F281" s="21"/>
      <c r="G281" s="21"/>
      <c r="H281" s="21"/>
      <c r="I281" s="21"/>
    </row>
    <row r="282" spans="1:9" x14ac:dyDescent="0.2">
      <c r="A282" s="21"/>
      <c r="B282" s="21"/>
      <c r="C282" s="21"/>
      <c r="D282" s="21"/>
      <c r="E282" s="21"/>
      <c r="F282" s="21"/>
      <c r="G282" s="21"/>
      <c r="H282" s="21"/>
      <c r="I282" s="21"/>
    </row>
    <row r="283" spans="1:9" x14ac:dyDescent="0.2">
      <c r="A283" s="21"/>
      <c r="B283" s="21"/>
      <c r="C283" s="21"/>
      <c r="D283" s="21"/>
      <c r="E283" s="21"/>
      <c r="F283" s="21"/>
      <c r="G283" s="21"/>
      <c r="H283" s="21"/>
      <c r="I283" s="21"/>
    </row>
    <row r="284" spans="1:9" x14ac:dyDescent="0.2">
      <c r="A284" s="21"/>
      <c r="B284" s="21"/>
      <c r="C284" s="21"/>
      <c r="D284" s="21"/>
      <c r="E284" s="21"/>
      <c r="F284" s="21"/>
      <c r="G284" s="21"/>
      <c r="H284" s="21"/>
      <c r="I284" s="21"/>
    </row>
    <row r="285" spans="1:9" x14ac:dyDescent="0.2">
      <c r="A285" s="21"/>
      <c r="B285" s="21"/>
      <c r="C285" s="21"/>
      <c r="D285" s="21"/>
      <c r="E285" s="21"/>
      <c r="F285" s="21"/>
      <c r="G285" s="21"/>
      <c r="H285" s="21"/>
      <c r="I285" s="21"/>
    </row>
    <row r="286" spans="1:9" x14ac:dyDescent="0.2">
      <c r="A286" s="21"/>
      <c r="B286" s="21"/>
      <c r="C286" s="21"/>
      <c r="D286" s="21"/>
      <c r="E286" s="21"/>
      <c r="F286" s="21"/>
      <c r="G286" s="21"/>
      <c r="H286" s="21"/>
      <c r="I286" s="21"/>
    </row>
    <row r="287" spans="1:9" x14ac:dyDescent="0.2">
      <c r="A287" s="21"/>
      <c r="B287" s="21"/>
      <c r="C287" s="21"/>
      <c r="D287" s="21"/>
      <c r="E287" s="21"/>
      <c r="F287" s="21"/>
      <c r="G287" s="21"/>
      <c r="H287" s="21"/>
      <c r="I287" s="21"/>
    </row>
    <row r="288" spans="1:9" x14ac:dyDescent="0.2">
      <c r="A288" s="21"/>
      <c r="B288" s="21"/>
      <c r="C288" s="21"/>
      <c r="D288" s="21"/>
      <c r="E288" s="21"/>
      <c r="F288" s="21"/>
      <c r="G288" s="21"/>
      <c r="H288" s="21"/>
      <c r="I288" s="21"/>
    </row>
    <row r="289" spans="1:9" x14ac:dyDescent="0.2">
      <c r="A289" s="21"/>
      <c r="B289" s="21"/>
      <c r="C289" s="21"/>
      <c r="D289" s="21"/>
      <c r="E289" s="21"/>
      <c r="F289" s="21"/>
      <c r="G289" s="21"/>
      <c r="H289" s="21"/>
      <c r="I289" s="21"/>
    </row>
    <row r="290" spans="1:9" x14ac:dyDescent="0.2">
      <c r="A290" s="21"/>
      <c r="B290" s="21"/>
      <c r="C290" s="21"/>
      <c r="D290" s="21"/>
      <c r="E290" s="21"/>
      <c r="F290" s="21"/>
      <c r="G290" s="21"/>
      <c r="H290" s="21"/>
      <c r="I290" s="21"/>
    </row>
    <row r="291" spans="1:9" x14ac:dyDescent="0.2">
      <c r="A291" s="21"/>
      <c r="B291" s="21"/>
      <c r="C291" s="21"/>
      <c r="D291" s="21"/>
      <c r="E291" s="21"/>
      <c r="F291" s="21"/>
      <c r="G291" s="21"/>
      <c r="H291" s="21"/>
      <c r="I291" s="21"/>
    </row>
    <row r="292" spans="1:9" x14ac:dyDescent="0.2">
      <c r="A292" s="21"/>
      <c r="B292" s="21"/>
      <c r="C292" s="21"/>
      <c r="D292" s="21"/>
      <c r="E292" s="21"/>
      <c r="F292" s="21"/>
      <c r="G292" s="21"/>
      <c r="H292" s="21"/>
      <c r="I292" s="21"/>
    </row>
    <row r="293" spans="1:9" x14ac:dyDescent="0.2">
      <c r="A293" s="21"/>
      <c r="B293" s="21"/>
      <c r="C293" s="21"/>
      <c r="D293" s="21"/>
      <c r="E293" s="21"/>
      <c r="F293" s="21"/>
      <c r="G293" s="21"/>
      <c r="H293" s="21"/>
      <c r="I293" s="21"/>
    </row>
    <row r="294" spans="1:9" x14ac:dyDescent="0.2">
      <c r="A294" s="21"/>
      <c r="B294" s="21"/>
      <c r="C294" s="21"/>
      <c r="D294" s="21"/>
      <c r="E294" s="21"/>
      <c r="F294" s="21"/>
      <c r="G294" s="21"/>
      <c r="H294" s="21"/>
      <c r="I294" s="21"/>
    </row>
    <row r="295" spans="1:9" x14ac:dyDescent="0.2">
      <c r="A295" s="21"/>
      <c r="B295" s="21"/>
      <c r="C295" s="21"/>
      <c r="D295" s="21"/>
      <c r="E295" s="21"/>
      <c r="F295" s="21"/>
      <c r="G295" s="21"/>
      <c r="H295" s="21"/>
      <c r="I295" s="21"/>
    </row>
    <row r="296" spans="1:9" x14ac:dyDescent="0.2">
      <c r="A296" s="21"/>
      <c r="B296" s="21"/>
      <c r="C296" s="21"/>
      <c r="D296" s="21"/>
      <c r="E296" s="21"/>
      <c r="F296" s="21"/>
      <c r="G296" s="21"/>
      <c r="H296" s="21"/>
      <c r="I296" s="21"/>
    </row>
    <row r="297" spans="1:9" x14ac:dyDescent="0.2">
      <c r="A297" s="21"/>
      <c r="B297" s="21"/>
      <c r="C297" s="21"/>
      <c r="D297" s="21"/>
      <c r="E297" s="21"/>
      <c r="F297" s="21"/>
      <c r="G297" s="21"/>
      <c r="H297" s="21"/>
      <c r="I297" s="21"/>
    </row>
    <row r="298" spans="1:9" x14ac:dyDescent="0.2">
      <c r="A298" s="21"/>
      <c r="B298" s="21"/>
      <c r="C298" s="21"/>
      <c r="D298" s="21"/>
      <c r="E298" s="21"/>
      <c r="F298" s="21"/>
      <c r="G298" s="21"/>
      <c r="H298" s="21"/>
      <c r="I298" s="21"/>
    </row>
    <row r="299" spans="1:9" x14ac:dyDescent="0.2">
      <c r="A299" s="21"/>
      <c r="B299" s="21"/>
      <c r="C299" s="21"/>
      <c r="D299" s="21"/>
      <c r="E299" s="21"/>
      <c r="F299" s="21"/>
      <c r="G299" s="21"/>
      <c r="H299" s="21"/>
      <c r="I299" s="21"/>
    </row>
    <row r="300" spans="1:9" x14ac:dyDescent="0.2">
      <c r="A300" s="21"/>
      <c r="B300" s="21"/>
      <c r="C300" s="21"/>
      <c r="D300" s="21"/>
      <c r="E300" s="21"/>
      <c r="F300" s="21"/>
      <c r="G300" s="21"/>
      <c r="H300" s="21"/>
      <c r="I300" s="21"/>
    </row>
    <row r="301" spans="1:9" x14ac:dyDescent="0.2">
      <c r="A301" s="21"/>
      <c r="B301" s="21"/>
      <c r="C301" s="21"/>
      <c r="D301" s="21"/>
      <c r="E301" s="21"/>
      <c r="F301" s="21"/>
      <c r="G301" s="21"/>
      <c r="H301" s="21"/>
      <c r="I301" s="21"/>
    </row>
    <row r="302" spans="1:9" x14ac:dyDescent="0.2">
      <c r="A302" s="21"/>
      <c r="B302" s="21"/>
      <c r="C302" s="21"/>
      <c r="D302" s="21"/>
      <c r="E302" s="21"/>
      <c r="F302" s="21"/>
      <c r="G302" s="21"/>
      <c r="H302" s="21"/>
      <c r="I302" s="21"/>
    </row>
    <row r="303" spans="1:9" x14ac:dyDescent="0.2">
      <c r="A303" s="21"/>
      <c r="B303" s="21"/>
      <c r="C303" s="21"/>
      <c r="D303" s="21"/>
      <c r="E303" s="21"/>
      <c r="F303" s="21"/>
      <c r="G303" s="21"/>
      <c r="H303" s="21"/>
      <c r="I303" s="21"/>
    </row>
    <row r="304" spans="1:9" x14ac:dyDescent="0.2">
      <c r="A304" s="21"/>
      <c r="B304" s="21"/>
      <c r="C304" s="21"/>
      <c r="D304" s="21"/>
      <c r="E304" s="21"/>
      <c r="F304" s="21"/>
      <c r="G304" s="21"/>
      <c r="H304" s="21"/>
      <c r="I304" s="21"/>
    </row>
    <row r="305" spans="1:9" x14ac:dyDescent="0.2">
      <c r="A305" s="21"/>
      <c r="B305" s="21"/>
      <c r="C305" s="21"/>
      <c r="D305" s="21"/>
      <c r="E305" s="21"/>
      <c r="F305" s="21"/>
      <c r="G305" s="21"/>
      <c r="H305" s="21"/>
      <c r="I305" s="21"/>
    </row>
    <row r="306" spans="1:9" x14ac:dyDescent="0.2">
      <c r="A306" s="21"/>
      <c r="B306" s="21"/>
      <c r="C306" s="21"/>
      <c r="D306" s="21"/>
      <c r="E306" s="21"/>
      <c r="F306" s="21"/>
      <c r="G306" s="21"/>
      <c r="H306" s="21"/>
      <c r="I306" s="21"/>
    </row>
    <row r="307" spans="1:9" x14ac:dyDescent="0.2">
      <c r="A307" s="21"/>
      <c r="B307" s="21"/>
      <c r="C307" s="21"/>
      <c r="D307" s="21"/>
      <c r="E307" s="21"/>
      <c r="F307" s="21"/>
      <c r="G307" s="21"/>
      <c r="H307" s="21"/>
      <c r="I307" s="21"/>
    </row>
    <row r="308" spans="1:9" x14ac:dyDescent="0.2">
      <c r="A308" s="21"/>
      <c r="B308" s="21"/>
      <c r="C308" s="21"/>
      <c r="D308" s="21"/>
      <c r="E308" s="21"/>
      <c r="F308" s="21"/>
      <c r="G308" s="21"/>
      <c r="H308" s="21"/>
      <c r="I308" s="21"/>
    </row>
    <row r="309" spans="1:9" x14ac:dyDescent="0.2">
      <c r="A309" s="21"/>
      <c r="B309" s="21"/>
      <c r="C309" s="21"/>
      <c r="D309" s="21"/>
      <c r="E309" s="21"/>
      <c r="F309" s="21"/>
      <c r="G309" s="21"/>
      <c r="H309" s="21"/>
      <c r="I309" s="21"/>
    </row>
    <row r="310" spans="1:9" x14ac:dyDescent="0.2">
      <c r="A310" s="21"/>
      <c r="B310" s="21"/>
      <c r="C310" s="21"/>
      <c r="D310" s="21"/>
      <c r="E310" s="21"/>
      <c r="F310" s="21"/>
      <c r="G310" s="21"/>
      <c r="H310" s="21"/>
      <c r="I310" s="21"/>
    </row>
    <row r="311" spans="1:9" x14ac:dyDescent="0.2">
      <c r="A311" s="21"/>
      <c r="B311" s="21"/>
      <c r="C311" s="21"/>
      <c r="D311" s="21"/>
      <c r="E311" s="21"/>
      <c r="F311" s="21"/>
      <c r="G311" s="21"/>
      <c r="H311" s="21"/>
      <c r="I311" s="21"/>
    </row>
    <row r="312" spans="1:9" x14ac:dyDescent="0.2">
      <c r="A312" s="21"/>
      <c r="B312" s="21"/>
      <c r="C312" s="21"/>
      <c r="D312" s="21"/>
      <c r="E312" s="21"/>
      <c r="F312" s="21"/>
      <c r="G312" s="21"/>
      <c r="H312" s="21"/>
      <c r="I312" s="21"/>
    </row>
    <row r="313" spans="1:9" x14ac:dyDescent="0.2">
      <c r="A313" s="21"/>
      <c r="B313" s="21"/>
      <c r="C313" s="21"/>
      <c r="D313" s="21"/>
      <c r="E313" s="21"/>
      <c r="F313" s="21"/>
      <c r="G313" s="21"/>
      <c r="H313" s="21"/>
      <c r="I313" s="21"/>
    </row>
    <row r="314" spans="1:9" x14ac:dyDescent="0.2">
      <c r="A314" s="21"/>
      <c r="B314" s="21"/>
      <c r="C314" s="21"/>
      <c r="D314" s="21"/>
      <c r="E314" s="21"/>
      <c r="F314" s="21"/>
      <c r="G314" s="21"/>
      <c r="H314" s="21"/>
      <c r="I314" s="21"/>
    </row>
    <row r="315" spans="1:9" x14ac:dyDescent="0.2">
      <c r="A315" s="21"/>
      <c r="B315" s="21"/>
      <c r="C315" s="21"/>
      <c r="D315" s="21"/>
      <c r="E315" s="21"/>
      <c r="F315" s="21"/>
      <c r="G315" s="21"/>
      <c r="H315" s="21"/>
      <c r="I315" s="21"/>
    </row>
    <row r="316" spans="1:9" x14ac:dyDescent="0.2">
      <c r="A316" s="21"/>
      <c r="B316" s="21"/>
      <c r="C316" s="21"/>
      <c r="D316" s="21"/>
      <c r="E316" s="21"/>
      <c r="F316" s="21"/>
      <c r="G316" s="21"/>
      <c r="H316" s="21"/>
      <c r="I316" s="21"/>
    </row>
    <row r="317" spans="1:9" x14ac:dyDescent="0.2">
      <c r="A317" s="21"/>
      <c r="B317" s="21"/>
      <c r="C317" s="21"/>
      <c r="D317" s="21"/>
      <c r="E317" s="21"/>
      <c r="F317" s="21"/>
      <c r="G317" s="21"/>
      <c r="H317" s="21"/>
      <c r="I317" s="21"/>
    </row>
    <row r="318" spans="1:9" x14ac:dyDescent="0.2">
      <c r="A318" s="21"/>
      <c r="B318" s="21"/>
      <c r="C318" s="21"/>
      <c r="D318" s="21"/>
      <c r="E318" s="21"/>
      <c r="F318" s="21"/>
      <c r="G318" s="21"/>
      <c r="H318" s="21"/>
      <c r="I318" s="21"/>
    </row>
    <row r="319" spans="1:9" x14ac:dyDescent="0.2">
      <c r="A319" s="21"/>
      <c r="B319" s="21"/>
      <c r="C319" s="21"/>
      <c r="D319" s="21"/>
      <c r="E319" s="21"/>
      <c r="F319" s="21"/>
      <c r="G319" s="21"/>
      <c r="H319" s="21"/>
      <c r="I319" s="21"/>
    </row>
    <row r="320" spans="1:9" x14ac:dyDescent="0.2">
      <c r="A320" s="21"/>
      <c r="B320" s="21"/>
      <c r="C320" s="21"/>
      <c r="D320" s="21"/>
      <c r="E320" s="21"/>
      <c r="F320" s="21"/>
      <c r="G320" s="21"/>
      <c r="H320" s="21"/>
      <c r="I320" s="21"/>
    </row>
    <row r="321" spans="1:9" x14ac:dyDescent="0.2">
      <c r="A321" s="21"/>
      <c r="B321" s="21"/>
      <c r="C321" s="21"/>
      <c r="D321" s="21"/>
      <c r="E321" s="21"/>
      <c r="F321" s="21"/>
      <c r="G321" s="21"/>
      <c r="H321" s="21"/>
      <c r="I321" s="21"/>
    </row>
    <row r="322" spans="1:9" x14ac:dyDescent="0.2">
      <c r="A322" s="21"/>
      <c r="B322" s="21"/>
      <c r="C322" s="21"/>
      <c r="D322" s="21"/>
      <c r="E322" s="21"/>
      <c r="F322" s="21"/>
      <c r="G322" s="21"/>
      <c r="H322" s="21"/>
      <c r="I322" s="21"/>
    </row>
    <row r="323" spans="1:9" x14ac:dyDescent="0.2">
      <c r="A323" s="21"/>
      <c r="B323" s="21"/>
      <c r="C323" s="21"/>
      <c r="D323" s="21"/>
      <c r="E323" s="21"/>
      <c r="F323" s="21"/>
      <c r="G323" s="21"/>
      <c r="H323" s="21"/>
      <c r="I323" s="21"/>
    </row>
    <row r="324" spans="1:9" x14ac:dyDescent="0.2">
      <c r="A324" s="21"/>
      <c r="B324" s="21"/>
      <c r="C324" s="21"/>
      <c r="D324" s="21"/>
      <c r="E324" s="21"/>
      <c r="F324" s="21"/>
      <c r="G324" s="21"/>
      <c r="H324" s="21"/>
      <c r="I324" s="21"/>
    </row>
    <row r="325" spans="1:9" x14ac:dyDescent="0.2">
      <c r="A325" s="21"/>
      <c r="B325" s="21"/>
      <c r="C325" s="21"/>
      <c r="D325" s="21"/>
      <c r="E325" s="21"/>
      <c r="F325" s="21"/>
      <c r="G325" s="21"/>
      <c r="H325" s="21"/>
      <c r="I325" s="21"/>
    </row>
    <row r="326" spans="1:9" x14ac:dyDescent="0.2">
      <c r="A326" s="21"/>
      <c r="B326" s="21"/>
      <c r="C326" s="21"/>
      <c r="D326" s="21"/>
      <c r="E326" s="21"/>
      <c r="F326" s="21"/>
      <c r="G326" s="21"/>
      <c r="H326" s="21"/>
      <c r="I326" s="21"/>
    </row>
    <row r="327" spans="1:9" x14ac:dyDescent="0.2">
      <c r="A327" s="21"/>
      <c r="B327" s="21"/>
      <c r="C327" s="21"/>
      <c r="D327" s="21"/>
      <c r="E327" s="21"/>
      <c r="F327" s="21"/>
      <c r="G327" s="21"/>
      <c r="H327" s="21"/>
      <c r="I327" s="21"/>
    </row>
    <row r="328" spans="1:9" x14ac:dyDescent="0.2">
      <c r="A328" s="21"/>
      <c r="B328" s="21"/>
      <c r="C328" s="21"/>
      <c r="D328" s="21"/>
      <c r="E328" s="21"/>
      <c r="F328" s="21"/>
      <c r="G328" s="21"/>
      <c r="H328" s="21"/>
      <c r="I328" s="21"/>
    </row>
    <row r="329" spans="1:9" x14ac:dyDescent="0.2">
      <c r="A329" s="21"/>
      <c r="B329" s="21"/>
      <c r="C329" s="21"/>
      <c r="D329" s="21"/>
      <c r="E329" s="21"/>
      <c r="F329" s="21"/>
      <c r="G329" s="21"/>
      <c r="H329" s="21"/>
      <c r="I329" s="21"/>
    </row>
    <row r="330" spans="1:9" x14ac:dyDescent="0.2">
      <c r="A330" s="21"/>
      <c r="B330" s="21"/>
      <c r="C330" s="21"/>
      <c r="D330" s="21"/>
      <c r="E330" s="21"/>
      <c r="F330" s="21"/>
      <c r="G330" s="21"/>
      <c r="H330" s="21"/>
      <c r="I330" s="21"/>
    </row>
    <row r="331" spans="1:9" x14ac:dyDescent="0.2">
      <c r="A331" s="21"/>
      <c r="B331" s="21"/>
      <c r="C331" s="21"/>
      <c r="D331" s="21"/>
      <c r="E331" s="21"/>
      <c r="F331" s="21"/>
      <c r="G331" s="21"/>
      <c r="H331" s="21"/>
      <c r="I331" s="21"/>
    </row>
    <row r="332" spans="1:9" x14ac:dyDescent="0.2">
      <c r="A332" s="21"/>
      <c r="B332" s="21"/>
      <c r="C332" s="21"/>
      <c r="D332" s="21"/>
      <c r="E332" s="21"/>
      <c r="F332" s="21"/>
      <c r="G332" s="21"/>
      <c r="H332" s="21"/>
      <c r="I332" s="21"/>
    </row>
    <row r="333" spans="1:9" x14ac:dyDescent="0.2">
      <c r="A333" s="21"/>
      <c r="B333" s="21"/>
      <c r="C333" s="21"/>
      <c r="D333" s="21"/>
      <c r="E333" s="21"/>
      <c r="F333" s="21"/>
      <c r="G333" s="21"/>
      <c r="H333" s="21"/>
      <c r="I333" s="21"/>
    </row>
    <row r="334" spans="1:9" x14ac:dyDescent="0.2">
      <c r="A334" s="21"/>
      <c r="B334" s="21"/>
      <c r="C334" s="21"/>
      <c r="D334" s="21"/>
      <c r="E334" s="21"/>
      <c r="F334" s="21"/>
      <c r="G334" s="21"/>
      <c r="H334" s="21"/>
      <c r="I334" s="21"/>
    </row>
    <row r="335" spans="1:9" x14ac:dyDescent="0.2">
      <c r="A335" s="21"/>
      <c r="B335" s="21"/>
      <c r="C335" s="21"/>
      <c r="D335" s="21"/>
      <c r="E335" s="21"/>
      <c r="F335" s="21"/>
      <c r="G335" s="21"/>
      <c r="H335" s="21"/>
      <c r="I335" s="21"/>
    </row>
    <row r="336" spans="1:9" x14ac:dyDescent="0.2">
      <c r="A336" s="21"/>
      <c r="B336" s="21"/>
      <c r="C336" s="21"/>
      <c r="D336" s="21"/>
      <c r="E336" s="21"/>
      <c r="F336" s="21"/>
      <c r="G336" s="21"/>
      <c r="H336" s="21"/>
      <c r="I336" s="21"/>
    </row>
    <row r="337" spans="1:9" x14ac:dyDescent="0.2">
      <c r="A337" s="21"/>
      <c r="B337" s="21"/>
      <c r="C337" s="21"/>
      <c r="D337" s="21"/>
      <c r="E337" s="21"/>
      <c r="F337" s="21"/>
      <c r="G337" s="21"/>
      <c r="H337" s="21"/>
      <c r="I337" s="21"/>
    </row>
    <row r="338" spans="1:9" x14ac:dyDescent="0.2">
      <c r="A338" s="21"/>
      <c r="B338" s="21"/>
      <c r="C338" s="21"/>
      <c r="D338" s="21"/>
      <c r="E338" s="21"/>
      <c r="F338" s="21"/>
      <c r="G338" s="21"/>
      <c r="H338" s="21"/>
      <c r="I338" s="21"/>
    </row>
    <row r="339" spans="1:9" x14ac:dyDescent="0.2">
      <c r="A339" s="21"/>
      <c r="B339" s="21"/>
      <c r="C339" s="21"/>
      <c r="D339" s="21"/>
      <c r="E339" s="21"/>
      <c r="F339" s="21"/>
      <c r="G339" s="21"/>
      <c r="H339" s="21"/>
      <c r="I339" s="21"/>
    </row>
    <row r="340" spans="1:9" x14ac:dyDescent="0.2">
      <c r="A340" s="21"/>
      <c r="B340" s="21"/>
      <c r="C340" s="21"/>
      <c r="D340" s="21"/>
      <c r="E340" s="21"/>
      <c r="F340" s="21"/>
      <c r="G340" s="21"/>
      <c r="H340" s="21"/>
      <c r="I340" s="21"/>
    </row>
    <row r="341" spans="1:9" x14ac:dyDescent="0.2">
      <c r="A341" s="21"/>
      <c r="B341" s="21"/>
      <c r="C341" s="21"/>
      <c r="D341" s="21"/>
      <c r="E341" s="21"/>
      <c r="F341" s="21"/>
      <c r="G341" s="21"/>
      <c r="H341" s="21"/>
      <c r="I341" s="21"/>
    </row>
    <row r="342" spans="1:9" x14ac:dyDescent="0.2">
      <c r="A342" s="21"/>
      <c r="B342" s="21"/>
      <c r="C342" s="21"/>
      <c r="D342" s="21"/>
      <c r="E342" s="21"/>
      <c r="F342" s="21"/>
      <c r="G342" s="21"/>
      <c r="H342" s="21"/>
      <c r="I342" s="21"/>
    </row>
    <row r="343" spans="1:9" x14ac:dyDescent="0.2">
      <c r="A343" s="21"/>
      <c r="B343" s="21"/>
      <c r="C343" s="21"/>
      <c r="D343" s="21"/>
      <c r="E343" s="21"/>
      <c r="F343" s="21"/>
      <c r="G343" s="21"/>
      <c r="H343" s="21"/>
      <c r="I343" s="21"/>
    </row>
    <row r="344" spans="1:9" x14ac:dyDescent="0.2">
      <c r="A344" s="21"/>
      <c r="B344" s="21"/>
      <c r="C344" s="21"/>
      <c r="D344" s="21"/>
      <c r="E344" s="21"/>
      <c r="F344" s="21"/>
      <c r="G344" s="21"/>
      <c r="H344" s="21"/>
      <c r="I344" s="21"/>
    </row>
    <row r="345" spans="1:9" x14ac:dyDescent="0.2">
      <c r="A345" s="21"/>
      <c r="B345" s="21"/>
      <c r="C345" s="21"/>
      <c r="D345" s="21"/>
      <c r="E345" s="21"/>
      <c r="F345" s="21"/>
      <c r="G345" s="21"/>
      <c r="H345" s="21"/>
      <c r="I345" s="21"/>
    </row>
    <row r="346" spans="1:9" x14ac:dyDescent="0.2">
      <c r="A346" s="21"/>
      <c r="B346" s="21"/>
      <c r="C346" s="21"/>
      <c r="D346" s="21"/>
      <c r="E346" s="21"/>
      <c r="F346" s="21"/>
      <c r="G346" s="21"/>
      <c r="H346" s="21"/>
      <c r="I346" s="21"/>
    </row>
    <row r="347" spans="1:9" x14ac:dyDescent="0.2">
      <c r="A347" s="21"/>
      <c r="B347" s="21"/>
      <c r="C347" s="21"/>
      <c r="D347" s="21"/>
      <c r="E347" s="21"/>
      <c r="F347" s="21"/>
      <c r="G347" s="21"/>
      <c r="H347" s="21"/>
      <c r="I347" s="21"/>
    </row>
    <row r="348" spans="1:9" x14ac:dyDescent="0.2">
      <c r="A348" s="21"/>
      <c r="B348" s="21"/>
      <c r="C348" s="21"/>
      <c r="D348" s="21"/>
      <c r="E348" s="21"/>
      <c r="F348" s="21"/>
      <c r="G348" s="21"/>
      <c r="H348" s="21"/>
      <c r="I348" s="21"/>
    </row>
    <row r="349" spans="1:9" x14ac:dyDescent="0.2">
      <c r="A349" s="21"/>
      <c r="B349" s="21"/>
      <c r="C349" s="21"/>
      <c r="D349" s="21"/>
      <c r="E349" s="21"/>
      <c r="F349" s="21"/>
      <c r="G349" s="21"/>
      <c r="H349" s="21"/>
      <c r="I349" s="21"/>
    </row>
    <row r="350" spans="1:9" x14ac:dyDescent="0.2">
      <c r="A350" s="21"/>
      <c r="B350" s="21"/>
      <c r="C350" s="21"/>
      <c r="D350" s="21"/>
      <c r="E350" s="21"/>
      <c r="F350" s="21"/>
      <c r="G350" s="21"/>
      <c r="H350" s="21"/>
      <c r="I350" s="21"/>
    </row>
    <row r="351" spans="1:9" x14ac:dyDescent="0.2">
      <c r="A351" s="21"/>
      <c r="B351" s="21"/>
      <c r="C351" s="21"/>
      <c r="D351" s="21"/>
      <c r="E351" s="21"/>
      <c r="F351" s="21"/>
      <c r="G351" s="21"/>
      <c r="H351" s="21"/>
      <c r="I351" s="21"/>
    </row>
    <row r="352" spans="1:9" x14ac:dyDescent="0.2">
      <c r="A352" s="21"/>
      <c r="B352" s="21"/>
      <c r="C352" s="21"/>
      <c r="D352" s="21"/>
      <c r="E352" s="21"/>
      <c r="F352" s="21"/>
      <c r="G352" s="21"/>
      <c r="H352" s="21"/>
      <c r="I352" s="21"/>
    </row>
    <row r="353" spans="1:9" x14ac:dyDescent="0.2">
      <c r="A353" s="21"/>
      <c r="B353" s="21"/>
      <c r="C353" s="21"/>
      <c r="D353" s="21"/>
      <c r="E353" s="21"/>
      <c r="F353" s="21"/>
      <c r="G353" s="21"/>
      <c r="H353" s="21"/>
      <c r="I353" s="21"/>
    </row>
    <row r="354" spans="1:9" x14ac:dyDescent="0.2">
      <c r="A354" s="21"/>
      <c r="B354" s="21"/>
      <c r="C354" s="21"/>
      <c r="D354" s="21"/>
      <c r="E354" s="21"/>
      <c r="F354" s="21"/>
      <c r="G354" s="21"/>
      <c r="H354" s="21"/>
      <c r="I354" s="21"/>
    </row>
    <row r="355" spans="1:9" x14ac:dyDescent="0.2">
      <c r="A355" s="21"/>
      <c r="B355" s="21"/>
      <c r="C355" s="21"/>
      <c r="D355" s="21"/>
      <c r="E355" s="21"/>
      <c r="F355" s="21"/>
      <c r="G355" s="21"/>
      <c r="H355" s="21"/>
      <c r="I355" s="21"/>
    </row>
    <row r="356" spans="1:9" x14ac:dyDescent="0.2">
      <c r="A356" s="21"/>
      <c r="B356" s="21"/>
      <c r="C356" s="21"/>
      <c r="D356" s="21"/>
      <c r="E356" s="21"/>
      <c r="F356" s="21"/>
      <c r="G356" s="21"/>
      <c r="H356" s="21"/>
      <c r="I356" s="21"/>
    </row>
    <row r="357" spans="1:9" x14ac:dyDescent="0.2">
      <c r="A357" s="21"/>
      <c r="B357" s="21"/>
      <c r="C357" s="21"/>
      <c r="D357" s="21"/>
      <c r="E357" s="21"/>
      <c r="F357" s="21"/>
      <c r="G357" s="21"/>
      <c r="H357" s="21"/>
      <c r="I357" s="21"/>
    </row>
    <row r="358" spans="1:9" x14ac:dyDescent="0.2">
      <c r="A358" s="21"/>
      <c r="B358" s="21"/>
      <c r="C358" s="21"/>
      <c r="D358" s="21"/>
      <c r="E358" s="21"/>
      <c r="F358" s="21"/>
      <c r="G358" s="21"/>
      <c r="H358" s="21"/>
      <c r="I358" s="21"/>
    </row>
    <row r="359" spans="1:9" x14ac:dyDescent="0.2">
      <c r="A359" s="21"/>
      <c r="B359" s="21"/>
      <c r="C359" s="21"/>
      <c r="D359" s="21"/>
      <c r="E359" s="21"/>
      <c r="F359" s="21"/>
      <c r="G359" s="21"/>
      <c r="H359" s="21"/>
      <c r="I359" s="21"/>
    </row>
    <row r="360" spans="1:9" x14ac:dyDescent="0.2">
      <c r="A360" s="21"/>
      <c r="B360" s="21"/>
      <c r="C360" s="21"/>
      <c r="D360" s="21"/>
      <c r="E360" s="21"/>
      <c r="F360" s="21"/>
      <c r="G360" s="21"/>
      <c r="H360" s="21"/>
      <c r="I360" s="21"/>
    </row>
    <row r="361" spans="1:9" x14ac:dyDescent="0.2">
      <c r="A361" s="21"/>
      <c r="B361" s="21"/>
      <c r="C361" s="21"/>
      <c r="D361" s="21"/>
      <c r="E361" s="21"/>
      <c r="F361" s="21"/>
      <c r="G361" s="21"/>
      <c r="H361" s="21"/>
      <c r="I361" s="21"/>
    </row>
    <row r="362" spans="1:9" x14ac:dyDescent="0.2">
      <c r="A362" s="21"/>
      <c r="B362" s="21"/>
      <c r="C362" s="21"/>
      <c r="D362" s="21"/>
      <c r="E362" s="21"/>
      <c r="F362" s="21"/>
      <c r="G362" s="21"/>
      <c r="H362" s="21"/>
      <c r="I362" s="21"/>
    </row>
    <row r="363" spans="1:9" x14ac:dyDescent="0.2">
      <c r="A363" s="21"/>
      <c r="B363" s="21"/>
      <c r="C363" s="21"/>
      <c r="D363" s="21"/>
      <c r="E363" s="21"/>
      <c r="F363" s="21"/>
      <c r="G363" s="21"/>
      <c r="H363" s="21"/>
      <c r="I363" s="21"/>
    </row>
    <row r="364" spans="1:9" x14ac:dyDescent="0.2">
      <c r="A364" s="21"/>
      <c r="B364" s="21"/>
      <c r="C364" s="21"/>
      <c r="D364" s="21"/>
      <c r="E364" s="21"/>
      <c r="F364" s="21"/>
      <c r="G364" s="21"/>
      <c r="H364" s="21"/>
      <c r="I364" s="21"/>
    </row>
    <row r="365" spans="1:9" x14ac:dyDescent="0.2">
      <c r="A365" s="21"/>
      <c r="B365" s="21"/>
      <c r="C365" s="21"/>
      <c r="D365" s="21"/>
      <c r="E365" s="21"/>
      <c r="F365" s="21"/>
      <c r="G365" s="21"/>
      <c r="H365" s="21"/>
      <c r="I365" s="21"/>
    </row>
    <row r="366" spans="1:9" x14ac:dyDescent="0.2">
      <c r="A366" s="21"/>
      <c r="B366" s="21"/>
      <c r="C366" s="21"/>
      <c r="D366" s="21"/>
      <c r="E366" s="21"/>
      <c r="F366" s="21"/>
      <c r="G366" s="21"/>
      <c r="H366" s="21"/>
      <c r="I366" s="21"/>
    </row>
    <row r="367" spans="1:9" x14ac:dyDescent="0.2">
      <c r="A367" s="21"/>
      <c r="B367" s="21"/>
      <c r="C367" s="21"/>
      <c r="D367" s="21"/>
      <c r="E367" s="21"/>
      <c r="F367" s="21"/>
      <c r="G367" s="21"/>
      <c r="H367" s="21"/>
      <c r="I367" s="21"/>
    </row>
    <row r="368" spans="1:9" x14ac:dyDescent="0.2">
      <c r="A368" s="21"/>
      <c r="B368" s="21"/>
      <c r="C368" s="21"/>
      <c r="D368" s="21"/>
      <c r="E368" s="21"/>
      <c r="F368" s="21"/>
      <c r="G368" s="21"/>
      <c r="H368" s="21"/>
      <c r="I368" s="21"/>
    </row>
    <row r="369" spans="1:9" x14ac:dyDescent="0.2">
      <c r="A369" s="21"/>
      <c r="B369" s="21"/>
      <c r="C369" s="21"/>
      <c r="D369" s="21"/>
      <c r="E369" s="21"/>
      <c r="F369" s="21"/>
      <c r="G369" s="21"/>
      <c r="H369" s="21"/>
      <c r="I369" s="21"/>
    </row>
    <row r="370" spans="1:9" x14ac:dyDescent="0.2">
      <c r="A370" s="21"/>
      <c r="B370" s="21"/>
      <c r="C370" s="21"/>
      <c r="D370" s="21"/>
      <c r="E370" s="21"/>
      <c r="F370" s="21"/>
      <c r="G370" s="21"/>
      <c r="H370" s="21"/>
      <c r="I370" s="21"/>
    </row>
    <row r="371" spans="1:9" x14ac:dyDescent="0.2">
      <c r="A371" s="21"/>
      <c r="B371" s="21"/>
      <c r="C371" s="21"/>
      <c r="D371" s="21"/>
      <c r="E371" s="21"/>
      <c r="F371" s="21"/>
      <c r="G371" s="21"/>
      <c r="H371" s="21"/>
      <c r="I371" s="21"/>
    </row>
    <row r="372" spans="1:9" x14ac:dyDescent="0.2">
      <c r="A372" s="21"/>
      <c r="B372" s="21"/>
      <c r="C372" s="21"/>
      <c r="D372" s="21"/>
      <c r="E372" s="21"/>
      <c r="F372" s="21"/>
      <c r="G372" s="21"/>
      <c r="H372" s="21"/>
      <c r="I372" s="21"/>
    </row>
    <row r="373" spans="1:9" x14ac:dyDescent="0.2">
      <c r="A373" s="21"/>
      <c r="B373" s="21"/>
      <c r="C373" s="21"/>
      <c r="D373" s="21"/>
      <c r="E373" s="21"/>
      <c r="F373" s="21"/>
      <c r="G373" s="21"/>
      <c r="H373" s="21"/>
      <c r="I373" s="21"/>
    </row>
    <row r="374" spans="1:9" x14ac:dyDescent="0.2">
      <c r="A374" s="21"/>
      <c r="B374" s="21"/>
      <c r="C374" s="21"/>
      <c r="D374" s="21"/>
      <c r="E374" s="21"/>
      <c r="F374" s="21"/>
      <c r="G374" s="21"/>
      <c r="H374" s="21"/>
      <c r="I374" s="21"/>
    </row>
    <row r="375" spans="1:9" x14ac:dyDescent="0.2">
      <c r="A375" s="21"/>
      <c r="B375" s="21"/>
      <c r="C375" s="21"/>
      <c r="D375" s="21"/>
      <c r="E375" s="21"/>
      <c r="F375" s="21"/>
      <c r="G375" s="21"/>
      <c r="H375" s="21"/>
      <c r="I375" s="21"/>
    </row>
    <row r="376" spans="1:9" x14ac:dyDescent="0.2">
      <c r="A376" s="21"/>
      <c r="B376" s="21"/>
      <c r="C376" s="21"/>
      <c r="D376" s="21"/>
      <c r="E376" s="21"/>
      <c r="F376" s="21"/>
      <c r="G376" s="21"/>
      <c r="H376" s="21"/>
      <c r="I376" s="21"/>
    </row>
    <row r="377" spans="1:9" x14ac:dyDescent="0.2">
      <c r="A377" s="21"/>
      <c r="B377" s="21"/>
      <c r="C377" s="21"/>
      <c r="D377" s="21"/>
      <c r="E377" s="21"/>
      <c r="F377" s="21"/>
      <c r="G377" s="21"/>
      <c r="H377" s="21"/>
      <c r="I377" s="21"/>
    </row>
    <row r="378" spans="1:9" x14ac:dyDescent="0.2">
      <c r="A378" s="21"/>
      <c r="B378" s="21"/>
      <c r="C378" s="21"/>
      <c r="D378" s="21"/>
      <c r="E378" s="21"/>
      <c r="F378" s="21"/>
      <c r="G378" s="21"/>
      <c r="H378" s="21"/>
      <c r="I378" s="21"/>
    </row>
    <row r="379" spans="1:9" x14ac:dyDescent="0.2">
      <c r="A379" s="21"/>
      <c r="B379" s="21"/>
      <c r="C379" s="21"/>
      <c r="D379" s="21"/>
      <c r="E379" s="21"/>
      <c r="F379" s="21"/>
      <c r="G379" s="21"/>
      <c r="H379" s="21"/>
      <c r="I379" s="21"/>
    </row>
    <row r="380" spans="1:9" x14ac:dyDescent="0.2">
      <c r="A380" s="21"/>
      <c r="B380" s="21"/>
      <c r="C380" s="21"/>
      <c r="D380" s="21"/>
      <c r="E380" s="21"/>
      <c r="F380" s="21"/>
      <c r="G380" s="21"/>
      <c r="H380" s="21"/>
      <c r="I380" s="21"/>
    </row>
    <row r="381" spans="1:9" x14ac:dyDescent="0.2">
      <c r="A381" s="21"/>
      <c r="B381" s="21"/>
      <c r="C381" s="21"/>
      <c r="D381" s="21"/>
      <c r="E381" s="21"/>
      <c r="F381" s="21"/>
      <c r="G381" s="21"/>
      <c r="H381" s="21"/>
      <c r="I381" s="21"/>
    </row>
    <row r="382" spans="1:9" x14ac:dyDescent="0.2">
      <c r="A382" s="21"/>
      <c r="B382" s="21"/>
      <c r="C382" s="21"/>
      <c r="D382" s="21"/>
      <c r="E382" s="21"/>
      <c r="F382" s="21"/>
      <c r="G382" s="21"/>
      <c r="H382" s="21"/>
      <c r="I382" s="21"/>
    </row>
    <row r="383" spans="1:9" x14ac:dyDescent="0.2">
      <c r="A383" s="21"/>
      <c r="B383" s="21"/>
      <c r="C383" s="21"/>
      <c r="D383" s="21"/>
      <c r="E383" s="21"/>
      <c r="F383" s="21"/>
      <c r="G383" s="21"/>
      <c r="H383" s="21"/>
      <c r="I383" s="21"/>
    </row>
    <row r="384" spans="1:9" x14ac:dyDescent="0.2">
      <c r="A384" s="21"/>
      <c r="B384" s="21"/>
      <c r="C384" s="21"/>
      <c r="D384" s="21"/>
      <c r="E384" s="21"/>
      <c r="F384" s="21"/>
      <c r="G384" s="21"/>
      <c r="H384" s="21"/>
      <c r="I384" s="21"/>
    </row>
    <row r="385" spans="1:9" x14ac:dyDescent="0.2">
      <c r="A385" s="21"/>
      <c r="B385" s="21"/>
      <c r="C385" s="21"/>
      <c r="D385" s="21"/>
      <c r="E385" s="21"/>
      <c r="F385" s="21"/>
      <c r="G385" s="21"/>
      <c r="H385" s="21"/>
      <c r="I385" s="21"/>
    </row>
    <row r="386" spans="1:9" x14ac:dyDescent="0.2">
      <c r="A386" s="21"/>
      <c r="B386" s="21"/>
      <c r="C386" s="21"/>
      <c r="D386" s="21"/>
      <c r="E386" s="21"/>
      <c r="F386" s="21"/>
      <c r="G386" s="21"/>
      <c r="H386" s="21"/>
      <c r="I386" s="21"/>
    </row>
    <row r="387" spans="1:9" x14ac:dyDescent="0.2">
      <c r="A387" s="21"/>
      <c r="B387" s="21"/>
      <c r="C387" s="21"/>
      <c r="D387" s="21"/>
      <c r="E387" s="21"/>
      <c r="F387" s="21"/>
      <c r="G387" s="21"/>
      <c r="H387" s="21"/>
      <c r="I387" s="21"/>
    </row>
    <row r="388" spans="1:9" x14ac:dyDescent="0.2">
      <c r="A388" s="21"/>
      <c r="B388" s="21"/>
      <c r="C388" s="21"/>
      <c r="D388" s="21"/>
      <c r="E388" s="21"/>
      <c r="F388" s="21"/>
      <c r="G388" s="21"/>
      <c r="H388" s="21"/>
      <c r="I388" s="21"/>
    </row>
    <row r="389" spans="1:9" x14ac:dyDescent="0.2">
      <c r="A389" s="21"/>
      <c r="B389" s="21"/>
      <c r="C389" s="21"/>
      <c r="D389" s="21"/>
      <c r="E389" s="21"/>
      <c r="F389" s="21"/>
      <c r="G389" s="21"/>
      <c r="H389" s="21"/>
      <c r="I389" s="21"/>
    </row>
    <row r="390" spans="1:9" x14ac:dyDescent="0.2">
      <c r="A390" s="21"/>
      <c r="B390" s="21"/>
      <c r="C390" s="21"/>
      <c r="D390" s="21"/>
      <c r="E390" s="21"/>
      <c r="F390" s="21"/>
      <c r="G390" s="21"/>
      <c r="H390" s="21"/>
      <c r="I390" s="21"/>
    </row>
    <row r="391" spans="1:9" x14ac:dyDescent="0.2">
      <c r="A391" s="21"/>
      <c r="B391" s="21"/>
      <c r="C391" s="21"/>
      <c r="D391" s="21"/>
      <c r="E391" s="21"/>
      <c r="F391" s="21"/>
      <c r="G391" s="21"/>
      <c r="H391" s="21"/>
      <c r="I391" s="21"/>
    </row>
    <row r="392" spans="1:9" x14ac:dyDescent="0.2">
      <c r="A392" s="21"/>
      <c r="B392" s="21"/>
      <c r="C392" s="21"/>
      <c r="D392" s="21"/>
      <c r="E392" s="21"/>
      <c r="F392" s="21"/>
      <c r="G392" s="21"/>
      <c r="H392" s="21"/>
      <c r="I392" s="21"/>
    </row>
    <row r="393" spans="1:9" x14ac:dyDescent="0.2">
      <c r="A393" s="21"/>
      <c r="B393" s="21"/>
      <c r="C393" s="21"/>
      <c r="D393" s="21"/>
      <c r="E393" s="21"/>
      <c r="F393" s="21"/>
      <c r="G393" s="21"/>
      <c r="H393" s="21"/>
      <c r="I393" s="21"/>
    </row>
    <row r="394" spans="1:9" x14ac:dyDescent="0.2">
      <c r="A394" s="21"/>
      <c r="B394" s="21"/>
      <c r="C394" s="21"/>
      <c r="D394" s="21"/>
      <c r="E394" s="21"/>
      <c r="F394" s="21"/>
      <c r="G394" s="21"/>
      <c r="H394" s="21"/>
      <c r="I394" s="21"/>
    </row>
    <row r="395" spans="1:9" x14ac:dyDescent="0.2">
      <c r="A395" s="21"/>
      <c r="B395" s="21"/>
      <c r="C395" s="21"/>
      <c r="D395" s="21"/>
      <c r="E395" s="21"/>
      <c r="F395" s="21"/>
      <c r="G395" s="21"/>
      <c r="H395" s="21"/>
      <c r="I395" s="21"/>
    </row>
    <row r="396" spans="1:9" x14ac:dyDescent="0.2">
      <c r="A396" s="21"/>
      <c r="B396" s="21"/>
      <c r="C396" s="21"/>
      <c r="D396" s="21"/>
      <c r="E396" s="21"/>
      <c r="F396" s="21"/>
      <c r="G396" s="21"/>
      <c r="H396" s="21"/>
      <c r="I396" s="21"/>
    </row>
    <row r="397" spans="1:9" x14ac:dyDescent="0.2">
      <c r="A397" s="21"/>
      <c r="B397" s="21"/>
      <c r="C397" s="21"/>
      <c r="D397" s="21"/>
      <c r="E397" s="21"/>
      <c r="F397" s="21"/>
      <c r="G397" s="21"/>
      <c r="H397" s="21"/>
      <c r="I397" s="21"/>
    </row>
    <row r="398" spans="1:9" x14ac:dyDescent="0.2">
      <c r="A398" s="21"/>
      <c r="B398" s="21"/>
      <c r="C398" s="21"/>
      <c r="D398" s="21"/>
      <c r="E398" s="21"/>
      <c r="F398" s="21"/>
      <c r="G398" s="21"/>
      <c r="H398" s="21"/>
      <c r="I398" s="21"/>
    </row>
    <row r="399" spans="1:9" x14ac:dyDescent="0.2">
      <c r="A399" s="21"/>
      <c r="B399" s="21"/>
      <c r="C399" s="21"/>
      <c r="D399" s="21"/>
      <c r="E399" s="21"/>
      <c r="F399" s="21"/>
      <c r="G399" s="21"/>
      <c r="H399" s="21"/>
      <c r="I399" s="21"/>
    </row>
    <row r="400" spans="1:9" x14ac:dyDescent="0.2">
      <c r="A400" s="21"/>
      <c r="B400" s="21"/>
      <c r="C400" s="21"/>
      <c r="D400" s="21"/>
      <c r="E400" s="21"/>
      <c r="F400" s="21"/>
      <c r="G400" s="21"/>
      <c r="H400" s="21"/>
      <c r="I400" s="21"/>
    </row>
    <row r="401" spans="1:9" x14ac:dyDescent="0.2">
      <c r="A401" s="21"/>
      <c r="B401" s="21"/>
      <c r="C401" s="21"/>
      <c r="D401" s="21"/>
      <c r="E401" s="21"/>
      <c r="F401" s="21"/>
      <c r="G401" s="21"/>
      <c r="H401" s="21"/>
      <c r="I401" s="21"/>
    </row>
    <row r="402" spans="1:9" x14ac:dyDescent="0.2">
      <c r="A402" s="21"/>
      <c r="B402" s="21"/>
      <c r="C402" s="21"/>
      <c r="D402" s="21"/>
      <c r="E402" s="21"/>
      <c r="F402" s="21"/>
      <c r="G402" s="21"/>
      <c r="H402" s="21"/>
      <c r="I402" s="21"/>
    </row>
    <row r="403" spans="1:9" x14ac:dyDescent="0.2">
      <c r="A403" s="21"/>
      <c r="B403" s="21"/>
      <c r="C403" s="21"/>
      <c r="D403" s="21"/>
      <c r="E403" s="21"/>
      <c r="F403" s="21"/>
      <c r="G403" s="21"/>
      <c r="H403" s="21"/>
      <c r="I403" s="21"/>
    </row>
    <row r="404" spans="1:9" x14ac:dyDescent="0.2">
      <c r="A404" s="21"/>
      <c r="B404" s="21"/>
      <c r="C404" s="21"/>
      <c r="D404" s="21"/>
      <c r="E404" s="21"/>
      <c r="F404" s="21"/>
      <c r="G404" s="21"/>
      <c r="H404" s="21"/>
      <c r="I404" s="21"/>
    </row>
    <row r="405" spans="1:9" x14ac:dyDescent="0.2">
      <c r="A405" s="21"/>
      <c r="B405" s="21"/>
      <c r="C405" s="21"/>
      <c r="D405" s="21"/>
      <c r="E405" s="21"/>
      <c r="F405" s="21"/>
      <c r="G405" s="21"/>
      <c r="H405" s="21"/>
      <c r="I405" s="21"/>
    </row>
    <row r="406" spans="1:9" x14ac:dyDescent="0.2">
      <c r="A406" s="21"/>
      <c r="B406" s="21"/>
      <c r="C406" s="21"/>
      <c r="D406" s="21"/>
      <c r="E406" s="21"/>
      <c r="F406" s="21"/>
      <c r="G406" s="21"/>
      <c r="H406" s="21"/>
      <c r="I406" s="21"/>
    </row>
    <row r="407" spans="1:9" x14ac:dyDescent="0.2">
      <c r="A407" s="21"/>
      <c r="B407" s="21"/>
      <c r="C407" s="21"/>
      <c r="D407" s="21"/>
      <c r="E407" s="21"/>
      <c r="F407" s="21"/>
      <c r="G407" s="21"/>
      <c r="H407" s="21"/>
      <c r="I407" s="21"/>
    </row>
    <row r="408" spans="1:9" x14ac:dyDescent="0.2">
      <c r="A408" s="21"/>
      <c r="B408" s="21"/>
      <c r="C408" s="21"/>
      <c r="D408" s="21"/>
      <c r="E408" s="21"/>
      <c r="F408" s="21"/>
      <c r="G408" s="21"/>
      <c r="H408" s="21"/>
      <c r="I408" s="21"/>
    </row>
    <row r="409" spans="1:9" x14ac:dyDescent="0.2">
      <c r="A409" s="21"/>
      <c r="B409" s="21"/>
      <c r="C409" s="21"/>
      <c r="D409" s="21"/>
      <c r="E409" s="21"/>
      <c r="F409" s="21"/>
      <c r="G409" s="21"/>
      <c r="H409" s="21"/>
      <c r="I409" s="21"/>
    </row>
    <row r="410" spans="1:9" x14ac:dyDescent="0.2">
      <c r="A410" s="21"/>
      <c r="B410" s="21"/>
      <c r="C410" s="21"/>
      <c r="D410" s="21"/>
      <c r="E410" s="21"/>
      <c r="F410" s="21"/>
      <c r="G410" s="21"/>
      <c r="H410" s="21"/>
      <c r="I410" s="21"/>
    </row>
    <row r="411" spans="1:9" x14ac:dyDescent="0.2">
      <c r="A411" s="21"/>
      <c r="B411" s="21"/>
      <c r="C411" s="21"/>
      <c r="D411" s="21"/>
      <c r="E411" s="21"/>
      <c r="F411" s="21"/>
      <c r="G411" s="21"/>
      <c r="H411" s="21"/>
      <c r="I411" s="21"/>
    </row>
    <row r="412" spans="1:9" x14ac:dyDescent="0.2">
      <c r="A412" s="21"/>
      <c r="B412" s="21"/>
      <c r="C412" s="21"/>
      <c r="D412" s="21"/>
      <c r="E412" s="21"/>
      <c r="F412" s="21"/>
      <c r="G412" s="21"/>
      <c r="H412" s="21"/>
      <c r="I412" s="21"/>
    </row>
    <row r="413" spans="1:9" x14ac:dyDescent="0.2">
      <c r="A413" s="21"/>
      <c r="B413" s="21"/>
      <c r="C413" s="21"/>
      <c r="D413" s="21"/>
      <c r="E413" s="21"/>
      <c r="F413" s="21"/>
      <c r="G413" s="21"/>
      <c r="H413" s="21"/>
      <c r="I413" s="21"/>
    </row>
    <row r="414" spans="1:9" x14ac:dyDescent="0.2">
      <c r="A414" s="21"/>
      <c r="B414" s="21"/>
      <c r="C414" s="21"/>
      <c r="D414" s="21"/>
      <c r="E414" s="21"/>
      <c r="F414" s="21"/>
      <c r="G414" s="21"/>
      <c r="H414" s="21"/>
      <c r="I414" s="21"/>
    </row>
    <row r="415" spans="1:9" x14ac:dyDescent="0.2">
      <c r="A415" s="21"/>
      <c r="B415" s="21"/>
      <c r="C415" s="21"/>
      <c r="D415" s="21"/>
      <c r="E415" s="21"/>
      <c r="F415" s="21"/>
      <c r="G415" s="21"/>
      <c r="H415" s="21"/>
      <c r="I415" s="21"/>
    </row>
    <row r="416" spans="1:9" x14ac:dyDescent="0.2">
      <c r="A416" s="21"/>
      <c r="B416" s="21"/>
      <c r="C416" s="21"/>
      <c r="D416" s="21"/>
      <c r="E416" s="21"/>
      <c r="F416" s="21"/>
      <c r="G416" s="21"/>
      <c r="H416" s="21"/>
      <c r="I416" s="21"/>
    </row>
    <row r="417" spans="1:9" x14ac:dyDescent="0.2">
      <c r="A417" s="21"/>
      <c r="B417" s="21"/>
      <c r="C417" s="21"/>
      <c r="D417" s="21"/>
      <c r="E417" s="21"/>
      <c r="F417" s="21"/>
      <c r="G417" s="21"/>
      <c r="H417" s="21"/>
      <c r="I417" s="21"/>
    </row>
    <row r="418" spans="1:9" x14ac:dyDescent="0.2">
      <c r="A418" s="21"/>
      <c r="B418" s="21"/>
      <c r="C418" s="21"/>
      <c r="D418" s="21"/>
      <c r="E418" s="21"/>
      <c r="F418" s="21"/>
      <c r="G418" s="21"/>
      <c r="H418" s="21"/>
      <c r="I418" s="21"/>
    </row>
    <row r="419" spans="1:9" x14ac:dyDescent="0.2">
      <c r="A419" s="21"/>
      <c r="B419" s="21"/>
      <c r="C419" s="21"/>
      <c r="D419" s="21"/>
      <c r="E419" s="21"/>
      <c r="F419" s="21"/>
      <c r="G419" s="21"/>
      <c r="H419" s="21"/>
      <c r="I419" s="21"/>
    </row>
    <row r="420" spans="1:9" x14ac:dyDescent="0.2">
      <c r="A420" s="21"/>
      <c r="B420" s="21"/>
      <c r="C420" s="21"/>
      <c r="D420" s="21"/>
      <c r="E420" s="21"/>
      <c r="F420" s="21"/>
      <c r="G420" s="21"/>
      <c r="H420" s="21"/>
      <c r="I420" s="21"/>
    </row>
    <row r="421" spans="1:9" x14ac:dyDescent="0.2">
      <c r="A421" s="21"/>
      <c r="B421" s="21"/>
      <c r="C421" s="21"/>
      <c r="D421" s="21"/>
      <c r="E421" s="21"/>
      <c r="F421" s="21"/>
      <c r="G421" s="21"/>
      <c r="H421" s="21"/>
      <c r="I421" s="21"/>
    </row>
    <row r="422" spans="1:9" x14ac:dyDescent="0.2">
      <c r="A422" s="21"/>
      <c r="B422" s="21"/>
      <c r="C422" s="21"/>
      <c r="D422" s="21"/>
      <c r="E422" s="21"/>
      <c r="F422" s="21"/>
      <c r="G422" s="21"/>
      <c r="H422" s="21"/>
      <c r="I422" s="21"/>
    </row>
    <row r="423" spans="1:9" x14ac:dyDescent="0.2">
      <c r="A423" s="21"/>
      <c r="B423" s="21"/>
      <c r="C423" s="21"/>
      <c r="D423" s="21"/>
      <c r="E423" s="21"/>
      <c r="F423" s="21"/>
      <c r="G423" s="21"/>
      <c r="H423" s="21"/>
      <c r="I423" s="21"/>
    </row>
    <row r="424" spans="1:9" x14ac:dyDescent="0.2">
      <c r="A424" s="21"/>
      <c r="B424" s="21"/>
      <c r="C424" s="21"/>
      <c r="D424" s="21"/>
      <c r="E424" s="21"/>
      <c r="F424" s="21"/>
      <c r="G424" s="21"/>
      <c r="H424" s="21"/>
      <c r="I424" s="21"/>
    </row>
    <row r="425" spans="1:9" x14ac:dyDescent="0.2">
      <c r="A425" s="21"/>
      <c r="B425" s="21"/>
      <c r="C425" s="21"/>
      <c r="D425" s="21"/>
      <c r="E425" s="21"/>
      <c r="F425" s="21"/>
      <c r="G425" s="21"/>
      <c r="H425" s="21"/>
      <c r="I425" s="21"/>
    </row>
    <row r="426" spans="1:9" x14ac:dyDescent="0.2">
      <c r="A426" s="21"/>
      <c r="B426" s="21"/>
      <c r="C426" s="21"/>
      <c r="D426" s="21"/>
      <c r="E426" s="21"/>
      <c r="F426" s="21"/>
      <c r="G426" s="21"/>
      <c r="H426" s="21"/>
      <c r="I426" s="21"/>
    </row>
    <row r="427" spans="1:9" x14ac:dyDescent="0.2">
      <c r="A427" s="21"/>
      <c r="B427" s="21"/>
      <c r="C427" s="21"/>
      <c r="D427" s="21"/>
      <c r="E427" s="21"/>
      <c r="F427" s="21"/>
      <c r="G427" s="21"/>
      <c r="H427" s="21"/>
      <c r="I427" s="21"/>
    </row>
    <row r="428" spans="1:9" x14ac:dyDescent="0.2">
      <c r="A428" s="21"/>
      <c r="B428" s="21"/>
      <c r="C428" s="21"/>
      <c r="D428" s="21"/>
      <c r="E428" s="21"/>
      <c r="F428" s="21"/>
      <c r="G428" s="21"/>
      <c r="H428" s="21"/>
      <c r="I428" s="21"/>
    </row>
    <row r="429" spans="1:9" x14ac:dyDescent="0.2">
      <c r="A429" s="21"/>
      <c r="B429" s="21"/>
      <c r="C429" s="21"/>
      <c r="D429" s="21"/>
      <c r="E429" s="21"/>
      <c r="F429" s="21"/>
      <c r="G429" s="21"/>
      <c r="H429" s="21"/>
      <c r="I429" s="21"/>
    </row>
    <row r="430" spans="1:9" x14ac:dyDescent="0.2">
      <c r="A430" s="21"/>
      <c r="B430" s="21"/>
      <c r="C430" s="21"/>
      <c r="D430" s="21"/>
      <c r="E430" s="21"/>
      <c r="F430" s="21"/>
      <c r="G430" s="21"/>
      <c r="H430" s="21"/>
      <c r="I430" s="21"/>
    </row>
    <row r="431" spans="1:9" x14ac:dyDescent="0.2">
      <c r="A431" s="21"/>
      <c r="B431" s="21"/>
      <c r="C431" s="21"/>
      <c r="D431" s="21"/>
      <c r="E431" s="21"/>
      <c r="F431" s="21"/>
      <c r="G431" s="21"/>
      <c r="H431" s="21"/>
      <c r="I431" s="21"/>
    </row>
    <row r="432" spans="1:9" x14ac:dyDescent="0.2">
      <c r="A432" s="21"/>
      <c r="B432" s="21"/>
      <c r="C432" s="21"/>
      <c r="D432" s="21"/>
      <c r="E432" s="21"/>
      <c r="F432" s="21"/>
      <c r="G432" s="21"/>
      <c r="H432" s="21"/>
      <c r="I432" s="21"/>
    </row>
    <row r="433" spans="1:9" x14ac:dyDescent="0.2">
      <c r="A433" s="21"/>
      <c r="B433" s="21"/>
      <c r="C433" s="21"/>
      <c r="D433" s="21"/>
      <c r="E433" s="21"/>
      <c r="F433" s="21"/>
      <c r="G433" s="21"/>
      <c r="H433" s="21"/>
      <c r="I433" s="21"/>
    </row>
    <row r="434" spans="1:9" x14ac:dyDescent="0.2">
      <c r="A434" s="21"/>
      <c r="B434" s="21"/>
      <c r="C434" s="21"/>
      <c r="D434" s="21"/>
      <c r="E434" s="21"/>
      <c r="F434" s="21"/>
      <c r="G434" s="21"/>
      <c r="H434" s="21"/>
      <c r="I434" s="21"/>
    </row>
    <row r="435" spans="1:9" x14ac:dyDescent="0.2">
      <c r="A435" s="21"/>
      <c r="B435" s="21"/>
      <c r="C435" s="21"/>
      <c r="D435" s="21"/>
      <c r="E435" s="21"/>
      <c r="F435" s="21"/>
      <c r="G435" s="21"/>
      <c r="H435" s="21"/>
      <c r="I435" s="21"/>
    </row>
    <row r="436" spans="1:9" x14ac:dyDescent="0.2">
      <c r="A436" s="21"/>
      <c r="B436" s="21"/>
      <c r="C436" s="21"/>
      <c r="D436" s="21"/>
      <c r="E436" s="21"/>
      <c r="F436" s="21"/>
      <c r="G436" s="21"/>
      <c r="H436" s="21"/>
      <c r="I436" s="21"/>
    </row>
    <row r="437" spans="1:9" x14ac:dyDescent="0.2">
      <c r="A437" s="21"/>
      <c r="B437" s="21"/>
      <c r="C437" s="21"/>
      <c r="D437" s="21"/>
      <c r="E437" s="21"/>
      <c r="F437" s="21"/>
      <c r="G437" s="21"/>
      <c r="H437" s="21"/>
      <c r="I437" s="21"/>
    </row>
    <row r="438" spans="1:9" x14ac:dyDescent="0.2">
      <c r="A438" s="21"/>
      <c r="B438" s="21"/>
      <c r="C438" s="21"/>
      <c r="D438" s="21"/>
      <c r="E438" s="21"/>
      <c r="F438" s="21"/>
      <c r="G438" s="21"/>
      <c r="H438" s="21"/>
      <c r="I438" s="21"/>
    </row>
    <row r="439" spans="1:9" x14ac:dyDescent="0.2">
      <c r="A439" s="21"/>
      <c r="B439" s="21"/>
      <c r="C439" s="21"/>
      <c r="D439" s="21"/>
      <c r="E439" s="21"/>
      <c r="F439" s="21"/>
      <c r="G439" s="21"/>
      <c r="H439" s="21"/>
      <c r="I439" s="21"/>
    </row>
    <row r="440" spans="1:9" x14ac:dyDescent="0.2">
      <c r="A440" s="21"/>
      <c r="B440" s="21"/>
      <c r="C440" s="21"/>
      <c r="D440" s="21"/>
      <c r="E440" s="21"/>
      <c r="F440" s="21"/>
      <c r="G440" s="21"/>
      <c r="H440" s="21"/>
      <c r="I440" s="21"/>
    </row>
    <row r="441" spans="1:9" x14ac:dyDescent="0.2">
      <c r="A441" s="21"/>
      <c r="B441" s="21"/>
      <c r="C441" s="21"/>
      <c r="D441" s="21"/>
      <c r="E441" s="21"/>
      <c r="F441" s="21"/>
      <c r="G441" s="21"/>
      <c r="H441" s="21"/>
      <c r="I441" s="21"/>
    </row>
    <row r="442" spans="1:9" x14ac:dyDescent="0.2">
      <c r="A442" s="21"/>
      <c r="B442" s="21"/>
      <c r="C442" s="21"/>
      <c r="D442" s="21"/>
      <c r="E442" s="21"/>
      <c r="F442" s="21"/>
      <c r="G442" s="21"/>
      <c r="H442" s="21"/>
      <c r="I442" s="21"/>
    </row>
    <row r="443" spans="1:9" x14ac:dyDescent="0.2">
      <c r="A443" s="21"/>
      <c r="B443" s="21"/>
      <c r="C443" s="21"/>
      <c r="D443" s="21"/>
      <c r="E443" s="21"/>
      <c r="F443" s="21"/>
      <c r="G443" s="21"/>
      <c r="H443" s="21"/>
      <c r="I443" s="21"/>
    </row>
    <row r="444" spans="1:9" x14ac:dyDescent="0.2">
      <c r="A444" s="21"/>
      <c r="B444" s="21"/>
      <c r="C444" s="21"/>
      <c r="D444" s="21"/>
      <c r="E444" s="21"/>
      <c r="F444" s="21"/>
      <c r="G444" s="21"/>
      <c r="H444" s="21"/>
      <c r="I444" s="21"/>
    </row>
    <row r="445" spans="1:9" x14ac:dyDescent="0.2">
      <c r="A445" s="21"/>
      <c r="B445" s="21"/>
      <c r="C445" s="21"/>
      <c r="D445" s="21"/>
      <c r="E445" s="21"/>
      <c r="F445" s="21"/>
      <c r="G445" s="21"/>
      <c r="H445" s="21"/>
      <c r="I445" s="21"/>
    </row>
    <row r="446" spans="1:9" x14ac:dyDescent="0.2">
      <c r="A446" s="21"/>
      <c r="B446" s="21"/>
      <c r="C446" s="21"/>
      <c r="D446" s="21"/>
      <c r="E446" s="21"/>
      <c r="F446" s="21"/>
      <c r="G446" s="21"/>
      <c r="H446" s="21"/>
      <c r="I446" s="21"/>
    </row>
    <row r="447" spans="1:9" x14ac:dyDescent="0.2">
      <c r="A447" s="21"/>
      <c r="B447" s="21"/>
      <c r="C447" s="21"/>
      <c r="D447" s="21"/>
      <c r="E447" s="21"/>
      <c r="F447" s="21"/>
      <c r="G447" s="21"/>
      <c r="H447" s="21"/>
      <c r="I447" s="21"/>
    </row>
    <row r="448" spans="1:9" x14ac:dyDescent="0.2">
      <c r="A448" s="21"/>
      <c r="B448" s="21"/>
      <c r="C448" s="21"/>
      <c r="D448" s="21"/>
      <c r="E448" s="21"/>
      <c r="F448" s="21"/>
      <c r="G448" s="21"/>
      <c r="H448" s="21"/>
      <c r="I448" s="21"/>
    </row>
    <row r="449" spans="1:9" x14ac:dyDescent="0.2">
      <c r="A449" s="21"/>
      <c r="B449" s="21"/>
      <c r="C449" s="21"/>
      <c r="D449" s="21"/>
      <c r="E449" s="21"/>
      <c r="F449" s="21"/>
      <c r="G449" s="21"/>
      <c r="H449" s="21"/>
      <c r="I449" s="21"/>
    </row>
    <row r="450" spans="1:9" x14ac:dyDescent="0.2">
      <c r="A450" s="21"/>
      <c r="B450" s="21"/>
      <c r="C450" s="21"/>
      <c r="D450" s="21"/>
      <c r="E450" s="21"/>
      <c r="F450" s="21"/>
      <c r="G450" s="21"/>
      <c r="H450" s="21"/>
      <c r="I450" s="21"/>
    </row>
    <row r="451" spans="1:9" x14ac:dyDescent="0.2">
      <c r="A451" s="21"/>
      <c r="B451" s="21"/>
      <c r="C451" s="21"/>
      <c r="D451" s="21"/>
      <c r="E451" s="21"/>
      <c r="F451" s="21"/>
      <c r="G451" s="21"/>
      <c r="H451" s="21"/>
      <c r="I451" s="21"/>
    </row>
    <row r="452" spans="1:9" x14ac:dyDescent="0.2">
      <c r="A452" s="21"/>
      <c r="B452" s="21"/>
      <c r="C452" s="21"/>
      <c r="D452" s="21"/>
      <c r="E452" s="21"/>
      <c r="F452" s="21"/>
      <c r="G452" s="21"/>
      <c r="H452" s="21"/>
      <c r="I452" s="21"/>
    </row>
    <row r="453" spans="1:9" x14ac:dyDescent="0.2">
      <c r="A453" s="21"/>
      <c r="B453" s="21"/>
      <c r="C453" s="21"/>
      <c r="D453" s="21"/>
      <c r="E453" s="21"/>
      <c r="F453" s="21"/>
      <c r="G453" s="21"/>
      <c r="H453" s="21"/>
      <c r="I453" s="21"/>
    </row>
    <row r="454" spans="1:9" x14ac:dyDescent="0.2">
      <c r="A454" s="21"/>
      <c r="B454" s="21"/>
      <c r="C454" s="21"/>
      <c r="D454" s="21"/>
      <c r="E454" s="21"/>
      <c r="F454" s="21"/>
      <c r="G454" s="21"/>
      <c r="H454" s="21"/>
      <c r="I454" s="21"/>
    </row>
    <row r="455" spans="1:9" x14ac:dyDescent="0.2">
      <c r="A455" s="21"/>
      <c r="B455" s="21"/>
      <c r="C455" s="21"/>
      <c r="D455" s="21"/>
      <c r="E455" s="21"/>
      <c r="F455" s="21"/>
      <c r="G455" s="21"/>
      <c r="H455" s="21"/>
      <c r="I455" s="21"/>
    </row>
    <row r="456" spans="1:9" x14ac:dyDescent="0.2">
      <c r="A456" s="21"/>
      <c r="B456" s="21"/>
      <c r="C456" s="21"/>
      <c r="D456" s="21"/>
      <c r="E456" s="21"/>
      <c r="F456" s="21"/>
      <c r="G456" s="21"/>
      <c r="H456" s="21"/>
      <c r="I456" s="21"/>
    </row>
    <row r="457" spans="1:9" x14ac:dyDescent="0.2">
      <c r="A457" s="21"/>
      <c r="B457" s="21"/>
      <c r="C457" s="21"/>
      <c r="D457" s="21"/>
      <c r="E457" s="21"/>
      <c r="F457" s="21"/>
      <c r="G457" s="21"/>
      <c r="H457" s="21"/>
      <c r="I457" s="21"/>
    </row>
    <row r="458" spans="1:9" x14ac:dyDescent="0.2">
      <c r="A458" s="21"/>
      <c r="B458" s="21"/>
      <c r="C458" s="21"/>
      <c r="D458" s="21"/>
      <c r="E458" s="21"/>
      <c r="F458" s="21"/>
      <c r="G458" s="21"/>
      <c r="H458" s="21"/>
      <c r="I458" s="21"/>
    </row>
    <row r="459" spans="1:9" x14ac:dyDescent="0.2">
      <c r="A459" s="21"/>
      <c r="B459" s="21"/>
      <c r="C459" s="21"/>
      <c r="D459" s="21"/>
      <c r="E459" s="21"/>
      <c r="F459" s="21"/>
      <c r="G459" s="21"/>
      <c r="H459" s="21"/>
      <c r="I459" s="21"/>
    </row>
    <row r="460" spans="1:9" x14ac:dyDescent="0.2">
      <c r="A460" s="21"/>
      <c r="B460" s="21"/>
      <c r="C460" s="21"/>
      <c r="D460" s="21"/>
      <c r="E460" s="21"/>
      <c r="F460" s="21"/>
      <c r="G460" s="21"/>
      <c r="H460" s="21"/>
      <c r="I460" s="21"/>
    </row>
    <row r="461" spans="1:9" x14ac:dyDescent="0.2">
      <c r="A461" s="21"/>
      <c r="B461" s="21"/>
      <c r="C461" s="21"/>
      <c r="D461" s="21"/>
      <c r="E461" s="21"/>
      <c r="F461" s="21"/>
      <c r="G461" s="21"/>
      <c r="H461" s="21"/>
      <c r="I461" s="21"/>
    </row>
    <row r="462" spans="1:9" x14ac:dyDescent="0.2">
      <c r="A462" s="21"/>
      <c r="B462" s="21"/>
      <c r="C462" s="21"/>
      <c r="D462" s="21"/>
      <c r="E462" s="21"/>
      <c r="F462" s="21"/>
      <c r="G462" s="21"/>
      <c r="H462" s="21"/>
      <c r="I462" s="21"/>
    </row>
    <row r="463" spans="1:9" x14ac:dyDescent="0.2">
      <c r="A463" s="21"/>
      <c r="B463" s="21"/>
      <c r="C463" s="21"/>
      <c r="D463" s="21"/>
      <c r="E463" s="21"/>
      <c r="F463" s="21"/>
      <c r="G463" s="21"/>
      <c r="H463" s="21"/>
      <c r="I463" s="21"/>
    </row>
    <row r="464" spans="1:9" x14ac:dyDescent="0.2">
      <c r="A464" s="21"/>
      <c r="B464" s="21"/>
      <c r="C464" s="21"/>
      <c r="D464" s="21"/>
      <c r="E464" s="21"/>
      <c r="F464" s="21"/>
      <c r="G464" s="21"/>
      <c r="H464" s="21"/>
      <c r="I464" s="21"/>
    </row>
    <row r="465" spans="1:9" x14ac:dyDescent="0.2">
      <c r="A465" s="21"/>
      <c r="B465" s="21"/>
      <c r="C465" s="21"/>
      <c r="D465" s="21"/>
      <c r="E465" s="21"/>
      <c r="F465" s="21"/>
      <c r="G465" s="21"/>
      <c r="H465" s="21"/>
      <c r="I465" s="21"/>
    </row>
    <row r="466" spans="1:9" x14ac:dyDescent="0.2">
      <c r="A466" s="21"/>
      <c r="B466" s="21"/>
      <c r="C466" s="21"/>
      <c r="D466" s="21"/>
      <c r="E466" s="21"/>
      <c r="F466" s="21"/>
      <c r="G466" s="21"/>
      <c r="H466" s="21"/>
      <c r="I466" s="21"/>
    </row>
    <row r="467" spans="1:9" x14ac:dyDescent="0.2">
      <c r="A467" s="21"/>
      <c r="B467" s="21"/>
      <c r="C467" s="21"/>
      <c r="D467" s="21"/>
      <c r="E467" s="21"/>
      <c r="F467" s="21"/>
      <c r="G467" s="21"/>
      <c r="H467" s="21"/>
      <c r="I467" s="21"/>
    </row>
    <row r="468" spans="1:9" x14ac:dyDescent="0.2">
      <c r="A468" s="21"/>
      <c r="B468" s="21"/>
      <c r="C468" s="21"/>
      <c r="D468" s="21"/>
      <c r="E468" s="21"/>
      <c r="F468" s="21"/>
      <c r="G468" s="21"/>
      <c r="H468" s="21"/>
      <c r="I468" s="21"/>
    </row>
    <row r="469" spans="1:9" x14ac:dyDescent="0.2">
      <c r="A469" s="21"/>
      <c r="B469" s="21"/>
      <c r="C469" s="21"/>
      <c r="D469" s="21"/>
      <c r="E469" s="21"/>
      <c r="F469" s="21"/>
      <c r="G469" s="21"/>
      <c r="H469" s="21"/>
      <c r="I469" s="21"/>
    </row>
    <row r="470" spans="1:9" x14ac:dyDescent="0.2">
      <c r="A470" s="21"/>
      <c r="B470" s="21"/>
      <c r="C470" s="21"/>
      <c r="D470" s="21"/>
      <c r="E470" s="21"/>
      <c r="F470" s="21"/>
      <c r="G470" s="21"/>
      <c r="H470" s="21"/>
      <c r="I470" s="21"/>
    </row>
    <row r="471" spans="1:9" x14ac:dyDescent="0.2">
      <c r="A471" s="21"/>
      <c r="B471" s="21"/>
      <c r="C471" s="21"/>
      <c r="D471" s="21"/>
      <c r="E471" s="21"/>
      <c r="F471" s="21"/>
      <c r="G471" s="21"/>
      <c r="H471" s="21"/>
      <c r="I471" s="21"/>
    </row>
    <row r="472" spans="1:9" x14ac:dyDescent="0.2">
      <c r="A472" s="21"/>
      <c r="B472" s="21"/>
      <c r="C472" s="21"/>
      <c r="D472" s="21"/>
      <c r="E472" s="21"/>
      <c r="F472" s="21"/>
      <c r="G472" s="21"/>
      <c r="H472" s="21"/>
      <c r="I472" s="21"/>
    </row>
    <row r="473" spans="1:9" x14ac:dyDescent="0.2">
      <c r="A473" s="21"/>
      <c r="B473" s="21"/>
      <c r="C473" s="21"/>
      <c r="D473" s="21"/>
      <c r="E473" s="21"/>
      <c r="F473" s="21"/>
      <c r="G473" s="21"/>
      <c r="H473" s="21"/>
      <c r="I473" s="21"/>
    </row>
    <row r="474" spans="1:9" x14ac:dyDescent="0.2">
      <c r="A474" s="21"/>
      <c r="B474" s="21"/>
      <c r="C474" s="21"/>
      <c r="D474" s="21"/>
      <c r="E474" s="21"/>
      <c r="F474" s="21"/>
      <c r="G474" s="21"/>
      <c r="H474" s="21"/>
      <c r="I474" s="21"/>
    </row>
    <row r="475" spans="1:9" x14ac:dyDescent="0.2">
      <c r="A475" s="21"/>
      <c r="B475" s="21"/>
      <c r="C475" s="21"/>
      <c r="D475" s="21"/>
      <c r="E475" s="21"/>
      <c r="F475" s="21"/>
      <c r="G475" s="21"/>
      <c r="H475" s="21"/>
      <c r="I475" s="21"/>
    </row>
    <row r="476" spans="1:9" x14ac:dyDescent="0.2">
      <c r="A476" s="21"/>
      <c r="B476" s="21"/>
      <c r="C476" s="21"/>
      <c r="D476" s="21"/>
      <c r="E476" s="21"/>
      <c r="F476" s="21"/>
      <c r="G476" s="21"/>
      <c r="H476" s="21"/>
      <c r="I476" s="21"/>
    </row>
    <row r="477" spans="1:9" x14ac:dyDescent="0.2">
      <c r="A477" s="21"/>
      <c r="B477" s="21"/>
      <c r="C477" s="21"/>
      <c r="D477" s="21"/>
      <c r="E477" s="21"/>
      <c r="F477" s="21"/>
      <c r="G477" s="21"/>
      <c r="H477" s="21"/>
      <c r="I477" s="21"/>
    </row>
    <row r="478" spans="1:9" x14ac:dyDescent="0.2">
      <c r="A478" s="21"/>
      <c r="B478" s="21"/>
      <c r="C478" s="21"/>
      <c r="D478" s="21"/>
      <c r="E478" s="21"/>
      <c r="F478" s="21"/>
      <c r="G478" s="21"/>
      <c r="H478" s="21"/>
      <c r="I478" s="21"/>
    </row>
    <row r="479" spans="1:9" x14ac:dyDescent="0.2">
      <c r="A479" s="21"/>
      <c r="B479" s="21"/>
      <c r="C479" s="21"/>
      <c r="D479" s="21"/>
      <c r="E479" s="21"/>
      <c r="F479" s="21"/>
      <c r="G479" s="21"/>
      <c r="H479" s="21"/>
      <c r="I479" s="21"/>
    </row>
    <row r="480" spans="1:9" x14ac:dyDescent="0.2">
      <c r="A480" s="21"/>
      <c r="B480" s="21"/>
      <c r="C480" s="21"/>
      <c r="D480" s="21"/>
      <c r="E480" s="21"/>
      <c r="F480" s="21"/>
      <c r="G480" s="21"/>
      <c r="H480" s="21"/>
      <c r="I480" s="21"/>
    </row>
    <row r="481" spans="1:9" x14ac:dyDescent="0.2">
      <c r="A481" s="21"/>
      <c r="B481" s="21"/>
      <c r="C481" s="21"/>
      <c r="D481" s="21"/>
      <c r="E481" s="21"/>
      <c r="F481" s="21"/>
      <c r="G481" s="21"/>
      <c r="H481" s="21"/>
      <c r="I481" s="21"/>
    </row>
    <row r="482" spans="1:9" x14ac:dyDescent="0.2">
      <c r="A482" s="21"/>
      <c r="B482" s="21"/>
      <c r="C482" s="21"/>
      <c r="D482" s="21"/>
      <c r="E482" s="21"/>
      <c r="F482" s="21"/>
      <c r="G482" s="21"/>
      <c r="H482" s="21"/>
      <c r="I482" s="21"/>
    </row>
    <row r="483" spans="1:9" x14ac:dyDescent="0.2">
      <c r="A483" s="21"/>
      <c r="B483" s="21"/>
      <c r="C483" s="21"/>
      <c r="D483" s="21"/>
      <c r="E483" s="21"/>
      <c r="F483" s="21"/>
      <c r="G483" s="21"/>
      <c r="H483" s="21"/>
      <c r="I483" s="21"/>
    </row>
    <row r="484" spans="1:9" x14ac:dyDescent="0.2">
      <c r="A484" s="21"/>
      <c r="B484" s="21"/>
      <c r="C484" s="21"/>
      <c r="D484" s="21"/>
      <c r="E484" s="21"/>
      <c r="F484" s="21"/>
      <c r="G484" s="21"/>
      <c r="H484" s="21"/>
      <c r="I484" s="21"/>
    </row>
    <row r="485" spans="1:9" x14ac:dyDescent="0.2">
      <c r="A485" s="21"/>
      <c r="B485" s="21"/>
      <c r="C485" s="21"/>
      <c r="D485" s="21"/>
      <c r="E485" s="21"/>
      <c r="F485" s="21"/>
      <c r="G485" s="21"/>
      <c r="H485" s="21"/>
      <c r="I485" s="21"/>
    </row>
    <row r="486" spans="1:9" x14ac:dyDescent="0.2">
      <c r="A486" s="21"/>
      <c r="B486" s="21"/>
      <c r="C486" s="21"/>
      <c r="D486" s="21"/>
      <c r="E486" s="21"/>
      <c r="F486" s="21"/>
      <c r="G486" s="21"/>
      <c r="H486" s="21"/>
      <c r="I486" s="21"/>
    </row>
    <row r="487" spans="1:9" x14ac:dyDescent="0.2">
      <c r="A487" s="21"/>
      <c r="B487" s="21"/>
      <c r="C487" s="21"/>
      <c r="D487" s="21"/>
      <c r="E487" s="21"/>
      <c r="F487" s="21"/>
      <c r="G487" s="21"/>
      <c r="H487" s="21"/>
      <c r="I487" s="21"/>
    </row>
    <row r="488" spans="1:9" x14ac:dyDescent="0.2">
      <c r="A488" s="21"/>
      <c r="B488" s="21"/>
      <c r="C488" s="21"/>
      <c r="D488" s="21"/>
      <c r="E488" s="21"/>
      <c r="F488" s="21"/>
      <c r="G488" s="21"/>
      <c r="H488" s="21"/>
      <c r="I488" s="21"/>
    </row>
    <row r="489" spans="1:9" x14ac:dyDescent="0.2">
      <c r="A489" s="21"/>
      <c r="B489" s="21"/>
      <c r="C489" s="21"/>
      <c r="D489" s="21"/>
      <c r="E489" s="21"/>
      <c r="F489" s="21"/>
      <c r="G489" s="21"/>
      <c r="H489" s="21"/>
      <c r="I489" s="21"/>
    </row>
    <row r="490" spans="1:9" x14ac:dyDescent="0.2">
      <c r="A490" s="21"/>
      <c r="B490" s="21"/>
      <c r="C490" s="21"/>
      <c r="D490" s="21"/>
      <c r="E490" s="21"/>
      <c r="F490" s="21"/>
      <c r="G490" s="21"/>
      <c r="H490" s="21"/>
      <c r="I490" s="21"/>
    </row>
    <row r="491" spans="1:9" x14ac:dyDescent="0.2">
      <c r="A491" s="21"/>
      <c r="B491" s="21"/>
      <c r="C491" s="21"/>
      <c r="D491" s="21"/>
      <c r="E491" s="21"/>
      <c r="F491" s="21"/>
      <c r="G491" s="21"/>
      <c r="H491" s="21"/>
      <c r="I491" s="21"/>
    </row>
    <row r="492" spans="1:9" x14ac:dyDescent="0.2">
      <c r="A492" s="21"/>
      <c r="B492" s="21"/>
      <c r="C492" s="21"/>
      <c r="D492" s="21"/>
      <c r="E492" s="21"/>
      <c r="F492" s="21"/>
      <c r="G492" s="21"/>
      <c r="H492" s="21"/>
      <c r="I492" s="21"/>
    </row>
    <row r="493" spans="1:9" x14ac:dyDescent="0.2">
      <c r="A493" s="21"/>
      <c r="B493" s="21"/>
      <c r="C493" s="21"/>
      <c r="D493" s="21"/>
      <c r="E493" s="21"/>
      <c r="F493" s="21"/>
      <c r="G493" s="21"/>
      <c r="H493" s="21"/>
      <c r="I493" s="21"/>
    </row>
    <row r="494" spans="1:9" x14ac:dyDescent="0.2">
      <c r="A494" s="21"/>
      <c r="B494" s="21"/>
      <c r="C494" s="21"/>
      <c r="D494" s="21"/>
      <c r="E494" s="21"/>
      <c r="F494" s="21"/>
      <c r="G494" s="21"/>
      <c r="H494" s="21"/>
      <c r="I494" s="21"/>
    </row>
    <row r="495" spans="1:9" x14ac:dyDescent="0.2">
      <c r="A495" s="21"/>
      <c r="B495" s="21"/>
      <c r="C495" s="21"/>
      <c r="D495" s="21"/>
      <c r="E495" s="21"/>
      <c r="F495" s="21"/>
      <c r="G495" s="21"/>
      <c r="H495" s="21"/>
      <c r="I495" s="21"/>
    </row>
    <row r="496" spans="1:9" x14ac:dyDescent="0.2">
      <c r="A496" s="21"/>
      <c r="B496" s="21"/>
      <c r="C496" s="21"/>
      <c r="D496" s="21"/>
      <c r="E496" s="21"/>
      <c r="F496" s="21"/>
      <c r="G496" s="21"/>
      <c r="H496" s="21"/>
      <c r="I496" s="21"/>
    </row>
    <row r="497" spans="1:9" x14ac:dyDescent="0.2">
      <c r="A497" s="21"/>
      <c r="B497" s="21"/>
      <c r="C497" s="21"/>
      <c r="D497" s="21"/>
      <c r="E497" s="21"/>
      <c r="F497" s="21"/>
      <c r="G497" s="21"/>
      <c r="H497" s="21"/>
      <c r="I497" s="21"/>
    </row>
    <row r="498" spans="1:9" x14ac:dyDescent="0.2">
      <c r="A498" s="21"/>
      <c r="B498" s="21"/>
      <c r="C498" s="21"/>
      <c r="D498" s="21"/>
      <c r="E498" s="21"/>
      <c r="F498" s="21"/>
      <c r="G498" s="21"/>
      <c r="H498" s="21"/>
      <c r="I498" s="21"/>
    </row>
  </sheetData>
  <mergeCells count="6">
    <mergeCell ref="A68:I68"/>
    <mergeCell ref="A3:I3"/>
    <mergeCell ref="A6:I6"/>
    <mergeCell ref="B10:I10"/>
    <mergeCell ref="B37:I37"/>
    <mergeCell ref="B61:I61"/>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7"/>
  <sheetViews>
    <sheetView zoomScale="98" zoomScaleNormal="98" workbookViewId="0"/>
  </sheetViews>
  <sheetFormatPr defaultRowHeight="12.75" x14ac:dyDescent="0.2"/>
  <cols>
    <col min="1" max="1" width="13.140625" style="24" customWidth="1"/>
    <col min="2" max="7" width="10.140625" style="24" customWidth="1"/>
    <col min="8" max="16384" width="9.140625" style="24"/>
  </cols>
  <sheetData>
    <row r="1" spans="1:17" s="1" customFormat="1" ht="12" customHeight="1" x14ac:dyDescent="0.25"/>
    <row r="2" spans="1:17" s="1" customFormat="1" ht="12" customHeight="1" x14ac:dyDescent="0.2">
      <c r="K2" s="24"/>
      <c r="L2" s="24"/>
      <c r="M2" s="24"/>
      <c r="N2" s="24"/>
      <c r="O2" s="24"/>
      <c r="P2" s="24"/>
      <c r="Q2" s="24"/>
    </row>
    <row r="3" spans="1:17" s="29" customFormat="1" ht="24" customHeight="1" x14ac:dyDescent="0.2">
      <c r="A3" s="775"/>
      <c r="B3" s="775"/>
      <c r="C3" s="775"/>
      <c r="D3" s="775"/>
      <c r="E3" s="775"/>
      <c r="F3" s="775"/>
      <c r="G3" s="775"/>
      <c r="I3" s="24"/>
      <c r="K3" s="24"/>
      <c r="L3" s="24"/>
      <c r="M3" s="24"/>
      <c r="N3" s="24"/>
      <c r="O3" s="24"/>
      <c r="P3" s="24"/>
      <c r="Q3" s="24"/>
    </row>
    <row r="4" spans="1:17" s="29" customFormat="1" ht="12" customHeight="1" x14ac:dyDescent="0.2">
      <c r="A4" s="4" t="s">
        <v>170</v>
      </c>
      <c r="B4" s="3"/>
      <c r="C4" s="3"/>
      <c r="D4" s="3"/>
      <c r="E4" s="3"/>
      <c r="F4" s="3"/>
      <c r="G4" s="3"/>
      <c r="H4" s="24"/>
      <c r="I4" s="24"/>
      <c r="J4" s="24"/>
    </row>
    <row r="5" spans="1:17" s="5" customFormat="1" ht="12" customHeight="1" x14ac:dyDescent="0.2">
      <c r="A5" s="4" t="s">
        <v>440</v>
      </c>
      <c r="B5" s="4"/>
      <c r="C5" s="4"/>
      <c r="D5" s="4"/>
      <c r="E5" s="4"/>
      <c r="F5" s="4"/>
      <c r="G5" s="4"/>
      <c r="H5" s="24"/>
      <c r="I5" s="24"/>
      <c r="J5" s="24"/>
    </row>
    <row r="6" spans="1:17" s="5" customFormat="1" ht="35.25" customHeight="1" x14ac:dyDescent="0.2">
      <c r="A6" s="776" t="s">
        <v>609</v>
      </c>
      <c r="B6" s="776"/>
      <c r="C6" s="776"/>
      <c r="D6" s="776"/>
      <c r="E6" s="776"/>
      <c r="F6" s="776"/>
      <c r="G6" s="776"/>
      <c r="H6" s="24"/>
      <c r="I6" s="24"/>
      <c r="J6" s="24"/>
    </row>
    <row r="7" spans="1:17" ht="6" customHeight="1" x14ac:dyDescent="0.2">
      <c r="A7" s="462"/>
      <c r="B7" s="462"/>
      <c r="C7" s="462"/>
      <c r="D7" s="462"/>
      <c r="E7" s="462"/>
      <c r="F7" s="462"/>
      <c r="G7" s="462"/>
    </row>
    <row r="8" spans="1:17" ht="39" customHeight="1" x14ac:dyDescent="0.2">
      <c r="A8" s="444" t="s">
        <v>488</v>
      </c>
      <c r="B8" s="430" t="s">
        <v>490</v>
      </c>
      <c r="C8" s="430" t="s">
        <v>491</v>
      </c>
      <c r="D8" s="430" t="s">
        <v>492</v>
      </c>
      <c r="E8" s="430" t="s">
        <v>300</v>
      </c>
      <c r="F8" s="430" t="s">
        <v>301</v>
      </c>
      <c r="G8" s="430" t="s">
        <v>441</v>
      </c>
    </row>
    <row r="9" spans="1:17" ht="3.75" customHeight="1" x14ac:dyDescent="0.2">
      <c r="A9" s="21"/>
      <c r="B9" s="12"/>
      <c r="C9" s="12"/>
      <c r="D9" s="12"/>
      <c r="E9" s="12"/>
      <c r="F9" s="12"/>
      <c r="G9" s="12"/>
    </row>
    <row r="10" spans="1:17" ht="9.9499999999999993" customHeight="1" x14ac:dyDescent="0.2">
      <c r="A10" s="21"/>
      <c r="B10" s="749" t="s">
        <v>526</v>
      </c>
      <c r="C10" s="749"/>
      <c r="D10" s="749"/>
      <c r="E10" s="749"/>
      <c r="F10" s="749"/>
      <c r="G10" s="749"/>
    </row>
    <row r="11" spans="1:17" ht="3.75" customHeight="1" x14ac:dyDescent="0.2">
      <c r="A11" s="21"/>
      <c r="B11" s="78"/>
      <c r="C11" s="78"/>
      <c r="D11" s="78"/>
      <c r="E11" s="78"/>
      <c r="F11" s="14"/>
      <c r="G11" s="14"/>
    </row>
    <row r="12" spans="1:17" ht="10.5" customHeight="1" x14ac:dyDescent="0.2">
      <c r="A12" s="282" t="s">
        <v>681</v>
      </c>
      <c r="B12" s="685">
        <v>70</v>
      </c>
      <c r="C12" s="685">
        <v>12</v>
      </c>
      <c r="D12" s="685">
        <v>2</v>
      </c>
      <c r="E12" s="685">
        <v>5</v>
      </c>
      <c r="F12" s="685">
        <v>29</v>
      </c>
      <c r="G12" s="685">
        <v>260</v>
      </c>
    </row>
    <row r="13" spans="1:17" ht="10.5" customHeight="1" x14ac:dyDescent="0.2">
      <c r="A13" s="282" t="s">
        <v>295</v>
      </c>
      <c r="B13" s="685">
        <v>63.000000000000007</v>
      </c>
      <c r="C13" s="685">
        <v>4.5</v>
      </c>
      <c r="D13" s="685">
        <v>0</v>
      </c>
      <c r="E13" s="685">
        <v>3.5</v>
      </c>
      <c r="F13" s="685">
        <v>26</v>
      </c>
      <c r="G13" s="685">
        <v>44.7</v>
      </c>
    </row>
    <row r="14" spans="1:17" ht="10.5" customHeight="1" x14ac:dyDescent="0.2">
      <c r="A14" s="282" t="s">
        <v>432</v>
      </c>
      <c r="B14" s="685">
        <v>87.67</v>
      </c>
      <c r="C14" s="685">
        <v>14.330000000000002</v>
      </c>
      <c r="D14" s="685">
        <v>3</v>
      </c>
      <c r="E14" s="685">
        <v>7.67</v>
      </c>
      <c r="F14" s="685">
        <v>21.67</v>
      </c>
      <c r="G14" s="685">
        <v>172.67</v>
      </c>
    </row>
    <row r="15" spans="1:17" s="436" customFormat="1" ht="10.5" customHeight="1" x14ac:dyDescent="0.2">
      <c r="A15" s="282" t="s">
        <v>682</v>
      </c>
      <c r="B15" s="685">
        <v>76</v>
      </c>
      <c r="C15" s="685">
        <v>12</v>
      </c>
      <c r="D15" s="685">
        <v>2</v>
      </c>
      <c r="E15" s="685">
        <v>5</v>
      </c>
      <c r="F15" s="685">
        <v>30</v>
      </c>
      <c r="G15" s="685">
        <v>141.20000000000002</v>
      </c>
    </row>
    <row r="16" spans="1:17" ht="10.5" customHeight="1" x14ac:dyDescent="0.2">
      <c r="A16" s="463" t="s">
        <v>12</v>
      </c>
      <c r="B16" s="685">
        <v>74</v>
      </c>
      <c r="C16" s="685">
        <v>12</v>
      </c>
      <c r="D16" s="685">
        <v>3</v>
      </c>
      <c r="E16" s="685">
        <v>6</v>
      </c>
      <c r="F16" s="685">
        <v>28</v>
      </c>
      <c r="G16" s="685">
        <v>396.2</v>
      </c>
    </row>
    <row r="17" spans="1:7" ht="10.5" customHeight="1" x14ac:dyDescent="0.2">
      <c r="A17" s="463" t="s">
        <v>13</v>
      </c>
      <c r="B17" s="685">
        <v>80</v>
      </c>
      <c r="C17" s="685">
        <v>20</v>
      </c>
      <c r="D17" s="685">
        <v>1</v>
      </c>
      <c r="E17" s="685">
        <v>7</v>
      </c>
      <c r="F17" s="685">
        <v>31</v>
      </c>
      <c r="G17" s="685">
        <v>443</v>
      </c>
    </row>
    <row r="18" spans="1:7" ht="10.5" customHeight="1" x14ac:dyDescent="0.2">
      <c r="A18" s="282" t="s">
        <v>433</v>
      </c>
      <c r="B18" s="685">
        <v>71</v>
      </c>
      <c r="C18" s="685">
        <v>6</v>
      </c>
      <c r="D18" s="685">
        <v>0.50000000000000011</v>
      </c>
      <c r="E18" s="685">
        <v>4</v>
      </c>
      <c r="F18" s="685">
        <v>27</v>
      </c>
      <c r="G18" s="685">
        <v>200.5</v>
      </c>
    </row>
    <row r="19" spans="1:7" ht="10.5" customHeight="1" x14ac:dyDescent="0.2">
      <c r="A19" s="282" t="s">
        <v>127</v>
      </c>
      <c r="B19" s="685">
        <v>75.5</v>
      </c>
      <c r="C19" s="685">
        <v>14.5</v>
      </c>
      <c r="D19" s="685">
        <v>0.50000000000000011</v>
      </c>
      <c r="E19" s="685">
        <v>6</v>
      </c>
      <c r="F19" s="685">
        <v>25</v>
      </c>
      <c r="G19" s="685">
        <v>199.8</v>
      </c>
    </row>
    <row r="20" spans="1:7" ht="10.5" customHeight="1" x14ac:dyDescent="0.2">
      <c r="A20" s="282" t="s">
        <v>434</v>
      </c>
      <c r="B20" s="685">
        <v>70</v>
      </c>
      <c r="C20" s="685">
        <v>6.4999999999999991</v>
      </c>
      <c r="D20" s="685">
        <v>0</v>
      </c>
      <c r="E20" s="685">
        <v>7</v>
      </c>
      <c r="F20" s="685">
        <v>29</v>
      </c>
      <c r="G20" s="685">
        <v>59.8</v>
      </c>
    </row>
    <row r="21" spans="1:7" ht="10.5" customHeight="1" x14ac:dyDescent="0.2">
      <c r="A21" s="282" t="s">
        <v>435</v>
      </c>
      <c r="B21" s="685">
        <v>84.998999999999995</v>
      </c>
      <c r="C21" s="685">
        <v>3.9999999999999991</v>
      </c>
      <c r="D21" s="685">
        <v>0</v>
      </c>
      <c r="E21" s="685">
        <v>7</v>
      </c>
      <c r="F21" s="685">
        <v>23</v>
      </c>
      <c r="G21" s="685">
        <v>40.399999999999977</v>
      </c>
    </row>
    <row r="22" spans="1:7" ht="10.5" customHeight="1" x14ac:dyDescent="0.2">
      <c r="A22" s="282" t="s">
        <v>296</v>
      </c>
      <c r="B22" s="685">
        <v>78</v>
      </c>
      <c r="C22" s="685">
        <v>14</v>
      </c>
      <c r="D22" s="685">
        <v>2</v>
      </c>
      <c r="E22" s="685">
        <v>10</v>
      </c>
      <c r="F22" s="685">
        <v>19</v>
      </c>
      <c r="G22" s="685">
        <v>323.2</v>
      </c>
    </row>
    <row r="23" spans="1:7" ht="10.5" customHeight="1" x14ac:dyDescent="0.2">
      <c r="A23" s="282" t="s">
        <v>297</v>
      </c>
      <c r="B23" s="686">
        <v>66</v>
      </c>
      <c r="C23" s="686">
        <v>8</v>
      </c>
      <c r="D23" s="686">
        <v>0</v>
      </c>
      <c r="E23" s="686">
        <v>4</v>
      </c>
      <c r="F23" s="686">
        <v>24</v>
      </c>
      <c r="G23" s="686">
        <v>105.19999999999999</v>
      </c>
    </row>
    <row r="24" spans="1:7" ht="10.5" customHeight="1" x14ac:dyDescent="0.2">
      <c r="A24" s="282" t="s">
        <v>679</v>
      </c>
      <c r="B24" s="686">
        <v>66.5</v>
      </c>
      <c r="C24" s="686">
        <v>7.33</v>
      </c>
      <c r="D24" s="686">
        <v>0</v>
      </c>
      <c r="E24" s="686">
        <v>10.17</v>
      </c>
      <c r="F24" s="686">
        <v>28.5</v>
      </c>
      <c r="G24" s="686">
        <v>135.68</v>
      </c>
    </row>
    <row r="25" spans="1:7" ht="10.5" customHeight="1" x14ac:dyDescent="0.2">
      <c r="A25" s="282" t="s">
        <v>133</v>
      </c>
      <c r="B25" s="685">
        <v>67</v>
      </c>
      <c r="C25" s="685">
        <v>4</v>
      </c>
      <c r="D25" s="685">
        <v>0</v>
      </c>
      <c r="E25" s="685">
        <v>4</v>
      </c>
      <c r="F25" s="685">
        <v>31</v>
      </c>
      <c r="G25" s="685">
        <v>100.20000000000002</v>
      </c>
    </row>
    <row r="26" spans="1:7" ht="10.5" customHeight="1" x14ac:dyDescent="0.2">
      <c r="A26" s="282" t="s">
        <v>298</v>
      </c>
      <c r="B26" s="685">
        <v>69</v>
      </c>
      <c r="C26" s="685">
        <v>9</v>
      </c>
      <c r="D26" s="685">
        <v>0</v>
      </c>
      <c r="E26" s="685">
        <v>5</v>
      </c>
      <c r="F26" s="685">
        <v>31</v>
      </c>
      <c r="G26" s="685">
        <v>251.89999999999998</v>
      </c>
    </row>
    <row r="27" spans="1:7" s="436" customFormat="1" ht="10.5" customHeight="1" x14ac:dyDescent="0.2">
      <c r="A27" s="282" t="s">
        <v>680</v>
      </c>
      <c r="B27" s="685">
        <v>46.999999999999993</v>
      </c>
      <c r="C27" s="685">
        <v>9</v>
      </c>
      <c r="D27" s="685">
        <v>1</v>
      </c>
      <c r="E27" s="685">
        <v>7</v>
      </c>
      <c r="F27" s="685">
        <v>30</v>
      </c>
      <c r="G27" s="685">
        <v>89.200000000000017</v>
      </c>
    </row>
    <row r="28" spans="1:7" ht="10.5" customHeight="1" x14ac:dyDescent="0.2">
      <c r="A28" s="282" t="s">
        <v>683</v>
      </c>
      <c r="B28" s="685">
        <v>56</v>
      </c>
      <c r="C28" s="685">
        <v>6</v>
      </c>
      <c r="D28" s="685">
        <v>1</v>
      </c>
      <c r="E28" s="685">
        <v>3.9999999999999996</v>
      </c>
      <c r="F28" s="685">
        <v>31</v>
      </c>
      <c r="G28" s="685">
        <v>81.199999999999989</v>
      </c>
    </row>
    <row r="29" spans="1:7" ht="10.5" customHeight="1" x14ac:dyDescent="0.2">
      <c r="A29" s="282" t="s">
        <v>136</v>
      </c>
      <c r="B29" s="685">
        <v>69</v>
      </c>
      <c r="C29" s="685">
        <v>13</v>
      </c>
      <c r="D29" s="685">
        <v>1</v>
      </c>
      <c r="E29" s="685">
        <v>7</v>
      </c>
      <c r="F29" s="685">
        <v>25</v>
      </c>
      <c r="G29" s="685">
        <v>302.20000000000005</v>
      </c>
    </row>
    <row r="30" spans="1:7" ht="10.5" customHeight="1" x14ac:dyDescent="0.2">
      <c r="A30" s="282" t="s">
        <v>137</v>
      </c>
      <c r="B30" s="685">
        <v>76</v>
      </c>
      <c r="C30" s="685">
        <v>7.0000000000000009</v>
      </c>
      <c r="D30" s="685">
        <v>1</v>
      </c>
      <c r="E30" s="685">
        <v>3.9999999999999996</v>
      </c>
      <c r="F30" s="685">
        <v>24</v>
      </c>
      <c r="G30" s="685">
        <v>187.79999999999995</v>
      </c>
    </row>
    <row r="31" spans="1:7" s="95" customFormat="1" ht="10.5" customHeight="1" x14ac:dyDescent="0.15">
      <c r="A31" s="282" t="s">
        <v>684</v>
      </c>
      <c r="B31" s="685">
        <v>58</v>
      </c>
      <c r="C31" s="685">
        <v>5</v>
      </c>
      <c r="D31" s="685">
        <v>1</v>
      </c>
      <c r="E31" s="685">
        <v>6</v>
      </c>
      <c r="F31" s="685">
        <v>31</v>
      </c>
      <c r="G31" s="685">
        <v>156</v>
      </c>
    </row>
    <row r="32" spans="1:7" s="95" customFormat="1" ht="10.5" customHeight="1" x14ac:dyDescent="0.15">
      <c r="A32" s="282" t="s">
        <v>436</v>
      </c>
      <c r="B32" s="467">
        <v>48</v>
      </c>
      <c r="C32" s="467">
        <v>5</v>
      </c>
      <c r="D32" s="467">
        <v>1</v>
      </c>
      <c r="E32" s="467">
        <v>5</v>
      </c>
      <c r="F32" s="467">
        <v>31</v>
      </c>
      <c r="G32" s="467">
        <v>158.4</v>
      </c>
    </row>
    <row r="33" spans="1:8" ht="11.25" customHeight="1" x14ac:dyDescent="0.2">
      <c r="A33" s="27" t="s">
        <v>437</v>
      </c>
      <c r="B33" s="468">
        <v>62.000000000000007</v>
      </c>
      <c r="C33" s="468">
        <v>10</v>
      </c>
      <c r="D33" s="468">
        <v>1</v>
      </c>
      <c r="E33" s="468">
        <v>7</v>
      </c>
      <c r="F33" s="468">
        <v>25</v>
      </c>
      <c r="G33" s="468" t="s">
        <v>37</v>
      </c>
    </row>
    <row r="34" spans="1:8" ht="10.5" customHeight="1" x14ac:dyDescent="0.2">
      <c r="A34" s="27" t="s">
        <v>438</v>
      </c>
      <c r="B34" s="468">
        <v>70</v>
      </c>
      <c r="C34" s="468">
        <v>7</v>
      </c>
      <c r="D34" s="468">
        <v>1</v>
      </c>
      <c r="E34" s="467">
        <v>6.0009999999999994</v>
      </c>
      <c r="F34" s="468">
        <v>21</v>
      </c>
      <c r="G34" s="468" t="s">
        <v>37</v>
      </c>
    </row>
    <row r="35" spans="1:8" ht="10.5" customHeight="1" x14ac:dyDescent="0.2">
      <c r="A35" s="27" t="s">
        <v>439</v>
      </c>
      <c r="B35" s="468">
        <v>39</v>
      </c>
      <c r="C35" s="468">
        <v>7.0000000000000009</v>
      </c>
      <c r="D35" s="468">
        <v>1</v>
      </c>
      <c r="E35" s="468">
        <v>4</v>
      </c>
      <c r="F35" s="467">
        <v>30.999000000000002</v>
      </c>
      <c r="G35" s="468" t="s">
        <v>37</v>
      </c>
    </row>
    <row r="36" spans="1:8" ht="3.75" customHeight="1" x14ac:dyDescent="0.2">
      <c r="A36" s="27"/>
      <c r="B36" s="468"/>
      <c r="C36" s="468"/>
      <c r="D36" s="468"/>
      <c r="E36" s="468"/>
      <c r="F36" s="468"/>
      <c r="G36" s="468"/>
    </row>
    <row r="37" spans="1:8" ht="10.5" customHeight="1" x14ac:dyDescent="0.2">
      <c r="A37" s="27"/>
      <c r="B37" s="777" t="s">
        <v>299</v>
      </c>
      <c r="C37" s="777"/>
      <c r="D37" s="777"/>
      <c r="E37" s="777"/>
      <c r="F37" s="777"/>
      <c r="G37" s="777"/>
    </row>
    <row r="38" spans="1:8" ht="3" customHeight="1" x14ac:dyDescent="0.2">
      <c r="A38" s="27"/>
      <c r="B38" s="468"/>
      <c r="C38" s="468"/>
      <c r="D38" s="468"/>
      <c r="E38" s="468"/>
      <c r="F38" s="468"/>
      <c r="G38" s="468"/>
    </row>
    <row r="39" spans="1:8" ht="10.5" customHeight="1" x14ac:dyDescent="0.2">
      <c r="A39" s="282" t="s">
        <v>681</v>
      </c>
      <c r="B39" s="685">
        <v>72.63</v>
      </c>
      <c r="C39" s="685">
        <v>13.57</v>
      </c>
      <c r="D39" s="685">
        <v>1.4</v>
      </c>
      <c r="E39" s="685">
        <v>6.13</v>
      </c>
      <c r="F39" s="685">
        <v>27</v>
      </c>
      <c r="G39" s="685">
        <v>196.83</v>
      </c>
      <c r="H39" s="436"/>
    </row>
    <row r="40" spans="1:8" ht="10.5" customHeight="1" x14ac:dyDescent="0.2">
      <c r="A40" s="282" t="s">
        <v>295</v>
      </c>
      <c r="B40" s="685">
        <v>69.400000000000006</v>
      </c>
      <c r="C40" s="685">
        <v>5.52</v>
      </c>
      <c r="D40" s="685">
        <v>0.55000000000000004</v>
      </c>
      <c r="E40" s="685">
        <v>5.2</v>
      </c>
      <c r="F40" s="685">
        <v>24.58</v>
      </c>
      <c r="G40" s="685">
        <v>140.65</v>
      </c>
      <c r="H40" s="436"/>
    </row>
    <row r="41" spans="1:8" s="436" customFormat="1" ht="10.5" customHeight="1" x14ac:dyDescent="0.2">
      <c r="A41" s="282" t="s">
        <v>432</v>
      </c>
      <c r="B41" s="685">
        <v>76.83</v>
      </c>
      <c r="C41" s="685">
        <v>19.71</v>
      </c>
      <c r="D41" s="685">
        <v>5.17</v>
      </c>
      <c r="E41" s="685">
        <v>6.19</v>
      </c>
      <c r="F41" s="685">
        <v>24.44</v>
      </c>
      <c r="G41" s="685">
        <v>369.58</v>
      </c>
    </row>
    <row r="42" spans="1:8" ht="10.5" customHeight="1" x14ac:dyDescent="0.2">
      <c r="A42" s="282" t="s">
        <v>682</v>
      </c>
      <c r="B42" s="685">
        <v>77.59</v>
      </c>
      <c r="C42" s="685">
        <v>15.97</v>
      </c>
      <c r="D42" s="685">
        <v>1.1399999999999999</v>
      </c>
      <c r="E42" s="685">
        <v>6.48</v>
      </c>
      <c r="F42" s="685">
        <v>26.38</v>
      </c>
      <c r="G42" s="685">
        <v>203.71</v>
      </c>
      <c r="H42" s="436"/>
    </row>
    <row r="43" spans="1:8" ht="10.5" customHeight="1" x14ac:dyDescent="0.2">
      <c r="A43" s="463" t="s">
        <v>12</v>
      </c>
      <c r="B43" s="685">
        <v>77.73</v>
      </c>
      <c r="C43" s="685">
        <v>8.3699999999999992</v>
      </c>
      <c r="D43" s="685">
        <v>0.47</v>
      </c>
      <c r="E43" s="685">
        <v>5.7</v>
      </c>
      <c r="F43" s="685">
        <v>26.37</v>
      </c>
      <c r="G43" s="685">
        <v>163.85</v>
      </c>
      <c r="H43" s="436"/>
    </row>
    <row r="44" spans="1:8" ht="10.5" customHeight="1" x14ac:dyDescent="0.2">
      <c r="A44" s="463" t="s">
        <v>13</v>
      </c>
      <c r="B44" s="685">
        <v>112.63</v>
      </c>
      <c r="C44" s="685">
        <v>9.27</v>
      </c>
      <c r="D44" s="685">
        <v>0.5</v>
      </c>
      <c r="E44" s="685">
        <v>8.6</v>
      </c>
      <c r="F44" s="685">
        <v>25.73</v>
      </c>
      <c r="G44" s="685">
        <v>199.68</v>
      </c>
      <c r="H44" s="436"/>
    </row>
    <row r="45" spans="1:8" ht="10.5" customHeight="1" x14ac:dyDescent="0.2">
      <c r="A45" s="282" t="s">
        <v>433</v>
      </c>
      <c r="B45" s="685">
        <v>78.95</v>
      </c>
      <c r="C45" s="685">
        <v>10.77</v>
      </c>
      <c r="D45" s="685">
        <v>1.1200000000000001</v>
      </c>
      <c r="E45" s="685">
        <v>5.57</v>
      </c>
      <c r="F45" s="685">
        <v>24.08</v>
      </c>
      <c r="G45" s="685">
        <v>188.24</v>
      </c>
      <c r="H45" s="436"/>
    </row>
    <row r="46" spans="1:8" ht="10.5" customHeight="1" x14ac:dyDescent="0.2">
      <c r="A46" s="282" t="s">
        <v>127</v>
      </c>
      <c r="B46" s="685">
        <v>89.94</v>
      </c>
      <c r="C46" s="685">
        <v>13.84</v>
      </c>
      <c r="D46" s="685">
        <v>1.36</v>
      </c>
      <c r="E46" s="685">
        <v>6.56</v>
      </c>
      <c r="F46" s="685">
        <v>23.43</v>
      </c>
      <c r="G46" s="685">
        <v>228.28</v>
      </c>
      <c r="H46" s="436"/>
    </row>
    <row r="47" spans="1:8" ht="10.5" customHeight="1" x14ac:dyDescent="0.2">
      <c r="A47" s="282" t="s">
        <v>434</v>
      </c>
      <c r="B47" s="685">
        <v>78.23</v>
      </c>
      <c r="C47" s="685">
        <v>10.119999999999999</v>
      </c>
      <c r="D47" s="685">
        <v>1.05</v>
      </c>
      <c r="E47" s="685">
        <v>5.25</v>
      </c>
      <c r="F47" s="685">
        <v>23.72</v>
      </c>
      <c r="G47" s="685">
        <v>183.16</v>
      </c>
      <c r="H47" s="436"/>
    </row>
    <row r="48" spans="1:8" ht="10.5" customHeight="1" x14ac:dyDescent="0.2">
      <c r="A48" s="282" t="s">
        <v>435</v>
      </c>
      <c r="B48" s="685">
        <v>84.03</v>
      </c>
      <c r="C48" s="685">
        <v>10.119999999999999</v>
      </c>
      <c r="D48" s="685">
        <v>1</v>
      </c>
      <c r="E48" s="685">
        <v>6.55</v>
      </c>
      <c r="F48" s="685">
        <v>24.48</v>
      </c>
      <c r="G48" s="685">
        <v>192.98</v>
      </c>
      <c r="H48" s="436"/>
    </row>
    <row r="49" spans="1:8" ht="10.5" customHeight="1" x14ac:dyDescent="0.2">
      <c r="A49" s="282" t="s">
        <v>296</v>
      </c>
      <c r="B49" s="685">
        <v>84.53</v>
      </c>
      <c r="C49" s="685">
        <v>9.27</v>
      </c>
      <c r="D49" s="685">
        <v>0.63</v>
      </c>
      <c r="E49" s="685">
        <v>6.07</v>
      </c>
      <c r="F49" s="685">
        <v>23.7</v>
      </c>
      <c r="G49" s="685">
        <v>178.98</v>
      </c>
      <c r="H49" s="436"/>
    </row>
    <row r="50" spans="1:8" ht="10.5" customHeight="1" x14ac:dyDescent="0.2">
      <c r="A50" s="282" t="s">
        <v>297</v>
      </c>
      <c r="B50" s="686">
        <v>79.17</v>
      </c>
      <c r="C50" s="686">
        <v>8.24</v>
      </c>
      <c r="D50" s="686">
        <v>0.79</v>
      </c>
      <c r="E50" s="686">
        <v>5.28</v>
      </c>
      <c r="F50" s="686">
        <v>24.14</v>
      </c>
      <c r="G50" s="686">
        <v>167.01</v>
      </c>
      <c r="H50" s="436"/>
    </row>
    <row r="51" spans="1:8" ht="10.5" customHeight="1" x14ac:dyDescent="0.2">
      <c r="A51" s="282" t="s">
        <v>679</v>
      </c>
      <c r="B51" s="685">
        <v>76.72</v>
      </c>
      <c r="C51" s="685">
        <v>11.14</v>
      </c>
      <c r="D51" s="685">
        <v>1.39</v>
      </c>
      <c r="E51" s="685">
        <v>6.09</v>
      </c>
      <c r="F51" s="685">
        <v>27.7</v>
      </c>
      <c r="G51" s="685">
        <v>187.18</v>
      </c>
      <c r="H51" s="436"/>
    </row>
    <row r="52" spans="1:8" ht="10.5" customHeight="1" x14ac:dyDescent="0.2">
      <c r="A52" s="282" t="s">
        <v>133</v>
      </c>
      <c r="B52" s="685">
        <v>88.69</v>
      </c>
      <c r="C52" s="685">
        <v>6.45</v>
      </c>
      <c r="D52" s="685">
        <v>0.14000000000000001</v>
      </c>
      <c r="E52" s="685">
        <v>5.97</v>
      </c>
      <c r="F52" s="685">
        <v>23.31</v>
      </c>
      <c r="G52" s="685">
        <v>144.02000000000001</v>
      </c>
      <c r="H52" s="436"/>
    </row>
    <row r="53" spans="1:8" ht="10.5" customHeight="1" x14ac:dyDescent="0.2">
      <c r="A53" s="282" t="s">
        <v>298</v>
      </c>
      <c r="B53" s="685">
        <v>80.87</v>
      </c>
      <c r="C53" s="685">
        <v>4.57</v>
      </c>
      <c r="D53" s="685">
        <v>0.23</v>
      </c>
      <c r="E53" s="685">
        <v>5.47</v>
      </c>
      <c r="F53" s="685">
        <v>24.1</v>
      </c>
      <c r="G53" s="685">
        <v>125.83</v>
      </c>
      <c r="H53" s="436"/>
    </row>
    <row r="54" spans="1:8" s="436" customFormat="1" ht="10.5" customHeight="1" x14ac:dyDescent="0.2">
      <c r="A54" s="282" t="s">
        <v>680</v>
      </c>
      <c r="B54" s="685">
        <v>82.32</v>
      </c>
      <c r="C54" s="685">
        <v>14.64</v>
      </c>
      <c r="D54" s="685">
        <v>1.75</v>
      </c>
      <c r="E54" s="685">
        <v>6.61</v>
      </c>
      <c r="F54" s="685">
        <v>26.18</v>
      </c>
      <c r="G54" s="685">
        <v>255.27</v>
      </c>
    </row>
    <row r="55" spans="1:8" ht="10.5" customHeight="1" x14ac:dyDescent="0.2">
      <c r="A55" s="282" t="s">
        <v>683</v>
      </c>
      <c r="B55" s="685">
        <v>66.8</v>
      </c>
      <c r="C55" s="685">
        <v>6.17</v>
      </c>
      <c r="D55" s="685">
        <v>0.6</v>
      </c>
      <c r="E55" s="685">
        <v>4.5999999999999996</v>
      </c>
      <c r="F55" s="685">
        <v>26.7</v>
      </c>
      <c r="G55" s="685">
        <v>136.22999999999999</v>
      </c>
      <c r="H55" s="436"/>
    </row>
    <row r="56" spans="1:8" ht="10.5" customHeight="1" x14ac:dyDescent="0.2">
      <c r="A56" s="282" t="s">
        <v>136</v>
      </c>
      <c r="B56" s="685">
        <v>89.23</v>
      </c>
      <c r="C56" s="685">
        <v>6.43</v>
      </c>
      <c r="D56" s="685">
        <v>0.27</v>
      </c>
      <c r="E56" s="685">
        <v>5.87</v>
      </c>
      <c r="F56" s="685">
        <v>25</v>
      </c>
      <c r="G56" s="685">
        <v>142.86000000000001</v>
      </c>
      <c r="H56" s="436"/>
    </row>
    <row r="57" spans="1:8" ht="10.5" customHeight="1" x14ac:dyDescent="0.2">
      <c r="A57" s="282" t="s">
        <v>137</v>
      </c>
      <c r="B57" s="685">
        <v>87.07</v>
      </c>
      <c r="C57" s="685">
        <v>13.31</v>
      </c>
      <c r="D57" s="685">
        <v>2.17</v>
      </c>
      <c r="E57" s="685">
        <v>6.72</v>
      </c>
      <c r="F57" s="685">
        <v>27.45</v>
      </c>
      <c r="G57" s="685">
        <v>260.27999999999997</v>
      </c>
      <c r="H57" s="436"/>
    </row>
    <row r="58" spans="1:8" s="95" customFormat="1" ht="10.5" customHeight="1" x14ac:dyDescent="0.2">
      <c r="A58" s="282" t="s">
        <v>684</v>
      </c>
      <c r="B58" s="685">
        <v>66.3</v>
      </c>
      <c r="C58" s="685">
        <v>4.3</v>
      </c>
      <c r="D58" s="685">
        <v>0.5</v>
      </c>
      <c r="E58" s="685">
        <v>5.43</v>
      </c>
      <c r="F58" s="685">
        <v>29.67</v>
      </c>
      <c r="G58" s="685">
        <v>121.01</v>
      </c>
      <c r="H58" s="436"/>
    </row>
    <row r="59" spans="1:8" s="95" customFormat="1" ht="10.5" customHeight="1" x14ac:dyDescent="0.2">
      <c r="A59" s="282" t="s">
        <v>436</v>
      </c>
      <c r="B59" s="685">
        <v>58.93</v>
      </c>
      <c r="C59" s="685">
        <v>3.4</v>
      </c>
      <c r="D59" s="685">
        <v>0.37</v>
      </c>
      <c r="E59" s="685">
        <v>4.53</v>
      </c>
      <c r="F59" s="685">
        <v>30.33</v>
      </c>
      <c r="G59" s="685">
        <v>112.81</v>
      </c>
      <c r="H59" s="436"/>
    </row>
    <row r="60" spans="1:8" ht="3.75" customHeight="1" x14ac:dyDescent="0.2">
      <c r="A60" s="27"/>
      <c r="B60" s="468"/>
      <c r="C60" s="468"/>
      <c r="D60" s="468"/>
      <c r="E60" s="468"/>
      <c r="F60" s="468"/>
      <c r="G60" s="468"/>
    </row>
    <row r="61" spans="1:8" ht="10.5" customHeight="1" x14ac:dyDescent="0.2">
      <c r="A61" s="27"/>
      <c r="B61" s="777" t="s">
        <v>610</v>
      </c>
      <c r="C61" s="777"/>
      <c r="D61" s="777"/>
      <c r="E61" s="777"/>
      <c r="F61" s="777"/>
      <c r="G61" s="777"/>
    </row>
    <row r="62" spans="1:8" ht="3" customHeight="1" x14ac:dyDescent="0.2">
      <c r="A62" s="27"/>
      <c r="B62" s="468"/>
      <c r="C62" s="468"/>
      <c r="D62" s="468"/>
      <c r="E62" s="468"/>
      <c r="F62" s="468"/>
      <c r="G62" s="468"/>
    </row>
    <row r="63" spans="1:8" ht="11.25" customHeight="1" x14ac:dyDescent="0.2">
      <c r="A63" s="27" t="s">
        <v>437</v>
      </c>
      <c r="B63" s="467">
        <v>62.000000000000007</v>
      </c>
      <c r="C63" s="467">
        <v>10</v>
      </c>
      <c r="D63" s="467">
        <v>1</v>
      </c>
      <c r="E63" s="467">
        <v>7</v>
      </c>
      <c r="F63" s="467">
        <v>25</v>
      </c>
      <c r="G63" s="468" t="s">
        <v>37</v>
      </c>
    </row>
    <row r="64" spans="1:8" ht="10.5" customHeight="1" x14ac:dyDescent="0.2">
      <c r="A64" s="27" t="s">
        <v>438</v>
      </c>
      <c r="B64" s="467">
        <v>70</v>
      </c>
      <c r="C64" s="467">
        <v>7</v>
      </c>
      <c r="D64" s="467">
        <v>1</v>
      </c>
      <c r="E64" s="467">
        <v>6.0009999999999994</v>
      </c>
      <c r="F64" s="467">
        <v>21</v>
      </c>
      <c r="G64" s="468" t="s">
        <v>37</v>
      </c>
    </row>
    <row r="65" spans="1:7" ht="10.5" customHeight="1" x14ac:dyDescent="0.2">
      <c r="A65" s="464" t="s">
        <v>439</v>
      </c>
      <c r="B65" s="687">
        <v>39</v>
      </c>
      <c r="C65" s="687">
        <v>7.0000000000000009</v>
      </c>
      <c r="D65" s="687">
        <v>1</v>
      </c>
      <c r="E65" s="687">
        <v>4</v>
      </c>
      <c r="F65" s="687">
        <v>30.999000000000002</v>
      </c>
      <c r="G65" s="688" t="s">
        <v>37</v>
      </c>
    </row>
    <row r="66" spans="1:7" ht="3.75" customHeight="1" x14ac:dyDescent="0.2">
      <c r="A66" s="21"/>
      <c r="B66" s="21"/>
      <c r="C66" s="21"/>
      <c r="D66" s="21"/>
      <c r="E66" s="21"/>
      <c r="F66" s="21"/>
      <c r="G66" s="21"/>
    </row>
    <row r="67" spans="1:7" s="22" customFormat="1" ht="9.9499999999999993" customHeight="1" x14ac:dyDescent="0.25">
      <c r="A67" s="21" t="s">
        <v>452</v>
      </c>
    </row>
    <row r="68" spans="1:7" s="22" customFormat="1" ht="30" customHeight="1" x14ac:dyDescent="0.15">
      <c r="A68" s="774" t="s">
        <v>607</v>
      </c>
      <c r="B68" s="774"/>
      <c r="C68" s="774"/>
      <c r="D68" s="774"/>
      <c r="E68" s="774"/>
      <c r="F68" s="774"/>
      <c r="G68" s="774"/>
    </row>
    <row r="69" spans="1:7" s="22" customFormat="1" ht="9.9499999999999993" customHeight="1" x14ac:dyDescent="0.15">
      <c r="A69" s="408" t="s">
        <v>608</v>
      </c>
    </row>
    <row r="70" spans="1:7" ht="9" customHeight="1" x14ac:dyDescent="0.2">
      <c r="A70" s="21"/>
      <c r="B70" s="21"/>
      <c r="C70" s="21"/>
      <c r="D70" s="21"/>
      <c r="E70" s="21"/>
      <c r="F70" s="21"/>
      <c r="G70" s="21"/>
    </row>
    <row r="71" spans="1:7" s="22" customFormat="1" ht="9.9499999999999993" customHeight="1" x14ac:dyDescent="0.25">
      <c r="A71" s="21"/>
    </row>
    <row r="72" spans="1:7" s="22" customFormat="1" ht="9.9499999999999993" customHeight="1" x14ac:dyDescent="0.25">
      <c r="A72" s="21"/>
    </row>
    <row r="73" spans="1:7" s="22" customFormat="1" ht="9.9499999999999993" customHeight="1" x14ac:dyDescent="0.25">
      <c r="A73" s="21"/>
    </row>
    <row r="74" spans="1:7" ht="9" customHeight="1" x14ac:dyDescent="0.2">
      <c r="A74" s="21"/>
      <c r="B74" s="15"/>
      <c r="C74" s="15"/>
      <c r="D74" s="15"/>
      <c r="E74" s="15"/>
      <c r="F74" s="15"/>
      <c r="G74" s="15"/>
    </row>
    <row r="75" spans="1:7" ht="9" customHeight="1" x14ac:dyDescent="0.2">
      <c r="A75" s="21"/>
      <c r="B75" s="15"/>
      <c r="C75" s="15"/>
      <c r="D75" s="15"/>
      <c r="E75" s="15"/>
      <c r="F75" s="15"/>
      <c r="G75" s="15"/>
    </row>
    <row r="76" spans="1:7" ht="9" customHeight="1" x14ac:dyDescent="0.2">
      <c r="A76" s="21"/>
    </row>
    <row r="77" spans="1:7" ht="9" customHeight="1" x14ac:dyDescent="0.2">
      <c r="A77" s="21"/>
      <c r="B77" s="21"/>
      <c r="C77" s="21"/>
      <c r="D77" s="21"/>
      <c r="E77" s="21"/>
      <c r="F77" s="21"/>
      <c r="G77" s="21"/>
    </row>
    <row r="78" spans="1:7" ht="9" customHeight="1" x14ac:dyDescent="0.2">
      <c r="A78" s="21"/>
      <c r="B78" s="15"/>
      <c r="C78" s="15"/>
      <c r="D78" s="15"/>
      <c r="E78" s="15"/>
      <c r="F78" s="15"/>
      <c r="G78" s="15"/>
    </row>
    <row r="79" spans="1:7" ht="9" customHeight="1" x14ac:dyDescent="0.2">
      <c r="A79" s="21"/>
      <c r="B79" s="466"/>
      <c r="C79" s="466"/>
      <c r="D79" s="466"/>
      <c r="E79" s="466"/>
      <c r="F79" s="466"/>
      <c r="G79" s="466"/>
    </row>
    <row r="80" spans="1:7" ht="9" customHeight="1" x14ac:dyDescent="0.2">
      <c r="A80" s="21"/>
      <c r="B80" s="21"/>
      <c r="C80" s="21"/>
      <c r="D80" s="21"/>
      <c r="E80" s="21"/>
      <c r="F80" s="21"/>
      <c r="G80" s="21"/>
    </row>
    <row r="81" spans="1:7" x14ac:dyDescent="0.2">
      <c r="A81" s="21"/>
      <c r="B81" s="21"/>
      <c r="C81" s="21"/>
      <c r="D81" s="21"/>
      <c r="E81" s="21"/>
      <c r="F81" s="21"/>
      <c r="G81" s="21"/>
    </row>
    <row r="82" spans="1:7" x14ac:dyDescent="0.2">
      <c r="A82" s="21"/>
      <c r="B82" s="21"/>
      <c r="C82" s="21"/>
      <c r="D82" s="21"/>
      <c r="E82" s="21"/>
      <c r="F82" s="21"/>
      <c r="G82" s="21"/>
    </row>
    <row r="83" spans="1:7" x14ac:dyDescent="0.2">
      <c r="A83" s="21"/>
      <c r="B83" s="21"/>
      <c r="C83" s="21"/>
      <c r="D83" s="21"/>
      <c r="E83" s="21"/>
      <c r="F83" s="21"/>
      <c r="G83" s="21"/>
    </row>
    <row r="84" spans="1:7" x14ac:dyDescent="0.2">
      <c r="A84" s="21"/>
      <c r="B84" s="21"/>
      <c r="C84" s="21"/>
      <c r="D84" s="21"/>
      <c r="E84" s="21"/>
      <c r="F84" s="21"/>
      <c r="G84" s="21"/>
    </row>
    <row r="85" spans="1:7" x14ac:dyDescent="0.2">
      <c r="A85" s="21"/>
      <c r="B85" s="21"/>
      <c r="C85" s="21"/>
      <c r="D85" s="21"/>
      <c r="E85" s="21"/>
      <c r="F85" s="21"/>
      <c r="G85" s="21"/>
    </row>
    <row r="86" spans="1:7" x14ac:dyDescent="0.2">
      <c r="A86" s="21"/>
      <c r="B86" s="21"/>
      <c r="C86" s="21"/>
      <c r="D86" s="21"/>
      <c r="E86" s="21"/>
      <c r="F86" s="21"/>
      <c r="G86" s="21"/>
    </row>
    <row r="87" spans="1:7" x14ac:dyDescent="0.2">
      <c r="A87" s="21"/>
      <c r="B87" s="21"/>
      <c r="C87" s="21"/>
      <c r="D87" s="21"/>
      <c r="E87" s="21"/>
      <c r="F87" s="21"/>
      <c r="G87" s="21"/>
    </row>
    <row r="88" spans="1:7" x14ac:dyDescent="0.2">
      <c r="A88" s="21"/>
      <c r="B88" s="21"/>
      <c r="C88" s="21"/>
      <c r="D88" s="21"/>
      <c r="E88" s="21"/>
      <c r="F88" s="21"/>
      <c r="G88" s="21"/>
    </row>
    <row r="89" spans="1:7" x14ac:dyDescent="0.2">
      <c r="A89" s="21"/>
      <c r="B89" s="21"/>
      <c r="C89" s="21"/>
      <c r="D89" s="21"/>
      <c r="E89" s="21"/>
      <c r="F89" s="21"/>
      <c r="G89" s="21"/>
    </row>
    <row r="90" spans="1:7" x14ac:dyDescent="0.2">
      <c r="A90" s="21"/>
      <c r="B90" s="21"/>
      <c r="C90" s="21"/>
      <c r="D90" s="21"/>
      <c r="E90" s="21"/>
      <c r="F90" s="21"/>
      <c r="G90" s="21"/>
    </row>
    <row r="91" spans="1:7" x14ac:dyDescent="0.2">
      <c r="A91" s="21"/>
      <c r="B91" s="21"/>
      <c r="C91" s="21"/>
      <c r="D91" s="21"/>
      <c r="E91" s="21"/>
      <c r="F91" s="21"/>
      <c r="G91" s="21"/>
    </row>
    <row r="92" spans="1:7" x14ac:dyDescent="0.2">
      <c r="A92" s="21"/>
      <c r="B92" s="21"/>
      <c r="C92" s="21"/>
      <c r="D92" s="21"/>
      <c r="E92" s="21"/>
      <c r="F92" s="21"/>
      <c r="G92" s="21"/>
    </row>
    <row r="93" spans="1:7" x14ac:dyDescent="0.2">
      <c r="A93" s="21"/>
      <c r="B93" s="21"/>
      <c r="C93" s="21"/>
      <c r="D93" s="21"/>
      <c r="E93" s="21"/>
      <c r="F93" s="21"/>
      <c r="G93" s="21"/>
    </row>
    <row r="94" spans="1:7" x14ac:dyDescent="0.2">
      <c r="A94" s="21"/>
      <c r="B94" s="21"/>
      <c r="C94" s="21"/>
      <c r="D94" s="21"/>
      <c r="E94" s="21"/>
      <c r="F94" s="21"/>
      <c r="G94" s="21"/>
    </row>
    <row r="95" spans="1:7" x14ac:dyDescent="0.2">
      <c r="A95" s="21"/>
      <c r="B95" s="21"/>
      <c r="C95" s="21"/>
      <c r="D95" s="21"/>
      <c r="E95" s="21"/>
      <c r="F95" s="21"/>
      <c r="G95" s="21"/>
    </row>
    <row r="96" spans="1:7" x14ac:dyDescent="0.2">
      <c r="A96" s="21"/>
      <c r="B96" s="21"/>
      <c r="C96" s="21"/>
      <c r="D96" s="21"/>
      <c r="E96" s="21"/>
      <c r="F96" s="21"/>
      <c r="G96" s="21"/>
    </row>
    <row r="97" spans="1:7" x14ac:dyDescent="0.2">
      <c r="A97" s="21"/>
      <c r="B97" s="21"/>
      <c r="C97" s="21"/>
      <c r="D97" s="21"/>
      <c r="E97" s="21"/>
      <c r="F97" s="21"/>
      <c r="G97" s="21"/>
    </row>
    <row r="98" spans="1:7" x14ac:dyDescent="0.2">
      <c r="A98" s="21"/>
      <c r="B98" s="21"/>
      <c r="C98" s="21"/>
      <c r="D98" s="21"/>
      <c r="E98" s="21"/>
      <c r="F98" s="21"/>
      <c r="G98" s="21"/>
    </row>
    <row r="99" spans="1:7" x14ac:dyDescent="0.2">
      <c r="A99" s="21"/>
      <c r="B99" s="21"/>
      <c r="C99" s="21"/>
      <c r="D99" s="21"/>
      <c r="E99" s="21"/>
      <c r="F99" s="21"/>
      <c r="G99" s="21"/>
    </row>
    <row r="100" spans="1:7" x14ac:dyDescent="0.2">
      <c r="A100" s="21"/>
      <c r="B100" s="21"/>
      <c r="C100" s="21"/>
      <c r="D100" s="21"/>
      <c r="E100" s="21"/>
      <c r="F100" s="21"/>
      <c r="G100" s="21"/>
    </row>
    <row r="101" spans="1:7" x14ac:dyDescent="0.2">
      <c r="A101" s="21"/>
      <c r="B101" s="21"/>
      <c r="C101" s="21"/>
      <c r="D101" s="21"/>
      <c r="E101" s="21"/>
      <c r="F101" s="21"/>
      <c r="G101" s="21"/>
    </row>
    <row r="102" spans="1:7" x14ac:dyDescent="0.2">
      <c r="A102" s="21"/>
      <c r="B102" s="21"/>
      <c r="C102" s="21"/>
      <c r="D102" s="21"/>
      <c r="E102" s="21"/>
      <c r="F102" s="21"/>
      <c r="G102" s="21"/>
    </row>
    <row r="103" spans="1:7" x14ac:dyDescent="0.2">
      <c r="A103" s="21"/>
      <c r="B103" s="21"/>
      <c r="C103" s="21"/>
      <c r="D103" s="21"/>
      <c r="E103" s="21"/>
      <c r="F103" s="21"/>
      <c r="G103" s="21"/>
    </row>
    <row r="104" spans="1:7" x14ac:dyDescent="0.2">
      <c r="A104" s="21"/>
      <c r="B104" s="21"/>
      <c r="C104" s="21"/>
      <c r="D104" s="21"/>
      <c r="E104" s="21"/>
      <c r="F104" s="21"/>
      <c r="G104" s="21"/>
    </row>
    <row r="105" spans="1:7" x14ac:dyDescent="0.2">
      <c r="A105" s="21"/>
      <c r="B105" s="21"/>
      <c r="C105" s="21"/>
      <c r="D105" s="21"/>
      <c r="E105" s="21"/>
      <c r="F105" s="21"/>
      <c r="G105" s="21"/>
    </row>
    <row r="106" spans="1:7" x14ac:dyDescent="0.2">
      <c r="A106" s="21"/>
      <c r="B106" s="21"/>
      <c r="C106" s="21"/>
      <c r="D106" s="21"/>
      <c r="E106" s="21"/>
      <c r="F106" s="21"/>
      <c r="G106" s="21"/>
    </row>
    <row r="107" spans="1:7" x14ac:dyDescent="0.2">
      <c r="A107" s="21"/>
      <c r="B107" s="21"/>
      <c r="C107" s="21"/>
      <c r="D107" s="21"/>
      <c r="E107" s="21"/>
      <c r="F107" s="21"/>
      <c r="G107" s="21"/>
    </row>
    <row r="108" spans="1:7" x14ac:dyDescent="0.2">
      <c r="A108" s="21"/>
      <c r="B108" s="21"/>
      <c r="C108" s="21"/>
      <c r="D108" s="21"/>
      <c r="E108" s="21"/>
      <c r="F108" s="21"/>
      <c r="G108" s="21"/>
    </row>
    <row r="109" spans="1:7" x14ac:dyDescent="0.2">
      <c r="A109" s="21"/>
      <c r="B109" s="21"/>
      <c r="C109" s="21"/>
      <c r="D109" s="21"/>
      <c r="E109" s="21"/>
      <c r="F109" s="21"/>
      <c r="G109" s="21"/>
    </row>
    <row r="110" spans="1:7" x14ac:dyDescent="0.2">
      <c r="A110" s="21"/>
      <c r="B110" s="21"/>
      <c r="C110" s="21"/>
      <c r="D110" s="21"/>
      <c r="E110" s="21"/>
      <c r="F110" s="21"/>
      <c r="G110" s="21"/>
    </row>
    <row r="111" spans="1:7" x14ac:dyDescent="0.2">
      <c r="A111" s="21"/>
      <c r="B111" s="21"/>
      <c r="C111" s="21"/>
      <c r="D111" s="21"/>
      <c r="E111" s="21"/>
      <c r="F111" s="21"/>
      <c r="G111" s="21"/>
    </row>
    <row r="112" spans="1:7" x14ac:dyDescent="0.2">
      <c r="A112" s="21"/>
      <c r="B112" s="21"/>
      <c r="C112" s="21"/>
      <c r="D112" s="21"/>
      <c r="E112" s="21"/>
      <c r="F112" s="21"/>
      <c r="G112" s="21"/>
    </row>
    <row r="113" spans="1:7" x14ac:dyDescent="0.2">
      <c r="A113" s="21"/>
      <c r="B113" s="21"/>
      <c r="C113" s="21"/>
      <c r="D113" s="21"/>
      <c r="E113" s="21"/>
      <c r="F113" s="21"/>
      <c r="G113" s="21"/>
    </row>
    <row r="114" spans="1:7" x14ac:dyDescent="0.2">
      <c r="A114" s="21"/>
      <c r="B114" s="21"/>
      <c r="C114" s="21"/>
      <c r="D114" s="21"/>
      <c r="E114" s="21"/>
      <c r="F114" s="21"/>
      <c r="G114" s="21"/>
    </row>
    <row r="115" spans="1:7" x14ac:dyDescent="0.2">
      <c r="A115" s="21"/>
      <c r="B115" s="21"/>
      <c r="C115" s="21"/>
      <c r="D115" s="21"/>
      <c r="E115" s="21"/>
      <c r="F115" s="21"/>
      <c r="G115" s="21"/>
    </row>
    <row r="116" spans="1:7" x14ac:dyDescent="0.2">
      <c r="A116" s="21"/>
      <c r="B116" s="21"/>
      <c r="C116" s="21"/>
      <c r="D116" s="21"/>
      <c r="E116" s="21"/>
      <c r="F116" s="21"/>
      <c r="G116" s="21"/>
    </row>
    <row r="117" spans="1:7" x14ac:dyDescent="0.2">
      <c r="A117" s="21"/>
      <c r="B117" s="21"/>
      <c r="C117" s="21"/>
      <c r="D117" s="21"/>
      <c r="E117" s="21"/>
      <c r="F117" s="21"/>
      <c r="G117" s="21"/>
    </row>
    <row r="118" spans="1:7" x14ac:dyDescent="0.2">
      <c r="A118" s="21"/>
      <c r="B118" s="21"/>
      <c r="C118" s="21"/>
      <c r="D118" s="21"/>
      <c r="E118" s="21"/>
      <c r="F118" s="21"/>
      <c r="G118" s="21"/>
    </row>
    <row r="119" spans="1:7" x14ac:dyDescent="0.2">
      <c r="A119" s="21"/>
      <c r="B119" s="21"/>
      <c r="C119" s="21"/>
      <c r="D119" s="21"/>
      <c r="E119" s="21"/>
      <c r="F119" s="21"/>
      <c r="G119" s="21"/>
    </row>
    <row r="120" spans="1:7" x14ac:dyDescent="0.2">
      <c r="A120" s="21"/>
      <c r="B120" s="21"/>
      <c r="C120" s="21"/>
      <c r="D120" s="21"/>
      <c r="E120" s="21"/>
      <c r="F120" s="21"/>
      <c r="G120" s="21"/>
    </row>
    <row r="121" spans="1:7" x14ac:dyDescent="0.2">
      <c r="A121" s="21"/>
      <c r="B121" s="21"/>
      <c r="C121" s="21"/>
      <c r="D121" s="21"/>
      <c r="E121" s="21"/>
      <c r="F121" s="21"/>
      <c r="G121" s="21"/>
    </row>
    <row r="122" spans="1:7" x14ac:dyDescent="0.2">
      <c r="A122" s="21"/>
      <c r="B122" s="21"/>
      <c r="C122" s="21"/>
      <c r="D122" s="21"/>
      <c r="E122" s="21"/>
      <c r="F122" s="21"/>
      <c r="G122" s="21"/>
    </row>
    <row r="123" spans="1:7" x14ac:dyDescent="0.2">
      <c r="A123" s="21"/>
      <c r="B123" s="21"/>
      <c r="C123" s="21"/>
      <c r="D123" s="21"/>
      <c r="E123" s="21"/>
      <c r="F123" s="21"/>
      <c r="G123" s="21"/>
    </row>
    <row r="124" spans="1:7" x14ac:dyDescent="0.2">
      <c r="A124" s="21"/>
      <c r="B124" s="21"/>
      <c r="C124" s="21"/>
      <c r="D124" s="21"/>
      <c r="E124" s="21"/>
      <c r="F124" s="21"/>
      <c r="G124" s="21"/>
    </row>
    <row r="125" spans="1:7" x14ac:dyDescent="0.2">
      <c r="A125" s="21"/>
      <c r="B125" s="21"/>
      <c r="C125" s="21"/>
      <c r="D125" s="21"/>
      <c r="E125" s="21"/>
      <c r="F125" s="21"/>
      <c r="G125" s="21"/>
    </row>
    <row r="126" spans="1:7" x14ac:dyDescent="0.2">
      <c r="A126" s="21"/>
      <c r="B126" s="21"/>
      <c r="C126" s="21"/>
      <c r="D126" s="21"/>
      <c r="E126" s="21"/>
      <c r="F126" s="21"/>
      <c r="G126" s="21"/>
    </row>
    <row r="127" spans="1:7" x14ac:dyDescent="0.2">
      <c r="A127" s="21"/>
      <c r="B127" s="21"/>
      <c r="C127" s="21"/>
      <c r="D127" s="21"/>
      <c r="E127" s="21"/>
      <c r="F127" s="21"/>
      <c r="G127" s="21"/>
    </row>
    <row r="128" spans="1:7" x14ac:dyDescent="0.2">
      <c r="A128" s="21"/>
      <c r="B128" s="21"/>
      <c r="C128" s="21"/>
      <c r="D128" s="21"/>
      <c r="E128" s="21"/>
      <c r="F128" s="21"/>
      <c r="G128" s="21"/>
    </row>
    <row r="129" spans="1:7" x14ac:dyDescent="0.2">
      <c r="A129" s="21"/>
      <c r="B129" s="21"/>
      <c r="C129" s="21"/>
      <c r="D129" s="21"/>
      <c r="E129" s="21"/>
      <c r="F129" s="21"/>
      <c r="G129" s="21"/>
    </row>
    <row r="130" spans="1:7" x14ac:dyDescent="0.2">
      <c r="A130" s="21"/>
      <c r="B130" s="21"/>
      <c r="C130" s="21"/>
      <c r="D130" s="21"/>
      <c r="E130" s="21"/>
      <c r="F130" s="21"/>
      <c r="G130" s="21"/>
    </row>
    <row r="131" spans="1:7" x14ac:dyDescent="0.2">
      <c r="A131" s="21"/>
      <c r="B131" s="21"/>
      <c r="C131" s="21"/>
      <c r="D131" s="21"/>
      <c r="E131" s="21"/>
      <c r="F131" s="21"/>
      <c r="G131" s="21"/>
    </row>
    <row r="132" spans="1:7" x14ac:dyDescent="0.2">
      <c r="A132" s="21"/>
      <c r="B132" s="21"/>
      <c r="C132" s="21"/>
      <c r="D132" s="21"/>
      <c r="E132" s="21"/>
      <c r="F132" s="21"/>
      <c r="G132" s="21"/>
    </row>
    <row r="133" spans="1:7" x14ac:dyDescent="0.2">
      <c r="A133" s="21"/>
      <c r="B133" s="21"/>
      <c r="C133" s="21"/>
      <c r="D133" s="21"/>
      <c r="E133" s="21"/>
      <c r="F133" s="21"/>
      <c r="G133" s="21"/>
    </row>
    <row r="134" spans="1:7" x14ac:dyDescent="0.2">
      <c r="A134" s="21"/>
      <c r="B134" s="21"/>
      <c r="C134" s="21"/>
      <c r="D134" s="21"/>
      <c r="E134" s="21"/>
      <c r="F134" s="21"/>
      <c r="G134" s="21"/>
    </row>
    <row r="135" spans="1:7" x14ac:dyDescent="0.2">
      <c r="A135" s="21"/>
      <c r="B135" s="21"/>
      <c r="C135" s="21"/>
      <c r="D135" s="21"/>
      <c r="E135" s="21"/>
      <c r="F135" s="21"/>
      <c r="G135" s="21"/>
    </row>
    <row r="136" spans="1:7" x14ac:dyDescent="0.2">
      <c r="A136" s="21"/>
      <c r="B136" s="21"/>
      <c r="C136" s="21"/>
      <c r="D136" s="21"/>
      <c r="E136" s="21"/>
      <c r="F136" s="21"/>
      <c r="G136" s="21"/>
    </row>
    <row r="137" spans="1:7" x14ac:dyDescent="0.2">
      <c r="A137" s="21"/>
      <c r="B137" s="21"/>
      <c r="C137" s="21"/>
      <c r="D137" s="21"/>
      <c r="E137" s="21"/>
      <c r="F137" s="21"/>
      <c r="G137" s="21"/>
    </row>
    <row r="138" spans="1:7" x14ac:dyDescent="0.2">
      <c r="A138" s="21"/>
      <c r="B138" s="21"/>
      <c r="C138" s="21"/>
      <c r="D138" s="21"/>
      <c r="E138" s="21"/>
      <c r="F138" s="21"/>
      <c r="G138" s="21"/>
    </row>
    <row r="139" spans="1:7" x14ac:dyDescent="0.2">
      <c r="A139" s="21"/>
      <c r="B139" s="21"/>
      <c r="C139" s="21"/>
      <c r="D139" s="21"/>
      <c r="E139" s="21"/>
      <c r="F139" s="21"/>
      <c r="G139" s="21"/>
    </row>
    <row r="140" spans="1:7" x14ac:dyDescent="0.2">
      <c r="A140" s="21"/>
      <c r="B140" s="21"/>
      <c r="C140" s="21"/>
      <c r="D140" s="21"/>
      <c r="E140" s="21"/>
      <c r="F140" s="21"/>
      <c r="G140" s="21"/>
    </row>
    <row r="141" spans="1:7" x14ac:dyDescent="0.2">
      <c r="A141" s="21"/>
      <c r="B141" s="21"/>
      <c r="C141" s="21"/>
      <c r="D141" s="21"/>
      <c r="E141" s="21"/>
      <c r="F141" s="21"/>
      <c r="G141" s="21"/>
    </row>
    <row r="142" spans="1:7" x14ac:dyDescent="0.2">
      <c r="A142" s="21"/>
      <c r="B142" s="21"/>
      <c r="C142" s="21"/>
      <c r="D142" s="21"/>
      <c r="E142" s="21"/>
      <c r="F142" s="21"/>
      <c r="G142" s="21"/>
    </row>
    <row r="143" spans="1:7" x14ac:dyDescent="0.2">
      <c r="A143" s="21"/>
      <c r="B143" s="21"/>
      <c r="C143" s="21"/>
      <c r="D143" s="21"/>
      <c r="E143" s="21"/>
      <c r="F143" s="21"/>
      <c r="G143" s="21"/>
    </row>
    <row r="144" spans="1:7" x14ac:dyDescent="0.2">
      <c r="A144" s="21"/>
      <c r="B144" s="21"/>
      <c r="C144" s="21"/>
      <c r="D144" s="21"/>
      <c r="E144" s="21"/>
      <c r="F144" s="21"/>
      <c r="G144" s="21"/>
    </row>
    <row r="145" spans="1:7" x14ac:dyDescent="0.2">
      <c r="A145" s="21"/>
      <c r="B145" s="21"/>
      <c r="C145" s="21"/>
      <c r="D145" s="21"/>
      <c r="E145" s="21"/>
      <c r="F145" s="21"/>
      <c r="G145" s="21"/>
    </row>
    <row r="146" spans="1:7" x14ac:dyDescent="0.2">
      <c r="A146" s="21"/>
      <c r="B146" s="21"/>
      <c r="C146" s="21"/>
      <c r="D146" s="21"/>
      <c r="E146" s="21"/>
      <c r="F146" s="21"/>
      <c r="G146" s="21"/>
    </row>
    <row r="147" spans="1:7" x14ac:dyDescent="0.2">
      <c r="A147" s="21"/>
      <c r="B147" s="21"/>
      <c r="C147" s="21"/>
      <c r="D147" s="21"/>
      <c r="E147" s="21"/>
      <c r="F147" s="21"/>
      <c r="G147" s="21"/>
    </row>
    <row r="148" spans="1:7" x14ac:dyDescent="0.2">
      <c r="A148" s="21"/>
      <c r="B148" s="21"/>
      <c r="C148" s="21"/>
      <c r="D148" s="21"/>
      <c r="E148" s="21"/>
      <c r="F148" s="21"/>
      <c r="G148" s="21"/>
    </row>
    <row r="149" spans="1:7" x14ac:dyDescent="0.2">
      <c r="A149" s="21"/>
      <c r="B149" s="21"/>
      <c r="C149" s="21"/>
      <c r="D149" s="21"/>
      <c r="E149" s="21"/>
      <c r="F149" s="21"/>
      <c r="G149" s="21"/>
    </row>
    <row r="150" spans="1:7" x14ac:dyDescent="0.2">
      <c r="A150" s="21"/>
      <c r="B150" s="21"/>
      <c r="C150" s="21"/>
      <c r="D150" s="21"/>
      <c r="E150" s="21"/>
      <c r="F150" s="21"/>
      <c r="G150" s="21"/>
    </row>
    <row r="151" spans="1:7" x14ac:dyDescent="0.2">
      <c r="A151" s="21"/>
      <c r="B151" s="21"/>
      <c r="C151" s="21"/>
      <c r="D151" s="21"/>
      <c r="E151" s="21"/>
      <c r="F151" s="21"/>
      <c r="G151" s="21"/>
    </row>
    <row r="152" spans="1:7" x14ac:dyDescent="0.2">
      <c r="A152" s="21"/>
      <c r="B152" s="21"/>
      <c r="C152" s="21"/>
      <c r="D152" s="21"/>
      <c r="E152" s="21"/>
      <c r="F152" s="21"/>
      <c r="G152" s="21"/>
    </row>
    <row r="153" spans="1:7" x14ac:dyDescent="0.2">
      <c r="A153" s="21"/>
      <c r="B153" s="21"/>
      <c r="C153" s="21"/>
      <c r="D153" s="21"/>
      <c r="E153" s="21"/>
      <c r="F153" s="21"/>
      <c r="G153" s="21"/>
    </row>
    <row r="154" spans="1:7" x14ac:dyDescent="0.2">
      <c r="A154" s="21"/>
      <c r="B154" s="21"/>
      <c r="C154" s="21"/>
      <c r="D154" s="21"/>
      <c r="E154" s="21"/>
      <c r="F154" s="21"/>
      <c r="G154" s="21"/>
    </row>
    <row r="155" spans="1:7" x14ac:dyDescent="0.2">
      <c r="A155" s="21"/>
      <c r="B155" s="21"/>
      <c r="C155" s="21"/>
      <c r="D155" s="21"/>
      <c r="E155" s="21"/>
      <c r="F155" s="21"/>
      <c r="G155" s="21"/>
    </row>
    <row r="156" spans="1:7" x14ac:dyDescent="0.2">
      <c r="A156" s="21"/>
      <c r="B156" s="21"/>
      <c r="C156" s="21"/>
      <c r="D156" s="21"/>
      <c r="E156" s="21"/>
      <c r="F156" s="21"/>
      <c r="G156" s="21"/>
    </row>
    <row r="157" spans="1:7" x14ac:dyDescent="0.2">
      <c r="A157" s="21"/>
      <c r="B157" s="21"/>
      <c r="C157" s="21"/>
      <c r="D157" s="21"/>
      <c r="E157" s="21"/>
      <c r="F157" s="21"/>
      <c r="G157" s="21"/>
    </row>
    <row r="158" spans="1:7" x14ac:dyDescent="0.2">
      <c r="A158" s="21"/>
      <c r="B158" s="21"/>
      <c r="C158" s="21"/>
      <c r="D158" s="21"/>
      <c r="E158" s="21"/>
      <c r="F158" s="21"/>
      <c r="G158" s="21"/>
    </row>
    <row r="159" spans="1:7" x14ac:dyDescent="0.2">
      <c r="A159" s="21"/>
      <c r="B159" s="21"/>
      <c r="C159" s="21"/>
      <c r="D159" s="21"/>
      <c r="E159" s="21"/>
      <c r="F159" s="21"/>
      <c r="G159" s="21"/>
    </row>
    <row r="160" spans="1:7" x14ac:dyDescent="0.2">
      <c r="A160" s="21"/>
      <c r="B160" s="21"/>
      <c r="C160" s="21"/>
      <c r="D160" s="21"/>
      <c r="E160" s="21"/>
      <c r="F160" s="21"/>
      <c r="G160" s="21"/>
    </row>
    <row r="161" spans="1:7" x14ac:dyDescent="0.2">
      <c r="A161" s="21"/>
      <c r="B161" s="21"/>
      <c r="C161" s="21"/>
      <c r="D161" s="21"/>
      <c r="E161" s="21"/>
      <c r="F161" s="21"/>
      <c r="G161" s="21"/>
    </row>
    <row r="162" spans="1:7" x14ac:dyDescent="0.2">
      <c r="A162" s="21"/>
      <c r="B162" s="21"/>
      <c r="C162" s="21"/>
      <c r="D162" s="21"/>
      <c r="E162" s="21"/>
      <c r="F162" s="21"/>
      <c r="G162" s="21"/>
    </row>
    <row r="163" spans="1:7" x14ac:dyDescent="0.2">
      <c r="A163" s="21"/>
      <c r="B163" s="21"/>
      <c r="C163" s="21"/>
      <c r="D163" s="21"/>
      <c r="E163" s="21"/>
      <c r="F163" s="21"/>
      <c r="G163" s="21"/>
    </row>
    <row r="164" spans="1:7" x14ac:dyDescent="0.2">
      <c r="A164" s="21"/>
      <c r="B164" s="21"/>
      <c r="C164" s="21"/>
      <c r="D164" s="21"/>
      <c r="E164" s="21"/>
      <c r="F164" s="21"/>
      <c r="G164" s="21"/>
    </row>
    <row r="165" spans="1:7" x14ac:dyDescent="0.2">
      <c r="A165" s="21"/>
      <c r="B165" s="21"/>
      <c r="C165" s="21"/>
      <c r="D165" s="21"/>
      <c r="E165" s="21"/>
      <c r="F165" s="21"/>
      <c r="G165" s="21"/>
    </row>
    <row r="166" spans="1:7" x14ac:dyDescent="0.2">
      <c r="A166" s="21"/>
      <c r="B166" s="21"/>
      <c r="C166" s="21"/>
      <c r="D166" s="21"/>
      <c r="E166" s="21"/>
      <c r="F166" s="21"/>
      <c r="G166" s="21"/>
    </row>
    <row r="167" spans="1:7" x14ac:dyDescent="0.2">
      <c r="A167" s="21"/>
      <c r="B167" s="21"/>
      <c r="C167" s="21"/>
      <c r="D167" s="21"/>
      <c r="E167" s="21"/>
      <c r="F167" s="21"/>
      <c r="G167" s="21"/>
    </row>
    <row r="168" spans="1:7" x14ac:dyDescent="0.2">
      <c r="A168" s="21"/>
      <c r="B168" s="21"/>
      <c r="C168" s="21"/>
      <c r="D168" s="21"/>
      <c r="E168" s="21"/>
      <c r="F168" s="21"/>
      <c r="G168" s="21"/>
    </row>
    <row r="169" spans="1:7" x14ac:dyDescent="0.2">
      <c r="A169" s="21"/>
      <c r="B169" s="21"/>
      <c r="C169" s="21"/>
      <c r="D169" s="21"/>
      <c r="E169" s="21"/>
      <c r="F169" s="21"/>
      <c r="G169" s="21"/>
    </row>
    <row r="170" spans="1:7" x14ac:dyDescent="0.2">
      <c r="A170" s="21"/>
      <c r="B170" s="21"/>
      <c r="C170" s="21"/>
      <c r="D170" s="21"/>
      <c r="E170" s="21"/>
      <c r="F170" s="21"/>
      <c r="G170" s="21"/>
    </row>
    <row r="171" spans="1:7" x14ac:dyDescent="0.2">
      <c r="A171" s="21"/>
      <c r="B171" s="21"/>
      <c r="C171" s="21"/>
      <c r="D171" s="21"/>
      <c r="E171" s="21"/>
      <c r="F171" s="21"/>
      <c r="G171" s="21"/>
    </row>
    <row r="172" spans="1:7" x14ac:dyDescent="0.2">
      <c r="A172" s="21"/>
      <c r="B172" s="21"/>
      <c r="C172" s="21"/>
      <c r="D172" s="21"/>
      <c r="E172" s="21"/>
      <c r="F172" s="21"/>
      <c r="G172" s="21"/>
    </row>
    <row r="173" spans="1:7" x14ac:dyDescent="0.2">
      <c r="A173" s="21"/>
      <c r="B173" s="21"/>
      <c r="C173" s="21"/>
      <c r="D173" s="21"/>
      <c r="E173" s="21"/>
      <c r="F173" s="21"/>
      <c r="G173" s="21"/>
    </row>
    <row r="174" spans="1:7" x14ac:dyDescent="0.2">
      <c r="A174" s="21"/>
      <c r="B174" s="21"/>
      <c r="C174" s="21"/>
      <c r="D174" s="21"/>
      <c r="E174" s="21"/>
      <c r="F174" s="21"/>
      <c r="G174" s="21"/>
    </row>
    <row r="175" spans="1:7" x14ac:dyDescent="0.2">
      <c r="A175" s="21"/>
      <c r="B175" s="21"/>
      <c r="C175" s="21"/>
      <c r="D175" s="21"/>
      <c r="E175" s="21"/>
      <c r="F175" s="21"/>
      <c r="G175" s="21"/>
    </row>
    <row r="176" spans="1:7" x14ac:dyDescent="0.2">
      <c r="A176" s="21"/>
      <c r="B176" s="21"/>
      <c r="C176" s="21"/>
      <c r="D176" s="21"/>
      <c r="E176" s="21"/>
      <c r="F176" s="21"/>
      <c r="G176" s="21"/>
    </row>
    <row r="177" spans="1:7" x14ac:dyDescent="0.2">
      <c r="A177" s="21"/>
      <c r="B177" s="21"/>
      <c r="C177" s="21"/>
      <c r="D177" s="21"/>
      <c r="E177" s="21"/>
      <c r="F177" s="21"/>
      <c r="G177" s="21"/>
    </row>
    <row r="178" spans="1:7" x14ac:dyDescent="0.2">
      <c r="A178" s="21"/>
      <c r="B178" s="21"/>
      <c r="C178" s="21"/>
      <c r="D178" s="21"/>
      <c r="E178" s="21"/>
      <c r="F178" s="21"/>
      <c r="G178" s="21"/>
    </row>
    <row r="179" spans="1:7" x14ac:dyDescent="0.2">
      <c r="A179" s="21"/>
      <c r="B179" s="21"/>
      <c r="C179" s="21"/>
      <c r="D179" s="21"/>
      <c r="E179" s="21"/>
      <c r="F179" s="21"/>
      <c r="G179" s="21"/>
    </row>
    <row r="180" spans="1:7" x14ac:dyDescent="0.2">
      <c r="A180" s="21"/>
      <c r="B180" s="21"/>
      <c r="C180" s="21"/>
      <c r="D180" s="21"/>
      <c r="E180" s="21"/>
      <c r="F180" s="21"/>
      <c r="G180" s="21"/>
    </row>
    <row r="181" spans="1:7" x14ac:dyDescent="0.2">
      <c r="A181" s="21"/>
      <c r="B181" s="21"/>
      <c r="C181" s="21"/>
      <c r="D181" s="21"/>
      <c r="E181" s="21"/>
      <c r="F181" s="21"/>
      <c r="G181" s="21"/>
    </row>
    <row r="182" spans="1:7" x14ac:dyDescent="0.2">
      <c r="A182" s="21"/>
      <c r="B182" s="21"/>
      <c r="C182" s="21"/>
      <c r="D182" s="21"/>
      <c r="E182" s="21"/>
      <c r="F182" s="21"/>
      <c r="G182" s="21"/>
    </row>
    <row r="183" spans="1:7" x14ac:dyDescent="0.2">
      <c r="A183" s="21"/>
      <c r="B183" s="21"/>
      <c r="C183" s="21"/>
      <c r="D183" s="21"/>
      <c r="E183" s="21"/>
      <c r="F183" s="21"/>
      <c r="G183" s="21"/>
    </row>
    <row r="184" spans="1:7" x14ac:dyDescent="0.2">
      <c r="A184" s="21"/>
      <c r="B184" s="21"/>
      <c r="C184" s="21"/>
      <c r="D184" s="21"/>
      <c r="E184" s="21"/>
      <c r="F184" s="21"/>
      <c r="G184" s="21"/>
    </row>
    <row r="185" spans="1:7" x14ac:dyDescent="0.2">
      <c r="A185" s="21"/>
      <c r="B185" s="21"/>
      <c r="C185" s="21"/>
      <c r="D185" s="21"/>
      <c r="E185" s="21"/>
      <c r="F185" s="21"/>
      <c r="G185" s="21"/>
    </row>
    <row r="186" spans="1:7" x14ac:dyDescent="0.2">
      <c r="A186" s="21"/>
      <c r="B186" s="21"/>
      <c r="C186" s="21"/>
      <c r="D186" s="21"/>
      <c r="E186" s="21"/>
      <c r="F186" s="21"/>
      <c r="G186" s="21"/>
    </row>
    <row r="187" spans="1:7" x14ac:dyDescent="0.2">
      <c r="A187" s="21"/>
      <c r="B187" s="21"/>
      <c r="C187" s="21"/>
      <c r="D187" s="21"/>
      <c r="E187" s="21"/>
      <c r="F187" s="21"/>
      <c r="G187" s="21"/>
    </row>
    <row r="188" spans="1:7" x14ac:dyDescent="0.2">
      <c r="A188" s="21"/>
      <c r="B188" s="21"/>
      <c r="C188" s="21"/>
      <c r="D188" s="21"/>
      <c r="E188" s="21"/>
      <c r="F188" s="21"/>
      <c r="G188" s="21"/>
    </row>
    <row r="189" spans="1:7" x14ac:dyDescent="0.2">
      <c r="A189" s="21"/>
      <c r="B189" s="21"/>
      <c r="C189" s="21"/>
      <c r="D189" s="21"/>
      <c r="E189" s="21"/>
      <c r="F189" s="21"/>
      <c r="G189" s="21"/>
    </row>
    <row r="190" spans="1:7" x14ac:dyDescent="0.2">
      <c r="A190" s="21"/>
      <c r="B190" s="21"/>
      <c r="C190" s="21"/>
      <c r="D190" s="21"/>
      <c r="E190" s="21"/>
      <c r="F190" s="21"/>
      <c r="G190" s="21"/>
    </row>
    <row r="191" spans="1:7" x14ac:dyDescent="0.2">
      <c r="A191" s="21"/>
      <c r="B191" s="21"/>
      <c r="C191" s="21"/>
      <c r="D191" s="21"/>
      <c r="E191" s="21"/>
      <c r="F191" s="21"/>
      <c r="G191" s="21"/>
    </row>
    <row r="192" spans="1:7" x14ac:dyDescent="0.2">
      <c r="A192" s="21"/>
      <c r="B192" s="21"/>
      <c r="C192" s="21"/>
      <c r="D192" s="21"/>
      <c r="E192" s="21"/>
      <c r="F192" s="21"/>
      <c r="G192" s="21"/>
    </row>
    <row r="193" spans="1:7" x14ac:dyDescent="0.2">
      <c r="A193" s="21"/>
      <c r="B193" s="21"/>
      <c r="C193" s="21"/>
      <c r="D193" s="21"/>
      <c r="E193" s="21"/>
      <c r="F193" s="21"/>
      <c r="G193" s="21"/>
    </row>
    <row r="194" spans="1:7" x14ac:dyDescent="0.2">
      <c r="A194" s="21"/>
      <c r="B194" s="21"/>
      <c r="C194" s="21"/>
      <c r="D194" s="21"/>
      <c r="E194" s="21"/>
      <c r="F194" s="21"/>
      <c r="G194" s="21"/>
    </row>
    <row r="195" spans="1:7" x14ac:dyDescent="0.2">
      <c r="A195" s="21"/>
      <c r="B195" s="21"/>
      <c r="C195" s="21"/>
      <c r="D195" s="21"/>
      <c r="E195" s="21"/>
      <c r="F195" s="21"/>
      <c r="G195" s="21"/>
    </row>
    <row r="196" spans="1:7" x14ac:dyDescent="0.2">
      <c r="A196" s="21"/>
      <c r="B196" s="21"/>
      <c r="C196" s="21"/>
      <c r="D196" s="21"/>
      <c r="E196" s="21"/>
      <c r="F196" s="21"/>
      <c r="G196" s="21"/>
    </row>
    <row r="197" spans="1:7" x14ac:dyDescent="0.2">
      <c r="A197" s="21"/>
      <c r="B197" s="21"/>
      <c r="C197" s="21"/>
      <c r="D197" s="21"/>
      <c r="E197" s="21"/>
      <c r="F197" s="21"/>
      <c r="G197" s="21"/>
    </row>
    <row r="198" spans="1:7" x14ac:dyDescent="0.2">
      <c r="A198" s="21"/>
      <c r="B198" s="21"/>
      <c r="C198" s="21"/>
      <c r="D198" s="21"/>
      <c r="E198" s="21"/>
      <c r="F198" s="21"/>
      <c r="G198" s="21"/>
    </row>
    <row r="199" spans="1:7" x14ac:dyDescent="0.2">
      <c r="A199" s="21"/>
      <c r="B199" s="21"/>
      <c r="C199" s="21"/>
      <c r="D199" s="21"/>
      <c r="E199" s="21"/>
      <c r="F199" s="21"/>
      <c r="G199" s="21"/>
    </row>
    <row r="200" spans="1:7" x14ac:dyDescent="0.2">
      <c r="A200" s="21"/>
      <c r="B200" s="21"/>
      <c r="C200" s="21"/>
      <c r="D200" s="21"/>
      <c r="E200" s="21"/>
      <c r="F200" s="21"/>
      <c r="G200" s="21"/>
    </row>
    <row r="201" spans="1:7" x14ac:dyDescent="0.2">
      <c r="A201" s="21"/>
      <c r="B201" s="21"/>
      <c r="C201" s="21"/>
      <c r="D201" s="21"/>
      <c r="E201" s="21"/>
      <c r="F201" s="21"/>
      <c r="G201" s="21"/>
    </row>
    <row r="202" spans="1:7" x14ac:dyDescent="0.2">
      <c r="A202" s="21"/>
      <c r="B202" s="21"/>
      <c r="C202" s="21"/>
      <c r="D202" s="21"/>
      <c r="E202" s="21"/>
      <c r="F202" s="21"/>
      <c r="G202" s="21"/>
    </row>
    <row r="203" spans="1:7" x14ac:dyDescent="0.2">
      <c r="A203" s="21"/>
      <c r="B203" s="21"/>
      <c r="C203" s="21"/>
      <c r="D203" s="21"/>
      <c r="E203" s="21"/>
      <c r="F203" s="21"/>
      <c r="G203" s="21"/>
    </row>
    <row r="204" spans="1:7" x14ac:dyDescent="0.2">
      <c r="A204" s="21"/>
      <c r="B204" s="21"/>
      <c r="C204" s="21"/>
      <c r="D204" s="21"/>
      <c r="E204" s="21"/>
      <c r="F204" s="21"/>
      <c r="G204" s="21"/>
    </row>
    <row r="205" spans="1:7" x14ac:dyDescent="0.2">
      <c r="A205" s="21"/>
      <c r="B205" s="21"/>
      <c r="C205" s="21"/>
      <c r="D205" s="21"/>
      <c r="E205" s="21"/>
      <c r="F205" s="21"/>
      <c r="G205" s="21"/>
    </row>
    <row r="206" spans="1:7" x14ac:dyDescent="0.2">
      <c r="A206" s="21"/>
      <c r="B206" s="21"/>
      <c r="C206" s="21"/>
      <c r="D206" s="21"/>
      <c r="E206" s="21"/>
      <c r="F206" s="21"/>
      <c r="G206" s="21"/>
    </row>
    <row r="207" spans="1:7" x14ac:dyDescent="0.2">
      <c r="A207" s="21"/>
      <c r="B207" s="21"/>
      <c r="C207" s="21"/>
      <c r="D207" s="21"/>
      <c r="E207" s="21"/>
      <c r="F207" s="21"/>
      <c r="G207" s="21"/>
    </row>
    <row r="208" spans="1:7" x14ac:dyDescent="0.2">
      <c r="A208" s="21"/>
      <c r="B208" s="21"/>
      <c r="C208" s="21"/>
      <c r="D208" s="21"/>
      <c r="E208" s="21"/>
      <c r="F208" s="21"/>
      <c r="G208" s="21"/>
    </row>
    <row r="209" spans="1:7" x14ac:dyDescent="0.2">
      <c r="A209" s="21"/>
      <c r="B209" s="21"/>
      <c r="C209" s="21"/>
      <c r="D209" s="21"/>
      <c r="E209" s="21"/>
      <c r="F209" s="21"/>
      <c r="G209" s="21"/>
    </row>
    <row r="210" spans="1:7" x14ac:dyDescent="0.2">
      <c r="A210" s="21"/>
      <c r="B210" s="21"/>
      <c r="C210" s="21"/>
      <c r="D210" s="21"/>
      <c r="E210" s="21"/>
      <c r="F210" s="21"/>
      <c r="G210" s="21"/>
    </row>
    <row r="211" spans="1:7" x14ac:dyDescent="0.2">
      <c r="A211" s="21"/>
      <c r="B211" s="21"/>
      <c r="C211" s="21"/>
      <c r="D211" s="21"/>
      <c r="E211" s="21"/>
      <c r="F211" s="21"/>
      <c r="G211" s="21"/>
    </row>
    <row r="212" spans="1:7" x14ac:dyDescent="0.2">
      <c r="A212" s="21"/>
      <c r="B212" s="21"/>
      <c r="C212" s="21"/>
      <c r="D212" s="21"/>
      <c r="E212" s="21"/>
      <c r="F212" s="21"/>
      <c r="G212" s="21"/>
    </row>
    <row r="213" spans="1:7" x14ac:dyDescent="0.2">
      <c r="A213" s="21"/>
      <c r="B213" s="21"/>
      <c r="C213" s="21"/>
      <c r="D213" s="21"/>
      <c r="E213" s="21"/>
      <c r="F213" s="21"/>
      <c r="G213" s="21"/>
    </row>
    <row r="214" spans="1:7" x14ac:dyDescent="0.2">
      <c r="A214" s="21"/>
      <c r="B214" s="21"/>
      <c r="C214" s="21"/>
      <c r="D214" s="21"/>
      <c r="E214" s="21"/>
      <c r="F214" s="21"/>
      <c r="G214" s="21"/>
    </row>
    <row r="215" spans="1:7" x14ac:dyDescent="0.2">
      <c r="A215" s="21"/>
      <c r="B215" s="21"/>
      <c r="C215" s="21"/>
      <c r="D215" s="21"/>
      <c r="E215" s="21"/>
      <c r="F215" s="21"/>
      <c r="G215" s="21"/>
    </row>
    <row r="216" spans="1:7" x14ac:dyDescent="0.2">
      <c r="A216" s="21"/>
      <c r="B216" s="21"/>
      <c r="C216" s="21"/>
      <c r="D216" s="21"/>
      <c r="E216" s="21"/>
      <c r="F216" s="21"/>
      <c r="G216" s="21"/>
    </row>
    <row r="217" spans="1:7" x14ac:dyDescent="0.2">
      <c r="A217" s="21"/>
      <c r="B217" s="21"/>
      <c r="C217" s="21"/>
      <c r="D217" s="21"/>
      <c r="E217" s="21"/>
      <c r="F217" s="21"/>
      <c r="G217" s="21"/>
    </row>
    <row r="218" spans="1:7" x14ac:dyDescent="0.2">
      <c r="A218" s="21"/>
      <c r="B218" s="21"/>
      <c r="C218" s="21"/>
      <c r="D218" s="21"/>
      <c r="E218" s="21"/>
      <c r="F218" s="21"/>
      <c r="G218" s="21"/>
    </row>
    <row r="219" spans="1:7" x14ac:dyDescent="0.2">
      <c r="A219" s="21"/>
      <c r="B219" s="21"/>
      <c r="C219" s="21"/>
      <c r="D219" s="21"/>
      <c r="E219" s="21"/>
      <c r="F219" s="21"/>
      <c r="G219" s="21"/>
    </row>
    <row r="220" spans="1:7" x14ac:dyDescent="0.2">
      <c r="A220" s="21"/>
      <c r="B220" s="21"/>
      <c r="C220" s="21"/>
      <c r="D220" s="21"/>
      <c r="E220" s="21"/>
      <c r="F220" s="21"/>
      <c r="G220" s="21"/>
    </row>
    <row r="221" spans="1:7" x14ac:dyDescent="0.2">
      <c r="A221" s="21"/>
      <c r="B221" s="21"/>
      <c r="C221" s="21"/>
      <c r="D221" s="21"/>
      <c r="E221" s="21"/>
      <c r="F221" s="21"/>
      <c r="G221" s="21"/>
    </row>
    <row r="222" spans="1:7" x14ac:dyDescent="0.2">
      <c r="A222" s="21"/>
      <c r="B222" s="21"/>
      <c r="C222" s="21"/>
      <c r="D222" s="21"/>
      <c r="E222" s="21"/>
      <c r="F222" s="21"/>
      <c r="G222" s="21"/>
    </row>
    <row r="223" spans="1:7" x14ac:dyDescent="0.2">
      <c r="A223" s="21"/>
      <c r="B223" s="21"/>
      <c r="C223" s="21"/>
      <c r="D223" s="21"/>
      <c r="E223" s="21"/>
      <c r="F223" s="21"/>
      <c r="G223" s="21"/>
    </row>
    <row r="224" spans="1:7" x14ac:dyDescent="0.2">
      <c r="A224" s="21"/>
      <c r="B224" s="21"/>
      <c r="C224" s="21"/>
      <c r="D224" s="21"/>
      <c r="E224" s="21"/>
      <c r="F224" s="21"/>
      <c r="G224" s="21"/>
    </row>
    <row r="225" spans="1:7" x14ac:dyDescent="0.2">
      <c r="A225" s="21"/>
      <c r="B225" s="21"/>
      <c r="C225" s="21"/>
      <c r="D225" s="21"/>
      <c r="E225" s="21"/>
      <c r="F225" s="21"/>
      <c r="G225" s="21"/>
    </row>
    <row r="226" spans="1:7" x14ac:dyDescent="0.2">
      <c r="A226" s="21"/>
      <c r="B226" s="21"/>
      <c r="C226" s="21"/>
      <c r="D226" s="21"/>
      <c r="E226" s="21"/>
      <c r="F226" s="21"/>
      <c r="G226" s="21"/>
    </row>
    <row r="227" spans="1:7" x14ac:dyDescent="0.2">
      <c r="A227" s="21"/>
      <c r="B227" s="21"/>
      <c r="C227" s="21"/>
      <c r="D227" s="21"/>
      <c r="E227" s="21"/>
      <c r="F227" s="21"/>
      <c r="G227" s="21"/>
    </row>
    <row r="228" spans="1:7" x14ac:dyDescent="0.2">
      <c r="A228" s="21"/>
      <c r="B228" s="21"/>
      <c r="C228" s="21"/>
      <c r="D228" s="21"/>
      <c r="E228" s="21"/>
      <c r="F228" s="21"/>
      <c r="G228" s="21"/>
    </row>
    <row r="229" spans="1:7" x14ac:dyDescent="0.2">
      <c r="A229" s="21"/>
      <c r="B229" s="21"/>
      <c r="C229" s="21"/>
      <c r="D229" s="21"/>
      <c r="E229" s="21"/>
      <c r="F229" s="21"/>
      <c r="G229" s="21"/>
    </row>
    <row r="230" spans="1:7" x14ac:dyDescent="0.2">
      <c r="A230" s="21"/>
      <c r="B230" s="21"/>
      <c r="C230" s="21"/>
      <c r="D230" s="21"/>
      <c r="E230" s="21"/>
      <c r="F230" s="21"/>
      <c r="G230" s="21"/>
    </row>
    <row r="231" spans="1:7" x14ac:dyDescent="0.2">
      <c r="A231" s="21"/>
      <c r="B231" s="21"/>
      <c r="C231" s="21"/>
      <c r="D231" s="21"/>
      <c r="E231" s="21"/>
      <c r="F231" s="21"/>
      <c r="G231" s="21"/>
    </row>
    <row r="232" spans="1:7" x14ac:dyDescent="0.2">
      <c r="A232" s="21"/>
      <c r="B232" s="21"/>
      <c r="C232" s="21"/>
      <c r="D232" s="21"/>
      <c r="E232" s="21"/>
      <c r="F232" s="21"/>
      <c r="G232" s="21"/>
    </row>
    <row r="233" spans="1:7" x14ac:dyDescent="0.2">
      <c r="A233" s="21"/>
      <c r="B233" s="21"/>
      <c r="C233" s="21"/>
      <c r="D233" s="21"/>
      <c r="E233" s="21"/>
      <c r="F233" s="21"/>
      <c r="G233" s="21"/>
    </row>
    <row r="234" spans="1:7" x14ac:dyDescent="0.2">
      <c r="A234" s="21"/>
      <c r="B234" s="21"/>
      <c r="C234" s="21"/>
      <c r="D234" s="21"/>
      <c r="E234" s="21"/>
      <c r="F234" s="21"/>
      <c r="G234" s="21"/>
    </row>
    <row r="235" spans="1:7" x14ac:dyDescent="0.2">
      <c r="A235" s="21"/>
      <c r="B235" s="21"/>
      <c r="C235" s="21"/>
      <c r="D235" s="21"/>
      <c r="E235" s="21"/>
      <c r="F235" s="21"/>
      <c r="G235" s="21"/>
    </row>
    <row r="236" spans="1:7" x14ac:dyDescent="0.2">
      <c r="A236" s="21"/>
      <c r="B236" s="21"/>
      <c r="C236" s="21"/>
      <c r="D236" s="21"/>
      <c r="E236" s="21"/>
      <c r="F236" s="21"/>
      <c r="G236" s="21"/>
    </row>
    <row r="237" spans="1:7" x14ac:dyDescent="0.2">
      <c r="A237" s="21"/>
      <c r="B237" s="21"/>
      <c r="C237" s="21"/>
      <c r="D237" s="21"/>
      <c r="E237" s="21"/>
      <c r="F237" s="21"/>
      <c r="G237" s="21"/>
    </row>
    <row r="238" spans="1:7" x14ac:dyDescent="0.2">
      <c r="A238" s="21"/>
      <c r="B238" s="21"/>
      <c r="C238" s="21"/>
      <c r="D238" s="21"/>
      <c r="E238" s="21"/>
      <c r="F238" s="21"/>
      <c r="G238" s="21"/>
    </row>
    <row r="239" spans="1:7" x14ac:dyDescent="0.2">
      <c r="A239" s="21"/>
      <c r="B239" s="21"/>
      <c r="C239" s="21"/>
      <c r="D239" s="21"/>
      <c r="E239" s="21"/>
      <c r="F239" s="21"/>
      <c r="G239" s="21"/>
    </row>
    <row r="240" spans="1:7" x14ac:dyDescent="0.2">
      <c r="A240" s="21"/>
      <c r="B240" s="21"/>
      <c r="C240" s="21"/>
      <c r="D240" s="21"/>
      <c r="E240" s="21"/>
      <c r="F240" s="21"/>
      <c r="G240" s="21"/>
    </row>
    <row r="241" spans="1:7" x14ac:dyDescent="0.2">
      <c r="A241" s="21"/>
      <c r="B241" s="21"/>
      <c r="C241" s="21"/>
      <c r="D241" s="21"/>
      <c r="E241" s="21"/>
      <c r="F241" s="21"/>
      <c r="G241" s="21"/>
    </row>
    <row r="242" spans="1:7" x14ac:dyDescent="0.2">
      <c r="A242" s="21"/>
      <c r="B242" s="21"/>
      <c r="C242" s="21"/>
      <c r="D242" s="21"/>
      <c r="E242" s="21"/>
      <c r="F242" s="21"/>
      <c r="G242" s="21"/>
    </row>
    <row r="243" spans="1:7" x14ac:dyDescent="0.2">
      <c r="A243" s="21"/>
      <c r="B243" s="21"/>
      <c r="C243" s="21"/>
      <c r="D243" s="21"/>
      <c r="E243" s="21"/>
      <c r="F243" s="21"/>
      <c r="G243" s="21"/>
    </row>
    <row r="244" spans="1:7" x14ac:dyDescent="0.2">
      <c r="A244" s="21"/>
      <c r="B244" s="21"/>
      <c r="C244" s="21"/>
      <c r="D244" s="21"/>
      <c r="E244" s="21"/>
      <c r="F244" s="21"/>
      <c r="G244" s="21"/>
    </row>
    <row r="245" spans="1:7" x14ac:dyDescent="0.2">
      <c r="A245" s="21"/>
      <c r="B245" s="21"/>
      <c r="C245" s="21"/>
      <c r="D245" s="21"/>
      <c r="E245" s="21"/>
      <c r="F245" s="21"/>
      <c r="G245" s="21"/>
    </row>
    <row r="246" spans="1:7" x14ac:dyDescent="0.2">
      <c r="A246" s="21"/>
      <c r="B246" s="21"/>
      <c r="C246" s="21"/>
      <c r="D246" s="21"/>
      <c r="E246" s="21"/>
      <c r="F246" s="21"/>
      <c r="G246" s="21"/>
    </row>
    <row r="247" spans="1:7" x14ac:dyDescent="0.2">
      <c r="A247" s="21"/>
      <c r="B247" s="21"/>
      <c r="C247" s="21"/>
      <c r="D247" s="21"/>
      <c r="E247" s="21"/>
      <c r="F247" s="21"/>
      <c r="G247" s="21"/>
    </row>
    <row r="248" spans="1:7" x14ac:dyDescent="0.2">
      <c r="A248" s="21"/>
      <c r="B248" s="21"/>
      <c r="C248" s="21"/>
      <c r="D248" s="21"/>
      <c r="E248" s="21"/>
      <c r="F248" s="21"/>
      <c r="G248" s="21"/>
    </row>
    <row r="249" spans="1:7" x14ac:dyDescent="0.2">
      <c r="A249" s="21"/>
      <c r="B249" s="21"/>
      <c r="C249" s="21"/>
      <c r="D249" s="21"/>
      <c r="E249" s="21"/>
      <c r="F249" s="21"/>
      <c r="G249" s="21"/>
    </row>
    <row r="250" spans="1:7" x14ac:dyDescent="0.2">
      <c r="A250" s="21"/>
      <c r="B250" s="21"/>
      <c r="C250" s="21"/>
      <c r="D250" s="21"/>
      <c r="E250" s="21"/>
      <c r="F250" s="21"/>
      <c r="G250" s="21"/>
    </row>
    <row r="251" spans="1:7" x14ac:dyDescent="0.2">
      <c r="A251" s="21"/>
      <c r="B251" s="21"/>
      <c r="C251" s="21"/>
      <c r="D251" s="21"/>
      <c r="E251" s="21"/>
      <c r="F251" s="21"/>
      <c r="G251" s="21"/>
    </row>
    <row r="252" spans="1:7" x14ac:dyDescent="0.2">
      <c r="A252" s="21"/>
      <c r="B252" s="21"/>
      <c r="C252" s="21"/>
      <c r="D252" s="21"/>
      <c r="E252" s="21"/>
      <c r="F252" s="21"/>
      <c r="G252" s="21"/>
    </row>
    <row r="253" spans="1:7" x14ac:dyDescent="0.2">
      <c r="A253" s="21"/>
      <c r="B253" s="21"/>
      <c r="C253" s="21"/>
      <c r="D253" s="21"/>
      <c r="E253" s="21"/>
      <c r="F253" s="21"/>
      <c r="G253" s="21"/>
    </row>
    <row r="254" spans="1:7" x14ac:dyDescent="0.2">
      <c r="A254" s="21"/>
      <c r="B254" s="21"/>
      <c r="C254" s="21"/>
      <c r="D254" s="21"/>
      <c r="E254" s="21"/>
      <c r="F254" s="21"/>
      <c r="G254" s="21"/>
    </row>
    <row r="255" spans="1:7" x14ac:dyDescent="0.2">
      <c r="A255" s="21"/>
      <c r="B255" s="21"/>
      <c r="C255" s="21"/>
      <c r="D255" s="21"/>
      <c r="E255" s="21"/>
      <c r="F255" s="21"/>
      <c r="G255" s="21"/>
    </row>
    <row r="256" spans="1:7" x14ac:dyDescent="0.2">
      <c r="A256" s="21"/>
      <c r="B256" s="21"/>
      <c r="C256" s="21"/>
      <c r="D256" s="21"/>
      <c r="E256" s="21"/>
      <c r="F256" s="21"/>
      <c r="G256" s="21"/>
    </row>
    <row r="257" spans="1:7" x14ac:dyDescent="0.2">
      <c r="A257" s="21"/>
      <c r="B257" s="21"/>
      <c r="C257" s="21"/>
      <c r="D257" s="21"/>
      <c r="E257" s="21"/>
      <c r="F257" s="21"/>
      <c r="G257" s="21"/>
    </row>
    <row r="258" spans="1:7" x14ac:dyDescent="0.2">
      <c r="A258" s="21"/>
      <c r="B258" s="21"/>
      <c r="C258" s="21"/>
      <c r="D258" s="21"/>
      <c r="E258" s="21"/>
      <c r="F258" s="21"/>
      <c r="G258" s="21"/>
    </row>
    <row r="259" spans="1:7" x14ac:dyDescent="0.2">
      <c r="A259" s="21"/>
      <c r="B259" s="21"/>
      <c r="C259" s="21"/>
      <c r="D259" s="21"/>
      <c r="E259" s="21"/>
      <c r="F259" s="21"/>
      <c r="G259" s="21"/>
    </row>
    <row r="260" spans="1:7" x14ac:dyDescent="0.2">
      <c r="A260" s="21"/>
      <c r="B260" s="21"/>
      <c r="C260" s="21"/>
      <c r="D260" s="21"/>
      <c r="E260" s="21"/>
      <c r="F260" s="21"/>
      <c r="G260" s="21"/>
    </row>
    <row r="261" spans="1:7" x14ac:dyDescent="0.2">
      <c r="A261" s="21"/>
      <c r="B261" s="21"/>
      <c r="C261" s="21"/>
      <c r="D261" s="21"/>
      <c r="E261" s="21"/>
      <c r="F261" s="21"/>
      <c r="G261" s="21"/>
    </row>
    <row r="262" spans="1:7" x14ac:dyDescent="0.2">
      <c r="A262" s="21"/>
      <c r="B262" s="21"/>
      <c r="C262" s="21"/>
      <c r="D262" s="21"/>
      <c r="E262" s="21"/>
      <c r="F262" s="21"/>
      <c r="G262" s="21"/>
    </row>
    <row r="263" spans="1:7" x14ac:dyDescent="0.2">
      <c r="A263" s="21"/>
      <c r="B263" s="21"/>
      <c r="C263" s="21"/>
      <c r="D263" s="21"/>
      <c r="E263" s="21"/>
      <c r="F263" s="21"/>
      <c r="G263" s="21"/>
    </row>
    <row r="264" spans="1:7" x14ac:dyDescent="0.2">
      <c r="A264" s="21"/>
      <c r="B264" s="21"/>
      <c r="C264" s="21"/>
      <c r="D264" s="21"/>
      <c r="E264" s="21"/>
      <c r="F264" s="21"/>
      <c r="G264" s="21"/>
    </row>
    <row r="265" spans="1:7" x14ac:dyDescent="0.2">
      <c r="A265" s="21"/>
      <c r="B265" s="21"/>
      <c r="C265" s="21"/>
      <c r="D265" s="21"/>
      <c r="E265" s="21"/>
      <c r="F265" s="21"/>
      <c r="G265" s="21"/>
    </row>
    <row r="266" spans="1:7" x14ac:dyDescent="0.2">
      <c r="A266" s="21"/>
      <c r="B266" s="21"/>
      <c r="C266" s="21"/>
      <c r="D266" s="21"/>
      <c r="E266" s="21"/>
      <c r="F266" s="21"/>
      <c r="G266" s="21"/>
    </row>
    <row r="267" spans="1:7" x14ac:dyDescent="0.2">
      <c r="A267" s="21"/>
      <c r="B267" s="21"/>
      <c r="C267" s="21"/>
      <c r="D267" s="21"/>
      <c r="E267" s="21"/>
      <c r="F267" s="21"/>
      <c r="G267" s="21"/>
    </row>
    <row r="268" spans="1:7" x14ac:dyDescent="0.2">
      <c r="A268" s="21"/>
      <c r="B268" s="21"/>
      <c r="C268" s="21"/>
      <c r="D268" s="21"/>
      <c r="E268" s="21"/>
      <c r="F268" s="21"/>
      <c r="G268" s="21"/>
    </row>
    <row r="269" spans="1:7" x14ac:dyDescent="0.2">
      <c r="A269" s="21"/>
      <c r="B269" s="21"/>
      <c r="C269" s="21"/>
      <c r="D269" s="21"/>
      <c r="E269" s="21"/>
      <c r="F269" s="21"/>
      <c r="G269" s="21"/>
    </row>
    <row r="270" spans="1:7" x14ac:dyDescent="0.2">
      <c r="A270" s="21"/>
      <c r="B270" s="21"/>
      <c r="C270" s="21"/>
      <c r="D270" s="21"/>
      <c r="E270" s="21"/>
      <c r="F270" s="21"/>
      <c r="G270" s="21"/>
    </row>
    <row r="271" spans="1:7" x14ac:dyDescent="0.2">
      <c r="A271" s="21"/>
      <c r="B271" s="21"/>
      <c r="C271" s="21"/>
      <c r="D271" s="21"/>
      <c r="E271" s="21"/>
      <c r="F271" s="21"/>
      <c r="G271" s="21"/>
    </row>
    <row r="272" spans="1:7" x14ac:dyDescent="0.2">
      <c r="A272" s="21"/>
      <c r="B272" s="21"/>
      <c r="C272" s="21"/>
      <c r="D272" s="21"/>
      <c r="E272" s="21"/>
      <c r="F272" s="21"/>
      <c r="G272" s="21"/>
    </row>
    <row r="273" spans="1:7" x14ac:dyDescent="0.2">
      <c r="A273" s="21"/>
      <c r="B273" s="21"/>
      <c r="C273" s="21"/>
      <c r="D273" s="21"/>
      <c r="E273" s="21"/>
      <c r="F273" s="21"/>
      <c r="G273" s="21"/>
    </row>
    <row r="274" spans="1:7" x14ac:dyDescent="0.2">
      <c r="A274" s="21"/>
      <c r="B274" s="21"/>
      <c r="C274" s="21"/>
      <c r="D274" s="21"/>
      <c r="E274" s="21"/>
      <c r="F274" s="21"/>
      <c r="G274" s="21"/>
    </row>
    <row r="275" spans="1:7" x14ac:dyDescent="0.2">
      <c r="A275" s="21"/>
      <c r="B275" s="21"/>
      <c r="C275" s="21"/>
      <c r="D275" s="21"/>
      <c r="E275" s="21"/>
      <c r="F275" s="21"/>
      <c r="G275" s="21"/>
    </row>
    <row r="276" spans="1:7" x14ac:dyDescent="0.2">
      <c r="A276" s="21"/>
      <c r="B276" s="21"/>
      <c r="C276" s="21"/>
      <c r="D276" s="21"/>
      <c r="E276" s="21"/>
      <c r="F276" s="21"/>
      <c r="G276" s="21"/>
    </row>
    <row r="277" spans="1:7" x14ac:dyDescent="0.2">
      <c r="A277" s="21"/>
      <c r="B277" s="21"/>
      <c r="C277" s="21"/>
      <c r="D277" s="21"/>
      <c r="E277" s="21"/>
      <c r="F277" s="21"/>
      <c r="G277" s="21"/>
    </row>
    <row r="278" spans="1:7" x14ac:dyDescent="0.2">
      <c r="A278" s="21"/>
      <c r="B278" s="21"/>
      <c r="C278" s="21"/>
      <c r="D278" s="21"/>
      <c r="E278" s="21"/>
      <c r="F278" s="21"/>
      <c r="G278" s="21"/>
    </row>
    <row r="279" spans="1:7" x14ac:dyDescent="0.2">
      <c r="A279" s="21"/>
      <c r="B279" s="21"/>
      <c r="C279" s="21"/>
      <c r="D279" s="21"/>
      <c r="E279" s="21"/>
      <c r="F279" s="21"/>
      <c r="G279" s="21"/>
    </row>
    <row r="280" spans="1:7" x14ac:dyDescent="0.2">
      <c r="A280" s="21"/>
      <c r="B280" s="21"/>
      <c r="C280" s="21"/>
      <c r="D280" s="21"/>
      <c r="E280" s="21"/>
      <c r="F280" s="21"/>
      <c r="G280" s="21"/>
    </row>
    <row r="281" spans="1:7" x14ac:dyDescent="0.2">
      <c r="A281" s="21"/>
      <c r="B281" s="21"/>
      <c r="C281" s="21"/>
      <c r="D281" s="21"/>
      <c r="E281" s="21"/>
      <c r="F281" s="21"/>
      <c r="G281" s="21"/>
    </row>
    <row r="282" spans="1:7" x14ac:dyDescent="0.2">
      <c r="A282" s="21"/>
      <c r="B282" s="21"/>
      <c r="C282" s="21"/>
      <c r="D282" s="21"/>
      <c r="E282" s="21"/>
      <c r="F282" s="21"/>
      <c r="G282" s="21"/>
    </row>
    <row r="283" spans="1:7" x14ac:dyDescent="0.2">
      <c r="A283" s="21"/>
      <c r="B283" s="21"/>
      <c r="C283" s="21"/>
      <c r="D283" s="21"/>
      <c r="E283" s="21"/>
      <c r="F283" s="21"/>
      <c r="G283" s="21"/>
    </row>
    <row r="284" spans="1:7" x14ac:dyDescent="0.2">
      <c r="A284" s="21"/>
      <c r="B284" s="21"/>
      <c r="C284" s="21"/>
      <c r="D284" s="21"/>
      <c r="E284" s="21"/>
      <c r="F284" s="21"/>
      <c r="G284" s="21"/>
    </row>
    <row r="285" spans="1:7" x14ac:dyDescent="0.2">
      <c r="A285" s="21"/>
      <c r="B285" s="21"/>
      <c r="C285" s="21"/>
      <c r="D285" s="21"/>
      <c r="E285" s="21"/>
      <c r="F285" s="21"/>
      <c r="G285" s="21"/>
    </row>
    <row r="286" spans="1:7" x14ac:dyDescent="0.2">
      <c r="A286" s="21"/>
      <c r="B286" s="21"/>
      <c r="C286" s="21"/>
      <c r="D286" s="21"/>
      <c r="E286" s="21"/>
      <c r="F286" s="21"/>
      <c r="G286" s="21"/>
    </row>
    <row r="287" spans="1:7" x14ac:dyDescent="0.2">
      <c r="A287" s="21"/>
      <c r="B287" s="21"/>
      <c r="C287" s="21"/>
      <c r="D287" s="21"/>
      <c r="E287" s="21"/>
      <c r="F287" s="21"/>
      <c r="G287" s="21"/>
    </row>
    <row r="288" spans="1:7" x14ac:dyDescent="0.2">
      <c r="A288" s="21"/>
      <c r="B288" s="21"/>
      <c r="C288" s="21"/>
      <c r="D288" s="21"/>
      <c r="E288" s="21"/>
      <c r="F288" s="21"/>
      <c r="G288" s="21"/>
    </row>
    <row r="289" spans="1:7" x14ac:dyDescent="0.2">
      <c r="A289" s="21"/>
      <c r="B289" s="21"/>
      <c r="C289" s="21"/>
      <c r="D289" s="21"/>
      <c r="E289" s="21"/>
      <c r="F289" s="21"/>
      <c r="G289" s="21"/>
    </row>
    <row r="290" spans="1:7" x14ac:dyDescent="0.2">
      <c r="A290" s="21"/>
      <c r="B290" s="21"/>
      <c r="C290" s="21"/>
      <c r="D290" s="21"/>
      <c r="E290" s="21"/>
      <c r="F290" s="21"/>
      <c r="G290" s="21"/>
    </row>
    <row r="291" spans="1:7" x14ac:dyDescent="0.2">
      <c r="A291" s="21"/>
      <c r="B291" s="21"/>
      <c r="C291" s="21"/>
      <c r="D291" s="21"/>
      <c r="E291" s="21"/>
      <c r="F291" s="21"/>
      <c r="G291" s="21"/>
    </row>
    <row r="292" spans="1:7" x14ac:dyDescent="0.2">
      <c r="A292" s="21"/>
      <c r="B292" s="21"/>
      <c r="C292" s="21"/>
      <c r="D292" s="21"/>
      <c r="E292" s="21"/>
      <c r="F292" s="21"/>
      <c r="G292" s="21"/>
    </row>
    <row r="293" spans="1:7" x14ac:dyDescent="0.2">
      <c r="A293" s="21"/>
      <c r="B293" s="21"/>
      <c r="C293" s="21"/>
      <c r="D293" s="21"/>
      <c r="E293" s="21"/>
      <c r="F293" s="21"/>
      <c r="G293" s="21"/>
    </row>
    <row r="294" spans="1:7" x14ac:dyDescent="0.2">
      <c r="A294" s="21"/>
      <c r="B294" s="21"/>
      <c r="C294" s="21"/>
      <c r="D294" s="21"/>
      <c r="E294" s="21"/>
      <c r="F294" s="21"/>
      <c r="G294" s="21"/>
    </row>
    <row r="295" spans="1:7" x14ac:dyDescent="0.2">
      <c r="A295" s="21"/>
      <c r="B295" s="21"/>
      <c r="C295" s="21"/>
      <c r="D295" s="21"/>
      <c r="E295" s="21"/>
      <c r="F295" s="21"/>
      <c r="G295" s="21"/>
    </row>
    <row r="296" spans="1:7" x14ac:dyDescent="0.2">
      <c r="A296" s="21"/>
      <c r="B296" s="21"/>
      <c r="C296" s="21"/>
      <c r="D296" s="21"/>
      <c r="E296" s="21"/>
      <c r="F296" s="21"/>
      <c r="G296" s="21"/>
    </row>
    <row r="297" spans="1:7" x14ac:dyDescent="0.2">
      <c r="A297" s="21"/>
      <c r="B297" s="21"/>
      <c r="C297" s="21"/>
      <c r="D297" s="21"/>
      <c r="E297" s="21"/>
      <c r="F297" s="21"/>
      <c r="G297" s="21"/>
    </row>
    <row r="298" spans="1:7" x14ac:dyDescent="0.2">
      <c r="A298" s="21"/>
      <c r="B298" s="21"/>
      <c r="C298" s="21"/>
      <c r="D298" s="21"/>
      <c r="E298" s="21"/>
      <c r="F298" s="21"/>
      <c r="G298" s="21"/>
    </row>
    <row r="299" spans="1:7" x14ac:dyDescent="0.2">
      <c r="A299" s="21"/>
      <c r="B299" s="21"/>
      <c r="C299" s="21"/>
      <c r="D299" s="21"/>
      <c r="E299" s="21"/>
      <c r="F299" s="21"/>
      <c r="G299" s="21"/>
    </row>
    <row r="300" spans="1:7" x14ac:dyDescent="0.2">
      <c r="A300" s="21"/>
      <c r="B300" s="21"/>
      <c r="C300" s="21"/>
      <c r="D300" s="21"/>
      <c r="E300" s="21"/>
      <c r="F300" s="21"/>
      <c r="G300" s="21"/>
    </row>
    <row r="301" spans="1:7" x14ac:dyDescent="0.2">
      <c r="A301" s="21"/>
      <c r="B301" s="21"/>
      <c r="C301" s="21"/>
      <c r="D301" s="21"/>
      <c r="E301" s="21"/>
      <c r="F301" s="21"/>
      <c r="G301" s="21"/>
    </row>
    <row r="302" spans="1:7" x14ac:dyDescent="0.2">
      <c r="A302" s="21"/>
      <c r="B302" s="21"/>
      <c r="C302" s="21"/>
      <c r="D302" s="21"/>
      <c r="E302" s="21"/>
      <c r="F302" s="21"/>
      <c r="G302" s="21"/>
    </row>
    <row r="303" spans="1:7" x14ac:dyDescent="0.2">
      <c r="A303" s="21"/>
      <c r="B303" s="21"/>
      <c r="C303" s="21"/>
      <c r="D303" s="21"/>
      <c r="E303" s="21"/>
      <c r="F303" s="21"/>
      <c r="G303" s="21"/>
    </row>
    <row r="304" spans="1:7" x14ac:dyDescent="0.2">
      <c r="A304" s="21"/>
      <c r="B304" s="21"/>
      <c r="C304" s="21"/>
      <c r="D304" s="21"/>
      <c r="E304" s="21"/>
      <c r="F304" s="21"/>
      <c r="G304" s="21"/>
    </row>
    <row r="305" spans="1:7" x14ac:dyDescent="0.2">
      <c r="A305" s="21"/>
      <c r="B305" s="21"/>
      <c r="C305" s="21"/>
      <c r="D305" s="21"/>
      <c r="E305" s="21"/>
      <c r="F305" s="21"/>
      <c r="G305" s="21"/>
    </row>
    <row r="306" spans="1:7" x14ac:dyDescent="0.2">
      <c r="A306" s="21"/>
      <c r="B306" s="21"/>
      <c r="C306" s="21"/>
      <c r="D306" s="21"/>
      <c r="E306" s="21"/>
      <c r="F306" s="21"/>
      <c r="G306" s="21"/>
    </row>
    <row r="307" spans="1:7" x14ac:dyDescent="0.2">
      <c r="A307" s="21"/>
      <c r="B307" s="21"/>
      <c r="C307" s="21"/>
      <c r="D307" s="21"/>
      <c r="E307" s="21"/>
      <c r="F307" s="21"/>
      <c r="G307" s="21"/>
    </row>
    <row r="308" spans="1:7" x14ac:dyDescent="0.2">
      <c r="A308" s="21"/>
      <c r="B308" s="21"/>
      <c r="C308" s="21"/>
      <c r="D308" s="21"/>
      <c r="E308" s="21"/>
      <c r="F308" s="21"/>
      <c r="G308" s="21"/>
    </row>
    <row r="309" spans="1:7" x14ac:dyDescent="0.2">
      <c r="A309" s="21"/>
      <c r="B309" s="21"/>
      <c r="C309" s="21"/>
      <c r="D309" s="21"/>
      <c r="E309" s="21"/>
      <c r="F309" s="21"/>
      <c r="G309" s="21"/>
    </row>
    <row r="310" spans="1:7" x14ac:dyDescent="0.2">
      <c r="A310" s="21"/>
      <c r="B310" s="21"/>
      <c r="C310" s="21"/>
      <c r="D310" s="21"/>
      <c r="E310" s="21"/>
      <c r="F310" s="21"/>
      <c r="G310" s="21"/>
    </row>
    <row r="311" spans="1:7" x14ac:dyDescent="0.2">
      <c r="A311" s="21"/>
      <c r="B311" s="21"/>
      <c r="C311" s="21"/>
      <c r="D311" s="21"/>
      <c r="E311" s="21"/>
      <c r="F311" s="21"/>
      <c r="G311" s="21"/>
    </row>
    <row r="312" spans="1:7" x14ac:dyDescent="0.2">
      <c r="A312" s="21"/>
      <c r="B312" s="21"/>
      <c r="C312" s="21"/>
      <c r="D312" s="21"/>
      <c r="E312" s="21"/>
      <c r="F312" s="21"/>
      <c r="G312" s="21"/>
    </row>
    <row r="313" spans="1:7" x14ac:dyDescent="0.2">
      <c r="A313" s="21"/>
      <c r="B313" s="21"/>
      <c r="C313" s="21"/>
      <c r="D313" s="21"/>
      <c r="E313" s="21"/>
      <c r="F313" s="21"/>
      <c r="G313" s="21"/>
    </row>
    <row r="314" spans="1:7" x14ac:dyDescent="0.2">
      <c r="A314" s="21"/>
      <c r="B314" s="21"/>
      <c r="C314" s="21"/>
      <c r="D314" s="21"/>
      <c r="E314" s="21"/>
      <c r="F314" s="21"/>
      <c r="G314" s="21"/>
    </row>
    <row r="315" spans="1:7" x14ac:dyDescent="0.2">
      <c r="A315" s="21"/>
      <c r="B315" s="21"/>
      <c r="C315" s="21"/>
      <c r="D315" s="21"/>
      <c r="E315" s="21"/>
      <c r="F315" s="21"/>
      <c r="G315" s="21"/>
    </row>
    <row r="316" spans="1:7" x14ac:dyDescent="0.2">
      <c r="A316" s="21"/>
      <c r="B316" s="21"/>
      <c r="C316" s="21"/>
      <c r="D316" s="21"/>
      <c r="E316" s="21"/>
      <c r="F316" s="21"/>
      <c r="G316" s="21"/>
    </row>
    <row r="317" spans="1:7" x14ac:dyDescent="0.2">
      <c r="A317" s="21"/>
      <c r="B317" s="21"/>
      <c r="C317" s="21"/>
      <c r="D317" s="21"/>
      <c r="E317" s="21"/>
      <c r="F317" s="21"/>
      <c r="G317" s="21"/>
    </row>
    <row r="318" spans="1:7" x14ac:dyDescent="0.2">
      <c r="A318" s="21"/>
      <c r="B318" s="21"/>
      <c r="C318" s="21"/>
      <c r="D318" s="21"/>
      <c r="E318" s="21"/>
      <c r="F318" s="21"/>
      <c r="G318" s="21"/>
    </row>
    <row r="319" spans="1:7" x14ac:dyDescent="0.2">
      <c r="A319" s="21"/>
      <c r="B319" s="21"/>
      <c r="C319" s="21"/>
      <c r="D319" s="21"/>
      <c r="E319" s="21"/>
      <c r="F319" s="21"/>
      <c r="G319" s="21"/>
    </row>
    <row r="320" spans="1:7" x14ac:dyDescent="0.2">
      <c r="A320" s="21"/>
      <c r="B320" s="21"/>
      <c r="C320" s="21"/>
      <c r="D320" s="21"/>
      <c r="E320" s="21"/>
      <c r="F320" s="21"/>
      <c r="G320" s="21"/>
    </row>
    <row r="321" spans="1:7" x14ac:dyDescent="0.2">
      <c r="A321" s="21"/>
      <c r="B321" s="21"/>
      <c r="C321" s="21"/>
      <c r="D321" s="21"/>
      <c r="E321" s="21"/>
      <c r="F321" s="21"/>
      <c r="G321" s="21"/>
    </row>
    <row r="322" spans="1:7" x14ac:dyDescent="0.2">
      <c r="A322" s="21"/>
      <c r="B322" s="21"/>
      <c r="C322" s="21"/>
      <c r="D322" s="21"/>
      <c r="E322" s="21"/>
      <c r="F322" s="21"/>
      <c r="G322" s="21"/>
    </row>
    <row r="323" spans="1:7" x14ac:dyDescent="0.2">
      <c r="A323" s="21"/>
      <c r="B323" s="21"/>
      <c r="C323" s="21"/>
      <c r="D323" s="21"/>
      <c r="E323" s="21"/>
      <c r="F323" s="21"/>
      <c r="G323" s="21"/>
    </row>
    <row r="324" spans="1:7" x14ac:dyDescent="0.2">
      <c r="A324" s="21"/>
      <c r="B324" s="21"/>
      <c r="C324" s="21"/>
      <c r="D324" s="21"/>
      <c r="E324" s="21"/>
      <c r="F324" s="21"/>
      <c r="G324" s="21"/>
    </row>
    <row r="325" spans="1:7" x14ac:dyDescent="0.2">
      <c r="A325" s="21"/>
      <c r="B325" s="21"/>
      <c r="C325" s="21"/>
      <c r="D325" s="21"/>
      <c r="E325" s="21"/>
      <c r="F325" s="21"/>
      <c r="G325" s="21"/>
    </row>
    <row r="326" spans="1:7" x14ac:dyDescent="0.2">
      <c r="A326" s="21"/>
      <c r="B326" s="21"/>
      <c r="C326" s="21"/>
      <c r="D326" s="21"/>
      <c r="E326" s="21"/>
      <c r="F326" s="21"/>
      <c r="G326" s="21"/>
    </row>
    <row r="327" spans="1:7" x14ac:dyDescent="0.2">
      <c r="A327" s="21"/>
      <c r="B327" s="21"/>
      <c r="C327" s="21"/>
      <c r="D327" s="21"/>
      <c r="E327" s="21"/>
      <c r="F327" s="21"/>
      <c r="G327" s="21"/>
    </row>
    <row r="328" spans="1:7" x14ac:dyDescent="0.2">
      <c r="A328" s="21"/>
      <c r="B328" s="21"/>
      <c r="C328" s="21"/>
      <c r="D328" s="21"/>
      <c r="E328" s="21"/>
      <c r="F328" s="21"/>
      <c r="G328" s="21"/>
    </row>
    <row r="329" spans="1:7" x14ac:dyDescent="0.2">
      <c r="A329" s="21"/>
      <c r="B329" s="21"/>
      <c r="C329" s="21"/>
      <c r="D329" s="21"/>
      <c r="E329" s="21"/>
      <c r="F329" s="21"/>
      <c r="G329" s="21"/>
    </row>
    <row r="330" spans="1:7" x14ac:dyDescent="0.2">
      <c r="A330" s="21"/>
      <c r="B330" s="21"/>
      <c r="C330" s="21"/>
      <c r="D330" s="21"/>
      <c r="E330" s="21"/>
      <c r="F330" s="21"/>
      <c r="G330" s="21"/>
    </row>
    <row r="331" spans="1:7" x14ac:dyDescent="0.2">
      <c r="A331" s="21"/>
      <c r="B331" s="21"/>
      <c r="C331" s="21"/>
      <c r="D331" s="21"/>
      <c r="E331" s="21"/>
      <c r="F331" s="21"/>
      <c r="G331" s="21"/>
    </row>
    <row r="332" spans="1:7" x14ac:dyDescent="0.2">
      <c r="A332" s="21"/>
      <c r="B332" s="21"/>
      <c r="C332" s="21"/>
      <c r="D332" s="21"/>
      <c r="E332" s="21"/>
      <c r="F332" s="21"/>
      <c r="G332" s="21"/>
    </row>
    <row r="333" spans="1:7" x14ac:dyDescent="0.2">
      <c r="A333" s="21"/>
      <c r="B333" s="21"/>
      <c r="C333" s="21"/>
      <c r="D333" s="21"/>
      <c r="E333" s="21"/>
      <c r="F333" s="21"/>
      <c r="G333" s="21"/>
    </row>
    <row r="334" spans="1:7" x14ac:dyDescent="0.2">
      <c r="A334" s="21"/>
      <c r="B334" s="21"/>
      <c r="C334" s="21"/>
      <c r="D334" s="21"/>
      <c r="E334" s="21"/>
      <c r="F334" s="21"/>
      <c r="G334" s="21"/>
    </row>
    <row r="335" spans="1:7" x14ac:dyDescent="0.2">
      <c r="A335" s="21"/>
      <c r="B335" s="21"/>
      <c r="C335" s="21"/>
      <c r="D335" s="21"/>
      <c r="E335" s="21"/>
      <c r="F335" s="21"/>
      <c r="G335" s="21"/>
    </row>
    <row r="336" spans="1:7" x14ac:dyDescent="0.2">
      <c r="A336" s="21"/>
      <c r="B336" s="21"/>
      <c r="C336" s="21"/>
      <c r="D336" s="21"/>
      <c r="E336" s="21"/>
      <c r="F336" s="21"/>
      <c r="G336" s="21"/>
    </row>
    <row r="337" spans="1:7" x14ac:dyDescent="0.2">
      <c r="A337" s="21"/>
      <c r="B337" s="21"/>
      <c r="C337" s="21"/>
      <c r="D337" s="21"/>
      <c r="E337" s="21"/>
      <c r="F337" s="21"/>
      <c r="G337" s="21"/>
    </row>
    <row r="338" spans="1:7" x14ac:dyDescent="0.2">
      <c r="A338" s="21"/>
      <c r="B338" s="21"/>
      <c r="C338" s="21"/>
      <c r="D338" s="21"/>
      <c r="E338" s="21"/>
      <c r="F338" s="21"/>
      <c r="G338" s="21"/>
    </row>
    <row r="339" spans="1:7" x14ac:dyDescent="0.2">
      <c r="A339" s="21"/>
      <c r="B339" s="21"/>
      <c r="C339" s="21"/>
      <c r="D339" s="21"/>
      <c r="E339" s="21"/>
      <c r="F339" s="21"/>
      <c r="G339" s="21"/>
    </row>
    <row r="340" spans="1:7" x14ac:dyDescent="0.2">
      <c r="A340" s="21"/>
      <c r="B340" s="21"/>
      <c r="C340" s="21"/>
      <c r="D340" s="21"/>
      <c r="E340" s="21"/>
      <c r="F340" s="21"/>
      <c r="G340" s="21"/>
    </row>
    <row r="341" spans="1:7" x14ac:dyDescent="0.2">
      <c r="A341" s="21"/>
      <c r="B341" s="21"/>
      <c r="C341" s="21"/>
      <c r="D341" s="21"/>
      <c r="E341" s="21"/>
      <c r="F341" s="21"/>
      <c r="G341" s="21"/>
    </row>
    <row r="342" spans="1:7" x14ac:dyDescent="0.2">
      <c r="A342" s="21"/>
      <c r="B342" s="21"/>
      <c r="C342" s="21"/>
      <c r="D342" s="21"/>
      <c r="E342" s="21"/>
      <c r="F342" s="21"/>
      <c r="G342" s="21"/>
    </row>
    <row r="343" spans="1:7" x14ac:dyDescent="0.2">
      <c r="A343" s="21"/>
      <c r="B343" s="21"/>
      <c r="C343" s="21"/>
      <c r="D343" s="21"/>
      <c r="E343" s="21"/>
      <c r="F343" s="21"/>
      <c r="G343" s="21"/>
    </row>
    <row r="344" spans="1:7" x14ac:dyDescent="0.2">
      <c r="A344" s="21"/>
      <c r="B344" s="21"/>
      <c r="C344" s="21"/>
      <c r="D344" s="21"/>
      <c r="E344" s="21"/>
      <c r="F344" s="21"/>
      <c r="G344" s="21"/>
    </row>
    <row r="345" spans="1:7" x14ac:dyDescent="0.2">
      <c r="A345" s="21"/>
      <c r="B345" s="21"/>
      <c r="C345" s="21"/>
      <c r="D345" s="21"/>
      <c r="E345" s="21"/>
      <c r="F345" s="21"/>
      <c r="G345" s="21"/>
    </row>
    <row r="346" spans="1:7" x14ac:dyDescent="0.2">
      <c r="A346" s="21"/>
      <c r="B346" s="21"/>
      <c r="C346" s="21"/>
      <c r="D346" s="21"/>
      <c r="E346" s="21"/>
      <c r="F346" s="21"/>
      <c r="G346" s="21"/>
    </row>
    <row r="347" spans="1:7" x14ac:dyDescent="0.2">
      <c r="A347" s="21"/>
      <c r="B347" s="21"/>
      <c r="C347" s="21"/>
      <c r="D347" s="21"/>
      <c r="E347" s="21"/>
      <c r="F347" s="21"/>
      <c r="G347" s="21"/>
    </row>
    <row r="348" spans="1:7" x14ac:dyDescent="0.2">
      <c r="A348" s="21"/>
      <c r="B348" s="21"/>
      <c r="C348" s="21"/>
      <c r="D348" s="21"/>
      <c r="E348" s="21"/>
      <c r="F348" s="21"/>
      <c r="G348" s="21"/>
    </row>
    <row r="349" spans="1:7" x14ac:dyDescent="0.2">
      <c r="A349" s="21"/>
      <c r="B349" s="21"/>
      <c r="C349" s="21"/>
      <c r="D349" s="21"/>
      <c r="E349" s="21"/>
      <c r="F349" s="21"/>
      <c r="G349" s="21"/>
    </row>
    <row r="350" spans="1:7" x14ac:dyDescent="0.2">
      <c r="A350" s="21"/>
      <c r="B350" s="21"/>
      <c r="C350" s="21"/>
      <c r="D350" s="21"/>
      <c r="E350" s="21"/>
      <c r="F350" s="21"/>
      <c r="G350" s="21"/>
    </row>
    <row r="351" spans="1:7" x14ac:dyDescent="0.2">
      <c r="A351" s="21"/>
      <c r="B351" s="21"/>
      <c r="C351" s="21"/>
      <c r="D351" s="21"/>
      <c r="E351" s="21"/>
      <c r="F351" s="21"/>
      <c r="G351" s="21"/>
    </row>
    <row r="352" spans="1:7" x14ac:dyDescent="0.2">
      <c r="A352" s="21"/>
      <c r="B352" s="21"/>
      <c r="C352" s="21"/>
      <c r="D352" s="21"/>
      <c r="E352" s="21"/>
      <c r="F352" s="21"/>
      <c r="G352" s="21"/>
    </row>
    <row r="353" spans="1:7" x14ac:dyDescent="0.2">
      <c r="A353" s="21"/>
      <c r="B353" s="21"/>
      <c r="C353" s="21"/>
      <c r="D353" s="21"/>
      <c r="E353" s="21"/>
      <c r="F353" s="21"/>
      <c r="G353" s="21"/>
    </row>
    <row r="354" spans="1:7" x14ac:dyDescent="0.2">
      <c r="A354" s="21"/>
      <c r="B354" s="21"/>
      <c r="C354" s="21"/>
      <c r="D354" s="21"/>
      <c r="E354" s="21"/>
      <c r="F354" s="21"/>
      <c r="G354" s="21"/>
    </row>
    <row r="355" spans="1:7" x14ac:dyDescent="0.2">
      <c r="A355" s="21"/>
      <c r="B355" s="21"/>
      <c r="C355" s="21"/>
      <c r="D355" s="21"/>
      <c r="E355" s="21"/>
      <c r="F355" s="21"/>
      <c r="G355" s="21"/>
    </row>
    <row r="356" spans="1:7" x14ac:dyDescent="0.2">
      <c r="A356" s="21"/>
      <c r="B356" s="21"/>
      <c r="C356" s="21"/>
      <c r="D356" s="21"/>
      <c r="E356" s="21"/>
      <c r="F356" s="21"/>
      <c r="G356" s="21"/>
    </row>
    <row r="357" spans="1:7" x14ac:dyDescent="0.2">
      <c r="A357" s="21"/>
      <c r="B357" s="21"/>
      <c r="C357" s="21"/>
      <c r="D357" s="21"/>
      <c r="E357" s="21"/>
      <c r="F357" s="21"/>
      <c r="G357" s="21"/>
    </row>
    <row r="358" spans="1:7" x14ac:dyDescent="0.2">
      <c r="A358" s="21"/>
      <c r="B358" s="21"/>
      <c r="C358" s="21"/>
      <c r="D358" s="21"/>
      <c r="E358" s="21"/>
      <c r="F358" s="21"/>
      <c r="G358" s="21"/>
    </row>
    <row r="359" spans="1:7" x14ac:dyDescent="0.2">
      <c r="A359" s="21"/>
      <c r="B359" s="21"/>
      <c r="C359" s="21"/>
      <c r="D359" s="21"/>
      <c r="E359" s="21"/>
      <c r="F359" s="21"/>
      <c r="G359" s="21"/>
    </row>
    <row r="360" spans="1:7" x14ac:dyDescent="0.2">
      <c r="A360" s="21"/>
      <c r="B360" s="21"/>
      <c r="C360" s="21"/>
      <c r="D360" s="21"/>
      <c r="E360" s="21"/>
      <c r="F360" s="21"/>
      <c r="G360" s="21"/>
    </row>
    <row r="361" spans="1:7" x14ac:dyDescent="0.2">
      <c r="A361" s="21"/>
      <c r="B361" s="21"/>
      <c r="C361" s="21"/>
      <c r="D361" s="21"/>
      <c r="E361" s="21"/>
      <c r="F361" s="21"/>
      <c r="G361" s="21"/>
    </row>
    <row r="362" spans="1:7" x14ac:dyDescent="0.2">
      <c r="A362" s="21"/>
      <c r="B362" s="21"/>
      <c r="C362" s="21"/>
      <c r="D362" s="21"/>
      <c r="E362" s="21"/>
      <c r="F362" s="21"/>
      <c r="G362" s="21"/>
    </row>
    <row r="363" spans="1:7" x14ac:dyDescent="0.2">
      <c r="A363" s="21"/>
      <c r="B363" s="21"/>
      <c r="C363" s="21"/>
      <c r="D363" s="21"/>
      <c r="E363" s="21"/>
      <c r="F363" s="21"/>
      <c r="G363" s="21"/>
    </row>
    <row r="364" spans="1:7" x14ac:dyDescent="0.2">
      <c r="A364" s="21"/>
      <c r="B364" s="21"/>
      <c r="C364" s="21"/>
      <c r="D364" s="21"/>
      <c r="E364" s="21"/>
      <c r="F364" s="21"/>
      <c r="G364" s="21"/>
    </row>
    <row r="365" spans="1:7" x14ac:dyDescent="0.2">
      <c r="A365" s="21"/>
      <c r="B365" s="21"/>
      <c r="C365" s="21"/>
      <c r="D365" s="21"/>
      <c r="E365" s="21"/>
      <c r="F365" s="21"/>
      <c r="G365" s="21"/>
    </row>
    <row r="366" spans="1:7" x14ac:dyDescent="0.2">
      <c r="A366" s="21"/>
      <c r="B366" s="21"/>
      <c r="C366" s="21"/>
      <c r="D366" s="21"/>
      <c r="E366" s="21"/>
      <c r="F366" s="21"/>
      <c r="G366" s="21"/>
    </row>
    <row r="367" spans="1:7" x14ac:dyDescent="0.2">
      <c r="A367" s="21"/>
      <c r="B367" s="21"/>
      <c r="C367" s="21"/>
      <c r="D367" s="21"/>
      <c r="E367" s="21"/>
      <c r="F367" s="21"/>
      <c r="G367" s="21"/>
    </row>
    <row r="368" spans="1:7" x14ac:dyDescent="0.2">
      <c r="A368" s="21"/>
      <c r="B368" s="21"/>
      <c r="C368" s="21"/>
      <c r="D368" s="21"/>
      <c r="E368" s="21"/>
      <c r="F368" s="21"/>
      <c r="G368" s="21"/>
    </row>
    <row r="369" spans="1:7" x14ac:dyDescent="0.2">
      <c r="A369" s="21"/>
      <c r="B369" s="21"/>
      <c r="C369" s="21"/>
      <c r="D369" s="21"/>
      <c r="E369" s="21"/>
      <c r="F369" s="21"/>
      <c r="G369" s="21"/>
    </row>
    <row r="370" spans="1:7" x14ac:dyDescent="0.2">
      <c r="A370" s="21"/>
      <c r="B370" s="21"/>
      <c r="C370" s="21"/>
      <c r="D370" s="21"/>
      <c r="E370" s="21"/>
      <c r="F370" s="21"/>
      <c r="G370" s="21"/>
    </row>
    <row r="371" spans="1:7" x14ac:dyDescent="0.2">
      <c r="A371" s="21"/>
      <c r="B371" s="21"/>
      <c r="C371" s="21"/>
      <c r="D371" s="21"/>
      <c r="E371" s="21"/>
      <c r="F371" s="21"/>
      <c r="G371" s="21"/>
    </row>
    <row r="372" spans="1:7" x14ac:dyDescent="0.2">
      <c r="A372" s="21"/>
      <c r="B372" s="21"/>
      <c r="C372" s="21"/>
      <c r="D372" s="21"/>
      <c r="E372" s="21"/>
      <c r="F372" s="21"/>
      <c r="G372" s="21"/>
    </row>
    <row r="373" spans="1:7" x14ac:dyDescent="0.2">
      <c r="A373" s="21"/>
      <c r="B373" s="21"/>
      <c r="C373" s="21"/>
      <c r="D373" s="21"/>
      <c r="E373" s="21"/>
      <c r="F373" s="21"/>
      <c r="G373" s="21"/>
    </row>
    <row r="374" spans="1:7" x14ac:dyDescent="0.2">
      <c r="A374" s="21"/>
      <c r="B374" s="21"/>
      <c r="C374" s="21"/>
      <c r="D374" s="21"/>
      <c r="E374" s="21"/>
      <c r="F374" s="21"/>
      <c r="G374" s="21"/>
    </row>
    <row r="375" spans="1:7" x14ac:dyDescent="0.2">
      <c r="A375" s="21"/>
      <c r="B375" s="21"/>
      <c r="C375" s="21"/>
      <c r="D375" s="21"/>
      <c r="E375" s="21"/>
      <c r="F375" s="21"/>
      <c r="G375" s="21"/>
    </row>
    <row r="376" spans="1:7" x14ac:dyDescent="0.2">
      <c r="A376" s="21"/>
      <c r="B376" s="21"/>
      <c r="C376" s="21"/>
      <c r="D376" s="21"/>
      <c r="E376" s="21"/>
      <c r="F376" s="21"/>
      <c r="G376" s="21"/>
    </row>
    <row r="377" spans="1:7" x14ac:dyDescent="0.2">
      <c r="A377" s="21"/>
      <c r="B377" s="21"/>
      <c r="C377" s="21"/>
      <c r="D377" s="21"/>
      <c r="E377" s="21"/>
      <c r="F377" s="21"/>
      <c r="G377" s="21"/>
    </row>
    <row r="378" spans="1:7" x14ac:dyDescent="0.2">
      <c r="A378" s="21"/>
      <c r="B378" s="21"/>
      <c r="C378" s="21"/>
      <c r="D378" s="21"/>
      <c r="E378" s="21"/>
      <c r="F378" s="21"/>
      <c r="G378" s="21"/>
    </row>
    <row r="379" spans="1:7" x14ac:dyDescent="0.2">
      <c r="A379" s="21"/>
      <c r="B379" s="21"/>
      <c r="C379" s="21"/>
      <c r="D379" s="21"/>
      <c r="E379" s="21"/>
      <c r="F379" s="21"/>
      <c r="G379" s="21"/>
    </row>
    <row r="380" spans="1:7" x14ac:dyDescent="0.2">
      <c r="A380" s="21"/>
      <c r="B380" s="21"/>
      <c r="C380" s="21"/>
      <c r="D380" s="21"/>
      <c r="E380" s="21"/>
      <c r="F380" s="21"/>
      <c r="G380" s="21"/>
    </row>
    <row r="381" spans="1:7" x14ac:dyDescent="0.2">
      <c r="A381" s="21"/>
      <c r="B381" s="21"/>
      <c r="C381" s="21"/>
      <c r="D381" s="21"/>
      <c r="E381" s="21"/>
      <c r="F381" s="21"/>
      <c r="G381" s="21"/>
    </row>
    <row r="382" spans="1:7" x14ac:dyDescent="0.2">
      <c r="A382" s="21"/>
      <c r="B382" s="21"/>
      <c r="C382" s="21"/>
      <c r="D382" s="21"/>
      <c r="E382" s="21"/>
      <c r="F382" s="21"/>
      <c r="G382" s="21"/>
    </row>
    <row r="383" spans="1:7" x14ac:dyDescent="0.2">
      <c r="A383" s="21"/>
      <c r="B383" s="21"/>
      <c r="C383" s="21"/>
      <c r="D383" s="21"/>
      <c r="E383" s="21"/>
      <c r="F383" s="21"/>
      <c r="G383" s="21"/>
    </row>
    <row r="384" spans="1:7" x14ac:dyDescent="0.2">
      <c r="A384" s="21"/>
      <c r="B384" s="21"/>
      <c r="C384" s="21"/>
      <c r="D384" s="21"/>
      <c r="E384" s="21"/>
      <c r="F384" s="21"/>
      <c r="G384" s="21"/>
    </row>
    <row r="385" spans="1:7" x14ac:dyDescent="0.2">
      <c r="A385" s="21"/>
      <c r="B385" s="21"/>
      <c r="C385" s="21"/>
      <c r="D385" s="21"/>
      <c r="E385" s="21"/>
      <c r="F385" s="21"/>
      <c r="G385" s="21"/>
    </row>
    <row r="386" spans="1:7" x14ac:dyDescent="0.2">
      <c r="A386" s="21"/>
      <c r="B386" s="21"/>
      <c r="C386" s="21"/>
      <c r="D386" s="21"/>
      <c r="E386" s="21"/>
      <c r="F386" s="21"/>
      <c r="G386" s="21"/>
    </row>
    <row r="387" spans="1:7" x14ac:dyDescent="0.2">
      <c r="A387" s="21"/>
      <c r="B387" s="21"/>
      <c r="C387" s="21"/>
      <c r="D387" s="21"/>
      <c r="E387" s="21"/>
      <c r="F387" s="21"/>
      <c r="G387" s="21"/>
    </row>
    <row r="388" spans="1:7" x14ac:dyDescent="0.2">
      <c r="A388" s="21"/>
      <c r="B388" s="21"/>
      <c r="C388" s="21"/>
      <c r="D388" s="21"/>
      <c r="E388" s="21"/>
      <c r="F388" s="21"/>
      <c r="G388" s="21"/>
    </row>
    <row r="389" spans="1:7" x14ac:dyDescent="0.2">
      <c r="A389" s="21"/>
      <c r="B389" s="21"/>
      <c r="C389" s="21"/>
      <c r="D389" s="21"/>
      <c r="E389" s="21"/>
      <c r="F389" s="21"/>
      <c r="G389" s="21"/>
    </row>
    <row r="390" spans="1:7" x14ac:dyDescent="0.2">
      <c r="A390" s="21"/>
      <c r="B390" s="21"/>
      <c r="C390" s="21"/>
      <c r="D390" s="21"/>
      <c r="E390" s="21"/>
      <c r="F390" s="21"/>
      <c r="G390" s="21"/>
    </row>
    <row r="391" spans="1:7" x14ac:dyDescent="0.2">
      <c r="A391" s="21"/>
      <c r="B391" s="21"/>
      <c r="C391" s="21"/>
      <c r="D391" s="21"/>
      <c r="E391" s="21"/>
      <c r="F391" s="21"/>
      <c r="G391" s="21"/>
    </row>
    <row r="392" spans="1:7" x14ac:dyDescent="0.2">
      <c r="A392" s="21"/>
      <c r="B392" s="21"/>
      <c r="C392" s="21"/>
      <c r="D392" s="21"/>
      <c r="E392" s="21"/>
      <c r="F392" s="21"/>
      <c r="G392" s="21"/>
    </row>
    <row r="393" spans="1:7" x14ac:dyDescent="0.2">
      <c r="A393" s="21"/>
      <c r="B393" s="21"/>
      <c r="C393" s="21"/>
      <c r="D393" s="21"/>
      <c r="E393" s="21"/>
      <c r="F393" s="21"/>
      <c r="G393" s="21"/>
    </row>
    <row r="394" spans="1:7" x14ac:dyDescent="0.2">
      <c r="A394" s="21"/>
      <c r="B394" s="21"/>
      <c r="C394" s="21"/>
      <c r="D394" s="21"/>
      <c r="E394" s="21"/>
      <c r="F394" s="21"/>
      <c r="G394" s="21"/>
    </row>
    <row r="395" spans="1:7" x14ac:dyDescent="0.2">
      <c r="A395" s="21"/>
      <c r="B395" s="21"/>
      <c r="C395" s="21"/>
      <c r="D395" s="21"/>
      <c r="E395" s="21"/>
      <c r="F395" s="21"/>
      <c r="G395" s="21"/>
    </row>
    <row r="396" spans="1:7" x14ac:dyDescent="0.2">
      <c r="A396" s="21"/>
      <c r="B396" s="21"/>
      <c r="C396" s="21"/>
      <c r="D396" s="21"/>
      <c r="E396" s="21"/>
      <c r="F396" s="21"/>
      <c r="G396" s="21"/>
    </row>
    <row r="397" spans="1:7" x14ac:dyDescent="0.2">
      <c r="A397" s="21"/>
      <c r="B397" s="21"/>
      <c r="C397" s="21"/>
      <c r="D397" s="21"/>
      <c r="E397" s="21"/>
      <c r="F397" s="21"/>
      <c r="G397" s="21"/>
    </row>
    <row r="398" spans="1:7" x14ac:dyDescent="0.2">
      <c r="A398" s="21"/>
      <c r="B398" s="21"/>
      <c r="C398" s="21"/>
      <c r="D398" s="21"/>
      <c r="E398" s="21"/>
      <c r="F398" s="21"/>
      <c r="G398" s="21"/>
    </row>
    <row r="399" spans="1:7" x14ac:dyDescent="0.2">
      <c r="A399" s="21"/>
      <c r="B399" s="21"/>
      <c r="C399" s="21"/>
      <c r="D399" s="21"/>
      <c r="E399" s="21"/>
      <c r="F399" s="21"/>
      <c r="G399" s="21"/>
    </row>
    <row r="400" spans="1:7" x14ac:dyDescent="0.2">
      <c r="A400" s="21"/>
      <c r="B400" s="21"/>
      <c r="C400" s="21"/>
      <c r="D400" s="21"/>
      <c r="E400" s="21"/>
      <c r="F400" s="21"/>
      <c r="G400" s="21"/>
    </row>
    <row r="401" spans="1:7" x14ac:dyDescent="0.2">
      <c r="A401" s="21"/>
      <c r="B401" s="21"/>
      <c r="C401" s="21"/>
      <c r="D401" s="21"/>
      <c r="E401" s="21"/>
      <c r="F401" s="21"/>
      <c r="G401" s="21"/>
    </row>
    <row r="402" spans="1:7" x14ac:dyDescent="0.2">
      <c r="A402" s="21"/>
      <c r="B402" s="21"/>
      <c r="C402" s="21"/>
      <c r="D402" s="21"/>
      <c r="E402" s="21"/>
      <c r="F402" s="21"/>
      <c r="G402" s="21"/>
    </row>
    <row r="403" spans="1:7" x14ac:dyDescent="0.2">
      <c r="A403" s="21"/>
      <c r="B403" s="21"/>
      <c r="C403" s="21"/>
      <c r="D403" s="21"/>
      <c r="E403" s="21"/>
      <c r="F403" s="21"/>
      <c r="G403" s="21"/>
    </row>
    <row r="404" spans="1:7" x14ac:dyDescent="0.2">
      <c r="A404" s="21"/>
      <c r="B404" s="21"/>
      <c r="C404" s="21"/>
      <c r="D404" s="21"/>
      <c r="E404" s="21"/>
      <c r="F404" s="21"/>
      <c r="G404" s="21"/>
    </row>
    <row r="405" spans="1:7" x14ac:dyDescent="0.2">
      <c r="A405" s="21"/>
      <c r="B405" s="21"/>
      <c r="C405" s="21"/>
      <c r="D405" s="21"/>
      <c r="E405" s="21"/>
      <c r="F405" s="21"/>
      <c r="G405" s="21"/>
    </row>
    <row r="406" spans="1:7" x14ac:dyDescent="0.2">
      <c r="A406" s="21"/>
      <c r="B406" s="21"/>
      <c r="C406" s="21"/>
      <c r="D406" s="21"/>
      <c r="E406" s="21"/>
      <c r="F406" s="21"/>
      <c r="G406" s="21"/>
    </row>
    <row r="407" spans="1:7" x14ac:dyDescent="0.2">
      <c r="A407" s="21"/>
      <c r="B407" s="21"/>
      <c r="C407" s="21"/>
      <c r="D407" s="21"/>
      <c r="E407" s="21"/>
      <c r="F407" s="21"/>
      <c r="G407" s="21"/>
    </row>
    <row r="408" spans="1:7" x14ac:dyDescent="0.2">
      <c r="A408" s="21"/>
      <c r="B408" s="21"/>
      <c r="C408" s="21"/>
      <c r="D408" s="21"/>
      <c r="E408" s="21"/>
      <c r="F408" s="21"/>
      <c r="G408" s="21"/>
    </row>
    <row r="409" spans="1:7" x14ac:dyDescent="0.2">
      <c r="A409" s="21"/>
      <c r="B409" s="21"/>
      <c r="C409" s="21"/>
      <c r="D409" s="21"/>
      <c r="E409" s="21"/>
      <c r="F409" s="21"/>
      <c r="G409" s="21"/>
    </row>
    <row r="410" spans="1:7" x14ac:dyDescent="0.2">
      <c r="A410" s="21"/>
      <c r="B410" s="21"/>
      <c r="C410" s="21"/>
      <c r="D410" s="21"/>
      <c r="E410" s="21"/>
      <c r="F410" s="21"/>
      <c r="G410" s="21"/>
    </row>
    <row r="411" spans="1:7" x14ac:dyDescent="0.2">
      <c r="A411" s="21"/>
      <c r="B411" s="21"/>
      <c r="C411" s="21"/>
      <c r="D411" s="21"/>
      <c r="E411" s="21"/>
      <c r="F411" s="21"/>
      <c r="G411" s="21"/>
    </row>
    <row r="412" spans="1:7" x14ac:dyDescent="0.2">
      <c r="A412" s="21"/>
      <c r="B412" s="21"/>
      <c r="C412" s="21"/>
      <c r="D412" s="21"/>
      <c r="E412" s="21"/>
      <c r="F412" s="21"/>
      <c r="G412" s="21"/>
    </row>
    <row r="413" spans="1:7" x14ac:dyDescent="0.2">
      <c r="A413" s="21"/>
      <c r="B413" s="21"/>
      <c r="C413" s="21"/>
      <c r="D413" s="21"/>
      <c r="E413" s="21"/>
      <c r="F413" s="21"/>
      <c r="G413" s="21"/>
    </row>
    <row r="414" spans="1:7" x14ac:dyDescent="0.2">
      <c r="A414" s="21"/>
      <c r="B414" s="21"/>
      <c r="C414" s="21"/>
      <c r="D414" s="21"/>
      <c r="E414" s="21"/>
      <c r="F414" s="21"/>
      <c r="G414" s="21"/>
    </row>
    <row r="415" spans="1:7" x14ac:dyDescent="0.2">
      <c r="A415" s="21"/>
      <c r="B415" s="21"/>
      <c r="C415" s="21"/>
      <c r="D415" s="21"/>
      <c r="E415" s="21"/>
      <c r="F415" s="21"/>
      <c r="G415" s="21"/>
    </row>
    <row r="416" spans="1:7" x14ac:dyDescent="0.2">
      <c r="A416" s="21"/>
      <c r="B416" s="21"/>
      <c r="C416" s="21"/>
      <c r="D416" s="21"/>
      <c r="E416" s="21"/>
      <c r="F416" s="21"/>
      <c r="G416" s="21"/>
    </row>
    <row r="417" spans="1:7" x14ac:dyDescent="0.2">
      <c r="A417" s="21"/>
      <c r="B417" s="21"/>
      <c r="C417" s="21"/>
      <c r="D417" s="21"/>
      <c r="E417" s="21"/>
      <c r="F417" s="21"/>
      <c r="G417" s="21"/>
    </row>
    <row r="418" spans="1:7" x14ac:dyDescent="0.2">
      <c r="A418" s="21"/>
      <c r="B418" s="21"/>
      <c r="C418" s="21"/>
      <c r="D418" s="21"/>
      <c r="E418" s="21"/>
      <c r="F418" s="21"/>
      <c r="G418" s="21"/>
    </row>
    <row r="419" spans="1:7" x14ac:dyDescent="0.2">
      <c r="A419" s="21"/>
      <c r="B419" s="21"/>
      <c r="C419" s="21"/>
      <c r="D419" s="21"/>
      <c r="E419" s="21"/>
      <c r="F419" s="21"/>
      <c r="G419" s="21"/>
    </row>
    <row r="420" spans="1:7" x14ac:dyDescent="0.2">
      <c r="A420" s="21"/>
      <c r="B420" s="21"/>
      <c r="C420" s="21"/>
      <c r="D420" s="21"/>
      <c r="E420" s="21"/>
      <c r="F420" s="21"/>
      <c r="G420" s="21"/>
    </row>
    <row r="421" spans="1:7" x14ac:dyDescent="0.2">
      <c r="A421" s="21"/>
      <c r="B421" s="21"/>
      <c r="C421" s="21"/>
      <c r="D421" s="21"/>
      <c r="E421" s="21"/>
      <c r="F421" s="21"/>
      <c r="G421" s="21"/>
    </row>
    <row r="422" spans="1:7" x14ac:dyDescent="0.2">
      <c r="A422" s="21"/>
      <c r="B422" s="21"/>
      <c r="C422" s="21"/>
      <c r="D422" s="21"/>
      <c r="E422" s="21"/>
      <c r="F422" s="21"/>
      <c r="G422" s="21"/>
    </row>
    <row r="423" spans="1:7" x14ac:dyDescent="0.2">
      <c r="A423" s="21"/>
      <c r="B423" s="21"/>
      <c r="C423" s="21"/>
      <c r="D423" s="21"/>
      <c r="E423" s="21"/>
      <c r="F423" s="21"/>
      <c r="G423" s="21"/>
    </row>
    <row r="424" spans="1:7" x14ac:dyDescent="0.2">
      <c r="A424" s="21"/>
      <c r="B424" s="21"/>
      <c r="C424" s="21"/>
      <c r="D424" s="21"/>
      <c r="E424" s="21"/>
      <c r="F424" s="21"/>
      <c r="G424" s="21"/>
    </row>
    <row r="425" spans="1:7" x14ac:dyDescent="0.2">
      <c r="A425" s="21"/>
      <c r="B425" s="21"/>
      <c r="C425" s="21"/>
      <c r="D425" s="21"/>
      <c r="E425" s="21"/>
      <c r="F425" s="21"/>
      <c r="G425" s="21"/>
    </row>
    <row r="426" spans="1:7" x14ac:dyDescent="0.2">
      <c r="A426" s="21"/>
      <c r="B426" s="21"/>
      <c r="C426" s="21"/>
      <c r="D426" s="21"/>
      <c r="E426" s="21"/>
      <c r="F426" s="21"/>
      <c r="G426" s="21"/>
    </row>
    <row r="427" spans="1:7" x14ac:dyDescent="0.2">
      <c r="A427" s="21"/>
      <c r="B427" s="21"/>
      <c r="C427" s="21"/>
      <c r="D427" s="21"/>
      <c r="E427" s="21"/>
      <c r="F427" s="21"/>
      <c r="G427" s="21"/>
    </row>
    <row r="428" spans="1:7" x14ac:dyDescent="0.2">
      <c r="A428" s="21"/>
      <c r="B428" s="21"/>
      <c r="C428" s="21"/>
      <c r="D428" s="21"/>
      <c r="E428" s="21"/>
      <c r="F428" s="21"/>
      <c r="G428" s="21"/>
    </row>
    <row r="429" spans="1:7" x14ac:dyDescent="0.2">
      <c r="A429" s="21"/>
      <c r="B429" s="21"/>
      <c r="C429" s="21"/>
      <c r="D429" s="21"/>
      <c r="E429" s="21"/>
      <c r="F429" s="21"/>
      <c r="G429" s="21"/>
    </row>
    <row r="430" spans="1:7" x14ac:dyDescent="0.2">
      <c r="A430" s="21"/>
      <c r="B430" s="21"/>
      <c r="C430" s="21"/>
      <c r="D430" s="21"/>
      <c r="E430" s="21"/>
      <c r="F430" s="21"/>
      <c r="G430" s="21"/>
    </row>
    <row r="431" spans="1:7" x14ac:dyDescent="0.2">
      <c r="A431" s="21"/>
      <c r="B431" s="21"/>
      <c r="C431" s="21"/>
      <c r="D431" s="21"/>
      <c r="E431" s="21"/>
      <c r="F431" s="21"/>
      <c r="G431" s="21"/>
    </row>
    <row r="432" spans="1:7" x14ac:dyDescent="0.2">
      <c r="A432" s="21"/>
      <c r="B432" s="21"/>
      <c r="C432" s="21"/>
      <c r="D432" s="21"/>
      <c r="E432" s="21"/>
      <c r="F432" s="21"/>
      <c r="G432" s="21"/>
    </row>
    <row r="433" spans="1:7" x14ac:dyDescent="0.2">
      <c r="A433" s="21"/>
      <c r="B433" s="21"/>
      <c r="C433" s="21"/>
      <c r="D433" s="21"/>
      <c r="E433" s="21"/>
      <c r="F433" s="21"/>
      <c r="G433" s="21"/>
    </row>
    <row r="434" spans="1:7" x14ac:dyDescent="0.2">
      <c r="A434" s="21"/>
      <c r="B434" s="21"/>
      <c r="C434" s="21"/>
      <c r="D434" s="21"/>
      <c r="E434" s="21"/>
      <c r="F434" s="21"/>
      <c r="G434" s="21"/>
    </row>
    <row r="435" spans="1:7" x14ac:dyDescent="0.2">
      <c r="A435" s="21"/>
      <c r="B435" s="21"/>
      <c r="C435" s="21"/>
      <c r="D435" s="21"/>
      <c r="E435" s="21"/>
      <c r="F435" s="21"/>
      <c r="G435" s="21"/>
    </row>
    <row r="436" spans="1:7" x14ac:dyDescent="0.2">
      <c r="A436" s="21"/>
      <c r="B436" s="21"/>
      <c r="C436" s="21"/>
      <c r="D436" s="21"/>
      <c r="E436" s="21"/>
      <c r="F436" s="21"/>
      <c r="G436" s="21"/>
    </row>
    <row r="437" spans="1:7" x14ac:dyDescent="0.2">
      <c r="A437" s="21"/>
      <c r="B437" s="21"/>
      <c r="C437" s="21"/>
      <c r="D437" s="21"/>
      <c r="E437" s="21"/>
      <c r="F437" s="21"/>
      <c r="G437" s="21"/>
    </row>
    <row r="438" spans="1:7" x14ac:dyDescent="0.2">
      <c r="A438" s="21"/>
      <c r="B438" s="21"/>
      <c r="C438" s="21"/>
      <c r="D438" s="21"/>
      <c r="E438" s="21"/>
      <c r="F438" s="21"/>
      <c r="G438" s="21"/>
    </row>
    <row r="439" spans="1:7" x14ac:dyDescent="0.2">
      <c r="A439" s="21"/>
      <c r="B439" s="21"/>
      <c r="C439" s="21"/>
      <c r="D439" s="21"/>
      <c r="E439" s="21"/>
      <c r="F439" s="21"/>
      <c r="G439" s="21"/>
    </row>
    <row r="440" spans="1:7" x14ac:dyDescent="0.2">
      <c r="A440" s="21"/>
      <c r="B440" s="21"/>
      <c r="C440" s="21"/>
      <c r="D440" s="21"/>
      <c r="E440" s="21"/>
      <c r="F440" s="21"/>
      <c r="G440" s="21"/>
    </row>
    <row r="441" spans="1:7" x14ac:dyDescent="0.2">
      <c r="A441" s="21"/>
      <c r="B441" s="21"/>
      <c r="C441" s="21"/>
      <c r="D441" s="21"/>
      <c r="E441" s="21"/>
      <c r="F441" s="21"/>
      <c r="G441" s="21"/>
    </row>
    <row r="442" spans="1:7" x14ac:dyDescent="0.2">
      <c r="A442" s="21"/>
      <c r="B442" s="21"/>
      <c r="C442" s="21"/>
      <c r="D442" s="21"/>
      <c r="E442" s="21"/>
      <c r="F442" s="21"/>
      <c r="G442" s="21"/>
    </row>
    <row r="443" spans="1:7" x14ac:dyDescent="0.2">
      <c r="A443" s="21"/>
      <c r="B443" s="21"/>
      <c r="C443" s="21"/>
      <c r="D443" s="21"/>
      <c r="E443" s="21"/>
      <c r="F443" s="21"/>
      <c r="G443" s="21"/>
    </row>
    <row r="444" spans="1:7" x14ac:dyDescent="0.2">
      <c r="A444" s="21"/>
      <c r="B444" s="21"/>
      <c r="C444" s="21"/>
      <c r="D444" s="21"/>
      <c r="E444" s="21"/>
      <c r="F444" s="21"/>
      <c r="G444" s="21"/>
    </row>
    <row r="445" spans="1:7" x14ac:dyDescent="0.2">
      <c r="A445" s="21"/>
      <c r="B445" s="21"/>
      <c r="C445" s="21"/>
      <c r="D445" s="21"/>
      <c r="E445" s="21"/>
      <c r="F445" s="21"/>
      <c r="G445" s="21"/>
    </row>
    <row r="446" spans="1:7" x14ac:dyDescent="0.2">
      <c r="A446" s="21"/>
      <c r="B446" s="21"/>
      <c r="C446" s="21"/>
      <c r="D446" s="21"/>
      <c r="E446" s="21"/>
      <c r="F446" s="21"/>
      <c r="G446" s="21"/>
    </row>
    <row r="447" spans="1:7" x14ac:dyDescent="0.2">
      <c r="A447" s="21"/>
      <c r="B447" s="21"/>
      <c r="C447" s="21"/>
      <c r="D447" s="21"/>
      <c r="E447" s="21"/>
      <c r="F447" s="21"/>
      <c r="G447" s="21"/>
    </row>
    <row r="448" spans="1:7" x14ac:dyDescent="0.2">
      <c r="A448" s="21"/>
      <c r="B448" s="21"/>
      <c r="C448" s="21"/>
      <c r="D448" s="21"/>
      <c r="E448" s="21"/>
      <c r="F448" s="21"/>
      <c r="G448" s="21"/>
    </row>
    <row r="449" spans="1:7" x14ac:dyDescent="0.2">
      <c r="A449" s="21"/>
      <c r="B449" s="21"/>
      <c r="C449" s="21"/>
      <c r="D449" s="21"/>
      <c r="E449" s="21"/>
      <c r="F449" s="21"/>
      <c r="G449" s="21"/>
    </row>
    <row r="450" spans="1:7" x14ac:dyDescent="0.2">
      <c r="A450" s="21"/>
      <c r="B450" s="21"/>
      <c r="C450" s="21"/>
      <c r="D450" s="21"/>
      <c r="E450" s="21"/>
      <c r="F450" s="21"/>
      <c r="G450" s="21"/>
    </row>
    <row r="451" spans="1:7" x14ac:dyDescent="0.2">
      <c r="A451" s="21"/>
      <c r="B451" s="21"/>
      <c r="C451" s="21"/>
      <c r="D451" s="21"/>
      <c r="E451" s="21"/>
      <c r="F451" s="21"/>
      <c r="G451" s="21"/>
    </row>
    <row r="452" spans="1:7" x14ac:dyDescent="0.2">
      <c r="A452" s="21"/>
      <c r="B452" s="21"/>
      <c r="C452" s="21"/>
      <c r="D452" s="21"/>
      <c r="E452" s="21"/>
      <c r="F452" s="21"/>
      <c r="G452" s="21"/>
    </row>
    <row r="453" spans="1:7" x14ac:dyDescent="0.2">
      <c r="A453" s="21"/>
      <c r="B453" s="21"/>
      <c r="C453" s="21"/>
      <c r="D453" s="21"/>
      <c r="E453" s="21"/>
      <c r="F453" s="21"/>
      <c r="G453" s="21"/>
    </row>
    <row r="454" spans="1:7" x14ac:dyDescent="0.2">
      <c r="A454" s="21"/>
      <c r="B454" s="21"/>
      <c r="C454" s="21"/>
      <c r="D454" s="21"/>
      <c r="E454" s="21"/>
      <c r="F454" s="21"/>
      <c r="G454" s="21"/>
    </row>
    <row r="455" spans="1:7" x14ac:dyDescent="0.2">
      <c r="A455" s="21"/>
      <c r="B455" s="21"/>
      <c r="C455" s="21"/>
      <c r="D455" s="21"/>
      <c r="E455" s="21"/>
      <c r="F455" s="21"/>
      <c r="G455" s="21"/>
    </row>
    <row r="456" spans="1:7" x14ac:dyDescent="0.2">
      <c r="A456" s="21"/>
      <c r="B456" s="21"/>
      <c r="C456" s="21"/>
      <c r="D456" s="21"/>
      <c r="E456" s="21"/>
      <c r="F456" s="21"/>
      <c r="G456" s="21"/>
    </row>
    <row r="457" spans="1:7" x14ac:dyDescent="0.2">
      <c r="A457" s="21"/>
      <c r="B457" s="21"/>
      <c r="C457" s="21"/>
      <c r="D457" s="21"/>
      <c r="E457" s="21"/>
      <c r="F457" s="21"/>
      <c r="G457" s="21"/>
    </row>
    <row r="458" spans="1:7" x14ac:dyDescent="0.2">
      <c r="A458" s="21"/>
      <c r="B458" s="21"/>
      <c r="C458" s="21"/>
      <c r="D458" s="21"/>
      <c r="E458" s="21"/>
      <c r="F458" s="21"/>
      <c r="G458" s="21"/>
    </row>
    <row r="459" spans="1:7" x14ac:dyDescent="0.2">
      <c r="A459" s="21"/>
      <c r="B459" s="21"/>
      <c r="C459" s="21"/>
      <c r="D459" s="21"/>
      <c r="E459" s="21"/>
      <c r="F459" s="21"/>
      <c r="G459" s="21"/>
    </row>
    <row r="460" spans="1:7" x14ac:dyDescent="0.2">
      <c r="A460" s="21"/>
      <c r="B460" s="21"/>
      <c r="C460" s="21"/>
      <c r="D460" s="21"/>
      <c r="E460" s="21"/>
      <c r="F460" s="21"/>
      <c r="G460" s="21"/>
    </row>
    <row r="461" spans="1:7" x14ac:dyDescent="0.2">
      <c r="A461" s="21"/>
      <c r="B461" s="21"/>
      <c r="C461" s="21"/>
      <c r="D461" s="21"/>
      <c r="E461" s="21"/>
      <c r="F461" s="21"/>
      <c r="G461" s="21"/>
    </row>
    <row r="462" spans="1:7" x14ac:dyDescent="0.2">
      <c r="A462" s="21"/>
      <c r="B462" s="21"/>
      <c r="C462" s="21"/>
      <c r="D462" s="21"/>
      <c r="E462" s="21"/>
      <c r="F462" s="21"/>
      <c r="G462" s="21"/>
    </row>
    <row r="463" spans="1:7" x14ac:dyDescent="0.2">
      <c r="A463" s="21"/>
      <c r="B463" s="21"/>
      <c r="C463" s="21"/>
      <c r="D463" s="21"/>
      <c r="E463" s="21"/>
      <c r="F463" s="21"/>
      <c r="G463" s="21"/>
    </row>
    <row r="464" spans="1:7" x14ac:dyDescent="0.2">
      <c r="A464" s="21"/>
      <c r="B464" s="21"/>
      <c r="C464" s="21"/>
      <c r="D464" s="21"/>
      <c r="E464" s="21"/>
      <c r="F464" s="21"/>
      <c r="G464" s="21"/>
    </row>
    <row r="465" spans="1:7" x14ac:dyDescent="0.2">
      <c r="A465" s="21"/>
      <c r="B465" s="21"/>
      <c r="C465" s="21"/>
      <c r="D465" s="21"/>
      <c r="E465" s="21"/>
      <c r="F465" s="21"/>
      <c r="G465" s="21"/>
    </row>
    <row r="466" spans="1:7" x14ac:dyDescent="0.2">
      <c r="A466" s="21"/>
      <c r="B466" s="21"/>
      <c r="C466" s="21"/>
      <c r="D466" s="21"/>
      <c r="E466" s="21"/>
      <c r="F466" s="21"/>
      <c r="G466" s="21"/>
    </row>
    <row r="467" spans="1:7" x14ac:dyDescent="0.2">
      <c r="A467" s="21"/>
      <c r="B467" s="21"/>
      <c r="C467" s="21"/>
      <c r="D467" s="21"/>
      <c r="E467" s="21"/>
      <c r="F467" s="21"/>
      <c r="G467" s="21"/>
    </row>
    <row r="468" spans="1:7" x14ac:dyDescent="0.2">
      <c r="A468" s="21"/>
      <c r="B468" s="21"/>
      <c r="C468" s="21"/>
      <c r="D468" s="21"/>
      <c r="E468" s="21"/>
      <c r="F468" s="21"/>
      <c r="G468" s="21"/>
    </row>
    <row r="469" spans="1:7" x14ac:dyDescent="0.2">
      <c r="A469" s="21"/>
      <c r="B469" s="21"/>
      <c r="C469" s="21"/>
      <c r="D469" s="21"/>
      <c r="E469" s="21"/>
      <c r="F469" s="21"/>
      <c r="G469" s="21"/>
    </row>
    <row r="470" spans="1:7" x14ac:dyDescent="0.2">
      <c r="A470" s="21"/>
      <c r="B470" s="21"/>
      <c r="C470" s="21"/>
      <c r="D470" s="21"/>
      <c r="E470" s="21"/>
      <c r="F470" s="21"/>
      <c r="G470" s="21"/>
    </row>
    <row r="471" spans="1:7" x14ac:dyDescent="0.2">
      <c r="A471" s="21"/>
      <c r="B471" s="21"/>
      <c r="C471" s="21"/>
      <c r="D471" s="21"/>
      <c r="E471" s="21"/>
      <c r="F471" s="21"/>
      <c r="G471" s="21"/>
    </row>
    <row r="472" spans="1:7" x14ac:dyDescent="0.2">
      <c r="A472" s="21"/>
      <c r="B472" s="21"/>
      <c r="C472" s="21"/>
      <c r="D472" s="21"/>
      <c r="E472" s="21"/>
      <c r="F472" s="21"/>
      <c r="G472" s="21"/>
    </row>
    <row r="473" spans="1:7" x14ac:dyDescent="0.2">
      <c r="A473" s="21"/>
      <c r="B473" s="21"/>
      <c r="C473" s="21"/>
      <c r="D473" s="21"/>
      <c r="E473" s="21"/>
      <c r="F473" s="21"/>
      <c r="G473" s="21"/>
    </row>
    <row r="474" spans="1:7" x14ac:dyDescent="0.2">
      <c r="A474" s="21"/>
      <c r="B474" s="21"/>
      <c r="C474" s="21"/>
      <c r="D474" s="21"/>
      <c r="E474" s="21"/>
      <c r="F474" s="21"/>
      <c r="G474" s="21"/>
    </row>
    <row r="475" spans="1:7" x14ac:dyDescent="0.2">
      <c r="A475" s="21"/>
      <c r="B475" s="21"/>
      <c r="C475" s="21"/>
      <c r="D475" s="21"/>
      <c r="E475" s="21"/>
      <c r="F475" s="21"/>
      <c r="G475" s="21"/>
    </row>
    <row r="476" spans="1:7" x14ac:dyDescent="0.2">
      <c r="A476" s="21"/>
      <c r="B476" s="21"/>
      <c r="C476" s="21"/>
      <c r="D476" s="21"/>
      <c r="E476" s="21"/>
      <c r="F476" s="21"/>
      <c r="G476" s="21"/>
    </row>
    <row r="477" spans="1:7" x14ac:dyDescent="0.2">
      <c r="A477" s="21"/>
      <c r="B477" s="21"/>
      <c r="C477" s="21"/>
      <c r="D477" s="21"/>
      <c r="E477" s="21"/>
      <c r="F477" s="21"/>
      <c r="G477" s="21"/>
    </row>
    <row r="478" spans="1:7" x14ac:dyDescent="0.2">
      <c r="A478" s="21"/>
      <c r="B478" s="21"/>
      <c r="C478" s="21"/>
      <c r="D478" s="21"/>
      <c r="E478" s="21"/>
      <c r="F478" s="21"/>
      <c r="G478" s="21"/>
    </row>
    <row r="479" spans="1:7" x14ac:dyDescent="0.2">
      <c r="A479" s="21"/>
      <c r="B479" s="21"/>
      <c r="C479" s="21"/>
      <c r="D479" s="21"/>
      <c r="E479" s="21"/>
      <c r="F479" s="21"/>
      <c r="G479" s="21"/>
    </row>
    <row r="480" spans="1:7" x14ac:dyDescent="0.2">
      <c r="A480" s="21"/>
      <c r="B480" s="21"/>
      <c r="C480" s="21"/>
      <c r="D480" s="21"/>
      <c r="E480" s="21"/>
      <c r="F480" s="21"/>
      <c r="G480" s="21"/>
    </row>
    <row r="481" spans="1:7" x14ac:dyDescent="0.2">
      <c r="A481" s="21"/>
      <c r="B481" s="21"/>
      <c r="C481" s="21"/>
      <c r="D481" s="21"/>
      <c r="E481" s="21"/>
      <c r="F481" s="21"/>
      <c r="G481" s="21"/>
    </row>
    <row r="482" spans="1:7" x14ac:dyDescent="0.2">
      <c r="A482" s="21"/>
      <c r="B482" s="21"/>
      <c r="C482" s="21"/>
      <c r="D482" s="21"/>
      <c r="E482" s="21"/>
      <c r="F482" s="21"/>
      <c r="G482" s="21"/>
    </row>
    <row r="483" spans="1:7" x14ac:dyDescent="0.2">
      <c r="A483" s="21"/>
      <c r="B483" s="21"/>
      <c r="C483" s="21"/>
      <c r="D483" s="21"/>
      <c r="E483" s="21"/>
      <c r="F483" s="21"/>
      <c r="G483" s="21"/>
    </row>
    <row r="484" spans="1:7" x14ac:dyDescent="0.2">
      <c r="A484" s="21"/>
      <c r="B484" s="21"/>
      <c r="C484" s="21"/>
      <c r="D484" s="21"/>
      <c r="E484" s="21"/>
      <c r="F484" s="21"/>
      <c r="G484" s="21"/>
    </row>
    <row r="485" spans="1:7" x14ac:dyDescent="0.2">
      <c r="A485" s="21"/>
      <c r="B485" s="21"/>
      <c r="C485" s="21"/>
      <c r="D485" s="21"/>
      <c r="E485" s="21"/>
      <c r="F485" s="21"/>
      <c r="G485" s="21"/>
    </row>
    <row r="486" spans="1:7" x14ac:dyDescent="0.2">
      <c r="A486" s="21"/>
      <c r="B486" s="21"/>
      <c r="C486" s="21"/>
      <c r="D486" s="21"/>
      <c r="E486" s="21"/>
      <c r="F486" s="21"/>
      <c r="G486" s="21"/>
    </row>
    <row r="487" spans="1:7" x14ac:dyDescent="0.2">
      <c r="A487" s="21"/>
      <c r="B487" s="21"/>
      <c r="C487" s="21"/>
      <c r="D487" s="21"/>
      <c r="E487" s="21"/>
      <c r="F487" s="21"/>
      <c r="G487" s="21"/>
    </row>
    <row r="488" spans="1:7" x14ac:dyDescent="0.2">
      <c r="A488" s="21"/>
      <c r="B488" s="21"/>
      <c r="C488" s="21"/>
      <c r="D488" s="21"/>
      <c r="E488" s="21"/>
      <c r="F488" s="21"/>
      <c r="G488" s="21"/>
    </row>
    <row r="489" spans="1:7" x14ac:dyDescent="0.2">
      <c r="A489" s="21"/>
      <c r="B489" s="21"/>
      <c r="C489" s="21"/>
      <c r="D489" s="21"/>
      <c r="E489" s="21"/>
      <c r="F489" s="21"/>
      <c r="G489" s="21"/>
    </row>
    <row r="490" spans="1:7" x14ac:dyDescent="0.2">
      <c r="A490" s="21"/>
      <c r="B490" s="21"/>
      <c r="C490" s="21"/>
      <c r="D490" s="21"/>
      <c r="E490" s="21"/>
      <c r="F490" s="21"/>
      <c r="G490" s="21"/>
    </row>
    <row r="491" spans="1:7" x14ac:dyDescent="0.2">
      <c r="A491" s="21"/>
      <c r="B491" s="21"/>
      <c r="C491" s="21"/>
      <c r="D491" s="21"/>
      <c r="E491" s="21"/>
      <c r="F491" s="21"/>
      <c r="G491" s="21"/>
    </row>
    <row r="492" spans="1:7" x14ac:dyDescent="0.2">
      <c r="A492" s="21"/>
      <c r="B492" s="21"/>
      <c r="C492" s="21"/>
      <c r="D492" s="21"/>
      <c r="E492" s="21"/>
      <c r="F492" s="21"/>
      <c r="G492" s="21"/>
    </row>
    <row r="493" spans="1:7" x14ac:dyDescent="0.2">
      <c r="A493" s="21"/>
      <c r="B493" s="21"/>
      <c r="C493" s="21"/>
      <c r="D493" s="21"/>
      <c r="E493" s="21"/>
      <c r="F493" s="21"/>
      <c r="G493" s="21"/>
    </row>
    <row r="494" spans="1:7" x14ac:dyDescent="0.2">
      <c r="A494" s="21"/>
      <c r="B494" s="21"/>
      <c r="C494" s="21"/>
      <c r="D494" s="21"/>
      <c r="E494" s="21"/>
      <c r="F494" s="21"/>
      <c r="G494" s="21"/>
    </row>
    <row r="495" spans="1:7" x14ac:dyDescent="0.2">
      <c r="A495" s="21"/>
      <c r="B495" s="21"/>
      <c r="C495" s="21"/>
      <c r="D495" s="21"/>
      <c r="E495" s="21"/>
      <c r="F495" s="21"/>
      <c r="G495" s="21"/>
    </row>
    <row r="496" spans="1:7" x14ac:dyDescent="0.2">
      <c r="A496" s="21"/>
      <c r="B496" s="21"/>
      <c r="C496" s="21"/>
      <c r="D496" s="21"/>
      <c r="E496" s="21"/>
      <c r="F496" s="21"/>
      <c r="G496" s="21"/>
    </row>
    <row r="497" spans="1:7" x14ac:dyDescent="0.2">
      <c r="A497" s="21"/>
      <c r="B497" s="21"/>
      <c r="C497" s="21"/>
      <c r="D497" s="21"/>
      <c r="E497" s="21"/>
      <c r="F497" s="21"/>
      <c r="G497" s="21"/>
    </row>
  </sheetData>
  <mergeCells count="6">
    <mergeCell ref="A68:G68"/>
    <mergeCell ref="A3:G3"/>
    <mergeCell ref="A6:G6"/>
    <mergeCell ref="B10:G10"/>
    <mergeCell ref="B37:G37"/>
    <mergeCell ref="B61:G61"/>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1"/>
  <sheetViews>
    <sheetView workbookViewId="0"/>
  </sheetViews>
  <sheetFormatPr defaultRowHeight="15" x14ac:dyDescent="0.25"/>
  <cols>
    <col min="1" max="1" width="43.7109375" customWidth="1"/>
    <col min="2" max="2" width="10.7109375" customWidth="1"/>
    <col min="3" max="3" width="10.140625" customWidth="1"/>
    <col min="4" max="4" width="11.28515625" customWidth="1"/>
    <col min="5" max="5" width="11.140625" customWidth="1"/>
    <col min="6" max="6" width="8.7109375" customWidth="1"/>
    <col min="7" max="16384" width="9.140625" style="25"/>
  </cols>
  <sheetData>
    <row r="1" spans="1:6" ht="12" customHeight="1" x14ac:dyDescent="0.25"/>
    <row r="2" spans="1:6" ht="12" customHeight="1" x14ac:dyDescent="0.25"/>
    <row r="3" spans="1:6" ht="24" customHeight="1" x14ac:dyDescent="0.25"/>
    <row r="4" spans="1:6" s="1" customFormat="1" ht="11.25" customHeight="1" x14ac:dyDescent="0.25">
      <c r="A4" s="4" t="s">
        <v>183</v>
      </c>
      <c r="B4" s="29"/>
      <c r="C4" s="29"/>
      <c r="D4" s="29"/>
      <c r="E4" s="131"/>
      <c r="F4" s="131"/>
    </row>
    <row r="5" spans="1:6" s="1" customFormat="1" ht="11.25" customHeight="1" x14ac:dyDescent="0.25">
      <c r="A5" s="744" t="s">
        <v>664</v>
      </c>
      <c r="B5" s="744"/>
      <c r="C5" s="744"/>
      <c r="D5" s="744"/>
      <c r="E5" s="744"/>
      <c r="F5" s="744"/>
    </row>
    <row r="6" spans="1:6" s="2" customFormat="1" ht="15" customHeight="1" x14ac:dyDescent="0.25">
      <c r="A6" s="373" t="s">
        <v>641</v>
      </c>
      <c r="B6" s="68"/>
      <c r="C6" s="68"/>
      <c r="D6" s="7"/>
      <c r="E6"/>
      <c r="F6" s="68"/>
    </row>
    <row r="7" spans="1:6" s="2" customFormat="1" ht="6" customHeight="1" x14ac:dyDescent="0.2">
      <c r="A7" s="69"/>
      <c r="B7" s="69"/>
      <c r="C7" s="69"/>
      <c r="D7" s="69"/>
      <c r="E7" s="69"/>
      <c r="F7" s="69"/>
    </row>
    <row r="8" spans="1:6" s="5" customFormat="1" ht="12" customHeight="1" x14ac:dyDescent="0.25">
      <c r="A8" s="778" t="s">
        <v>317</v>
      </c>
      <c r="B8" s="782" t="s">
        <v>318</v>
      </c>
      <c r="C8" s="782"/>
      <c r="D8" s="782"/>
      <c r="E8" s="782"/>
      <c r="F8" s="782"/>
    </row>
    <row r="9" spans="1:6" ht="63.75" customHeight="1" x14ac:dyDescent="0.2">
      <c r="A9" s="779"/>
      <c r="B9" s="430" t="s">
        <v>319</v>
      </c>
      <c r="C9" s="430" t="s">
        <v>320</v>
      </c>
      <c r="D9" s="430" t="s">
        <v>475</v>
      </c>
      <c r="E9" s="430" t="s">
        <v>476</v>
      </c>
      <c r="F9" s="430" t="s">
        <v>321</v>
      </c>
    </row>
    <row r="10" spans="1:6" ht="3" customHeight="1" x14ac:dyDescent="0.2">
      <c r="A10" s="445"/>
      <c r="B10" s="9"/>
      <c r="C10" s="9"/>
      <c r="D10" s="9"/>
      <c r="E10" s="9"/>
      <c r="F10" s="9"/>
    </row>
    <row r="11" spans="1:6" ht="9" customHeight="1" x14ac:dyDescent="0.2">
      <c r="A11" s="27" t="s">
        <v>657</v>
      </c>
      <c r="B11" s="578">
        <v>35</v>
      </c>
      <c r="C11" s="578">
        <v>78</v>
      </c>
      <c r="D11" s="578">
        <v>72</v>
      </c>
      <c r="E11" s="578">
        <v>23</v>
      </c>
      <c r="F11" s="578">
        <v>75</v>
      </c>
    </row>
    <row r="12" spans="1:6" ht="9" customHeight="1" x14ac:dyDescent="0.2">
      <c r="A12" s="27" t="s">
        <v>658</v>
      </c>
      <c r="B12" s="578">
        <v>50</v>
      </c>
      <c r="C12" s="578">
        <v>89</v>
      </c>
      <c r="D12" s="578">
        <v>77</v>
      </c>
      <c r="E12" s="578">
        <v>31</v>
      </c>
      <c r="F12" s="578">
        <v>78</v>
      </c>
    </row>
    <row r="13" spans="1:6" s="28" customFormat="1" ht="9" customHeight="1" x14ac:dyDescent="0.2">
      <c r="A13" s="27" t="s">
        <v>659</v>
      </c>
      <c r="B13" s="578">
        <v>35</v>
      </c>
      <c r="C13" s="578">
        <v>85</v>
      </c>
      <c r="D13" s="578">
        <v>76</v>
      </c>
      <c r="E13" s="578">
        <v>23</v>
      </c>
      <c r="F13" s="578">
        <v>72</v>
      </c>
    </row>
    <row r="14" spans="1:6" s="28" customFormat="1" ht="9" customHeight="1" x14ac:dyDescent="0.2">
      <c r="A14" s="27" t="s">
        <v>660</v>
      </c>
      <c r="B14" s="578">
        <v>39</v>
      </c>
      <c r="C14" s="578">
        <v>84</v>
      </c>
      <c r="D14" s="578">
        <v>77</v>
      </c>
      <c r="E14" s="578">
        <v>28</v>
      </c>
      <c r="F14" s="578">
        <v>78</v>
      </c>
    </row>
    <row r="15" spans="1:6" s="23" customFormat="1" ht="9" customHeight="1" x14ac:dyDescent="0.25">
      <c r="A15" s="27" t="s">
        <v>661</v>
      </c>
      <c r="B15" s="578">
        <v>28</v>
      </c>
      <c r="C15" s="578">
        <v>82</v>
      </c>
      <c r="D15" s="578">
        <v>78</v>
      </c>
      <c r="E15" s="578">
        <v>17</v>
      </c>
      <c r="F15" s="578">
        <v>77</v>
      </c>
    </row>
    <row r="16" spans="1:6" ht="9" customHeight="1" x14ac:dyDescent="0.2">
      <c r="A16" s="27" t="s">
        <v>662</v>
      </c>
      <c r="B16" s="578">
        <v>28</v>
      </c>
      <c r="C16" s="578">
        <v>79</v>
      </c>
      <c r="D16" s="578">
        <v>78</v>
      </c>
      <c r="E16" s="578">
        <v>14</v>
      </c>
      <c r="F16" s="578">
        <v>82</v>
      </c>
    </row>
    <row r="17" spans="1:6" ht="9" customHeight="1" x14ac:dyDescent="0.2">
      <c r="A17" s="703" t="s">
        <v>663</v>
      </c>
      <c r="B17" s="704">
        <v>36</v>
      </c>
      <c r="C17" s="704">
        <v>71</v>
      </c>
      <c r="D17" s="704">
        <v>77</v>
      </c>
      <c r="E17" s="704">
        <v>9</v>
      </c>
      <c r="F17" s="704">
        <v>77</v>
      </c>
    </row>
    <row r="18" spans="1:6" ht="3" customHeight="1" x14ac:dyDescent="0.2">
      <c r="A18" s="287"/>
      <c r="B18" s="126"/>
      <c r="C18" s="126"/>
      <c r="D18" s="126"/>
      <c r="E18" s="126"/>
      <c r="F18" s="126"/>
    </row>
    <row r="19" spans="1:6" ht="9.9499999999999993" customHeight="1" x14ac:dyDescent="0.2">
      <c r="A19" s="780" t="s">
        <v>642</v>
      </c>
      <c r="B19" s="780"/>
      <c r="C19" s="780"/>
      <c r="D19" s="780"/>
      <c r="E19" s="780"/>
      <c r="F19" s="780"/>
    </row>
    <row r="20" spans="1:6" ht="3" customHeight="1" x14ac:dyDescent="0.2">
      <c r="A20" s="10"/>
      <c r="B20" s="11"/>
      <c r="C20" s="11"/>
      <c r="D20" s="11"/>
      <c r="E20" s="11"/>
      <c r="F20" s="11"/>
    </row>
    <row r="21" spans="1:6" ht="9.75" customHeight="1" x14ac:dyDescent="0.2">
      <c r="A21" s="51" t="s">
        <v>122</v>
      </c>
      <c r="B21" s="578">
        <v>88</v>
      </c>
      <c r="C21" s="578">
        <v>36</v>
      </c>
      <c r="D21" s="578">
        <v>22</v>
      </c>
      <c r="E21" s="578">
        <v>46</v>
      </c>
      <c r="F21" s="578">
        <v>53</v>
      </c>
    </row>
    <row r="22" spans="1:6" ht="9.75" customHeight="1" x14ac:dyDescent="0.2">
      <c r="A22" s="51" t="s">
        <v>322</v>
      </c>
      <c r="B22" s="578">
        <v>53</v>
      </c>
      <c r="C22" s="578">
        <v>32</v>
      </c>
      <c r="D22" s="578">
        <v>18</v>
      </c>
      <c r="E22" s="578">
        <v>21</v>
      </c>
      <c r="F22" s="578">
        <v>20</v>
      </c>
    </row>
    <row r="23" spans="1:6" s="17" customFormat="1" ht="9.75" customHeight="1" x14ac:dyDescent="0.2">
      <c r="A23" s="51" t="s">
        <v>323</v>
      </c>
      <c r="B23" s="578">
        <v>41</v>
      </c>
      <c r="C23" s="578">
        <v>26</v>
      </c>
      <c r="D23" s="578" t="s">
        <v>303</v>
      </c>
      <c r="E23" s="578">
        <v>31</v>
      </c>
      <c r="F23" s="578">
        <v>23</v>
      </c>
    </row>
    <row r="24" spans="1:6" s="17" customFormat="1" ht="9.75" customHeight="1" x14ac:dyDescent="0.2">
      <c r="A24" s="51" t="s">
        <v>325</v>
      </c>
      <c r="B24" s="578">
        <v>9</v>
      </c>
      <c r="C24" s="578">
        <v>19</v>
      </c>
      <c r="D24" s="578">
        <v>14</v>
      </c>
      <c r="E24" s="578">
        <v>21</v>
      </c>
      <c r="F24" s="578">
        <v>56</v>
      </c>
    </row>
    <row r="25" spans="1:6" ht="9.75" customHeight="1" x14ac:dyDescent="0.2">
      <c r="A25" s="51" t="s">
        <v>327</v>
      </c>
      <c r="B25" s="578">
        <v>69</v>
      </c>
      <c r="C25" s="578">
        <v>32</v>
      </c>
      <c r="D25" s="578">
        <v>22</v>
      </c>
      <c r="E25" s="578">
        <v>28</v>
      </c>
      <c r="F25" s="578">
        <v>62</v>
      </c>
    </row>
    <row r="26" spans="1:6" ht="9.75" customHeight="1" x14ac:dyDescent="0.2">
      <c r="A26" s="51" t="s">
        <v>328</v>
      </c>
      <c r="B26" s="578">
        <v>65</v>
      </c>
      <c r="C26" s="578">
        <v>33</v>
      </c>
      <c r="D26" s="578">
        <v>21</v>
      </c>
      <c r="E26" s="578">
        <v>32</v>
      </c>
      <c r="F26" s="578">
        <v>54</v>
      </c>
    </row>
    <row r="27" spans="1:6" ht="9.75" customHeight="1" x14ac:dyDescent="0.2">
      <c r="A27" s="51" t="s">
        <v>324</v>
      </c>
      <c r="B27" s="578">
        <v>24</v>
      </c>
      <c r="C27" s="578">
        <v>25</v>
      </c>
      <c r="D27" s="578">
        <v>12</v>
      </c>
      <c r="E27" s="578">
        <v>25</v>
      </c>
      <c r="F27" s="578">
        <v>40</v>
      </c>
    </row>
    <row r="28" spans="1:6" ht="9.75" customHeight="1" x14ac:dyDescent="0.2">
      <c r="A28" s="51" t="s">
        <v>326</v>
      </c>
      <c r="B28" s="578">
        <v>6</v>
      </c>
      <c r="C28" s="578">
        <v>14</v>
      </c>
      <c r="D28" s="578">
        <v>11</v>
      </c>
      <c r="E28" s="578">
        <v>15</v>
      </c>
      <c r="F28" s="578">
        <v>63</v>
      </c>
    </row>
    <row r="29" spans="1:6" ht="9.75" customHeight="1" x14ac:dyDescent="0.2">
      <c r="A29" s="51" t="s">
        <v>123</v>
      </c>
      <c r="B29" s="578">
        <v>5</v>
      </c>
      <c r="C29" s="578">
        <v>18</v>
      </c>
      <c r="D29" s="578">
        <v>12</v>
      </c>
      <c r="E29" s="578">
        <v>21</v>
      </c>
      <c r="F29" s="578">
        <v>10</v>
      </c>
    </row>
    <row r="30" spans="1:6" ht="9.75" customHeight="1" x14ac:dyDescent="0.2">
      <c r="A30" s="51" t="s">
        <v>329</v>
      </c>
      <c r="B30" s="578" t="s">
        <v>303</v>
      </c>
      <c r="C30" s="578" t="s">
        <v>303</v>
      </c>
      <c r="D30" s="578" t="s">
        <v>303</v>
      </c>
      <c r="E30" s="578" t="s">
        <v>303</v>
      </c>
      <c r="F30" s="578" t="s">
        <v>303</v>
      </c>
    </row>
    <row r="31" spans="1:6" ht="9.75" customHeight="1" x14ac:dyDescent="0.2">
      <c r="A31" s="51" t="s">
        <v>330</v>
      </c>
      <c r="B31" s="578">
        <v>3</v>
      </c>
      <c r="C31" s="578">
        <v>18</v>
      </c>
      <c r="D31" s="578">
        <v>12</v>
      </c>
      <c r="E31" s="578">
        <v>22</v>
      </c>
      <c r="F31" s="578">
        <v>30</v>
      </c>
    </row>
    <row r="32" spans="1:6" ht="9.75" customHeight="1" x14ac:dyDescent="0.2">
      <c r="A32" s="51" t="s">
        <v>124</v>
      </c>
      <c r="B32" s="578">
        <v>5</v>
      </c>
      <c r="C32" s="578">
        <v>25</v>
      </c>
      <c r="D32" s="578">
        <v>13</v>
      </c>
      <c r="E32" s="578">
        <v>48</v>
      </c>
      <c r="F32" s="578">
        <v>60</v>
      </c>
    </row>
    <row r="33" spans="1:6" ht="9.75" customHeight="1" x14ac:dyDescent="0.2">
      <c r="A33" s="51" t="s">
        <v>331</v>
      </c>
      <c r="B33" s="578">
        <v>3</v>
      </c>
      <c r="C33" s="578">
        <v>20</v>
      </c>
      <c r="D33" s="578">
        <v>12</v>
      </c>
      <c r="E33" s="578">
        <v>38</v>
      </c>
      <c r="F33" s="578">
        <v>5</v>
      </c>
    </row>
    <row r="34" spans="1:6" ht="9.75" customHeight="1" x14ac:dyDescent="0.2">
      <c r="A34" s="51" t="s">
        <v>332</v>
      </c>
      <c r="B34" s="578">
        <v>25</v>
      </c>
      <c r="C34" s="578">
        <v>23</v>
      </c>
      <c r="D34" s="578">
        <v>19</v>
      </c>
      <c r="E34" s="578">
        <v>26</v>
      </c>
      <c r="F34" s="578">
        <v>56</v>
      </c>
    </row>
    <row r="35" spans="1:6" ht="9.75" customHeight="1" x14ac:dyDescent="0.2">
      <c r="A35" s="51" t="s">
        <v>333</v>
      </c>
      <c r="B35" s="578">
        <v>46</v>
      </c>
      <c r="C35" s="578">
        <v>28</v>
      </c>
      <c r="D35" s="578">
        <v>22</v>
      </c>
      <c r="E35" s="578">
        <v>31</v>
      </c>
      <c r="F35" s="578">
        <v>57</v>
      </c>
    </row>
    <row r="36" spans="1:6" ht="9.75" customHeight="1" x14ac:dyDescent="0.2">
      <c r="A36" s="51" t="s">
        <v>335</v>
      </c>
      <c r="B36" s="578">
        <v>7</v>
      </c>
      <c r="C36" s="578">
        <v>20</v>
      </c>
      <c r="D36" s="578">
        <v>16</v>
      </c>
      <c r="E36" s="578">
        <v>20</v>
      </c>
      <c r="F36" s="578">
        <v>23</v>
      </c>
    </row>
    <row r="37" spans="1:6" ht="9.75" customHeight="1" x14ac:dyDescent="0.2">
      <c r="A37" s="51" t="s">
        <v>125</v>
      </c>
      <c r="B37" s="578">
        <v>90</v>
      </c>
      <c r="C37" s="578">
        <v>36</v>
      </c>
      <c r="D37" s="578">
        <v>25</v>
      </c>
      <c r="E37" s="578">
        <v>48</v>
      </c>
      <c r="F37" s="578">
        <v>48</v>
      </c>
    </row>
    <row r="38" spans="1:6" ht="9.75" customHeight="1" x14ac:dyDescent="0.2">
      <c r="A38" s="51" t="s">
        <v>337</v>
      </c>
      <c r="B38" s="578">
        <v>46</v>
      </c>
      <c r="C38" s="578">
        <v>30</v>
      </c>
      <c r="D38" s="578">
        <v>22</v>
      </c>
      <c r="E38" s="578">
        <v>31</v>
      </c>
      <c r="F38" s="578">
        <v>84</v>
      </c>
    </row>
    <row r="39" spans="1:6" ht="9.75" customHeight="1" x14ac:dyDescent="0.2">
      <c r="A39" s="51" t="s">
        <v>338</v>
      </c>
      <c r="B39" s="578">
        <v>62</v>
      </c>
      <c r="C39" s="578">
        <v>32</v>
      </c>
      <c r="D39" s="578">
        <v>24</v>
      </c>
      <c r="E39" s="578">
        <v>41</v>
      </c>
      <c r="F39" s="578">
        <v>62</v>
      </c>
    </row>
    <row r="40" spans="1:6" ht="9.75" customHeight="1" x14ac:dyDescent="0.2">
      <c r="A40" s="51" t="s">
        <v>339</v>
      </c>
      <c r="B40" s="578">
        <v>64</v>
      </c>
      <c r="C40" s="578">
        <v>32</v>
      </c>
      <c r="D40" s="578">
        <v>23</v>
      </c>
      <c r="E40" s="578">
        <v>31</v>
      </c>
      <c r="F40" s="578">
        <v>55</v>
      </c>
    </row>
    <row r="41" spans="1:6" ht="9.75" customHeight="1" x14ac:dyDescent="0.2">
      <c r="A41" s="51" t="s">
        <v>341</v>
      </c>
      <c r="B41" s="578">
        <v>78</v>
      </c>
      <c r="C41" s="578">
        <v>35</v>
      </c>
      <c r="D41" s="578">
        <v>26</v>
      </c>
      <c r="E41" s="578">
        <v>27</v>
      </c>
      <c r="F41" s="578">
        <v>61</v>
      </c>
    </row>
    <row r="42" spans="1:6" ht="9.75" customHeight="1" x14ac:dyDescent="0.2">
      <c r="A42" s="51" t="s">
        <v>342</v>
      </c>
      <c r="B42" s="578">
        <v>74</v>
      </c>
      <c r="C42" s="578">
        <v>34</v>
      </c>
      <c r="D42" s="578">
        <v>20</v>
      </c>
      <c r="E42" s="578">
        <v>27</v>
      </c>
      <c r="F42" s="578">
        <v>36</v>
      </c>
    </row>
    <row r="43" spans="1:6" s="22" customFormat="1" ht="9.75" customHeight="1" x14ac:dyDescent="0.25">
      <c r="A43" s="51" t="s">
        <v>334</v>
      </c>
      <c r="B43" s="578">
        <v>24</v>
      </c>
      <c r="C43" s="578">
        <v>21</v>
      </c>
      <c r="D43" s="578">
        <v>14</v>
      </c>
      <c r="E43" s="578">
        <v>33</v>
      </c>
      <c r="F43" s="578">
        <v>76</v>
      </c>
    </row>
    <row r="44" spans="1:6" s="23" customFormat="1" ht="9.75" customHeight="1" x14ac:dyDescent="0.25">
      <c r="A44" s="51" t="s">
        <v>340</v>
      </c>
      <c r="B44" s="578">
        <v>59</v>
      </c>
      <c r="C44" s="578">
        <v>33</v>
      </c>
      <c r="D44" s="578">
        <v>24</v>
      </c>
      <c r="E44" s="578">
        <v>29</v>
      </c>
      <c r="F44" s="578">
        <v>77</v>
      </c>
    </row>
    <row r="45" spans="1:6" ht="9.75" customHeight="1" x14ac:dyDescent="0.2">
      <c r="A45" s="51" t="s">
        <v>336</v>
      </c>
      <c r="B45" s="578">
        <v>66</v>
      </c>
      <c r="C45" s="578">
        <v>32</v>
      </c>
      <c r="D45" s="578">
        <v>22</v>
      </c>
      <c r="E45" s="578">
        <v>45</v>
      </c>
      <c r="F45" s="578">
        <v>74</v>
      </c>
    </row>
    <row r="46" spans="1:6" ht="9.75" customHeight="1" x14ac:dyDescent="0.2">
      <c r="A46" s="51" t="s">
        <v>12</v>
      </c>
      <c r="B46" s="578">
        <v>3</v>
      </c>
      <c r="C46" s="578">
        <v>18</v>
      </c>
      <c r="D46" s="578">
        <v>12</v>
      </c>
      <c r="E46" s="578">
        <v>33</v>
      </c>
      <c r="F46" s="578">
        <v>6</v>
      </c>
    </row>
    <row r="47" spans="1:6" ht="9.75" customHeight="1" x14ac:dyDescent="0.2">
      <c r="A47" s="51" t="s">
        <v>13</v>
      </c>
      <c r="B47" s="578">
        <v>9</v>
      </c>
      <c r="C47" s="578">
        <v>21</v>
      </c>
      <c r="D47" s="578">
        <v>13</v>
      </c>
      <c r="E47" s="578">
        <v>36</v>
      </c>
      <c r="F47" s="578">
        <v>44</v>
      </c>
    </row>
    <row r="48" spans="1:6" ht="9.75" customHeight="1" x14ac:dyDescent="0.2">
      <c r="A48" s="51" t="s">
        <v>343</v>
      </c>
      <c r="B48" s="578">
        <v>73</v>
      </c>
      <c r="C48" s="578">
        <v>33</v>
      </c>
      <c r="D48" s="578">
        <v>22</v>
      </c>
      <c r="E48" s="578">
        <v>24</v>
      </c>
      <c r="F48" s="578">
        <v>61</v>
      </c>
    </row>
    <row r="49" spans="1:6" ht="9.75" customHeight="1" x14ac:dyDescent="0.2">
      <c r="A49" s="51" t="s">
        <v>344</v>
      </c>
      <c r="B49" s="578">
        <v>75</v>
      </c>
      <c r="C49" s="578">
        <v>33</v>
      </c>
      <c r="D49" s="578">
        <v>25</v>
      </c>
      <c r="E49" s="578">
        <v>29</v>
      </c>
      <c r="F49" s="578">
        <v>58</v>
      </c>
    </row>
    <row r="50" spans="1:6" ht="9.75" customHeight="1" x14ac:dyDescent="0.2">
      <c r="A50" s="51" t="s">
        <v>345</v>
      </c>
      <c r="B50" s="578">
        <v>8</v>
      </c>
      <c r="C50" s="578">
        <v>20</v>
      </c>
      <c r="D50" s="578">
        <v>13</v>
      </c>
      <c r="E50" s="578">
        <v>24</v>
      </c>
      <c r="F50" s="578">
        <v>14</v>
      </c>
    </row>
    <row r="51" spans="1:6" ht="9.75" customHeight="1" x14ac:dyDescent="0.2">
      <c r="A51" s="51" t="s">
        <v>346</v>
      </c>
      <c r="B51" s="578">
        <v>80</v>
      </c>
      <c r="C51" s="578">
        <v>33</v>
      </c>
      <c r="D51" s="578">
        <v>23</v>
      </c>
      <c r="E51" s="578">
        <v>24</v>
      </c>
      <c r="F51" s="578">
        <v>51</v>
      </c>
    </row>
    <row r="52" spans="1:6" ht="9.75" customHeight="1" x14ac:dyDescent="0.2">
      <c r="A52" s="51" t="s">
        <v>126</v>
      </c>
      <c r="B52" s="578">
        <v>88</v>
      </c>
      <c r="C52" s="578">
        <v>37</v>
      </c>
      <c r="D52" s="578">
        <v>28</v>
      </c>
      <c r="E52" s="578">
        <v>32</v>
      </c>
      <c r="F52" s="578">
        <v>41</v>
      </c>
    </row>
    <row r="53" spans="1:6" ht="9.75" customHeight="1" x14ac:dyDescent="0.2">
      <c r="A53" s="51" t="s">
        <v>347</v>
      </c>
      <c r="B53" s="578">
        <v>87</v>
      </c>
      <c r="C53" s="578">
        <v>37</v>
      </c>
      <c r="D53" s="578">
        <v>28</v>
      </c>
      <c r="E53" s="578">
        <v>28</v>
      </c>
      <c r="F53" s="578">
        <v>61</v>
      </c>
    </row>
    <row r="54" spans="1:6" ht="9.75" customHeight="1" x14ac:dyDescent="0.2">
      <c r="A54" s="51" t="s">
        <v>348</v>
      </c>
      <c r="B54" s="578">
        <v>83</v>
      </c>
      <c r="C54" s="578">
        <v>34</v>
      </c>
      <c r="D54" s="578">
        <v>23</v>
      </c>
      <c r="E54" s="578">
        <v>25</v>
      </c>
      <c r="F54" s="578">
        <v>54</v>
      </c>
    </row>
    <row r="55" spans="1:6" ht="9.75" customHeight="1" x14ac:dyDescent="0.2">
      <c r="A55" s="51" t="s">
        <v>350</v>
      </c>
      <c r="B55" s="578">
        <v>22</v>
      </c>
      <c r="C55" s="578">
        <v>21</v>
      </c>
      <c r="D55" s="578">
        <v>14</v>
      </c>
      <c r="E55" s="578">
        <v>20</v>
      </c>
      <c r="F55" s="578">
        <v>28</v>
      </c>
    </row>
    <row r="56" spans="1:6" ht="9.75" customHeight="1" x14ac:dyDescent="0.2">
      <c r="A56" s="51" t="s">
        <v>351</v>
      </c>
      <c r="B56" s="578">
        <v>10</v>
      </c>
      <c r="C56" s="578">
        <v>19</v>
      </c>
      <c r="D56" s="578">
        <v>13</v>
      </c>
      <c r="E56" s="578">
        <v>21</v>
      </c>
      <c r="F56" s="578">
        <v>33</v>
      </c>
    </row>
    <row r="57" spans="1:6" ht="9.75" customHeight="1" x14ac:dyDescent="0.2">
      <c r="A57" s="51" t="s">
        <v>127</v>
      </c>
      <c r="B57" s="578">
        <v>15</v>
      </c>
      <c r="C57" s="578">
        <v>19</v>
      </c>
      <c r="D57" s="578">
        <v>12</v>
      </c>
      <c r="E57" s="578">
        <v>23</v>
      </c>
      <c r="F57" s="578">
        <v>35</v>
      </c>
    </row>
    <row r="58" spans="1:6" ht="9.75" customHeight="1" x14ac:dyDescent="0.2">
      <c r="A58" s="51" t="s">
        <v>349</v>
      </c>
      <c r="B58" s="578">
        <v>38</v>
      </c>
      <c r="C58" s="578">
        <v>26</v>
      </c>
      <c r="D58" s="578">
        <v>18</v>
      </c>
      <c r="E58" s="578">
        <v>23</v>
      </c>
      <c r="F58" s="578" t="s">
        <v>303</v>
      </c>
    </row>
    <row r="59" spans="1:6" ht="9.75" customHeight="1" x14ac:dyDescent="0.2">
      <c r="A59" s="51" t="s">
        <v>352</v>
      </c>
      <c r="B59" s="578">
        <v>53</v>
      </c>
      <c r="C59" s="578">
        <v>31</v>
      </c>
      <c r="D59" s="578">
        <v>22</v>
      </c>
      <c r="E59" s="578">
        <v>30</v>
      </c>
      <c r="F59" s="578">
        <v>75</v>
      </c>
    </row>
    <row r="60" spans="1:6" ht="9.75" customHeight="1" x14ac:dyDescent="0.2">
      <c r="A60" s="51" t="s">
        <v>353</v>
      </c>
      <c r="B60" s="578">
        <v>54</v>
      </c>
      <c r="C60" s="578">
        <v>30</v>
      </c>
      <c r="D60" s="578">
        <v>18</v>
      </c>
      <c r="E60" s="578">
        <v>28</v>
      </c>
      <c r="F60" s="578">
        <v>38</v>
      </c>
    </row>
    <row r="61" spans="1:6" ht="9.75" customHeight="1" x14ac:dyDescent="0.2">
      <c r="A61" s="51" t="s">
        <v>354</v>
      </c>
      <c r="B61" s="578">
        <v>61</v>
      </c>
      <c r="C61" s="578">
        <v>32</v>
      </c>
      <c r="D61" s="578">
        <v>19</v>
      </c>
      <c r="E61" s="578">
        <v>29</v>
      </c>
      <c r="F61" s="578">
        <v>42</v>
      </c>
    </row>
    <row r="62" spans="1:6" ht="9.75" customHeight="1" x14ac:dyDescent="0.2">
      <c r="A62" s="51" t="s">
        <v>355</v>
      </c>
      <c r="B62" s="578">
        <v>75</v>
      </c>
      <c r="C62" s="578">
        <v>33</v>
      </c>
      <c r="D62" s="578">
        <v>21</v>
      </c>
      <c r="E62" s="578">
        <v>34</v>
      </c>
      <c r="F62" s="578">
        <v>67</v>
      </c>
    </row>
    <row r="63" spans="1:6" ht="9.75" customHeight="1" x14ac:dyDescent="0.2">
      <c r="A63" s="51" t="s">
        <v>128</v>
      </c>
      <c r="B63" s="578">
        <v>42</v>
      </c>
      <c r="C63" s="578">
        <v>26</v>
      </c>
      <c r="D63" s="578">
        <v>17</v>
      </c>
      <c r="E63" s="578">
        <v>38</v>
      </c>
      <c r="F63" s="578">
        <v>36</v>
      </c>
    </row>
    <row r="64" spans="1:6" ht="9.75" customHeight="1" x14ac:dyDescent="0.2">
      <c r="A64" s="51" t="s">
        <v>356</v>
      </c>
      <c r="B64" s="578">
        <v>73</v>
      </c>
      <c r="C64" s="578">
        <v>34</v>
      </c>
      <c r="D64" s="578">
        <v>25</v>
      </c>
      <c r="E64" s="578">
        <v>28</v>
      </c>
      <c r="F64" s="578">
        <v>42</v>
      </c>
    </row>
    <row r="65" spans="1:6" ht="9.75" customHeight="1" x14ac:dyDescent="0.2">
      <c r="A65" s="51" t="s">
        <v>357</v>
      </c>
      <c r="B65" s="578">
        <v>58</v>
      </c>
      <c r="C65" s="578">
        <v>29</v>
      </c>
      <c r="D65" s="578">
        <v>19</v>
      </c>
      <c r="E65" s="578">
        <v>28</v>
      </c>
      <c r="F65" s="578">
        <v>25</v>
      </c>
    </row>
    <row r="66" spans="1:6" ht="9.75" customHeight="1" x14ac:dyDescent="0.2">
      <c r="A66" s="51" t="s">
        <v>418</v>
      </c>
      <c r="B66" s="578">
        <v>30</v>
      </c>
      <c r="C66" s="578">
        <v>25</v>
      </c>
      <c r="D66" s="578">
        <v>14</v>
      </c>
      <c r="E66" s="578">
        <v>24</v>
      </c>
      <c r="F66" s="578">
        <v>51</v>
      </c>
    </row>
    <row r="67" spans="1:6" ht="9.75" customHeight="1" x14ac:dyDescent="0.2">
      <c r="A67" s="51" t="s">
        <v>358</v>
      </c>
      <c r="B67" s="578">
        <v>56</v>
      </c>
      <c r="C67" s="578">
        <v>31</v>
      </c>
      <c r="D67" s="578">
        <v>17</v>
      </c>
      <c r="E67" s="578">
        <v>32</v>
      </c>
      <c r="F67" s="578">
        <v>43</v>
      </c>
    </row>
    <row r="68" spans="1:6" ht="9.75" customHeight="1" x14ac:dyDescent="0.2">
      <c r="A68" s="51" t="s">
        <v>359</v>
      </c>
      <c r="B68" s="578">
        <v>5</v>
      </c>
      <c r="C68" s="578">
        <v>14</v>
      </c>
      <c r="D68" s="578">
        <v>11</v>
      </c>
      <c r="E68" s="578">
        <v>50</v>
      </c>
      <c r="F68" s="578" t="s">
        <v>303</v>
      </c>
    </row>
    <row r="69" spans="1:6" ht="9.75" customHeight="1" x14ac:dyDescent="0.2">
      <c r="A69" s="51" t="s">
        <v>360</v>
      </c>
      <c r="B69" s="578">
        <v>34</v>
      </c>
      <c r="C69" s="578">
        <v>26</v>
      </c>
      <c r="D69" s="578" t="s">
        <v>303</v>
      </c>
      <c r="E69" s="578">
        <v>21</v>
      </c>
      <c r="F69" s="578">
        <v>19</v>
      </c>
    </row>
    <row r="70" spans="1:6" ht="9.75" customHeight="1" x14ac:dyDescent="0.2">
      <c r="A70" s="51" t="s">
        <v>361</v>
      </c>
      <c r="B70" s="578">
        <v>14</v>
      </c>
      <c r="C70" s="578">
        <v>20</v>
      </c>
      <c r="D70" s="578" t="s">
        <v>303</v>
      </c>
      <c r="E70" s="578">
        <v>18</v>
      </c>
      <c r="F70" s="578" t="s">
        <v>303</v>
      </c>
    </row>
    <row r="71" spans="1:6" ht="9.75" customHeight="1" x14ac:dyDescent="0.2">
      <c r="A71" s="51" t="s">
        <v>129</v>
      </c>
      <c r="B71" s="578">
        <v>15</v>
      </c>
      <c r="C71" s="578">
        <v>23</v>
      </c>
      <c r="D71" s="578">
        <v>14</v>
      </c>
      <c r="E71" s="578">
        <v>44</v>
      </c>
      <c r="F71" s="578">
        <v>36</v>
      </c>
    </row>
    <row r="72" spans="1:6" ht="9.75" customHeight="1" x14ac:dyDescent="0.2">
      <c r="A72" s="51" t="s">
        <v>363</v>
      </c>
      <c r="B72" s="578">
        <v>1</v>
      </c>
      <c r="C72" s="578">
        <v>22</v>
      </c>
      <c r="D72" s="578">
        <v>11</v>
      </c>
      <c r="E72" s="578">
        <v>33</v>
      </c>
      <c r="F72" s="578" t="s">
        <v>303</v>
      </c>
    </row>
    <row r="73" spans="1:6" ht="9.75" customHeight="1" x14ac:dyDescent="0.2">
      <c r="A73" s="51" t="s">
        <v>364</v>
      </c>
      <c r="B73" s="578">
        <v>16</v>
      </c>
      <c r="C73" s="578">
        <v>23</v>
      </c>
      <c r="D73" s="578">
        <v>15</v>
      </c>
      <c r="E73" s="578">
        <v>27</v>
      </c>
      <c r="F73" s="578">
        <v>2</v>
      </c>
    </row>
    <row r="74" spans="1:6" ht="9.75" customHeight="1" x14ac:dyDescent="0.2">
      <c r="A74" s="51" t="s">
        <v>365</v>
      </c>
      <c r="B74" s="578">
        <v>34</v>
      </c>
      <c r="C74" s="578">
        <v>27</v>
      </c>
      <c r="D74" s="578">
        <v>13</v>
      </c>
      <c r="E74" s="578">
        <v>28</v>
      </c>
      <c r="F74" s="578">
        <v>2</v>
      </c>
    </row>
    <row r="75" spans="1:6" ht="9.75" customHeight="1" x14ac:dyDescent="0.2">
      <c r="A75" s="51" t="s">
        <v>366</v>
      </c>
      <c r="B75" s="578">
        <v>2</v>
      </c>
      <c r="C75" s="578">
        <v>18</v>
      </c>
      <c r="D75" s="578" t="s">
        <v>303</v>
      </c>
      <c r="E75" s="578">
        <v>27</v>
      </c>
      <c r="F75" s="578" t="s">
        <v>303</v>
      </c>
    </row>
    <row r="76" spans="1:6" ht="9.75" customHeight="1" x14ac:dyDescent="0.2">
      <c r="A76" s="51" t="s">
        <v>367</v>
      </c>
      <c r="B76" s="578">
        <v>2</v>
      </c>
      <c r="C76" s="578">
        <v>22</v>
      </c>
      <c r="D76" s="578">
        <v>9</v>
      </c>
      <c r="E76" s="578">
        <v>29</v>
      </c>
      <c r="F76" s="578">
        <v>8</v>
      </c>
    </row>
    <row r="77" spans="1:6" ht="9.75" customHeight="1" x14ac:dyDescent="0.2">
      <c r="A77" s="51" t="s">
        <v>362</v>
      </c>
      <c r="B77" s="578">
        <v>27</v>
      </c>
      <c r="C77" s="578">
        <v>24</v>
      </c>
      <c r="D77" s="578">
        <v>15</v>
      </c>
      <c r="E77" s="578">
        <v>25</v>
      </c>
      <c r="F77" s="578" t="s">
        <v>303</v>
      </c>
    </row>
    <row r="78" spans="1:6" ht="9.75" customHeight="1" x14ac:dyDescent="0.2">
      <c r="A78" s="51" t="s">
        <v>130</v>
      </c>
      <c r="B78" s="578">
        <v>26</v>
      </c>
      <c r="C78" s="578">
        <v>21</v>
      </c>
      <c r="D78" s="578">
        <v>13</v>
      </c>
      <c r="E78" s="578">
        <v>19</v>
      </c>
      <c r="F78" s="578">
        <v>2</v>
      </c>
    </row>
    <row r="79" spans="1:6" ht="9.75" customHeight="1" x14ac:dyDescent="0.2">
      <c r="A79" s="51" t="s">
        <v>368</v>
      </c>
      <c r="B79" s="578">
        <v>52</v>
      </c>
      <c r="C79" s="578">
        <v>32</v>
      </c>
      <c r="D79" s="578">
        <v>21</v>
      </c>
      <c r="E79" s="578">
        <v>25</v>
      </c>
      <c r="F79" s="578">
        <v>20</v>
      </c>
    </row>
    <row r="80" spans="1:6" ht="9.75" customHeight="1" x14ac:dyDescent="0.2">
      <c r="A80" s="51" t="s">
        <v>369</v>
      </c>
      <c r="B80" s="578">
        <v>29</v>
      </c>
      <c r="C80" s="578">
        <v>23</v>
      </c>
      <c r="D80" s="578">
        <v>13</v>
      </c>
      <c r="E80" s="578">
        <v>24</v>
      </c>
      <c r="F80" s="578">
        <v>4</v>
      </c>
    </row>
    <row r="81" spans="1:6" ht="9.75" customHeight="1" x14ac:dyDescent="0.2">
      <c r="A81" s="51" t="s">
        <v>131</v>
      </c>
      <c r="B81" s="578">
        <v>26</v>
      </c>
      <c r="C81" s="578">
        <v>26</v>
      </c>
      <c r="D81" s="578">
        <v>14</v>
      </c>
      <c r="E81" s="578">
        <v>21</v>
      </c>
      <c r="F81" s="578">
        <v>9</v>
      </c>
    </row>
    <row r="82" spans="1:6" ht="9.75" customHeight="1" x14ac:dyDescent="0.2">
      <c r="A82" s="51" t="s">
        <v>370</v>
      </c>
      <c r="B82" s="578">
        <v>1</v>
      </c>
      <c r="C82" s="578">
        <v>16</v>
      </c>
      <c r="D82" s="578">
        <v>8</v>
      </c>
      <c r="E82" s="578">
        <v>11</v>
      </c>
      <c r="F82" s="578">
        <v>10</v>
      </c>
    </row>
    <row r="83" spans="1:6" ht="9.75" customHeight="1" x14ac:dyDescent="0.2">
      <c r="A83" s="51" t="s">
        <v>372</v>
      </c>
      <c r="B83" s="578">
        <v>7</v>
      </c>
      <c r="C83" s="578">
        <v>22</v>
      </c>
      <c r="D83" s="578">
        <v>13</v>
      </c>
      <c r="E83" s="578">
        <v>10</v>
      </c>
      <c r="F83" s="578">
        <v>24</v>
      </c>
    </row>
    <row r="84" spans="1:6" ht="9.75" customHeight="1" x14ac:dyDescent="0.2">
      <c r="A84" s="51" t="s">
        <v>371</v>
      </c>
      <c r="B84" s="578" t="s">
        <v>303</v>
      </c>
      <c r="C84" s="578" t="s">
        <v>303</v>
      </c>
      <c r="D84" s="578" t="s">
        <v>303</v>
      </c>
      <c r="E84" s="578" t="s">
        <v>303</v>
      </c>
      <c r="F84" s="578" t="s">
        <v>303</v>
      </c>
    </row>
    <row r="85" spans="1:6" ht="9.75" customHeight="1" x14ac:dyDescent="0.2">
      <c r="A85" s="51" t="s">
        <v>373</v>
      </c>
      <c r="B85" s="578">
        <v>1</v>
      </c>
      <c r="C85" s="578">
        <v>17</v>
      </c>
      <c r="D85" s="578">
        <v>10</v>
      </c>
      <c r="E85" s="578">
        <v>15</v>
      </c>
      <c r="F85" s="578">
        <v>0</v>
      </c>
    </row>
    <row r="86" spans="1:6" ht="9.75" customHeight="1" x14ac:dyDescent="0.2">
      <c r="A86" s="51" t="s">
        <v>374</v>
      </c>
      <c r="B86" s="578">
        <v>3</v>
      </c>
      <c r="C86" s="578">
        <v>18</v>
      </c>
      <c r="D86" s="578">
        <v>12</v>
      </c>
      <c r="E86" s="578">
        <v>12</v>
      </c>
      <c r="F86" s="578">
        <v>1</v>
      </c>
    </row>
    <row r="87" spans="1:6" ht="9.75" customHeight="1" x14ac:dyDescent="0.2">
      <c r="A87" s="51" t="s">
        <v>132</v>
      </c>
      <c r="B87" s="578">
        <v>46</v>
      </c>
      <c r="C87" s="578">
        <v>32</v>
      </c>
      <c r="D87" s="578">
        <v>16</v>
      </c>
      <c r="E87" s="578">
        <v>47</v>
      </c>
      <c r="F87" s="578">
        <v>26</v>
      </c>
    </row>
    <row r="88" spans="1:6" ht="9.75" customHeight="1" x14ac:dyDescent="0.2">
      <c r="A88" s="51" t="s">
        <v>375</v>
      </c>
      <c r="B88" s="578">
        <v>19</v>
      </c>
      <c r="C88" s="578">
        <v>24</v>
      </c>
      <c r="D88" s="578">
        <v>12</v>
      </c>
      <c r="E88" s="578">
        <v>24</v>
      </c>
      <c r="F88" s="578" t="s">
        <v>303</v>
      </c>
    </row>
    <row r="89" spans="1:6" ht="9.75" customHeight="1" x14ac:dyDescent="0.2">
      <c r="A89" s="51" t="s">
        <v>376</v>
      </c>
      <c r="B89" s="578">
        <v>77</v>
      </c>
      <c r="C89" s="578">
        <v>36</v>
      </c>
      <c r="D89" s="578">
        <v>18</v>
      </c>
      <c r="E89" s="578">
        <v>30</v>
      </c>
      <c r="F89" s="578">
        <v>1</v>
      </c>
    </row>
    <row r="90" spans="1:6" ht="9.75" customHeight="1" x14ac:dyDescent="0.2">
      <c r="A90" s="51" t="s">
        <v>133</v>
      </c>
      <c r="B90" s="578">
        <v>1</v>
      </c>
      <c r="C90" s="578">
        <v>16</v>
      </c>
      <c r="D90" s="578">
        <v>10</v>
      </c>
      <c r="E90" s="578">
        <v>14</v>
      </c>
      <c r="F90" s="578">
        <v>10</v>
      </c>
    </row>
    <row r="91" spans="1:6" ht="9.75" customHeight="1" x14ac:dyDescent="0.2">
      <c r="A91" s="51" t="s">
        <v>377</v>
      </c>
      <c r="B91" s="578">
        <v>5</v>
      </c>
      <c r="C91" s="578">
        <v>24</v>
      </c>
      <c r="D91" s="578">
        <v>13</v>
      </c>
      <c r="E91" s="578">
        <v>26</v>
      </c>
      <c r="F91" s="578" t="s">
        <v>303</v>
      </c>
    </row>
    <row r="92" spans="1:6" ht="9.75" customHeight="1" x14ac:dyDescent="0.2">
      <c r="A92" s="51" t="s">
        <v>378</v>
      </c>
      <c r="B92" s="578">
        <v>17</v>
      </c>
      <c r="C92" s="578">
        <v>24</v>
      </c>
      <c r="D92" s="578">
        <v>15</v>
      </c>
      <c r="E92" s="578">
        <v>23</v>
      </c>
      <c r="F92" s="578">
        <v>21</v>
      </c>
    </row>
    <row r="93" spans="1:6" ht="9.75" customHeight="1" x14ac:dyDescent="0.2">
      <c r="A93" s="51" t="s">
        <v>379</v>
      </c>
      <c r="B93" s="578">
        <v>7</v>
      </c>
      <c r="C93" s="578">
        <v>21</v>
      </c>
      <c r="D93" s="578">
        <v>16</v>
      </c>
      <c r="E93" s="578">
        <v>14</v>
      </c>
      <c r="F93" s="578">
        <v>20</v>
      </c>
    </row>
    <row r="94" spans="1:6" ht="9.75" customHeight="1" x14ac:dyDescent="0.2">
      <c r="A94" s="51" t="s">
        <v>298</v>
      </c>
      <c r="B94" s="578" t="s">
        <v>303</v>
      </c>
      <c r="C94" s="578" t="s">
        <v>303</v>
      </c>
      <c r="D94" s="578" t="s">
        <v>303</v>
      </c>
      <c r="E94" s="578" t="s">
        <v>303</v>
      </c>
      <c r="F94" s="578" t="s">
        <v>303</v>
      </c>
    </row>
    <row r="95" spans="1:6" ht="9.75" customHeight="1" x14ac:dyDescent="0.2">
      <c r="A95" s="51" t="s">
        <v>380</v>
      </c>
      <c r="B95" s="578" t="s">
        <v>303</v>
      </c>
      <c r="C95" s="578" t="s">
        <v>303</v>
      </c>
      <c r="D95" s="578" t="s">
        <v>303</v>
      </c>
      <c r="E95" s="578" t="s">
        <v>303</v>
      </c>
      <c r="F95" s="578" t="s">
        <v>303</v>
      </c>
    </row>
    <row r="96" spans="1:6" ht="9.75" customHeight="1" x14ac:dyDescent="0.2">
      <c r="A96" s="51" t="s">
        <v>381</v>
      </c>
      <c r="B96" s="578">
        <v>26</v>
      </c>
      <c r="C96" s="578">
        <v>30</v>
      </c>
      <c r="D96" s="578">
        <v>12</v>
      </c>
      <c r="E96" s="578">
        <v>19</v>
      </c>
      <c r="F96" s="578" t="s">
        <v>303</v>
      </c>
    </row>
    <row r="97" spans="1:6" ht="9.75" customHeight="1" x14ac:dyDescent="0.2">
      <c r="A97" s="51" t="s">
        <v>382</v>
      </c>
      <c r="B97" s="578">
        <v>41</v>
      </c>
      <c r="C97" s="578">
        <v>20</v>
      </c>
      <c r="D97" s="578">
        <v>12</v>
      </c>
      <c r="E97" s="578" t="s">
        <v>303</v>
      </c>
      <c r="F97" s="578" t="s">
        <v>303</v>
      </c>
    </row>
    <row r="98" spans="1:6" ht="9.75" customHeight="1" x14ac:dyDescent="0.2">
      <c r="A98" s="51" t="s">
        <v>134</v>
      </c>
      <c r="B98" s="578">
        <v>55</v>
      </c>
      <c r="C98" s="578">
        <v>34</v>
      </c>
      <c r="D98" s="578">
        <v>22</v>
      </c>
      <c r="E98" s="578">
        <v>42</v>
      </c>
      <c r="F98" s="578">
        <v>0</v>
      </c>
    </row>
    <row r="99" spans="1:6" ht="9.75" customHeight="1" x14ac:dyDescent="0.2">
      <c r="A99" s="51" t="s">
        <v>383</v>
      </c>
      <c r="B99" s="578">
        <v>78</v>
      </c>
      <c r="C99" s="578">
        <v>37</v>
      </c>
      <c r="D99" s="578">
        <v>23</v>
      </c>
      <c r="E99" s="578">
        <v>20</v>
      </c>
      <c r="F99" s="578" t="s">
        <v>303</v>
      </c>
    </row>
    <row r="100" spans="1:6" ht="9.75" customHeight="1" x14ac:dyDescent="0.2">
      <c r="A100" s="51" t="s">
        <v>384</v>
      </c>
      <c r="B100" s="578">
        <v>29</v>
      </c>
      <c r="C100" s="578">
        <v>26</v>
      </c>
      <c r="D100" s="578">
        <v>15</v>
      </c>
      <c r="E100" s="578">
        <v>29</v>
      </c>
      <c r="F100" s="578">
        <v>0</v>
      </c>
    </row>
    <row r="101" spans="1:6" ht="9.75" customHeight="1" x14ac:dyDescent="0.2">
      <c r="A101" s="51" t="s">
        <v>385</v>
      </c>
      <c r="B101" s="578">
        <v>3</v>
      </c>
      <c r="C101" s="578">
        <v>16</v>
      </c>
      <c r="D101" s="578">
        <v>9</v>
      </c>
      <c r="E101" s="578">
        <v>16</v>
      </c>
      <c r="F101" s="578" t="s">
        <v>303</v>
      </c>
    </row>
    <row r="102" spans="1:6" ht="9.75" customHeight="1" x14ac:dyDescent="0.2">
      <c r="A102" s="51" t="s">
        <v>135</v>
      </c>
      <c r="B102" s="578">
        <v>7</v>
      </c>
      <c r="C102" s="578">
        <v>24</v>
      </c>
      <c r="D102" s="578">
        <v>15</v>
      </c>
      <c r="E102" s="578">
        <v>29</v>
      </c>
      <c r="F102" s="578">
        <v>5</v>
      </c>
    </row>
    <row r="103" spans="1:6" ht="9.75" customHeight="1" x14ac:dyDescent="0.2">
      <c r="A103" s="51" t="s">
        <v>389</v>
      </c>
      <c r="B103" s="578">
        <v>4</v>
      </c>
      <c r="C103" s="578">
        <v>27</v>
      </c>
      <c r="D103" s="578">
        <v>16</v>
      </c>
      <c r="E103" s="578">
        <v>22</v>
      </c>
      <c r="F103" s="578">
        <v>18</v>
      </c>
    </row>
    <row r="104" spans="1:6" ht="9.75" customHeight="1" x14ac:dyDescent="0.2">
      <c r="A104" s="51" t="s">
        <v>390</v>
      </c>
      <c r="B104" s="578">
        <v>4</v>
      </c>
      <c r="C104" s="578">
        <v>22</v>
      </c>
      <c r="D104" s="578">
        <v>12</v>
      </c>
      <c r="E104" s="578">
        <v>19</v>
      </c>
      <c r="F104" s="578">
        <v>11</v>
      </c>
    </row>
    <row r="105" spans="1:6" ht="9.75" customHeight="1" x14ac:dyDescent="0.2">
      <c r="A105" s="51" t="s">
        <v>391</v>
      </c>
      <c r="B105" s="578">
        <v>10</v>
      </c>
      <c r="C105" s="578">
        <v>22</v>
      </c>
      <c r="D105" s="578">
        <v>14</v>
      </c>
      <c r="E105" s="578">
        <v>19</v>
      </c>
      <c r="F105" s="578" t="s">
        <v>303</v>
      </c>
    </row>
    <row r="106" spans="1:6" ht="9.75" customHeight="1" x14ac:dyDescent="0.2">
      <c r="A106" s="51" t="s">
        <v>387</v>
      </c>
      <c r="B106" s="578">
        <v>6</v>
      </c>
      <c r="C106" s="578" t="s">
        <v>303</v>
      </c>
      <c r="D106" s="578" t="s">
        <v>303</v>
      </c>
      <c r="E106" s="578" t="s">
        <v>303</v>
      </c>
      <c r="F106" s="578">
        <v>0</v>
      </c>
    </row>
    <row r="107" spans="1:6" ht="9.75" customHeight="1" x14ac:dyDescent="0.2">
      <c r="A107" s="51" t="s">
        <v>388</v>
      </c>
      <c r="B107" s="578" t="s">
        <v>303</v>
      </c>
      <c r="C107" s="578">
        <v>23</v>
      </c>
      <c r="D107" s="578">
        <v>22</v>
      </c>
      <c r="E107" s="578">
        <v>17</v>
      </c>
      <c r="F107" s="578">
        <v>2</v>
      </c>
    </row>
    <row r="108" spans="1:6" ht="9.75" customHeight="1" x14ac:dyDescent="0.2">
      <c r="A108" s="51" t="s">
        <v>386</v>
      </c>
      <c r="B108" s="578" t="s">
        <v>303</v>
      </c>
      <c r="C108" s="578">
        <v>22</v>
      </c>
      <c r="D108" s="578">
        <v>13</v>
      </c>
      <c r="E108" s="578">
        <v>23</v>
      </c>
      <c r="F108" s="578" t="s">
        <v>303</v>
      </c>
    </row>
    <row r="109" spans="1:6" ht="9.75" customHeight="1" x14ac:dyDescent="0.2">
      <c r="A109" s="51" t="s">
        <v>136</v>
      </c>
      <c r="B109" s="578">
        <v>9</v>
      </c>
      <c r="C109" s="578">
        <v>22</v>
      </c>
      <c r="D109" s="578" t="s">
        <v>303</v>
      </c>
      <c r="E109" s="578">
        <v>8</v>
      </c>
      <c r="F109" s="578">
        <v>16</v>
      </c>
    </row>
    <row r="110" spans="1:6" ht="9.75" customHeight="1" x14ac:dyDescent="0.2">
      <c r="A110" s="51" t="s">
        <v>392</v>
      </c>
      <c r="B110" s="578" t="s">
        <v>303</v>
      </c>
      <c r="C110" s="578" t="s">
        <v>303</v>
      </c>
      <c r="D110" s="578" t="s">
        <v>303</v>
      </c>
      <c r="E110" s="578">
        <v>7</v>
      </c>
      <c r="F110" s="578">
        <v>24</v>
      </c>
    </row>
    <row r="111" spans="1:6" ht="9.75" customHeight="1" x14ac:dyDescent="0.2">
      <c r="A111" s="51" t="s">
        <v>393</v>
      </c>
      <c r="B111" s="578">
        <v>4</v>
      </c>
      <c r="C111" s="578">
        <v>19</v>
      </c>
      <c r="D111" s="578">
        <v>11</v>
      </c>
      <c r="E111" s="578">
        <v>17</v>
      </c>
      <c r="F111" s="578">
        <v>6</v>
      </c>
    </row>
    <row r="112" spans="1:6" ht="9.75" customHeight="1" x14ac:dyDescent="0.2">
      <c r="A112" s="51" t="s">
        <v>137</v>
      </c>
      <c r="B112" s="578">
        <v>5</v>
      </c>
      <c r="C112" s="578">
        <v>20</v>
      </c>
      <c r="D112" s="578">
        <v>9</v>
      </c>
      <c r="E112" s="578">
        <v>20</v>
      </c>
      <c r="F112" s="578">
        <v>5</v>
      </c>
    </row>
    <row r="113" spans="1:6" ht="9.75" customHeight="1" x14ac:dyDescent="0.2">
      <c r="A113" s="51" t="s">
        <v>396</v>
      </c>
      <c r="B113" s="578">
        <v>7</v>
      </c>
      <c r="C113" s="578">
        <v>19</v>
      </c>
      <c r="D113" s="578">
        <v>10</v>
      </c>
      <c r="E113" s="578">
        <v>15</v>
      </c>
      <c r="F113" s="578">
        <v>0</v>
      </c>
    </row>
    <row r="114" spans="1:6" ht="9.75" customHeight="1" x14ac:dyDescent="0.2">
      <c r="A114" s="51" t="s">
        <v>394</v>
      </c>
      <c r="B114" s="578">
        <v>8</v>
      </c>
      <c r="C114" s="578">
        <v>21</v>
      </c>
      <c r="D114" s="578">
        <v>7</v>
      </c>
      <c r="E114" s="578">
        <v>22</v>
      </c>
      <c r="F114" s="578">
        <v>4</v>
      </c>
    </row>
    <row r="115" spans="1:6" ht="9.75" customHeight="1" x14ac:dyDescent="0.2">
      <c r="A115" s="51" t="s">
        <v>395</v>
      </c>
      <c r="B115" s="578">
        <v>6</v>
      </c>
      <c r="C115" s="578">
        <v>19</v>
      </c>
      <c r="D115" s="578">
        <v>10</v>
      </c>
      <c r="E115" s="578">
        <v>16</v>
      </c>
      <c r="F115" s="578">
        <v>24</v>
      </c>
    </row>
    <row r="116" spans="1:6" ht="9.75" customHeight="1" x14ac:dyDescent="0.2">
      <c r="A116" s="51" t="s">
        <v>302</v>
      </c>
      <c r="B116" s="578">
        <v>5</v>
      </c>
      <c r="C116" s="578">
        <v>17</v>
      </c>
      <c r="D116" s="578" t="s">
        <v>303</v>
      </c>
      <c r="E116" s="578">
        <v>15</v>
      </c>
      <c r="F116" s="578">
        <v>1</v>
      </c>
    </row>
    <row r="117" spans="1:6" ht="9.75" customHeight="1" x14ac:dyDescent="0.2">
      <c r="A117" s="51" t="s">
        <v>138</v>
      </c>
      <c r="B117" s="578" t="s">
        <v>303</v>
      </c>
      <c r="C117" s="578" t="s">
        <v>303</v>
      </c>
      <c r="D117" s="578" t="s">
        <v>303</v>
      </c>
      <c r="E117" s="578" t="s">
        <v>303</v>
      </c>
      <c r="F117" s="578" t="s">
        <v>303</v>
      </c>
    </row>
    <row r="118" spans="1:6" ht="9.75" customHeight="1" x14ac:dyDescent="0.2">
      <c r="A118" s="51" t="s">
        <v>304</v>
      </c>
      <c r="B118" s="578" t="s">
        <v>303</v>
      </c>
      <c r="C118" s="578" t="s">
        <v>303</v>
      </c>
      <c r="D118" s="578" t="s">
        <v>303</v>
      </c>
      <c r="E118" s="578">
        <v>19</v>
      </c>
      <c r="F118" s="578">
        <v>0</v>
      </c>
    </row>
    <row r="119" spans="1:6" ht="9.75" customHeight="1" x14ac:dyDescent="0.2">
      <c r="A119" s="51" t="s">
        <v>305</v>
      </c>
      <c r="B119" s="578" t="s">
        <v>303</v>
      </c>
      <c r="C119" s="578" t="s">
        <v>303</v>
      </c>
      <c r="D119" s="578" t="s">
        <v>303</v>
      </c>
      <c r="E119" s="578" t="s">
        <v>303</v>
      </c>
      <c r="F119" s="578" t="s">
        <v>303</v>
      </c>
    </row>
    <row r="120" spans="1:6" ht="9.75" customHeight="1" x14ac:dyDescent="0.2">
      <c r="A120" s="51" t="s">
        <v>306</v>
      </c>
      <c r="B120" s="578">
        <v>14</v>
      </c>
      <c r="C120" s="578">
        <v>23</v>
      </c>
      <c r="D120" s="578" t="s">
        <v>303</v>
      </c>
      <c r="E120" s="578">
        <v>22</v>
      </c>
      <c r="F120" s="578">
        <v>0</v>
      </c>
    </row>
    <row r="121" spans="1:6" ht="9.75" customHeight="1" x14ac:dyDescent="0.2">
      <c r="A121" s="51" t="s">
        <v>307</v>
      </c>
      <c r="B121" s="578">
        <v>8</v>
      </c>
      <c r="C121" s="578">
        <v>15</v>
      </c>
      <c r="D121" s="578">
        <v>7</v>
      </c>
      <c r="E121" s="578">
        <v>4</v>
      </c>
      <c r="F121" s="578">
        <v>56</v>
      </c>
    </row>
    <row r="122" spans="1:6" ht="9.75" customHeight="1" x14ac:dyDescent="0.2">
      <c r="A122" s="51" t="s">
        <v>308</v>
      </c>
      <c r="B122" s="578" t="s">
        <v>303</v>
      </c>
      <c r="C122" s="578" t="s">
        <v>303</v>
      </c>
      <c r="D122" s="578" t="s">
        <v>303</v>
      </c>
      <c r="E122" s="578" t="s">
        <v>303</v>
      </c>
      <c r="F122" s="578">
        <v>25</v>
      </c>
    </row>
    <row r="123" spans="1:6" ht="9.75" customHeight="1" x14ac:dyDescent="0.2">
      <c r="A123" s="51" t="s">
        <v>309</v>
      </c>
      <c r="B123" s="578">
        <v>4</v>
      </c>
      <c r="C123" s="578">
        <v>20</v>
      </c>
      <c r="D123" s="578">
        <v>9</v>
      </c>
      <c r="E123" s="578">
        <v>9</v>
      </c>
      <c r="F123" s="578" t="s">
        <v>303</v>
      </c>
    </row>
    <row r="124" spans="1:6" ht="9.75" customHeight="1" x14ac:dyDescent="0.2">
      <c r="A124" s="51" t="s">
        <v>310</v>
      </c>
      <c r="B124" s="578">
        <v>6</v>
      </c>
      <c r="C124" s="578">
        <v>23</v>
      </c>
      <c r="D124" s="578">
        <v>11</v>
      </c>
      <c r="E124" s="578">
        <v>25</v>
      </c>
      <c r="F124" s="578" t="s">
        <v>303</v>
      </c>
    </row>
    <row r="125" spans="1:6" ht="9.75" customHeight="1" x14ac:dyDescent="0.2">
      <c r="A125" s="51" t="s">
        <v>311</v>
      </c>
      <c r="B125" s="578" t="s">
        <v>1</v>
      </c>
      <c r="C125" s="578">
        <v>21</v>
      </c>
      <c r="D125" s="578">
        <v>6</v>
      </c>
      <c r="E125" s="578">
        <v>18</v>
      </c>
      <c r="F125" s="578">
        <v>0</v>
      </c>
    </row>
    <row r="126" spans="1:6" ht="9.75" customHeight="1" x14ac:dyDescent="0.2">
      <c r="A126" s="51" t="s">
        <v>312</v>
      </c>
      <c r="B126" s="578">
        <v>2</v>
      </c>
      <c r="C126" s="578">
        <v>11</v>
      </c>
      <c r="D126" s="578" t="s">
        <v>303</v>
      </c>
      <c r="E126" s="578">
        <v>24</v>
      </c>
      <c r="F126" s="578" t="s">
        <v>303</v>
      </c>
    </row>
    <row r="127" spans="1:6" ht="9.75" customHeight="1" x14ac:dyDescent="0.2">
      <c r="A127" s="51" t="s">
        <v>314</v>
      </c>
      <c r="B127" s="578">
        <v>38</v>
      </c>
      <c r="C127" s="682">
        <v>35</v>
      </c>
      <c r="D127" s="578">
        <v>17</v>
      </c>
      <c r="E127" s="578">
        <v>18</v>
      </c>
      <c r="F127" s="578">
        <v>5</v>
      </c>
    </row>
    <row r="128" spans="1:6" ht="9.75" customHeight="1" x14ac:dyDescent="0.2">
      <c r="A128" s="51" t="s">
        <v>313</v>
      </c>
      <c r="B128" s="578">
        <v>22</v>
      </c>
      <c r="C128" s="578">
        <v>29</v>
      </c>
      <c r="D128" s="578" t="s">
        <v>303</v>
      </c>
      <c r="E128" s="578">
        <v>11</v>
      </c>
      <c r="F128" s="578">
        <v>9</v>
      </c>
    </row>
    <row r="129" spans="1:6" ht="9.75" customHeight="1" x14ac:dyDescent="0.2">
      <c r="A129" s="51" t="s">
        <v>315</v>
      </c>
      <c r="B129" s="578" t="s">
        <v>1</v>
      </c>
      <c r="C129" s="578">
        <v>10</v>
      </c>
      <c r="D129" s="578" t="s">
        <v>303</v>
      </c>
      <c r="E129" s="578">
        <v>5</v>
      </c>
      <c r="F129" s="578">
        <v>0</v>
      </c>
    </row>
    <row r="130" spans="1:6" ht="3" customHeight="1" x14ac:dyDescent="0.2">
      <c r="A130" s="20"/>
      <c r="B130" s="20"/>
      <c r="C130" s="20"/>
      <c r="D130" s="20"/>
      <c r="E130" s="20"/>
      <c r="F130" s="20"/>
    </row>
    <row r="131" spans="1:6" ht="3" customHeight="1" x14ac:dyDescent="0.2">
      <c r="A131" s="10"/>
      <c r="B131" s="10"/>
      <c r="C131" s="10"/>
      <c r="D131" s="10"/>
      <c r="E131" s="10"/>
      <c r="F131" s="10"/>
    </row>
    <row r="132" spans="1:6" ht="9.9499999999999993" customHeight="1" x14ac:dyDescent="0.2">
      <c r="A132" s="781" t="s">
        <v>649</v>
      </c>
      <c r="B132" s="781"/>
      <c r="C132" s="781"/>
      <c r="D132" s="781"/>
      <c r="E132" s="781"/>
      <c r="F132" s="781"/>
    </row>
    <row r="133" spans="1:6" ht="20.100000000000001" customHeight="1" x14ac:dyDescent="0.2">
      <c r="A133" s="747" t="s">
        <v>316</v>
      </c>
      <c r="B133" s="747"/>
      <c r="C133" s="747"/>
      <c r="D133" s="747"/>
      <c r="E133" s="747"/>
      <c r="F133" s="747"/>
    </row>
    <row r="134" spans="1:6" ht="9.9499999999999993" customHeight="1" x14ac:dyDescent="0.2">
      <c r="A134" s="21" t="s">
        <v>455</v>
      </c>
      <c r="B134" s="21"/>
      <c r="C134" s="21"/>
      <c r="D134" s="21"/>
      <c r="E134" s="21"/>
      <c r="F134" s="21"/>
    </row>
    <row r="135" spans="1:6" ht="9.9499999999999993" customHeight="1" x14ac:dyDescent="0.2">
      <c r="A135" s="21" t="s">
        <v>520</v>
      </c>
      <c r="B135" s="21"/>
      <c r="C135" s="21"/>
      <c r="D135" s="21"/>
      <c r="E135" s="21"/>
      <c r="F135" s="21"/>
    </row>
    <row r="136" spans="1:6" ht="9.9499999999999993" customHeight="1" x14ac:dyDescent="0.2">
      <c r="A136" s="21" t="s">
        <v>521</v>
      </c>
      <c r="B136" s="21"/>
      <c r="C136" s="21"/>
      <c r="D136" s="21"/>
      <c r="E136" s="21"/>
      <c r="F136" s="21"/>
    </row>
    <row r="137" spans="1:6" ht="9.9499999999999993" customHeight="1" x14ac:dyDescent="0.2">
      <c r="A137" s="21" t="s">
        <v>522</v>
      </c>
      <c r="B137" s="21"/>
      <c r="C137" s="21"/>
      <c r="D137" s="21"/>
      <c r="E137" s="21"/>
      <c r="F137" s="21"/>
    </row>
    <row r="138" spans="1:6" ht="9.9499999999999993" customHeight="1" x14ac:dyDescent="0.2">
      <c r="A138" s="21" t="s">
        <v>523</v>
      </c>
      <c r="B138" s="21"/>
      <c r="C138" s="21"/>
      <c r="D138" s="21"/>
      <c r="E138" s="21"/>
      <c r="F138" s="21"/>
    </row>
    <row r="139" spans="1:6" ht="9.9499999999999993" customHeight="1" x14ac:dyDescent="0.2">
      <c r="A139" s="21" t="s">
        <v>524</v>
      </c>
      <c r="B139" s="21"/>
      <c r="C139" s="21"/>
      <c r="D139" s="21"/>
      <c r="E139" s="21"/>
      <c r="F139" s="21"/>
    </row>
    <row r="140" spans="1:6" x14ac:dyDescent="0.25">
      <c r="A140" s="131"/>
      <c r="B140" s="131"/>
      <c r="C140" s="131"/>
      <c r="D140" s="131"/>
      <c r="E140" s="131"/>
      <c r="F140" s="131"/>
    </row>
    <row r="651" spans="1:5" x14ac:dyDescent="0.25">
      <c r="A651" s="374"/>
      <c r="B651" s="374"/>
      <c r="C651" s="374"/>
      <c r="E651" s="374"/>
    </row>
  </sheetData>
  <mergeCells count="6">
    <mergeCell ref="A8:A9"/>
    <mergeCell ref="A133:F133"/>
    <mergeCell ref="A19:F19"/>
    <mergeCell ref="A132:F132"/>
    <mergeCell ref="A5:F5"/>
    <mergeCell ref="B8:F8"/>
  </mergeCells>
  <pageMargins left="0.7" right="0.7" top="0.75" bottom="0.75" header="0.3" footer="0.3"/>
  <pageSetup paperSize="9" orientation="portrait" horizontalDpi="4294967293"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0"/>
  <sheetViews>
    <sheetView zoomScaleNormal="100" workbookViewId="0"/>
  </sheetViews>
  <sheetFormatPr defaultColWidth="7.85546875" defaultRowHeight="15" x14ac:dyDescent="0.2"/>
  <cols>
    <col min="1" max="1" width="20.28515625" style="65" customWidth="1"/>
    <col min="2" max="2" width="5.5703125" style="67" customWidth="1"/>
    <col min="3" max="3" width="6" style="67" customWidth="1"/>
    <col min="4" max="4" width="4.85546875" style="67" bestFit="1" customWidth="1"/>
    <col min="5" max="5" width="0.85546875" style="67" customWidth="1"/>
    <col min="6" max="6" width="5.85546875" style="67" bestFit="1" customWidth="1"/>
    <col min="7" max="7" width="5.7109375" style="67" customWidth="1"/>
    <col min="8" max="8" width="0.85546875" style="67" customWidth="1"/>
    <col min="9" max="9" width="5.85546875" style="67" customWidth="1"/>
    <col min="10" max="10" width="6.5703125" style="67" customWidth="1"/>
    <col min="11" max="11" width="5.42578125" style="67" bestFit="1" customWidth="1"/>
    <col min="12" max="12" width="0.85546875" style="67" customWidth="1"/>
    <col min="13" max="13" width="5.85546875" style="67" bestFit="1" customWidth="1"/>
    <col min="14" max="14" width="5.7109375" style="67" customWidth="1"/>
    <col min="15" max="15" width="0.85546875" style="67" customWidth="1"/>
    <col min="16" max="16" width="5.7109375" style="67" customWidth="1"/>
    <col min="17" max="17" width="6.7109375" style="67" bestFit="1" customWidth="1"/>
    <col min="18" max="18" width="5.28515625" style="67" bestFit="1" customWidth="1"/>
    <col min="19" max="19" width="0.85546875" style="67" customWidth="1"/>
    <col min="20" max="20" width="5.85546875" style="67" bestFit="1" customWidth="1"/>
    <col min="21" max="21" width="6.42578125" style="67" customWidth="1"/>
    <col min="22" max="22" width="7.85546875" style="65"/>
    <col min="23" max="28" width="0" style="65" hidden="1" customWidth="1"/>
    <col min="29" max="29" width="22.7109375" style="65" hidden="1" customWidth="1"/>
    <col min="30" max="36" width="0" style="65" hidden="1" customWidth="1"/>
    <col min="37" max="16384" width="7.85546875" style="65"/>
  </cols>
  <sheetData>
    <row r="1" spans="1:37" s="1" customFormat="1" ht="12" customHeight="1" x14ac:dyDescent="0.25"/>
    <row r="2" spans="1:37" s="1" customFormat="1" ht="12" customHeight="1" x14ac:dyDescent="0.25">
      <c r="AK2" s="2"/>
    </row>
    <row r="3" spans="1:37" s="2" customFormat="1" ht="24" customHeight="1" x14ac:dyDescent="0.25">
      <c r="A3" s="783"/>
      <c r="B3" s="783"/>
      <c r="C3" s="783"/>
      <c r="D3" s="783"/>
      <c r="E3" s="783"/>
      <c r="F3" s="783"/>
      <c r="G3" s="783"/>
      <c r="H3" s="783"/>
      <c r="I3" s="783"/>
      <c r="J3" s="783"/>
      <c r="K3" s="783"/>
      <c r="L3" s="783"/>
      <c r="M3" s="783"/>
      <c r="N3" s="783"/>
      <c r="O3" s="783"/>
      <c r="P3" s="783"/>
      <c r="Q3" s="783"/>
      <c r="R3" s="6"/>
      <c r="S3" s="6"/>
      <c r="T3" s="6"/>
      <c r="U3" s="6"/>
    </row>
    <row r="4" spans="1:37" s="2" customFormat="1" ht="12" customHeight="1" x14ac:dyDescent="0.25">
      <c r="A4" s="582" t="s">
        <v>194</v>
      </c>
      <c r="B4" s="170"/>
      <c r="C4" s="170"/>
      <c r="D4" s="170"/>
      <c r="E4" s="170"/>
      <c r="F4" s="170"/>
      <c r="G4" s="170"/>
      <c r="H4" s="170"/>
      <c r="I4" s="170"/>
      <c r="J4" s="170"/>
      <c r="K4" s="170"/>
      <c r="L4" s="170"/>
      <c r="M4" s="170"/>
      <c r="N4" s="170"/>
      <c r="O4" s="170"/>
      <c r="P4" s="170"/>
      <c r="Q4" s="170"/>
      <c r="R4" s="170"/>
      <c r="S4" s="170"/>
      <c r="T4" s="170"/>
      <c r="U4" s="170"/>
    </row>
    <row r="5" spans="1:37" s="5" customFormat="1" ht="25.5" customHeight="1" x14ac:dyDescent="0.25">
      <c r="A5" s="787" t="s">
        <v>4</v>
      </c>
      <c r="B5" s="787"/>
      <c r="C5" s="787"/>
      <c r="D5" s="787"/>
      <c r="E5" s="787"/>
      <c r="F5" s="787"/>
      <c r="G5" s="787"/>
      <c r="H5" s="787"/>
      <c r="I5" s="787"/>
      <c r="J5" s="787"/>
      <c r="K5" s="787"/>
      <c r="L5" s="787"/>
      <c r="M5" s="787"/>
      <c r="N5" s="787"/>
      <c r="O5" s="787"/>
      <c r="P5" s="787"/>
      <c r="Q5" s="787"/>
      <c r="R5" s="787"/>
      <c r="S5" s="787"/>
      <c r="T5" s="787"/>
      <c r="U5" s="787"/>
    </row>
    <row r="6" spans="1:37" s="5" customFormat="1" ht="12" customHeight="1" x14ac:dyDescent="0.25">
      <c r="A6" s="583" t="s">
        <v>575</v>
      </c>
      <c r="B6" s="540"/>
      <c r="C6" s="540"/>
      <c r="D6" s="540"/>
      <c r="E6" s="540"/>
      <c r="F6" s="540"/>
      <c r="G6" s="540"/>
      <c r="H6" s="540"/>
      <c r="I6" s="540"/>
      <c r="J6" s="540"/>
      <c r="K6" s="540"/>
      <c r="L6" s="540"/>
      <c r="M6" s="540"/>
      <c r="N6" s="540"/>
      <c r="O6" s="540"/>
      <c r="P6" s="540"/>
      <c r="Q6" s="540"/>
      <c r="S6" s="540"/>
    </row>
    <row r="7" spans="1:37" s="33" customFormat="1" ht="6" customHeight="1" x14ac:dyDescent="0.2">
      <c r="A7" s="30"/>
      <c r="B7" s="30"/>
      <c r="C7" s="30"/>
      <c r="D7" s="30"/>
      <c r="E7" s="31"/>
      <c r="F7" s="30"/>
      <c r="G7" s="30"/>
      <c r="H7" s="31"/>
      <c r="I7" s="30"/>
      <c r="J7" s="30"/>
      <c r="K7" s="30"/>
      <c r="L7" s="31"/>
      <c r="M7" s="30"/>
      <c r="N7" s="30"/>
      <c r="O7" s="31"/>
      <c r="P7" s="30"/>
      <c r="Q7" s="30"/>
      <c r="R7" s="32"/>
      <c r="S7" s="31"/>
      <c r="T7" s="32"/>
      <c r="U7" s="32"/>
    </row>
    <row r="8" spans="1:37" s="36" customFormat="1" ht="12" customHeight="1" x14ac:dyDescent="0.15">
      <c r="A8" s="790" t="s">
        <v>30</v>
      </c>
      <c r="B8" s="789" t="s">
        <v>466</v>
      </c>
      <c r="C8" s="789"/>
      <c r="D8" s="789"/>
      <c r="E8" s="789"/>
      <c r="F8" s="789"/>
      <c r="G8" s="789"/>
      <c r="H8" s="34"/>
      <c r="I8" s="789" t="s">
        <v>467</v>
      </c>
      <c r="J8" s="789"/>
      <c r="K8" s="789"/>
      <c r="L8" s="789"/>
      <c r="M8" s="789"/>
      <c r="N8" s="789"/>
      <c r="O8" s="34"/>
      <c r="P8" s="788" t="s">
        <v>399</v>
      </c>
      <c r="Q8" s="788"/>
      <c r="R8" s="788"/>
      <c r="S8" s="788"/>
      <c r="T8" s="788"/>
      <c r="U8" s="788"/>
    </row>
    <row r="9" spans="1:37" s="36" customFormat="1" ht="12" customHeight="1" x14ac:dyDescent="0.15">
      <c r="A9" s="791"/>
      <c r="B9" s="784" t="s">
        <v>31</v>
      </c>
      <c r="C9" s="786" t="s">
        <v>32</v>
      </c>
      <c r="D9" s="786"/>
      <c r="E9" s="37"/>
      <c r="F9" s="786" t="s">
        <v>33</v>
      </c>
      <c r="G9" s="786"/>
      <c r="H9" s="37"/>
      <c r="I9" s="784" t="s">
        <v>31</v>
      </c>
      <c r="J9" s="786" t="s">
        <v>32</v>
      </c>
      <c r="K9" s="786"/>
      <c r="L9" s="37"/>
      <c r="M9" s="786" t="s">
        <v>33</v>
      </c>
      <c r="N9" s="786"/>
      <c r="O9" s="37"/>
      <c r="P9" s="784" t="s">
        <v>31</v>
      </c>
      <c r="Q9" s="786" t="s">
        <v>32</v>
      </c>
      <c r="R9" s="786"/>
      <c r="S9" s="37"/>
      <c r="T9" s="786" t="s">
        <v>33</v>
      </c>
      <c r="U9" s="786"/>
      <c r="W9" s="36">
        <v>65655</v>
      </c>
      <c r="X9" s="36">
        <v>53871</v>
      </c>
      <c r="Y9" s="36">
        <v>119526</v>
      </c>
    </row>
    <row r="10" spans="1:37" s="40" customFormat="1" ht="20.100000000000001" customHeight="1" x14ac:dyDescent="0.15">
      <c r="A10" s="792"/>
      <c r="B10" s="785"/>
      <c r="C10" s="38" t="s">
        <v>34</v>
      </c>
      <c r="D10" s="38" t="s">
        <v>35</v>
      </c>
      <c r="E10" s="39"/>
      <c r="F10" s="38" t="s">
        <v>34</v>
      </c>
      <c r="G10" s="38" t="s">
        <v>36</v>
      </c>
      <c r="H10" s="39"/>
      <c r="I10" s="785"/>
      <c r="J10" s="38" t="s">
        <v>34</v>
      </c>
      <c r="K10" s="38" t="s">
        <v>35</v>
      </c>
      <c r="L10" s="39"/>
      <c r="M10" s="38" t="s">
        <v>34</v>
      </c>
      <c r="N10" s="38" t="s">
        <v>36</v>
      </c>
      <c r="O10" s="39"/>
      <c r="P10" s="785"/>
      <c r="Q10" s="38" t="s">
        <v>34</v>
      </c>
      <c r="R10" s="38" t="s">
        <v>35</v>
      </c>
      <c r="S10" s="39"/>
      <c r="T10" s="38" t="s">
        <v>34</v>
      </c>
      <c r="U10" s="38" t="s">
        <v>36</v>
      </c>
    </row>
    <row r="11" spans="1:37" s="42" customFormat="1" ht="3" customHeight="1" x14ac:dyDescent="0.2">
      <c r="A11" s="37"/>
      <c r="B11" s="37"/>
      <c r="C11" s="37"/>
      <c r="D11" s="41"/>
      <c r="E11" s="41"/>
      <c r="F11" s="41"/>
      <c r="G11" s="41"/>
      <c r="H11" s="41"/>
      <c r="I11" s="37"/>
      <c r="J11" s="37"/>
      <c r="K11" s="41"/>
      <c r="L11" s="41"/>
      <c r="M11" s="41"/>
      <c r="N11" s="41"/>
      <c r="O11" s="41"/>
      <c r="P11" s="37"/>
      <c r="Q11" s="37"/>
      <c r="R11" s="41"/>
      <c r="S11" s="41"/>
      <c r="T11" s="41"/>
      <c r="U11" s="41"/>
    </row>
    <row r="12" spans="1:37" s="8" customFormat="1" ht="9.9499999999999993" customHeight="1" x14ac:dyDescent="0.2">
      <c r="A12" s="705" t="s">
        <v>468</v>
      </c>
      <c r="B12" s="43">
        <v>601</v>
      </c>
      <c r="C12" s="43">
        <v>43797</v>
      </c>
      <c r="D12" s="44">
        <v>14.5</v>
      </c>
      <c r="E12" s="541"/>
      <c r="F12" s="44" t="s">
        <v>37</v>
      </c>
      <c r="G12" s="44" t="s">
        <v>37</v>
      </c>
      <c r="H12" s="541"/>
      <c r="I12" s="43">
        <v>2287</v>
      </c>
      <c r="J12" s="43">
        <v>47708.5</v>
      </c>
      <c r="K12" s="44">
        <v>15.8</v>
      </c>
      <c r="L12" s="541"/>
      <c r="M12" s="44" t="s">
        <v>37</v>
      </c>
      <c r="N12" s="44" t="s">
        <v>37</v>
      </c>
      <c r="O12" s="541"/>
      <c r="P12" s="43">
        <v>2564</v>
      </c>
      <c r="Q12" s="43">
        <v>63166</v>
      </c>
      <c r="R12" s="44">
        <v>21</v>
      </c>
      <c r="S12" s="541"/>
      <c r="T12" s="44" t="s">
        <v>37</v>
      </c>
      <c r="U12" s="44" t="s">
        <v>37</v>
      </c>
    </row>
    <row r="13" spans="1:37" s="8" customFormat="1" ht="9.9499999999999993" customHeight="1" x14ac:dyDescent="0.2">
      <c r="A13" s="705" t="s">
        <v>469</v>
      </c>
      <c r="B13" s="43">
        <v>609</v>
      </c>
      <c r="C13" s="43">
        <v>40928</v>
      </c>
      <c r="D13" s="44">
        <v>13.5</v>
      </c>
      <c r="E13" s="541"/>
      <c r="F13" s="44" t="s">
        <v>37</v>
      </c>
      <c r="G13" s="44" t="s">
        <v>37</v>
      </c>
      <c r="H13" s="541"/>
      <c r="I13" s="43">
        <v>2299</v>
      </c>
      <c r="J13" s="43">
        <v>43665</v>
      </c>
      <c r="K13" s="44">
        <v>14.5</v>
      </c>
      <c r="L13" s="541"/>
      <c r="M13" s="44" t="s">
        <v>37</v>
      </c>
      <c r="N13" s="44" t="s">
        <v>37</v>
      </c>
      <c r="O13" s="542"/>
      <c r="P13" s="43">
        <v>2576</v>
      </c>
      <c r="Q13" s="43">
        <v>58055</v>
      </c>
      <c r="R13" s="44">
        <v>19.2</v>
      </c>
      <c r="S13" s="541"/>
      <c r="T13" s="44" t="s">
        <v>37</v>
      </c>
      <c r="U13" s="44" t="s">
        <v>37</v>
      </c>
    </row>
    <row r="14" spans="1:37" s="8" customFormat="1" ht="9.9499999999999993" customHeight="1" x14ac:dyDescent="0.2">
      <c r="A14" s="705" t="s">
        <v>470</v>
      </c>
      <c r="B14" s="43">
        <v>610</v>
      </c>
      <c r="C14" s="43">
        <v>41042.199999999997</v>
      </c>
      <c r="D14" s="44">
        <v>13.58685549424114</v>
      </c>
      <c r="E14" s="541"/>
      <c r="F14" s="44" t="s">
        <v>37</v>
      </c>
      <c r="G14" s="44" t="s">
        <v>37</v>
      </c>
      <c r="H14" s="541"/>
      <c r="I14" s="43">
        <v>2310</v>
      </c>
      <c r="J14" s="43">
        <v>43753.424091655004</v>
      </c>
      <c r="K14" s="44">
        <v>14.484395342149437</v>
      </c>
      <c r="L14" s="541"/>
      <c r="M14" s="44" t="s">
        <v>37</v>
      </c>
      <c r="N14" s="44" t="s">
        <v>37</v>
      </c>
      <c r="O14" s="542"/>
      <c r="P14" s="43">
        <v>2585</v>
      </c>
      <c r="Q14" s="43">
        <v>58139.040000000008</v>
      </c>
      <c r="R14" s="44">
        <v>19.3</v>
      </c>
      <c r="S14" s="541"/>
      <c r="T14" s="44" t="s">
        <v>37</v>
      </c>
      <c r="U14" s="44" t="s">
        <v>37</v>
      </c>
      <c r="W14" s="49" t="s">
        <v>400</v>
      </c>
      <c r="X14" s="49"/>
      <c r="Y14" s="49"/>
      <c r="Z14" s="49"/>
      <c r="AA14" s="49"/>
      <c r="AB14" s="49"/>
      <c r="AC14" s="49"/>
      <c r="AD14" s="49"/>
      <c r="AE14" s="49"/>
      <c r="AF14" s="49"/>
      <c r="AG14" s="49"/>
      <c r="AH14" s="49"/>
      <c r="AI14" s="49"/>
      <c r="AJ14" s="49"/>
    </row>
    <row r="15" spans="1:37" s="81" customFormat="1" ht="9.9499999999999993" customHeight="1" x14ac:dyDescent="0.2">
      <c r="A15" s="545" t="s">
        <v>471</v>
      </c>
      <c r="B15" s="43">
        <v>610</v>
      </c>
      <c r="C15" s="43">
        <v>41049</v>
      </c>
      <c r="D15" s="44">
        <v>13.589106606933951</v>
      </c>
      <c r="E15" s="541"/>
      <c r="F15" s="48">
        <v>3065</v>
      </c>
      <c r="G15" s="44">
        <v>1.9855647353873771</v>
      </c>
      <c r="H15" s="543"/>
      <c r="I15" s="43">
        <v>2314</v>
      </c>
      <c r="J15" s="43">
        <v>43773</v>
      </c>
      <c r="K15" s="44">
        <v>14.5</v>
      </c>
      <c r="L15" s="543"/>
      <c r="M15" s="48">
        <v>4701</v>
      </c>
      <c r="N15" s="44">
        <v>3</v>
      </c>
      <c r="O15" s="544"/>
      <c r="P15" s="43">
        <v>2589</v>
      </c>
      <c r="Q15" s="43">
        <v>58176</v>
      </c>
      <c r="R15" s="44">
        <v>19.3</v>
      </c>
      <c r="S15" s="543"/>
      <c r="T15" s="48">
        <v>5738</v>
      </c>
      <c r="U15" s="44">
        <v>3.7</v>
      </c>
      <c r="W15" s="49"/>
      <c r="X15" s="49"/>
      <c r="Y15" s="49"/>
      <c r="Z15" s="49"/>
      <c r="AA15" s="49"/>
      <c r="AB15" s="49"/>
      <c r="AC15" s="49"/>
      <c r="AD15" s="49"/>
      <c r="AE15" s="49"/>
      <c r="AF15" s="49"/>
      <c r="AG15" s="49"/>
      <c r="AH15" s="49"/>
      <c r="AI15" s="49"/>
      <c r="AJ15" s="49"/>
    </row>
    <row r="16" spans="1:37" s="81" customFormat="1" ht="9.9499999999999993" customHeight="1" x14ac:dyDescent="0.2">
      <c r="A16" s="545">
        <v>2015</v>
      </c>
      <c r="B16" s="43">
        <v>610</v>
      </c>
      <c r="C16" s="43">
        <v>41049</v>
      </c>
      <c r="D16" s="44">
        <v>13.589106606933951</v>
      </c>
      <c r="E16" s="541"/>
      <c r="F16" s="48">
        <v>3065</v>
      </c>
      <c r="G16" s="44">
        <v>1.9855647353873771</v>
      </c>
      <c r="H16" s="543"/>
      <c r="I16" s="43">
        <v>2314</v>
      </c>
      <c r="J16" s="43">
        <v>43773</v>
      </c>
      <c r="K16" s="44">
        <v>14.5</v>
      </c>
      <c r="L16" s="543"/>
      <c r="M16" s="48">
        <v>4802.4000684900002</v>
      </c>
      <c r="N16" s="44">
        <v>3.1</v>
      </c>
      <c r="O16" s="544"/>
      <c r="P16" s="43">
        <v>2589</v>
      </c>
      <c r="Q16" s="43">
        <v>58176</v>
      </c>
      <c r="R16" s="44">
        <v>19.258931178956605</v>
      </c>
      <c r="S16" s="543"/>
      <c r="T16" s="43">
        <v>5811</v>
      </c>
      <c r="U16" s="44">
        <v>3.7644752617735886</v>
      </c>
      <c r="W16" s="49" t="s">
        <v>401</v>
      </c>
      <c r="X16" s="49" t="s">
        <v>280</v>
      </c>
      <c r="Y16" s="49"/>
      <c r="Z16" s="49"/>
      <c r="AA16" s="49"/>
      <c r="AB16" s="49"/>
      <c r="AC16" s="49"/>
      <c r="AD16" s="49"/>
      <c r="AE16" s="49" t="s">
        <v>402</v>
      </c>
      <c r="AF16" s="49"/>
      <c r="AG16" s="49"/>
      <c r="AH16" s="49"/>
      <c r="AI16" s="49"/>
      <c r="AJ16" s="49"/>
    </row>
    <row r="17" spans="1:36" s="8" customFormat="1" ht="11.25" customHeight="1" x14ac:dyDescent="0.2">
      <c r="A17" s="545">
        <v>2016</v>
      </c>
      <c r="B17" s="43">
        <v>613</v>
      </c>
      <c r="C17" s="43">
        <v>41042.929143119996</v>
      </c>
      <c r="D17" s="84">
        <v>13.594513391382357</v>
      </c>
      <c r="E17" s="43"/>
      <c r="F17" s="43">
        <v>3067.8180849699997</v>
      </c>
      <c r="G17" s="84">
        <v>1.9874648381904156</v>
      </c>
      <c r="H17" s="43"/>
      <c r="I17" s="43">
        <v>2321</v>
      </c>
      <c r="J17" s="43">
        <v>43772</v>
      </c>
      <c r="K17" s="84">
        <v>14.514055760600264</v>
      </c>
      <c r="L17" s="43"/>
      <c r="M17" s="48">
        <v>4817</v>
      </c>
      <c r="N17" s="44">
        <v>3.1</v>
      </c>
      <c r="O17" s="43"/>
      <c r="P17" s="43">
        <v>2596</v>
      </c>
      <c r="Q17" s="43">
        <v>58175</v>
      </c>
      <c r="R17" s="84">
        <v>19.289311197329212</v>
      </c>
      <c r="S17" s="43"/>
      <c r="T17" s="48">
        <v>5825</v>
      </c>
      <c r="U17" s="84">
        <v>3.7735757309028521</v>
      </c>
      <c r="W17" s="49"/>
      <c r="X17" s="49" t="s">
        <v>31</v>
      </c>
      <c r="Y17" s="49" t="s">
        <v>403</v>
      </c>
      <c r="Z17" s="49"/>
      <c r="AA17" s="49"/>
      <c r="AB17" s="49" t="s">
        <v>404</v>
      </c>
      <c r="AC17" s="49"/>
      <c r="AD17" s="49"/>
      <c r="AE17" s="49" t="s">
        <v>31</v>
      </c>
      <c r="AF17" s="49" t="s">
        <v>403</v>
      </c>
      <c r="AG17" s="49"/>
      <c r="AH17" s="49"/>
      <c r="AI17" s="49" t="s">
        <v>404</v>
      </c>
      <c r="AJ17" s="49"/>
    </row>
    <row r="18" spans="1:36" s="8" customFormat="1" ht="9.9499999999999993" customHeight="1" x14ac:dyDescent="0.2">
      <c r="A18" s="545">
        <v>2017</v>
      </c>
      <c r="B18" s="43">
        <v>613</v>
      </c>
      <c r="C18" s="43">
        <v>41065.332430359995</v>
      </c>
      <c r="D18" s="84">
        <v>13.594513391382357</v>
      </c>
      <c r="E18" s="43"/>
      <c r="F18" s="43">
        <v>3067.8180849699997</v>
      </c>
      <c r="G18" s="84">
        <v>1.9874648381904156</v>
      </c>
      <c r="H18" s="43"/>
      <c r="I18" s="43">
        <v>2335</v>
      </c>
      <c r="J18" s="43">
        <v>43843.0201628</v>
      </c>
      <c r="K18" s="84">
        <v>14.514055760600264</v>
      </c>
      <c r="L18" s="43"/>
      <c r="M18" s="43">
        <v>4869.3040934599994</v>
      </c>
      <c r="N18" s="44">
        <v>3.1544269147965984</v>
      </c>
      <c r="O18" s="43"/>
      <c r="P18" s="43">
        <v>2613</v>
      </c>
      <c r="Q18" s="43">
        <v>58267.769788149992</v>
      </c>
      <c r="R18" s="84">
        <v>19.289311197329212</v>
      </c>
      <c r="S18" s="43"/>
      <c r="T18" s="43">
        <v>5877.7050778376997</v>
      </c>
      <c r="U18" s="84">
        <v>3.7735757309028521</v>
      </c>
      <c r="W18" s="49"/>
      <c r="X18" s="49"/>
      <c r="Y18" s="49" t="s">
        <v>405</v>
      </c>
      <c r="Z18" s="49" t="s">
        <v>36</v>
      </c>
      <c r="AA18" s="49"/>
      <c r="AB18" s="49" t="s">
        <v>406</v>
      </c>
      <c r="AC18" s="49" t="s">
        <v>281</v>
      </c>
      <c r="AD18" s="49"/>
      <c r="AE18" s="49"/>
      <c r="AF18" s="49" t="s">
        <v>405</v>
      </c>
      <c r="AG18" s="49" t="s">
        <v>407</v>
      </c>
      <c r="AH18" s="49"/>
      <c r="AI18" s="49" t="s">
        <v>406</v>
      </c>
      <c r="AJ18" s="49" t="s">
        <v>408</v>
      </c>
    </row>
    <row r="19" spans="1:36" s="8" customFormat="1" ht="9.9499999999999993" customHeight="1" x14ac:dyDescent="0.2">
      <c r="A19" s="545">
        <v>2018</v>
      </c>
      <c r="B19" s="43">
        <v>613</v>
      </c>
      <c r="C19" s="43">
        <v>41065.332430359995</v>
      </c>
      <c r="D19" s="84">
        <v>13.594513391382357</v>
      </c>
      <c r="E19" s="546"/>
      <c r="F19" s="43">
        <v>3067.8180849699997</v>
      </c>
      <c r="G19" s="84">
        <v>1.9874648381904156</v>
      </c>
      <c r="H19" s="546"/>
      <c r="I19" s="43">
        <v>2335</v>
      </c>
      <c r="J19" s="43">
        <v>43843.0201628</v>
      </c>
      <c r="K19" s="84">
        <v>14.514055760600264</v>
      </c>
      <c r="L19" s="546"/>
      <c r="M19" s="43">
        <v>4869.3040934599994</v>
      </c>
      <c r="N19" s="44">
        <v>3.1544269147965984</v>
      </c>
      <c r="O19" s="546"/>
      <c r="P19" s="43">
        <v>2613</v>
      </c>
      <c r="Q19" s="43">
        <v>58267.769788149992</v>
      </c>
      <c r="R19" s="84">
        <v>19.289311197329212</v>
      </c>
      <c r="S19" s="546"/>
      <c r="T19" s="43">
        <v>5877.7050778376997</v>
      </c>
      <c r="U19" s="84">
        <v>3.7735757309028521</v>
      </c>
      <c r="W19" s="49"/>
      <c r="X19" s="49"/>
      <c r="Y19" s="49"/>
      <c r="Z19" s="49"/>
      <c r="AA19" s="49"/>
      <c r="AB19" s="49"/>
      <c r="AC19" s="49"/>
      <c r="AD19" s="49"/>
      <c r="AE19" s="49"/>
      <c r="AF19" s="49"/>
      <c r="AG19" s="49"/>
      <c r="AH19" s="49"/>
      <c r="AI19" s="49"/>
      <c r="AJ19" s="49"/>
    </row>
    <row r="20" spans="1:36" s="8" customFormat="1" ht="9.75" customHeight="1" x14ac:dyDescent="0.2">
      <c r="A20" s="545">
        <v>2019</v>
      </c>
      <c r="B20" s="547">
        <v>627</v>
      </c>
      <c r="C20" s="43">
        <v>41239.573178880004</v>
      </c>
      <c r="D20" s="84">
        <v>13.67848705240414</v>
      </c>
      <c r="E20" s="541"/>
      <c r="F20" s="43">
        <v>7863.1894550099996</v>
      </c>
      <c r="G20" s="84">
        <v>5.0939222478100303</v>
      </c>
      <c r="H20" s="541"/>
      <c r="I20" s="43">
        <v>2342</v>
      </c>
      <c r="J20" s="43">
        <v>43844.756071780001</v>
      </c>
      <c r="K20" s="84">
        <v>14.542583300808742</v>
      </c>
      <c r="L20" s="541"/>
      <c r="M20" s="43">
        <v>5608.5495015399993</v>
      </c>
      <c r="N20" s="44">
        <v>3.6333240153123247</v>
      </c>
      <c r="O20" s="542"/>
      <c r="P20" s="542">
        <v>2621</v>
      </c>
      <c r="Q20" s="43">
        <v>58344.344130509999</v>
      </c>
      <c r="R20" s="84">
        <v>19.314954017739801</v>
      </c>
      <c r="S20" s="541"/>
      <c r="T20" s="43">
        <v>11041.4167583893</v>
      </c>
      <c r="U20" s="84">
        <v>7.1528377631885816</v>
      </c>
      <c r="W20" s="49"/>
      <c r="X20" s="49"/>
      <c r="Y20" s="49"/>
      <c r="Z20" s="49"/>
      <c r="AA20" s="49"/>
      <c r="AB20" s="49"/>
      <c r="AC20" s="49"/>
      <c r="AD20" s="49"/>
      <c r="AE20" s="49"/>
      <c r="AF20" s="49"/>
      <c r="AG20" s="49"/>
      <c r="AH20" s="49"/>
      <c r="AI20" s="49"/>
      <c r="AJ20" s="49"/>
    </row>
    <row r="21" spans="1:36" s="8" customFormat="1" ht="9.75" customHeight="1" x14ac:dyDescent="0.2">
      <c r="A21" s="545">
        <v>2020</v>
      </c>
      <c r="B21" s="547">
        <v>636</v>
      </c>
      <c r="C21" s="43">
        <v>41269.032717440001</v>
      </c>
      <c r="D21" s="84">
        <v>13.662154775638319</v>
      </c>
      <c r="E21" s="541"/>
      <c r="F21" s="43">
        <v>12818.84303772</v>
      </c>
      <c r="G21" s="84">
        <v>8.3042879883076122</v>
      </c>
      <c r="H21" s="541"/>
      <c r="I21" s="43">
        <v>2357</v>
      </c>
      <c r="J21" s="43">
        <v>43949.637468759996</v>
      </c>
      <c r="K21" s="84">
        <v>14.549571673814579</v>
      </c>
      <c r="L21" s="541"/>
      <c r="M21" s="43">
        <v>13402.774677789999</v>
      </c>
      <c r="N21" s="44">
        <v>8.6825699042619036</v>
      </c>
      <c r="O21" s="542"/>
      <c r="P21" s="542">
        <v>2636</v>
      </c>
      <c r="Q21" s="43">
        <v>58438.171559789989</v>
      </c>
      <c r="R21" s="84">
        <v>19.346015452350585</v>
      </c>
      <c r="S21" s="541"/>
      <c r="T21" s="43">
        <v>20716.070794725401</v>
      </c>
      <c r="U21" s="84">
        <v>13.420260889329564</v>
      </c>
      <c r="W21" s="53"/>
      <c r="X21" s="53"/>
      <c r="Y21" s="53"/>
      <c r="Z21" s="53"/>
      <c r="AA21" s="53"/>
      <c r="AB21" s="53"/>
      <c r="AC21" s="53"/>
      <c r="AD21" s="53"/>
      <c r="AE21" s="53"/>
      <c r="AF21" s="53"/>
      <c r="AG21" s="53"/>
      <c r="AH21" s="53"/>
      <c r="AI21" s="53"/>
      <c r="AJ21" s="53"/>
    </row>
    <row r="22" spans="1:36" s="8" customFormat="1" ht="3" customHeight="1" x14ac:dyDescent="0.2">
      <c r="A22" s="548"/>
      <c r="B22" s="547"/>
      <c r="C22" s="547"/>
      <c r="D22" s="541"/>
      <c r="E22" s="541"/>
      <c r="F22" s="541"/>
      <c r="G22" s="541"/>
      <c r="H22" s="541"/>
      <c r="I22" s="541"/>
      <c r="J22" s="547"/>
      <c r="K22" s="542"/>
      <c r="L22" s="541"/>
      <c r="M22" s="542"/>
      <c r="N22" s="542"/>
      <c r="O22" s="542"/>
      <c r="P22" s="542"/>
      <c r="Q22" s="542"/>
      <c r="R22" s="542"/>
      <c r="S22" s="541"/>
      <c r="T22" s="542"/>
      <c r="U22" s="542"/>
      <c r="W22" s="53"/>
      <c r="X22" s="53"/>
      <c r="Y22" s="53"/>
      <c r="Z22" s="53"/>
      <c r="AA22" s="53"/>
      <c r="AB22" s="53"/>
      <c r="AC22" s="53"/>
      <c r="AD22" s="53"/>
      <c r="AE22" s="53"/>
      <c r="AF22" s="53"/>
      <c r="AG22" s="53"/>
      <c r="AH22" s="53"/>
      <c r="AI22" s="53"/>
      <c r="AJ22" s="53"/>
    </row>
    <row r="23" spans="1:36" s="8" customFormat="1" ht="9.9499999999999993" customHeight="1" x14ac:dyDescent="0.2">
      <c r="A23" s="545"/>
      <c r="B23" s="793" t="s">
        <v>576</v>
      </c>
      <c r="C23" s="794"/>
      <c r="D23" s="794"/>
      <c r="E23" s="794"/>
      <c r="F23" s="794"/>
      <c r="G23" s="794"/>
      <c r="H23" s="794"/>
      <c r="I23" s="794"/>
      <c r="J23" s="794"/>
      <c r="K23" s="794"/>
      <c r="L23" s="794"/>
      <c r="M23" s="794"/>
      <c r="N23" s="794"/>
      <c r="O23" s="794"/>
      <c r="P23" s="794"/>
      <c r="Q23" s="794"/>
      <c r="R23" s="794"/>
      <c r="S23" s="794"/>
      <c r="T23" s="794"/>
      <c r="U23" s="794"/>
      <c r="W23" s="49"/>
      <c r="X23" s="49"/>
      <c r="Y23" s="49"/>
      <c r="Z23" s="49"/>
      <c r="AA23" s="49"/>
      <c r="AB23" s="49"/>
      <c r="AC23" s="49"/>
      <c r="AD23" s="49"/>
      <c r="AE23" s="49"/>
      <c r="AF23" s="49"/>
      <c r="AG23" s="49"/>
      <c r="AH23" s="49"/>
      <c r="AI23" s="49"/>
      <c r="AJ23" s="49"/>
    </row>
    <row r="24" spans="1:36" s="8" customFormat="1" ht="3" customHeight="1" x14ac:dyDescent="0.2">
      <c r="A24" s="548"/>
      <c r="B24" s="547"/>
      <c r="C24" s="547"/>
      <c r="D24" s="541"/>
      <c r="E24" s="541"/>
      <c r="F24" s="541"/>
      <c r="G24" s="541"/>
      <c r="H24" s="541"/>
      <c r="I24" s="541"/>
      <c r="J24" s="547"/>
      <c r="K24" s="542"/>
      <c r="L24" s="541"/>
      <c r="M24" s="542"/>
      <c r="N24" s="542"/>
      <c r="O24" s="542"/>
      <c r="P24" s="542"/>
      <c r="Q24" s="542"/>
      <c r="R24" s="542"/>
      <c r="S24" s="541"/>
      <c r="T24" s="542"/>
      <c r="U24" s="542"/>
      <c r="W24" s="53"/>
      <c r="X24" s="53"/>
      <c r="Y24" s="53"/>
      <c r="Z24" s="53"/>
      <c r="AA24" s="53"/>
      <c r="AB24" s="53"/>
      <c r="AC24" s="53"/>
      <c r="AD24" s="53"/>
      <c r="AE24" s="53"/>
      <c r="AF24" s="53"/>
      <c r="AG24" s="53"/>
      <c r="AH24" s="53"/>
      <c r="AI24" s="53"/>
      <c r="AJ24" s="53"/>
    </row>
    <row r="25" spans="1:36" s="64" customFormat="1" ht="9.9499999999999993" customHeight="1" x14ac:dyDescent="0.25">
      <c r="A25" s="469" t="s">
        <v>117</v>
      </c>
      <c r="B25" s="308">
        <v>50</v>
      </c>
      <c r="C25" s="43">
        <v>3080.6923811400002</v>
      </c>
      <c r="D25" s="309">
        <v>12.135065735431965</v>
      </c>
      <c r="E25" s="308"/>
      <c r="F25" s="310">
        <v>0</v>
      </c>
      <c r="G25" s="310">
        <v>0</v>
      </c>
      <c r="H25" s="308"/>
      <c r="I25" s="549">
        <v>132</v>
      </c>
      <c r="J25" s="549">
        <v>2898.2180492799998</v>
      </c>
      <c r="K25" s="550">
        <v>11.416286403322626</v>
      </c>
      <c r="L25" s="308"/>
      <c r="M25" s="550">
        <v>0</v>
      </c>
      <c r="N25" s="550">
        <v>0</v>
      </c>
      <c r="O25" s="308"/>
      <c r="P25" s="308">
        <v>151</v>
      </c>
      <c r="Q25" s="549">
        <v>4040.0113471900004</v>
      </c>
      <c r="R25" s="309">
        <v>15.913891166212402</v>
      </c>
      <c r="S25" s="308"/>
      <c r="T25" s="549">
        <v>0</v>
      </c>
      <c r="U25" s="549">
        <v>0</v>
      </c>
      <c r="W25" s="470" t="s">
        <v>117</v>
      </c>
      <c r="X25" s="470">
        <v>50</v>
      </c>
      <c r="Y25" s="470">
        <v>3080.6923811400002</v>
      </c>
      <c r="Z25" s="470">
        <v>12.135065845469601</v>
      </c>
      <c r="AA25" s="470"/>
      <c r="AB25" s="470">
        <v>0</v>
      </c>
      <c r="AC25" s="470" t="s">
        <v>1</v>
      </c>
      <c r="AD25" s="470"/>
      <c r="AE25" s="470">
        <v>132</v>
      </c>
      <c r="AF25" s="470">
        <v>2898.2180492799998</v>
      </c>
      <c r="AG25" s="470">
        <v>11.416286506842559</v>
      </c>
      <c r="AH25" s="470"/>
      <c r="AI25" s="470">
        <v>0</v>
      </c>
      <c r="AJ25" s="470" t="s">
        <v>1</v>
      </c>
    </row>
    <row r="26" spans="1:36" s="64" customFormat="1" ht="9" x14ac:dyDescent="0.25">
      <c r="A26" s="469" t="s">
        <v>8</v>
      </c>
      <c r="B26" s="308">
        <v>5</v>
      </c>
      <c r="C26" s="43">
        <v>863.3732851100001</v>
      </c>
      <c r="D26" s="309">
        <v>26.476902254703415</v>
      </c>
      <c r="E26" s="308"/>
      <c r="F26" s="310">
        <v>0</v>
      </c>
      <c r="G26" s="310">
        <v>0</v>
      </c>
      <c r="H26" s="308"/>
      <c r="I26" s="549">
        <v>28</v>
      </c>
      <c r="J26" s="549">
        <v>716.39068511000005</v>
      </c>
      <c r="K26" s="550">
        <v>21.969415168342678</v>
      </c>
      <c r="L26" s="308"/>
      <c r="M26" s="550">
        <v>0</v>
      </c>
      <c r="N26" s="550">
        <v>0</v>
      </c>
      <c r="O26" s="308"/>
      <c r="P26" s="308">
        <v>30</v>
      </c>
      <c r="Q26" s="549">
        <v>989.48058101999993</v>
      </c>
      <c r="R26" s="309">
        <v>30.344210410976309</v>
      </c>
      <c r="S26" s="308"/>
      <c r="T26" s="549">
        <v>0</v>
      </c>
      <c r="U26" s="549">
        <v>0</v>
      </c>
      <c r="W26" s="64" t="s">
        <v>8</v>
      </c>
      <c r="X26" s="64">
        <v>5</v>
      </c>
      <c r="Y26" s="64">
        <v>863.3732851100001</v>
      </c>
      <c r="Z26" s="64">
        <v>26.476905362975756</v>
      </c>
      <c r="AB26" s="64">
        <v>0</v>
      </c>
      <c r="AC26" s="64" t="s">
        <v>1</v>
      </c>
      <c r="AE26" s="64">
        <v>28</v>
      </c>
      <c r="AF26" s="64">
        <v>716.39068511000005</v>
      </c>
      <c r="AG26" s="64">
        <v>21.969417747455779</v>
      </c>
      <c r="AI26" s="64">
        <v>0</v>
      </c>
      <c r="AJ26" s="64" t="s">
        <v>1</v>
      </c>
    </row>
    <row r="27" spans="1:36" s="64" customFormat="1" ht="9.9499999999999993" customHeight="1" x14ac:dyDescent="0.25">
      <c r="A27" s="469" t="s">
        <v>9</v>
      </c>
      <c r="B27" s="308">
        <v>7</v>
      </c>
      <c r="C27" s="43">
        <v>197.14959999999999</v>
      </c>
      <c r="D27" s="309">
        <v>3.6400307820016868</v>
      </c>
      <c r="E27" s="308"/>
      <c r="F27" s="310">
        <v>0</v>
      </c>
      <c r="G27" s="310">
        <v>0</v>
      </c>
      <c r="H27" s="308"/>
      <c r="I27" s="549">
        <v>126</v>
      </c>
      <c r="J27" s="549">
        <v>1380.6726999999998</v>
      </c>
      <c r="K27" s="550">
        <v>25.491764263632184</v>
      </c>
      <c r="L27" s="308"/>
      <c r="M27" s="311">
        <v>91.332299999999989</v>
      </c>
      <c r="N27" s="309">
        <v>1.669718926067854</v>
      </c>
      <c r="O27" s="308"/>
      <c r="P27" s="308">
        <v>133</v>
      </c>
      <c r="Q27" s="549">
        <v>1399.5939982499999</v>
      </c>
      <c r="R27" s="309">
        <v>25.841113732590959</v>
      </c>
      <c r="S27" s="308"/>
      <c r="T27" s="549">
        <v>91.332320743699995</v>
      </c>
      <c r="U27" s="312">
        <v>1.6697193053000479</v>
      </c>
      <c r="W27" s="64" t="s">
        <v>9</v>
      </c>
      <c r="X27" s="64">
        <v>7</v>
      </c>
      <c r="Y27" s="64">
        <v>197.14959999999999</v>
      </c>
      <c r="Z27" s="64">
        <v>3.6400307584523706</v>
      </c>
      <c r="AB27" s="64">
        <v>0</v>
      </c>
      <c r="AC27" s="64" t="s">
        <v>1</v>
      </c>
      <c r="AE27" s="64">
        <v>126</v>
      </c>
      <c r="AF27" s="64">
        <v>1380.6726999999998</v>
      </c>
      <c r="AG27" s="64">
        <v>25.491764098712256</v>
      </c>
      <c r="AI27" s="64">
        <v>91.332299999999989</v>
      </c>
      <c r="AJ27" s="64">
        <v>1.669718926067854</v>
      </c>
    </row>
    <row r="28" spans="1:36" s="64" customFormat="1" ht="9.75" customHeight="1" x14ac:dyDescent="0.25">
      <c r="A28" s="469" t="s">
        <v>10</v>
      </c>
      <c r="B28" s="308">
        <v>67</v>
      </c>
      <c r="C28" s="43">
        <v>2974.2478000000001</v>
      </c>
      <c r="D28" s="309">
        <v>12.463796139321779</v>
      </c>
      <c r="E28" s="308"/>
      <c r="F28" s="310">
        <v>0</v>
      </c>
      <c r="G28" s="310">
        <v>0</v>
      </c>
      <c r="H28" s="308"/>
      <c r="I28" s="549">
        <v>197</v>
      </c>
      <c r="J28" s="549">
        <v>2258.13339189</v>
      </c>
      <c r="K28" s="550">
        <v>9.4628679735132284</v>
      </c>
      <c r="L28" s="308"/>
      <c r="M28" s="550">
        <v>0</v>
      </c>
      <c r="N28" s="550">
        <v>0</v>
      </c>
      <c r="O28" s="308"/>
      <c r="P28" s="308">
        <v>246</v>
      </c>
      <c r="Q28" s="549">
        <v>3735.5480594599999</v>
      </c>
      <c r="R28" s="309">
        <v>15.654078816751083</v>
      </c>
      <c r="S28" s="308"/>
      <c r="T28" s="310">
        <v>0</v>
      </c>
      <c r="U28" s="549">
        <v>0</v>
      </c>
      <c r="W28" s="64" t="s">
        <v>10</v>
      </c>
      <c r="X28" s="64">
        <v>67</v>
      </c>
      <c r="Y28" s="64">
        <v>2974.2478000000001</v>
      </c>
      <c r="Z28" s="64">
        <v>12.463796074190448</v>
      </c>
      <c r="AB28" s="64">
        <v>0</v>
      </c>
      <c r="AC28" s="64" t="s">
        <v>1</v>
      </c>
      <c r="AE28" s="64">
        <v>196</v>
      </c>
      <c r="AF28" s="64">
        <v>2255.8049578700002</v>
      </c>
      <c r="AG28" s="64">
        <v>9.4531104563780648</v>
      </c>
      <c r="AI28" s="64">
        <v>0</v>
      </c>
      <c r="AJ28" s="64" t="s">
        <v>1</v>
      </c>
    </row>
    <row r="29" spans="1:36" s="64" customFormat="1" ht="9" x14ac:dyDescent="0.25">
      <c r="A29" s="469" t="s">
        <v>11</v>
      </c>
      <c r="B29" s="313">
        <v>36</v>
      </c>
      <c r="C29" s="43">
        <v>2697.5846000000001</v>
      </c>
      <c r="D29" s="309">
        <v>19.828297692923673</v>
      </c>
      <c r="E29" s="308"/>
      <c r="F29" s="310">
        <v>0</v>
      </c>
      <c r="G29" s="310">
        <v>0</v>
      </c>
      <c r="H29" s="308"/>
      <c r="I29" s="549">
        <v>180</v>
      </c>
      <c r="J29" s="549">
        <v>3043.9742256500003</v>
      </c>
      <c r="K29" s="550">
        <v>22.374396382517538</v>
      </c>
      <c r="L29" s="308"/>
      <c r="M29" s="310">
        <v>0</v>
      </c>
      <c r="N29" s="550">
        <v>0</v>
      </c>
      <c r="O29" s="308"/>
      <c r="P29" s="308">
        <v>187</v>
      </c>
      <c r="Q29" s="549">
        <v>3262.64343831</v>
      </c>
      <c r="R29" s="309">
        <v>23.981700281308964</v>
      </c>
      <c r="S29" s="308"/>
      <c r="T29" s="310">
        <v>0</v>
      </c>
      <c r="U29" s="549">
        <v>0</v>
      </c>
      <c r="W29" s="64" t="s">
        <v>11</v>
      </c>
      <c r="X29" s="64">
        <v>36</v>
      </c>
      <c r="Y29" s="64">
        <v>2697.5846000000001</v>
      </c>
      <c r="Z29" s="64">
        <v>19.828297005892981</v>
      </c>
      <c r="AB29" s="64">
        <v>0</v>
      </c>
      <c r="AC29" s="64" t="s">
        <v>1</v>
      </c>
      <c r="AE29" s="64">
        <v>180</v>
      </c>
      <c r="AF29" s="64">
        <v>3043.9742256500003</v>
      </c>
      <c r="AG29" s="64">
        <v>22.374395607267076</v>
      </c>
      <c r="AI29" s="64">
        <v>0</v>
      </c>
      <c r="AJ29" s="64" t="s">
        <v>1</v>
      </c>
    </row>
    <row r="30" spans="1:36" s="471" customFormat="1" ht="9.75" customHeight="1" x14ac:dyDescent="0.15">
      <c r="A30" s="551" t="s">
        <v>12</v>
      </c>
      <c r="B30" s="314">
        <v>17</v>
      </c>
      <c r="C30" s="43">
        <v>1426.2579000000001</v>
      </c>
      <c r="D30" s="315">
        <v>19.279337555222408</v>
      </c>
      <c r="E30" s="314"/>
      <c r="F30" s="310">
        <v>0</v>
      </c>
      <c r="G30" s="310">
        <v>0</v>
      </c>
      <c r="H30" s="314"/>
      <c r="I30" s="552">
        <v>44</v>
      </c>
      <c r="J30" s="552">
        <v>1500.4748133800001</v>
      </c>
      <c r="K30" s="553">
        <v>20.28255929047781</v>
      </c>
      <c r="L30" s="314"/>
      <c r="M30" s="310">
        <v>0</v>
      </c>
      <c r="N30" s="550">
        <v>0</v>
      </c>
      <c r="O30" s="314"/>
      <c r="P30" s="314">
        <v>44</v>
      </c>
      <c r="Q30" s="552">
        <v>1500.4747705099999</v>
      </c>
      <c r="R30" s="315">
        <v>20.282558710985697</v>
      </c>
      <c r="S30" s="314"/>
      <c r="T30" s="310">
        <v>0</v>
      </c>
      <c r="U30" s="549">
        <v>0</v>
      </c>
      <c r="W30" s="64" t="s">
        <v>12</v>
      </c>
      <c r="X30" s="64">
        <v>17</v>
      </c>
      <c r="Y30" s="64">
        <v>1426.2579000000001</v>
      </c>
      <c r="Z30" s="64">
        <v>19.279337317705149</v>
      </c>
      <c r="AA30" s="64"/>
      <c r="AB30" s="64">
        <v>0</v>
      </c>
      <c r="AC30" s="64" t="s">
        <v>1</v>
      </c>
      <c r="AD30" s="64"/>
      <c r="AE30" s="64">
        <v>44</v>
      </c>
      <c r="AF30" s="64">
        <v>1500.4748133800001</v>
      </c>
      <c r="AG30" s="64">
        <v>20.282559040601079</v>
      </c>
      <c r="AH30" s="64"/>
      <c r="AI30" s="64">
        <v>0</v>
      </c>
      <c r="AJ30" s="64" t="s">
        <v>1</v>
      </c>
    </row>
    <row r="31" spans="1:36" s="470" customFormat="1" ht="9.75" customHeight="1" x14ac:dyDescent="0.25">
      <c r="A31" s="472" t="s">
        <v>13</v>
      </c>
      <c r="B31" s="314">
        <v>19</v>
      </c>
      <c r="C31" s="43">
        <v>1271.3267000000001</v>
      </c>
      <c r="D31" s="315">
        <v>20.482594132041278</v>
      </c>
      <c r="E31" s="314"/>
      <c r="F31" s="310">
        <v>0</v>
      </c>
      <c r="G31" s="310">
        <v>0</v>
      </c>
      <c r="H31" s="314"/>
      <c r="I31" s="552">
        <v>136</v>
      </c>
      <c r="J31" s="552">
        <v>1543.49941227</v>
      </c>
      <c r="K31" s="553">
        <v>24.867622149814565</v>
      </c>
      <c r="L31" s="314"/>
      <c r="M31" s="310">
        <v>0</v>
      </c>
      <c r="N31" s="550">
        <v>0</v>
      </c>
      <c r="O31" s="314"/>
      <c r="P31" s="314">
        <v>143</v>
      </c>
      <c r="Q31" s="552">
        <v>1762.1686678000001</v>
      </c>
      <c r="R31" s="315">
        <v>28.39064546882188</v>
      </c>
      <c r="S31" s="314"/>
      <c r="T31" s="310">
        <v>0</v>
      </c>
      <c r="U31" s="549">
        <v>0</v>
      </c>
      <c r="W31" s="35" t="s">
        <v>13</v>
      </c>
      <c r="X31" s="35">
        <v>19</v>
      </c>
      <c r="Y31" s="35">
        <v>1271.3267000000001</v>
      </c>
      <c r="Z31" s="35">
        <v>20.482592877219787</v>
      </c>
      <c r="AA31" s="35"/>
      <c r="AB31" s="35">
        <v>0</v>
      </c>
      <c r="AC31" s="35" t="s">
        <v>1</v>
      </c>
      <c r="AD31" s="35"/>
      <c r="AE31" s="35">
        <v>136</v>
      </c>
      <c r="AF31" s="35">
        <v>1543.49941227</v>
      </c>
      <c r="AG31" s="35">
        <v>24.867620626353894</v>
      </c>
      <c r="AH31" s="35"/>
      <c r="AI31" s="35">
        <v>0</v>
      </c>
      <c r="AJ31" s="35" t="s">
        <v>1</v>
      </c>
    </row>
    <row r="32" spans="1:36" s="64" customFormat="1" ht="9.9499999999999993" customHeight="1" x14ac:dyDescent="0.25">
      <c r="A32" s="469" t="s">
        <v>14</v>
      </c>
      <c r="B32" s="308">
        <v>67</v>
      </c>
      <c r="C32" s="43">
        <v>3530.3254270699999</v>
      </c>
      <c r="D32" s="309">
        <v>19.243686785996253</v>
      </c>
      <c r="E32" s="308"/>
      <c r="F32" s="311">
        <v>5.706900000000001</v>
      </c>
      <c r="G32" s="309">
        <v>0.16319835722404311</v>
      </c>
      <c r="H32" s="308"/>
      <c r="I32" s="549">
        <v>105</v>
      </c>
      <c r="J32" s="549">
        <v>3662.3494891</v>
      </c>
      <c r="K32" s="550">
        <v>19.963345568282755</v>
      </c>
      <c r="L32" s="308"/>
      <c r="M32" s="311">
        <v>263.17308448</v>
      </c>
      <c r="N32" s="309">
        <v>7.5258748274405205</v>
      </c>
      <c r="O32" s="308"/>
      <c r="P32" s="308">
        <v>131</v>
      </c>
      <c r="Q32" s="549">
        <v>4142.9760951600001</v>
      </c>
      <c r="R32" s="309">
        <v>22.58322525334377</v>
      </c>
      <c r="S32" s="308"/>
      <c r="T32" s="549">
        <v>263.61428603000002</v>
      </c>
      <c r="U32" s="312">
        <v>7.5384917242084164</v>
      </c>
      <c r="W32" s="64" t="s">
        <v>14</v>
      </c>
      <c r="X32" s="64">
        <v>67</v>
      </c>
      <c r="Y32" s="64">
        <v>3530.3254270699999</v>
      </c>
      <c r="Z32" s="64">
        <v>19.243687167610446</v>
      </c>
      <c r="AB32" s="64">
        <v>5.706900000000001</v>
      </c>
      <c r="AC32" s="64">
        <v>0.16319835722404311</v>
      </c>
      <c r="AE32" s="64">
        <v>104</v>
      </c>
      <c r="AF32" s="64">
        <v>3662.3494891</v>
      </c>
      <c r="AG32" s="64">
        <v>19.963345964168226</v>
      </c>
      <c r="AI32" s="64">
        <v>38.0473</v>
      </c>
      <c r="AJ32" s="64">
        <v>1.0880262238361167</v>
      </c>
    </row>
    <row r="33" spans="1:36" s="64" customFormat="1" ht="9.9499999999999993" customHeight="1" x14ac:dyDescent="0.25">
      <c r="A33" s="469" t="s">
        <v>15</v>
      </c>
      <c r="B33" s="308">
        <v>8</v>
      </c>
      <c r="C33" s="43">
        <v>1195.2537822499999</v>
      </c>
      <c r="D33" s="309">
        <v>15.067840710061722</v>
      </c>
      <c r="E33" s="308"/>
      <c r="F33" s="311">
        <v>29.9145</v>
      </c>
      <c r="G33" s="309">
        <v>3.5940571958799197</v>
      </c>
      <c r="H33" s="308"/>
      <c r="I33" s="549">
        <v>63</v>
      </c>
      <c r="J33" s="549">
        <v>1331.82472897</v>
      </c>
      <c r="K33" s="550">
        <v>16.820656110102522</v>
      </c>
      <c r="L33" s="308"/>
      <c r="M33" s="311">
        <v>54.082564619999999</v>
      </c>
      <c r="N33" s="309">
        <v>6.497712833045906</v>
      </c>
      <c r="O33" s="308"/>
      <c r="P33" s="308">
        <v>67</v>
      </c>
      <c r="Q33" s="549">
        <v>1536.8743331200001</v>
      </c>
      <c r="R33" s="309">
        <v>19.309992270263145</v>
      </c>
      <c r="S33" s="308"/>
      <c r="T33" s="549">
        <v>54.106725040199997</v>
      </c>
      <c r="U33" s="312">
        <v>6.5006155702494457</v>
      </c>
      <c r="W33" s="35" t="s">
        <v>15</v>
      </c>
      <c r="X33" s="35">
        <v>8</v>
      </c>
      <c r="Y33" s="35">
        <v>1195.2537822499999</v>
      </c>
      <c r="Z33" s="35">
        <v>15.095794813087213</v>
      </c>
      <c r="AA33" s="35"/>
      <c r="AB33" s="35">
        <v>29.9145</v>
      </c>
      <c r="AC33" s="35">
        <v>3.5940571958799197</v>
      </c>
      <c r="AD33" s="35"/>
      <c r="AE33" s="35">
        <v>62</v>
      </c>
      <c r="AF33" s="35">
        <v>1325.3220807</v>
      </c>
      <c r="AG33" s="35">
        <v>16.738529079438948</v>
      </c>
      <c r="AH33" s="35"/>
      <c r="AI33" s="35">
        <v>54.082564619999999</v>
      </c>
      <c r="AJ33" s="35">
        <v>6.497712833045906</v>
      </c>
    </row>
    <row r="34" spans="1:36" s="64" customFormat="1" ht="9.9499999999999993" customHeight="1" x14ac:dyDescent="0.25">
      <c r="A34" s="469" t="s">
        <v>16</v>
      </c>
      <c r="B34" s="308">
        <v>87</v>
      </c>
      <c r="C34" s="43">
        <v>1879.42460893</v>
      </c>
      <c r="D34" s="309">
        <v>8.3568125280524761</v>
      </c>
      <c r="E34" s="308"/>
      <c r="F34" s="311">
        <v>36.462398549999996</v>
      </c>
      <c r="G34" s="309">
        <v>1.6774830314384541</v>
      </c>
      <c r="H34" s="308"/>
      <c r="I34" s="549">
        <v>140</v>
      </c>
      <c r="J34" s="549">
        <v>2366.2193272099998</v>
      </c>
      <c r="K34" s="550">
        <v>10.525559896209955</v>
      </c>
      <c r="L34" s="308"/>
      <c r="M34" s="311">
        <v>348.73625439</v>
      </c>
      <c r="N34" s="309">
        <v>16.04390200453857</v>
      </c>
      <c r="O34" s="308"/>
      <c r="P34" s="308">
        <v>159</v>
      </c>
      <c r="Q34" s="549">
        <v>2660.7942055200001</v>
      </c>
      <c r="R34" s="309">
        <v>11.838016560774552</v>
      </c>
      <c r="S34" s="308"/>
      <c r="T34" s="549">
        <v>348.73635050999997</v>
      </c>
      <c r="U34" s="312">
        <v>16.043906426619266</v>
      </c>
      <c r="W34" s="64" t="s">
        <v>16</v>
      </c>
      <c r="X34" s="64">
        <v>87</v>
      </c>
      <c r="Y34" s="64">
        <v>1875.6482977200001</v>
      </c>
      <c r="Z34" s="64">
        <v>8.356812271925568</v>
      </c>
      <c r="AB34" s="64">
        <v>36.462398549999996</v>
      </c>
      <c r="AC34" s="64">
        <v>1.6774830314384541</v>
      </c>
      <c r="AE34" s="64">
        <v>139</v>
      </c>
      <c r="AF34" s="64">
        <v>2362.4137116400002</v>
      </c>
      <c r="AG34" s="64">
        <v>10.525559573613378</v>
      </c>
      <c r="AI34" s="64">
        <v>37.140998549999999</v>
      </c>
      <c r="AJ34" s="64">
        <v>1.7087025899535955</v>
      </c>
    </row>
    <row r="35" spans="1:36" s="64" customFormat="1" ht="9.9499999999999993" customHeight="1" x14ac:dyDescent="0.25">
      <c r="A35" s="469" t="s">
        <v>17</v>
      </c>
      <c r="B35" s="308">
        <v>63</v>
      </c>
      <c r="C35" s="43">
        <v>1316.5010787400001</v>
      </c>
      <c r="D35" s="309">
        <v>5.7270459208347333</v>
      </c>
      <c r="E35" s="308"/>
      <c r="F35" s="311">
        <v>611.60725058999992</v>
      </c>
      <c r="G35" s="309">
        <v>3.7417216038815746</v>
      </c>
      <c r="H35" s="308"/>
      <c r="I35" s="549">
        <v>138</v>
      </c>
      <c r="J35" s="549">
        <v>3121.4914234600001</v>
      </c>
      <c r="K35" s="550">
        <v>13.579118933010589</v>
      </c>
      <c r="L35" s="308"/>
      <c r="M35" s="311">
        <v>4426.3661947500004</v>
      </c>
      <c r="N35" s="309">
        <v>27.079845769666804</v>
      </c>
      <c r="O35" s="308"/>
      <c r="P35" s="308">
        <v>157</v>
      </c>
      <c r="Q35" s="549">
        <v>3270.0456354200001</v>
      </c>
      <c r="R35" s="309">
        <v>14.225359796286293</v>
      </c>
      <c r="S35" s="308"/>
      <c r="T35" s="549">
        <v>4426.3566501300002</v>
      </c>
      <c r="U35" s="312">
        <v>27.079787377110438</v>
      </c>
      <c r="W35" s="64" t="s">
        <v>17</v>
      </c>
      <c r="X35" s="64">
        <v>62</v>
      </c>
      <c r="Y35" s="64">
        <v>1315.31095628</v>
      </c>
      <c r="Z35" s="64">
        <v>5.7218685896397705</v>
      </c>
      <c r="AB35" s="64">
        <v>611.60725058999992</v>
      </c>
      <c r="AC35" s="64">
        <v>3.7417216038815746</v>
      </c>
      <c r="AE35" s="64">
        <v>135</v>
      </c>
      <c r="AF35" s="64">
        <v>3060.5797309700001</v>
      </c>
      <c r="AG35" s="64">
        <v>13.314140618317349</v>
      </c>
      <c r="AI35" s="64">
        <v>705.32250957999997</v>
      </c>
      <c r="AJ35" s="64">
        <v>4.3150575295724032</v>
      </c>
    </row>
    <row r="36" spans="1:36" s="64" customFormat="1" ht="9.9499999999999993" customHeight="1" x14ac:dyDescent="0.25">
      <c r="A36" s="469" t="s">
        <v>18</v>
      </c>
      <c r="B36" s="308">
        <v>7</v>
      </c>
      <c r="C36" s="43">
        <v>472.4357</v>
      </c>
      <c r="D36" s="309">
        <v>5.581559910150764</v>
      </c>
      <c r="E36" s="308"/>
      <c r="F36" s="549">
        <v>0</v>
      </c>
      <c r="G36" s="549">
        <v>0</v>
      </c>
      <c r="H36" s="308"/>
      <c r="I36" s="549">
        <v>97</v>
      </c>
      <c r="J36" s="549">
        <v>1213.3204073699999</v>
      </c>
      <c r="K36" s="550">
        <v>14.334692623661136</v>
      </c>
      <c r="L36" s="308"/>
      <c r="M36" s="310">
        <v>0</v>
      </c>
      <c r="N36" s="550">
        <v>0</v>
      </c>
      <c r="O36" s="308"/>
      <c r="P36" s="308">
        <v>102</v>
      </c>
      <c r="Q36" s="549">
        <v>1300.94416155</v>
      </c>
      <c r="R36" s="309">
        <v>15.369917593975602</v>
      </c>
      <c r="S36" s="308"/>
      <c r="T36" s="310">
        <v>0</v>
      </c>
      <c r="U36" s="310">
        <v>0</v>
      </c>
      <c r="W36" s="64" t="s">
        <v>18</v>
      </c>
      <c r="X36" s="64">
        <v>7</v>
      </c>
      <c r="Y36" s="64">
        <v>472.4357</v>
      </c>
      <c r="Z36" s="64">
        <v>5.5869454280004245</v>
      </c>
      <c r="AB36" s="64">
        <v>0</v>
      </c>
      <c r="AC36" s="64" t="s">
        <v>1</v>
      </c>
      <c r="AE36" s="64">
        <v>97</v>
      </c>
      <c r="AF36" s="64">
        <v>1213.3204073699999</v>
      </c>
      <c r="AG36" s="64">
        <v>14.348523836482793</v>
      </c>
      <c r="AI36" s="64">
        <v>0</v>
      </c>
      <c r="AJ36" s="64" t="s">
        <v>1</v>
      </c>
    </row>
    <row r="37" spans="1:36" s="35" customFormat="1" ht="9.9499999999999993" customHeight="1" x14ac:dyDescent="0.25">
      <c r="A37" s="469" t="s">
        <v>83</v>
      </c>
      <c r="B37" s="308">
        <v>27</v>
      </c>
      <c r="C37" s="43">
        <v>1269.4348175499999</v>
      </c>
      <c r="D37" s="309">
        <v>13.50292506829911</v>
      </c>
      <c r="E37" s="308"/>
      <c r="F37" s="311">
        <v>11.976587369999999</v>
      </c>
      <c r="G37" s="309">
        <v>0.30957684525911233</v>
      </c>
      <c r="H37" s="308"/>
      <c r="I37" s="549">
        <v>77</v>
      </c>
      <c r="J37" s="549">
        <v>1046.9208455399998</v>
      </c>
      <c r="K37" s="550">
        <v>11.136053253250369</v>
      </c>
      <c r="L37" s="308"/>
      <c r="M37" s="311">
        <v>10.393723899999999</v>
      </c>
      <c r="N37" s="309">
        <v>0.26866219533588537</v>
      </c>
      <c r="O37" s="308"/>
      <c r="P37" s="308">
        <v>96</v>
      </c>
      <c r="Q37" s="549">
        <v>1415.87699935</v>
      </c>
      <c r="R37" s="309">
        <v>15.06062443209945</v>
      </c>
      <c r="S37" s="308"/>
      <c r="T37" s="549">
        <v>12.411650314299999</v>
      </c>
      <c r="U37" s="312">
        <v>0.32082257074205806</v>
      </c>
      <c r="W37" s="64" t="s">
        <v>83</v>
      </c>
      <c r="X37" s="64">
        <v>27</v>
      </c>
      <c r="Y37" s="64">
        <v>1269.4348175499999</v>
      </c>
      <c r="Z37" s="64">
        <v>13.532846985732618</v>
      </c>
      <c r="AA37" s="64"/>
      <c r="AB37" s="64">
        <v>11.976587369999999</v>
      </c>
      <c r="AC37" s="64">
        <v>0.30957684525911233</v>
      </c>
      <c r="AD37" s="64"/>
      <c r="AE37" s="64">
        <v>77</v>
      </c>
      <c r="AF37" s="64">
        <v>1046.9208455399998</v>
      </c>
      <c r="AG37" s="64">
        <v>11.160730281693725</v>
      </c>
      <c r="AH37" s="64"/>
      <c r="AI37" s="64">
        <v>10.393723899999999</v>
      </c>
      <c r="AJ37" s="64">
        <v>0.26866219533588537</v>
      </c>
    </row>
    <row r="38" spans="1:36" s="64" customFormat="1" ht="9.9499999999999993" customHeight="1" x14ac:dyDescent="0.25">
      <c r="A38" s="469" t="s">
        <v>84</v>
      </c>
      <c r="B38" s="308">
        <v>39</v>
      </c>
      <c r="C38" s="43">
        <v>3806.0286776799999</v>
      </c>
      <c r="D38" s="309">
        <v>22.087337081393493</v>
      </c>
      <c r="E38" s="308"/>
      <c r="F38" s="311">
        <v>275.85849999999999</v>
      </c>
      <c r="G38" s="309">
        <v>2.4423103326395976</v>
      </c>
      <c r="H38" s="308"/>
      <c r="I38" s="549">
        <v>182</v>
      </c>
      <c r="J38" s="549">
        <v>1228.0046601000001</v>
      </c>
      <c r="K38" s="550">
        <v>7.12641841723695</v>
      </c>
      <c r="L38" s="308"/>
      <c r="M38" s="311">
        <v>417.89963295999996</v>
      </c>
      <c r="N38" s="309">
        <v>3.6998700115620995</v>
      </c>
      <c r="O38" s="308"/>
      <c r="P38" s="308">
        <v>200</v>
      </c>
      <c r="Q38" s="549">
        <v>3980.8634645699999</v>
      </c>
      <c r="R38" s="309">
        <v>23.101947111590881</v>
      </c>
      <c r="S38" s="308"/>
      <c r="T38" s="549">
        <v>596.89286229999993</v>
      </c>
      <c r="U38" s="312">
        <v>5.2845846877080618</v>
      </c>
      <c r="W38" s="35" t="s">
        <v>84</v>
      </c>
      <c r="X38" s="35">
        <v>39</v>
      </c>
      <c r="Y38" s="35">
        <v>3806.0286776799999</v>
      </c>
      <c r="Z38" s="35">
        <v>22.122013289104611</v>
      </c>
      <c r="AA38" s="35"/>
      <c r="AB38" s="35">
        <v>275.81130000000002</v>
      </c>
      <c r="AC38" s="35">
        <v>2.4418924479353001</v>
      </c>
      <c r="AD38" s="35"/>
      <c r="AE38" s="35">
        <v>182</v>
      </c>
      <c r="AF38" s="35">
        <v>1228.0159537900001</v>
      </c>
      <c r="AG38" s="35">
        <v>7.1376722430620934</v>
      </c>
      <c r="AH38" s="35"/>
      <c r="AI38" s="35">
        <v>418.08773635</v>
      </c>
      <c r="AJ38" s="35">
        <v>3.7015353829499729</v>
      </c>
    </row>
    <row r="39" spans="1:36" s="35" customFormat="1" ht="9.9499999999999993" customHeight="1" x14ac:dyDescent="0.25">
      <c r="A39" s="469" t="s">
        <v>21</v>
      </c>
      <c r="B39" s="308">
        <v>16</v>
      </c>
      <c r="C39" s="43">
        <v>3241.5109459600003</v>
      </c>
      <c r="D39" s="309">
        <v>29.926713966871652</v>
      </c>
      <c r="E39" s="308"/>
      <c r="F39" s="549">
        <v>0</v>
      </c>
      <c r="G39" s="549">
        <v>0</v>
      </c>
      <c r="H39" s="308"/>
      <c r="I39" s="549">
        <v>54</v>
      </c>
      <c r="J39" s="549">
        <v>2525.9268980300003</v>
      </c>
      <c r="K39" s="550">
        <v>23.407404026106509</v>
      </c>
      <c r="L39" s="308"/>
      <c r="M39" s="311">
        <v>34.099299999999999</v>
      </c>
      <c r="N39" s="309">
        <v>1.3620367038401009</v>
      </c>
      <c r="O39" s="308"/>
      <c r="P39" s="308">
        <v>58</v>
      </c>
      <c r="Q39" s="549">
        <v>3870.8334481400002</v>
      </c>
      <c r="R39" s="309">
        <v>35.870461060866319</v>
      </c>
      <c r="S39" s="308"/>
      <c r="T39" s="549">
        <v>34.099341017199997</v>
      </c>
      <c r="U39" s="312">
        <v>1.3620383422001812</v>
      </c>
      <c r="W39" s="64" t="s">
        <v>21</v>
      </c>
      <c r="X39" s="64">
        <v>16</v>
      </c>
      <c r="Y39" s="64">
        <v>3241.5109459600003</v>
      </c>
      <c r="Z39" s="64">
        <v>30.038619259452243</v>
      </c>
      <c r="AA39" s="64"/>
      <c r="AB39" s="64">
        <v>0</v>
      </c>
      <c r="AC39" s="64" t="s">
        <v>1</v>
      </c>
      <c r="AD39" s="64"/>
      <c r="AE39" s="64">
        <v>54</v>
      </c>
      <c r="AF39" s="64">
        <v>2525.9268980300003</v>
      </c>
      <c r="AG39" s="64">
        <v>23.407404026106509</v>
      </c>
      <c r="AH39" s="64"/>
      <c r="AI39" s="64">
        <v>34.099299999999999</v>
      </c>
      <c r="AJ39" s="64">
        <v>1.3620367038401009</v>
      </c>
    </row>
    <row r="40" spans="1:36" s="64" customFormat="1" ht="9.9499999999999993" customHeight="1" x14ac:dyDescent="0.25">
      <c r="A40" s="469" t="s">
        <v>86</v>
      </c>
      <c r="B40" s="308">
        <v>12</v>
      </c>
      <c r="C40" s="43">
        <v>660.20009580999999</v>
      </c>
      <c r="D40" s="309">
        <v>14.801241479394859</v>
      </c>
      <c r="E40" s="308"/>
      <c r="F40" s="549">
        <v>0</v>
      </c>
      <c r="G40" s="549">
        <v>0</v>
      </c>
      <c r="H40" s="308"/>
      <c r="I40" s="549">
        <v>85</v>
      </c>
      <c r="J40" s="549">
        <v>977.5009</v>
      </c>
      <c r="K40" s="550">
        <v>22.031521699344442</v>
      </c>
      <c r="L40" s="308"/>
      <c r="M40" s="310">
        <v>0</v>
      </c>
      <c r="N40" s="310">
        <v>0</v>
      </c>
      <c r="O40" s="308"/>
      <c r="P40" s="308">
        <v>88</v>
      </c>
      <c r="Q40" s="549">
        <v>1187.2532721699999</v>
      </c>
      <c r="R40" s="309">
        <v>26.759050788015692</v>
      </c>
      <c r="S40" s="308"/>
      <c r="T40" s="310">
        <v>0</v>
      </c>
      <c r="U40" s="310">
        <v>0</v>
      </c>
      <c r="W40" s="64" t="s">
        <v>86</v>
      </c>
      <c r="X40" s="64">
        <v>12</v>
      </c>
      <c r="Y40" s="64">
        <v>660.20009580999999</v>
      </c>
      <c r="Z40" s="64">
        <v>14.879999329665369</v>
      </c>
      <c r="AB40" s="64">
        <v>0</v>
      </c>
      <c r="AC40" s="64" t="s">
        <v>1</v>
      </c>
      <c r="AE40" s="64">
        <v>85</v>
      </c>
      <c r="AF40" s="64">
        <v>977.5009</v>
      </c>
      <c r="AG40" s="64">
        <v>22.031521699344445</v>
      </c>
      <c r="AI40" s="64">
        <v>0</v>
      </c>
      <c r="AJ40" s="64">
        <v>0</v>
      </c>
    </row>
    <row r="41" spans="1:36" s="64" customFormat="1" ht="9.9499999999999993" customHeight="1" x14ac:dyDescent="0.25">
      <c r="A41" s="469" t="s">
        <v>23</v>
      </c>
      <c r="B41" s="308">
        <v>31</v>
      </c>
      <c r="C41" s="43">
        <v>1960.53791424</v>
      </c>
      <c r="D41" s="309">
        <v>14.3412739826012</v>
      </c>
      <c r="E41" s="308"/>
      <c r="F41" s="311">
        <v>245.59910814</v>
      </c>
      <c r="G41" s="309">
        <v>2.9908757176587288</v>
      </c>
      <c r="H41" s="308"/>
      <c r="I41" s="549">
        <v>108</v>
      </c>
      <c r="J41" s="549">
        <v>3386.7865811199999</v>
      </c>
      <c r="K41" s="550">
        <v>24.922593484202153</v>
      </c>
      <c r="L41" s="308"/>
      <c r="M41" s="311">
        <v>250.65684150000001</v>
      </c>
      <c r="N41" s="309">
        <v>3.0524681721565425</v>
      </c>
      <c r="O41" s="308"/>
      <c r="P41" s="308">
        <v>123</v>
      </c>
      <c r="Q41" s="549">
        <v>3730.311702</v>
      </c>
      <c r="R41" s="309">
        <v>27.450516851747906</v>
      </c>
      <c r="S41" s="308"/>
      <c r="T41" s="549">
        <v>250.70916068</v>
      </c>
      <c r="U41" s="312">
        <v>3.053105308692643</v>
      </c>
      <c r="W41" s="64" t="s">
        <v>23</v>
      </c>
      <c r="X41" s="64">
        <v>31</v>
      </c>
      <c r="Y41" s="64">
        <v>1960.53791424</v>
      </c>
      <c r="Z41" s="64">
        <v>14.427153372861982</v>
      </c>
      <c r="AB41" s="64">
        <v>245.59910814</v>
      </c>
      <c r="AC41" s="64">
        <v>2.9908757176587288</v>
      </c>
      <c r="AE41" s="64">
        <v>108</v>
      </c>
      <c r="AF41" s="64">
        <v>3386.7865811199999</v>
      </c>
      <c r="AG41" s="64">
        <v>24.922593484202153</v>
      </c>
      <c r="AI41" s="64">
        <v>250.49827917000002</v>
      </c>
      <c r="AJ41" s="64">
        <v>3.0505372196130907</v>
      </c>
    </row>
    <row r="42" spans="1:36" s="64" customFormat="1" ht="9.9499999999999993" customHeight="1" x14ac:dyDescent="0.25">
      <c r="A42" s="469" t="s">
        <v>24</v>
      </c>
      <c r="B42" s="308">
        <v>12</v>
      </c>
      <c r="C42" s="43">
        <v>2616.7980616899999</v>
      </c>
      <c r="D42" s="309">
        <v>13.391651379448327</v>
      </c>
      <c r="E42" s="308"/>
      <c r="F42" s="311">
        <v>2638.11462076</v>
      </c>
      <c r="G42" s="309">
        <v>17.164213245345721</v>
      </c>
      <c r="H42" s="308"/>
      <c r="I42" s="549">
        <v>80</v>
      </c>
      <c r="J42" s="549">
        <v>3936.0790036799999</v>
      </c>
      <c r="K42" s="550">
        <v>20.143166416550464</v>
      </c>
      <c r="L42" s="308"/>
      <c r="M42" s="311">
        <v>1411.9829074500001</v>
      </c>
      <c r="N42" s="309">
        <v>9.1867030839142085</v>
      </c>
      <c r="O42" s="308"/>
      <c r="P42" s="308">
        <v>87</v>
      </c>
      <c r="Q42" s="549">
        <v>4025.1438469999998</v>
      </c>
      <c r="R42" s="309">
        <v>20.598961738890637</v>
      </c>
      <c r="S42" s="308"/>
      <c r="T42" s="549">
        <v>3344.20721744</v>
      </c>
      <c r="U42" s="312">
        <v>21.758222847886785</v>
      </c>
      <c r="W42" s="64" t="s">
        <v>24</v>
      </c>
      <c r="X42" s="64">
        <v>12</v>
      </c>
      <c r="Y42" s="64">
        <v>2617.0620289999997</v>
      </c>
      <c r="Z42" s="64">
        <v>13.393002509171174</v>
      </c>
      <c r="AB42" s="64">
        <v>95.984109590000003</v>
      </c>
      <c r="AC42" s="64">
        <v>0.6244958851305622</v>
      </c>
      <c r="AE42" s="64">
        <v>80</v>
      </c>
      <c r="AF42" s="64">
        <v>3936.09549118</v>
      </c>
      <c r="AG42" s="64">
        <v>20.143250792513438</v>
      </c>
      <c r="AI42" s="64">
        <v>800.71747005999998</v>
      </c>
      <c r="AJ42" s="64">
        <v>5.2096619673879925</v>
      </c>
    </row>
    <row r="43" spans="1:36" s="64" customFormat="1" ht="9.9499999999999993" customHeight="1" x14ac:dyDescent="0.25">
      <c r="A43" s="469" t="s">
        <v>25</v>
      </c>
      <c r="B43" s="308">
        <v>23</v>
      </c>
      <c r="C43" s="43">
        <v>1652.99675869</v>
      </c>
      <c r="D43" s="309">
        <v>16.409993305344955</v>
      </c>
      <c r="E43" s="308"/>
      <c r="F43" s="311">
        <v>297.94119101000001</v>
      </c>
      <c r="G43" s="309">
        <v>5.0487468935414492</v>
      </c>
      <c r="H43" s="308"/>
      <c r="I43" s="549">
        <v>61</v>
      </c>
      <c r="J43" s="549">
        <v>686.91434867999999</v>
      </c>
      <c r="K43" s="550">
        <v>6.8785873390352581</v>
      </c>
      <c r="L43" s="308"/>
      <c r="M43" s="311">
        <v>350.01925840000001</v>
      </c>
      <c r="N43" s="309">
        <v>5.9312330649418978</v>
      </c>
      <c r="O43" s="308"/>
      <c r="P43" s="308">
        <v>64</v>
      </c>
      <c r="Q43" s="549">
        <v>1745.5766541700002</v>
      </c>
      <c r="R43" s="309">
        <v>17.479765120298595</v>
      </c>
      <c r="S43" s="308"/>
      <c r="T43" s="549">
        <v>350.01925840000001</v>
      </c>
      <c r="U43" s="312">
        <v>5.9312330649418978</v>
      </c>
      <c r="W43" s="64" t="s">
        <v>25</v>
      </c>
      <c r="X43" s="64">
        <v>18</v>
      </c>
      <c r="Y43" s="64">
        <v>1618.4544972500003</v>
      </c>
      <c r="Z43" s="64">
        <v>16.206795847228257</v>
      </c>
      <c r="AB43" s="64">
        <v>297.94119101000001</v>
      </c>
      <c r="AC43" s="64">
        <v>5.0487468935414492</v>
      </c>
      <c r="AE43" s="64">
        <v>56</v>
      </c>
      <c r="AF43" s="64">
        <v>652.37259999999992</v>
      </c>
      <c r="AG43" s="64">
        <v>6.532694964542042</v>
      </c>
      <c r="AI43" s="64">
        <v>303.16292436999998</v>
      </c>
      <c r="AJ43" s="64">
        <v>5.1372315035103897</v>
      </c>
    </row>
    <row r="44" spans="1:36" s="35" customFormat="1" ht="9.9499999999999993" customHeight="1" x14ac:dyDescent="0.25">
      <c r="A44" s="469" t="s">
        <v>26</v>
      </c>
      <c r="B44" s="308">
        <v>6</v>
      </c>
      <c r="C44" s="43">
        <v>2484.7633639999999</v>
      </c>
      <c r="D44" s="309">
        <v>16.32391425170006</v>
      </c>
      <c r="E44" s="308"/>
      <c r="F44" s="311">
        <v>137.16467182</v>
      </c>
      <c r="G44" s="309">
        <v>0.78167974087408176</v>
      </c>
      <c r="H44" s="308"/>
      <c r="I44" s="549">
        <v>179</v>
      </c>
      <c r="J44" s="549">
        <v>704.29733882999994</v>
      </c>
      <c r="K44" s="550">
        <v>4.6269554410419351</v>
      </c>
      <c r="L44" s="308"/>
      <c r="M44" s="311">
        <v>210.48618322999999</v>
      </c>
      <c r="N44" s="309">
        <v>1.1995274219058085</v>
      </c>
      <c r="O44" s="308"/>
      <c r="P44" s="308">
        <v>185</v>
      </c>
      <c r="Q44" s="549">
        <v>2898.0501626200003</v>
      </c>
      <c r="R44" s="309">
        <v>19.222868826873182</v>
      </c>
      <c r="S44" s="308"/>
      <c r="T44" s="549">
        <v>340.4974469</v>
      </c>
      <c r="U44" s="312">
        <v>1.9404410226735189</v>
      </c>
      <c r="W44" s="64" t="s">
        <v>26</v>
      </c>
      <c r="X44" s="64">
        <v>6</v>
      </c>
      <c r="Y44" s="64">
        <v>2484.7633639999999</v>
      </c>
      <c r="Z44" s="64">
        <v>16.481522931545996</v>
      </c>
      <c r="AA44" s="64"/>
      <c r="AB44" s="64">
        <v>137.16467182</v>
      </c>
      <c r="AC44" s="64">
        <v>0.78167974087408176</v>
      </c>
      <c r="AD44" s="64"/>
      <c r="AE44" s="64">
        <v>179</v>
      </c>
      <c r="AF44" s="64">
        <v>704.29733882999994</v>
      </c>
      <c r="AG44" s="64">
        <v>4.6716290608321547</v>
      </c>
      <c r="AH44" s="64"/>
      <c r="AI44" s="64">
        <v>210.48618322999999</v>
      </c>
      <c r="AJ44" s="64">
        <v>1.1995274219058085</v>
      </c>
    </row>
    <row r="45" spans="1:36" s="64" customFormat="1" ht="9.9499999999999993" customHeight="1" x14ac:dyDescent="0.25">
      <c r="A45" s="469" t="s">
        <v>27</v>
      </c>
      <c r="B45" s="308">
        <v>32</v>
      </c>
      <c r="C45" s="43">
        <v>2904.0995091699997</v>
      </c>
      <c r="D45" s="309">
        <v>11.242018408182105</v>
      </c>
      <c r="E45" s="308"/>
      <c r="F45" s="311">
        <v>5602.4676617899995</v>
      </c>
      <c r="G45" s="309">
        <v>14.846960461086702</v>
      </c>
      <c r="H45" s="308"/>
      <c r="I45" s="549">
        <v>229</v>
      </c>
      <c r="J45" s="549">
        <v>3805.8070728299999</v>
      </c>
      <c r="K45" s="550">
        <v>14.805774932250321</v>
      </c>
      <c r="L45" s="308"/>
      <c r="M45" s="311">
        <v>1799.8111872100001</v>
      </c>
      <c r="N45" s="309">
        <v>3.9481946997308226</v>
      </c>
      <c r="O45" s="308"/>
      <c r="P45" s="308">
        <v>245</v>
      </c>
      <c r="Q45" s="549">
        <v>4708.9330700199998</v>
      </c>
      <c r="R45" s="309">
        <v>18.319216363719477</v>
      </c>
      <c r="S45" s="308"/>
      <c r="T45" s="549">
        <v>6502.5050886299996</v>
      </c>
      <c r="U45" s="312">
        <v>17.232127301214835</v>
      </c>
      <c r="W45" s="64" t="s">
        <v>27</v>
      </c>
      <c r="X45" s="64">
        <v>32</v>
      </c>
      <c r="Y45" s="64">
        <v>2910.6407035299999</v>
      </c>
      <c r="Z45" s="64">
        <v>11.323298932509202</v>
      </c>
      <c r="AB45" s="64">
        <v>5603.1392379399995</v>
      </c>
      <c r="AC45" s="64">
        <v>14.848740188368961</v>
      </c>
      <c r="AE45" s="64">
        <v>229</v>
      </c>
      <c r="AF45" s="64">
        <v>3803.5284255999995</v>
      </c>
      <c r="AG45" s="64">
        <v>14.79691028478087</v>
      </c>
      <c r="AI45" s="64">
        <v>1489.5029117099998</v>
      </c>
      <c r="AJ45" s="64">
        <v>3.9472946872425552</v>
      </c>
    </row>
    <row r="46" spans="1:36" s="64" customFormat="1" ht="9.9499999999999993" customHeight="1" x14ac:dyDescent="0.25">
      <c r="A46" s="469" t="s">
        <v>28</v>
      </c>
      <c r="B46" s="308">
        <v>41</v>
      </c>
      <c r="C46" s="43">
        <v>2469.4506206199999</v>
      </c>
      <c r="D46" s="309">
        <v>10.246915648334424</v>
      </c>
      <c r="E46" s="308"/>
      <c r="F46" s="311">
        <v>2926.0296476899998</v>
      </c>
      <c r="G46" s="309">
        <v>13.051840208613863</v>
      </c>
      <c r="H46" s="308"/>
      <c r="I46" s="549">
        <v>97</v>
      </c>
      <c r="J46" s="549">
        <v>3667.7236409399998</v>
      </c>
      <c r="K46" s="550">
        <v>15.219115724078879</v>
      </c>
      <c r="L46" s="308"/>
      <c r="M46" s="311">
        <v>4043.7039026799998</v>
      </c>
      <c r="N46" s="309">
        <v>18.037335072935392</v>
      </c>
      <c r="O46" s="308"/>
      <c r="P46" s="308">
        <v>128</v>
      </c>
      <c r="Q46" s="549">
        <v>4545.3302624099997</v>
      </c>
      <c r="R46" s="309">
        <v>18.860719628823109</v>
      </c>
      <c r="S46" s="308"/>
      <c r="T46" s="549">
        <v>4101.3985785700006</v>
      </c>
      <c r="U46" s="312">
        <v>18.294687793608791</v>
      </c>
      <c r="W46" s="473" t="s">
        <v>28</v>
      </c>
      <c r="X46" s="474">
        <v>38</v>
      </c>
      <c r="Y46" s="474">
        <v>2468.9183042900004</v>
      </c>
      <c r="Z46" s="474">
        <v>10.24470688221367</v>
      </c>
      <c r="AA46" s="474"/>
      <c r="AB46" s="474">
        <v>511.88220000000001</v>
      </c>
      <c r="AC46" s="474">
        <v>2.2833004051439283</v>
      </c>
      <c r="AD46" s="474"/>
      <c r="AE46" s="474">
        <v>93</v>
      </c>
      <c r="AF46" s="474">
        <v>3664.2650000000003</v>
      </c>
      <c r="AG46" s="474">
        <v>15.204764288282133</v>
      </c>
      <c r="AH46" s="474"/>
      <c r="AI46" s="474">
        <v>1165.6752999999999</v>
      </c>
      <c r="AJ46" s="474">
        <v>5.1996082003950717</v>
      </c>
    </row>
    <row r="47" spans="1:36" s="49" customFormat="1" ht="9.9499999999999993" customHeight="1" x14ac:dyDescent="0.2">
      <c r="A47" s="554" t="s">
        <v>39</v>
      </c>
      <c r="B47" s="57">
        <v>129</v>
      </c>
      <c r="C47" s="57">
        <v>7115.4630662500003</v>
      </c>
      <c r="D47" s="58">
        <v>12.283323591269014</v>
      </c>
      <c r="E47" s="316"/>
      <c r="F47" s="317">
        <v>0</v>
      </c>
      <c r="G47" s="317">
        <v>0</v>
      </c>
      <c r="H47" s="316"/>
      <c r="I47" s="57">
        <v>483</v>
      </c>
      <c r="J47" s="57">
        <v>7253.4148262799999</v>
      </c>
      <c r="K47" s="58">
        <v>12.521467770032435</v>
      </c>
      <c r="L47" s="316"/>
      <c r="M47" s="57">
        <v>91.332299999999989</v>
      </c>
      <c r="N47" s="58">
        <v>1.669718926067854</v>
      </c>
      <c r="O47" s="316"/>
      <c r="P47" s="57">
        <v>560</v>
      </c>
      <c r="Q47" s="57">
        <v>10164.63398592</v>
      </c>
      <c r="R47" s="58">
        <v>17.547064368597361</v>
      </c>
      <c r="S47" s="316"/>
      <c r="T47" s="57">
        <v>91.332320743699995</v>
      </c>
      <c r="U47" s="58">
        <v>1.6697193053000479</v>
      </c>
      <c r="W47" s="65" t="s">
        <v>39</v>
      </c>
      <c r="X47" s="65">
        <v>129</v>
      </c>
      <c r="Y47" s="65">
        <v>7115.4630662500003</v>
      </c>
      <c r="Z47" s="65">
        <v>12.283542331170009</v>
      </c>
      <c r="AA47" s="65"/>
      <c r="AB47" s="65">
        <v>0</v>
      </c>
      <c r="AC47" s="65" t="s">
        <v>1</v>
      </c>
      <c r="AD47" s="65"/>
      <c r="AE47" s="65">
        <v>482</v>
      </c>
      <c r="AF47" s="65">
        <v>7251.0863922600001</v>
      </c>
      <c r="AG47" s="65">
        <v>12.517671136368893</v>
      </c>
      <c r="AH47" s="65"/>
      <c r="AI47" s="65">
        <v>91.332299999999989</v>
      </c>
      <c r="AJ47" s="65">
        <v>1.669718926067854</v>
      </c>
    </row>
    <row r="48" spans="1:36" s="49" customFormat="1" ht="9.9499999999999993" customHeight="1" x14ac:dyDescent="0.25">
      <c r="A48" s="555" t="s">
        <v>40</v>
      </c>
      <c r="B48" s="57">
        <v>198</v>
      </c>
      <c r="C48" s="57">
        <v>9302.5884182499994</v>
      </c>
      <c r="D48" s="58">
        <v>14.925216428983642</v>
      </c>
      <c r="E48" s="316"/>
      <c r="F48" s="57">
        <v>72.083798549999997</v>
      </c>
      <c r="G48" s="58">
        <v>1.1084903815839022</v>
      </c>
      <c r="H48" s="316"/>
      <c r="I48" s="57">
        <v>488</v>
      </c>
      <c r="J48" s="57">
        <v>10404.367770930001</v>
      </c>
      <c r="K48" s="58">
        <v>16.678855698577685</v>
      </c>
      <c r="L48" s="316"/>
      <c r="M48" s="57">
        <v>665.99190349000003</v>
      </c>
      <c r="N48" s="58">
        <v>10.241491626157089</v>
      </c>
      <c r="O48" s="316"/>
      <c r="P48" s="57">
        <v>544</v>
      </c>
      <c r="Q48" s="57">
        <v>11603.288072110001</v>
      </c>
      <c r="R48" s="58">
        <v>18.616494461298011</v>
      </c>
      <c r="S48" s="316"/>
      <c r="T48" s="57">
        <v>666.45736158019997</v>
      </c>
      <c r="U48" s="58">
        <v>10.248649348507961</v>
      </c>
      <c r="W48" s="49" t="s">
        <v>40</v>
      </c>
      <c r="X48" s="49">
        <v>198</v>
      </c>
      <c r="Y48" s="49">
        <v>9298.8121070399993</v>
      </c>
      <c r="Z48" s="49">
        <v>14.922885630657024</v>
      </c>
      <c r="AB48" s="49">
        <v>72.083798549999997</v>
      </c>
      <c r="AC48" s="49">
        <v>1.1084903815839022</v>
      </c>
      <c r="AE48" s="49">
        <v>485</v>
      </c>
      <c r="AF48" s="49">
        <v>10394.05950709</v>
      </c>
      <c r="AG48" s="49">
        <v>16.680556556801086</v>
      </c>
      <c r="AI48" s="49">
        <v>129.27086316999998</v>
      </c>
      <c r="AJ48" s="49">
        <v>1.9879017383302655</v>
      </c>
    </row>
    <row r="49" spans="1:37" s="49" customFormat="1" ht="9.9499999999999993" customHeight="1" x14ac:dyDescent="0.25">
      <c r="A49" s="59" t="s">
        <v>41</v>
      </c>
      <c r="B49" s="57">
        <v>136</v>
      </c>
      <c r="C49" s="57">
        <v>6864.4002739699999</v>
      </c>
      <c r="D49" s="58">
        <v>11.81784592721743</v>
      </c>
      <c r="E49" s="318"/>
      <c r="F49" s="57">
        <v>899.4423379599998</v>
      </c>
      <c r="G49" s="58">
        <v>2.8545307864204252</v>
      </c>
      <c r="H49" s="318"/>
      <c r="I49" s="57">
        <v>494</v>
      </c>
      <c r="J49" s="57">
        <v>6609.7373364700006</v>
      </c>
      <c r="K49" s="58">
        <v>11.379414711287328</v>
      </c>
      <c r="L49" s="318"/>
      <c r="M49" s="57">
        <v>4854.6595516100006</v>
      </c>
      <c r="N49" s="58">
        <v>15.407074542533945</v>
      </c>
      <c r="O49" s="318"/>
      <c r="P49" s="57">
        <v>555</v>
      </c>
      <c r="Q49" s="57">
        <v>9967.730260889999</v>
      </c>
      <c r="R49" s="58">
        <v>17.160581517070142</v>
      </c>
      <c r="S49" s="318"/>
      <c r="T49" s="57">
        <v>5035.6611627442999</v>
      </c>
      <c r="U49" s="58">
        <v>15.981513447140557</v>
      </c>
      <c r="W49" s="49" t="s">
        <v>41</v>
      </c>
      <c r="X49" s="49">
        <v>135</v>
      </c>
      <c r="Y49" s="49">
        <v>6863.2101515100003</v>
      </c>
      <c r="Z49" s="49">
        <v>11.827286628781891</v>
      </c>
      <c r="AB49" s="49">
        <v>899.39513796000006</v>
      </c>
      <c r="AC49" s="49">
        <v>2.8543809893212315</v>
      </c>
      <c r="AE49" s="49">
        <v>491</v>
      </c>
      <c r="AF49" s="49">
        <v>6548.8369376700002</v>
      </c>
      <c r="AG49" s="49">
        <v>11.285531090715061</v>
      </c>
      <c r="AI49" s="49">
        <v>1133.8039698299999</v>
      </c>
      <c r="AJ49" s="49">
        <v>3.5983166469414773</v>
      </c>
    </row>
    <row r="50" spans="1:37" s="49" customFormat="1" ht="9.9499999999999993" customHeight="1" x14ac:dyDescent="0.25">
      <c r="A50" s="59" t="s">
        <v>42</v>
      </c>
      <c r="B50" s="57">
        <v>100</v>
      </c>
      <c r="C50" s="57">
        <v>12616.807140390001</v>
      </c>
      <c r="D50" s="58">
        <v>17.096458918398362</v>
      </c>
      <c r="E50" s="57"/>
      <c r="F50" s="57">
        <v>3318.81959173</v>
      </c>
      <c r="G50" s="58">
        <v>6.5422848311850936</v>
      </c>
      <c r="H50" s="57"/>
      <c r="I50" s="57">
        <v>567</v>
      </c>
      <c r="J50" s="57">
        <v>12217.505070340001</v>
      </c>
      <c r="K50" s="58">
        <v>16.554983037717886</v>
      </c>
      <c r="L50" s="57"/>
      <c r="M50" s="57">
        <v>2257.2444905799998</v>
      </c>
      <c r="N50" s="58">
        <v>4.4496351738419708</v>
      </c>
      <c r="O50" s="57"/>
      <c r="P50" s="57">
        <v>605</v>
      </c>
      <c r="Q50" s="57">
        <v>17457.169086100002</v>
      </c>
      <c r="R50" s="58">
        <v>23.6548408568752</v>
      </c>
      <c r="S50" s="57"/>
      <c r="T50" s="57">
        <v>4319.5324244372005</v>
      </c>
      <c r="U50" s="58">
        <v>8.5149586101716341</v>
      </c>
      <c r="W50" s="49" t="s">
        <v>409</v>
      </c>
      <c r="X50" s="49">
        <v>462</v>
      </c>
      <c r="Y50" s="49">
        <v>23277.4853248</v>
      </c>
      <c r="Z50" s="49">
        <v>13.057591098263513</v>
      </c>
      <c r="AB50" s="49">
        <v>971.47893651000004</v>
      </c>
      <c r="AC50" s="49">
        <v>2.2342048409948339</v>
      </c>
      <c r="AE50" s="49">
        <v>1458</v>
      </c>
      <c r="AF50" s="49">
        <v>24193.982837019998</v>
      </c>
      <c r="AG50" s="49">
        <v>13.571703752193296</v>
      </c>
      <c r="AI50" s="49">
        <v>1354.4071330000002</v>
      </c>
      <c r="AJ50" s="49">
        <v>3.114862154497557</v>
      </c>
    </row>
    <row r="51" spans="1:37" s="49" customFormat="1" ht="9.9499999999999993" customHeight="1" x14ac:dyDescent="0.25">
      <c r="A51" s="60" t="s">
        <v>43</v>
      </c>
      <c r="B51" s="57">
        <v>73</v>
      </c>
      <c r="C51" s="57">
        <v>5373.5501297899991</v>
      </c>
      <c r="D51" s="58">
        <v>10.761648108822696</v>
      </c>
      <c r="E51" s="57"/>
      <c r="F51" s="57">
        <v>8528.4973094799989</v>
      </c>
      <c r="G51" s="58">
        <v>14.177937443600744</v>
      </c>
      <c r="H51" s="57"/>
      <c r="I51" s="57">
        <v>326</v>
      </c>
      <c r="J51" s="57">
        <v>7473.5307137700001</v>
      </c>
      <c r="K51" s="58">
        <v>14.967294568668033</v>
      </c>
      <c r="L51" s="57"/>
      <c r="M51" s="57">
        <v>5843.5150898900001</v>
      </c>
      <c r="N51" s="58">
        <v>9.7143715227658198</v>
      </c>
      <c r="O51" s="57"/>
      <c r="P51" s="57">
        <v>373</v>
      </c>
      <c r="Q51" s="57">
        <v>9254.2633324300004</v>
      </c>
      <c r="R51" s="58">
        <v>18.533580795660058</v>
      </c>
      <c r="S51" s="57"/>
      <c r="T51" s="57">
        <v>10603.9036672</v>
      </c>
      <c r="U51" s="58">
        <v>17.626775994229462</v>
      </c>
      <c r="W51" s="49" t="s">
        <v>410</v>
      </c>
      <c r="X51" s="49">
        <v>165</v>
      </c>
      <c r="Y51" s="49">
        <v>17962.08785408</v>
      </c>
      <c r="Z51" s="49">
        <v>14.576732874672185</v>
      </c>
      <c r="AB51" s="49">
        <v>6891.7105184999991</v>
      </c>
      <c r="AC51" s="49">
        <v>6.2153524652935603</v>
      </c>
      <c r="AE51" s="49">
        <v>884</v>
      </c>
      <c r="AF51" s="49">
        <v>19650.773234759999</v>
      </c>
      <c r="AG51" s="49">
        <v>15.94714793463111</v>
      </c>
      <c r="AI51" s="49">
        <v>4254.1423685399996</v>
      </c>
      <c r="AJ51" s="49">
        <v>3.836637390243987</v>
      </c>
    </row>
    <row r="52" spans="1:37" s="82" customFormat="1" ht="9.9499999999999993" customHeight="1" x14ac:dyDescent="0.25">
      <c r="A52" s="60" t="s">
        <v>44</v>
      </c>
      <c r="B52" s="57">
        <v>636</v>
      </c>
      <c r="C52" s="57">
        <v>41272.809028650001</v>
      </c>
      <c r="D52" s="58">
        <v>13.663197686064136</v>
      </c>
      <c r="E52" s="57"/>
      <c r="F52" s="57">
        <v>12818.843037719998</v>
      </c>
      <c r="G52" s="58">
        <v>8.3042879883076104</v>
      </c>
      <c r="H52" s="57"/>
      <c r="I52" s="57">
        <v>2358</v>
      </c>
      <c r="J52" s="57">
        <v>43958.555717790005</v>
      </c>
      <c r="K52" s="58">
        <v>14.552303342113357</v>
      </c>
      <c r="L52" s="57"/>
      <c r="M52" s="57">
        <v>13712.743335570001</v>
      </c>
      <c r="N52" s="58">
        <v>8.8833734396496133</v>
      </c>
      <c r="O52" s="57"/>
      <c r="P52" s="57">
        <v>2637</v>
      </c>
      <c r="Q52" s="57">
        <v>58447.084737450001</v>
      </c>
      <c r="R52" s="58">
        <v>19.348672691204076</v>
      </c>
      <c r="S52" s="57"/>
      <c r="T52" s="57">
        <v>20716.886936705399</v>
      </c>
      <c r="U52" s="58">
        <v>13.420260889329564</v>
      </c>
      <c r="W52" s="49" t="s">
        <v>29</v>
      </c>
      <c r="X52" s="49">
        <v>627</v>
      </c>
      <c r="Y52" s="49">
        <v>41239.573178880004</v>
      </c>
      <c r="Z52" s="49">
        <v>13.67848705240414</v>
      </c>
      <c r="AA52" s="49"/>
      <c r="AB52" s="49">
        <v>7863.1894550099987</v>
      </c>
      <c r="AC52" s="49">
        <v>5.0939222478100294</v>
      </c>
      <c r="AD52" s="49"/>
      <c r="AE52" s="49">
        <v>2342</v>
      </c>
      <c r="AF52" s="49">
        <v>43844.756071780001</v>
      </c>
      <c r="AG52" s="49">
        <v>14.542583300808742</v>
      </c>
      <c r="AH52" s="49"/>
      <c r="AI52" s="49">
        <v>5608.5495015399993</v>
      </c>
      <c r="AJ52" s="49">
        <v>3.6333240153123239</v>
      </c>
      <c r="AK52" s="577"/>
    </row>
    <row r="53" spans="1:37" ht="3" customHeight="1" x14ac:dyDescent="0.2">
      <c r="A53" s="61"/>
      <c r="B53" s="62"/>
      <c r="C53" s="62"/>
      <c r="D53" s="63"/>
      <c r="E53" s="63"/>
      <c r="F53" s="63"/>
      <c r="G53" s="63"/>
      <c r="H53" s="63"/>
      <c r="I53" s="62"/>
      <c r="J53" s="62"/>
      <c r="K53" s="63"/>
      <c r="L53" s="63"/>
      <c r="M53" s="63"/>
      <c r="N53" s="63"/>
      <c r="O53" s="63"/>
      <c r="P53" s="62"/>
      <c r="Q53" s="62"/>
      <c r="R53" s="63"/>
      <c r="S53" s="63"/>
      <c r="T53" s="63"/>
      <c r="U53" s="63"/>
    </row>
    <row r="54" spans="1:37" ht="3" customHeight="1" x14ac:dyDescent="0.2">
      <c r="A54" s="66"/>
      <c r="B54" s="43"/>
      <c r="C54" s="43"/>
      <c r="D54" s="43"/>
      <c r="E54" s="43"/>
      <c r="F54" s="43"/>
      <c r="G54" s="43"/>
      <c r="H54" s="43"/>
      <c r="I54" s="43"/>
      <c r="J54" s="43"/>
      <c r="K54" s="43"/>
      <c r="L54" s="43"/>
      <c r="M54" s="43"/>
      <c r="N54" s="43"/>
      <c r="O54" s="43"/>
      <c r="P54" s="43"/>
      <c r="Q54" s="43"/>
      <c r="R54" s="43"/>
      <c r="S54" s="43"/>
      <c r="T54" s="43"/>
      <c r="U54" s="43"/>
    </row>
    <row r="55" spans="1:37" s="49" customFormat="1" ht="9.9499999999999993" customHeight="1" x14ac:dyDescent="0.25">
      <c r="A55" s="797" t="s">
        <v>506</v>
      </c>
      <c r="B55" s="797"/>
      <c r="C55" s="797"/>
      <c r="D55" s="797"/>
      <c r="E55" s="797"/>
      <c r="F55" s="797"/>
      <c r="G55" s="797"/>
      <c r="H55" s="797"/>
      <c r="I55" s="797"/>
      <c r="J55" s="797"/>
      <c r="K55" s="797"/>
      <c r="L55" s="797"/>
      <c r="M55" s="797"/>
      <c r="N55" s="797"/>
      <c r="O55" s="797"/>
      <c r="P55" s="797"/>
      <c r="Q55" s="797"/>
      <c r="R55" s="797"/>
      <c r="S55" s="798"/>
      <c r="T55" s="798"/>
      <c r="U55" s="798"/>
    </row>
    <row r="56" spans="1:37" s="49" customFormat="1" ht="9.9499999999999993" customHeight="1" x14ac:dyDescent="0.25">
      <c r="A56" s="797" t="s">
        <v>45</v>
      </c>
      <c r="B56" s="797"/>
      <c r="C56" s="797"/>
      <c r="D56" s="797"/>
      <c r="E56" s="797"/>
      <c r="F56" s="797"/>
      <c r="G56" s="797"/>
      <c r="H56" s="797"/>
      <c r="I56" s="797"/>
      <c r="J56" s="797"/>
      <c r="K56" s="797"/>
      <c r="L56" s="797"/>
      <c r="M56" s="797"/>
      <c r="N56" s="797"/>
      <c r="O56" s="797"/>
      <c r="P56" s="797"/>
      <c r="Q56" s="797"/>
      <c r="R56" s="797"/>
      <c r="S56" s="798"/>
      <c r="T56" s="798"/>
      <c r="U56" s="798"/>
    </row>
    <row r="57" spans="1:37" s="49" customFormat="1" ht="9.9499999999999993" customHeight="1" x14ac:dyDescent="0.25">
      <c r="A57" s="797" t="s">
        <v>46</v>
      </c>
      <c r="B57" s="797"/>
      <c r="C57" s="797"/>
      <c r="D57" s="797"/>
      <c r="E57" s="797"/>
      <c r="F57" s="797"/>
      <c r="G57" s="797"/>
      <c r="H57" s="797"/>
      <c r="I57" s="797"/>
      <c r="J57" s="797"/>
      <c r="K57" s="797"/>
      <c r="L57" s="797"/>
      <c r="M57" s="797"/>
      <c r="N57" s="797"/>
      <c r="O57" s="797"/>
      <c r="P57" s="797"/>
      <c r="Q57" s="797"/>
      <c r="R57" s="797"/>
      <c r="S57" s="798"/>
      <c r="T57" s="798"/>
      <c r="U57" s="798"/>
    </row>
    <row r="58" spans="1:37" s="49" customFormat="1" ht="9.9499999999999993" customHeight="1" x14ac:dyDescent="0.25">
      <c r="A58" s="797" t="s">
        <v>525</v>
      </c>
      <c r="B58" s="797"/>
      <c r="C58" s="797"/>
      <c r="D58" s="797"/>
      <c r="E58" s="797"/>
      <c r="F58" s="797"/>
      <c r="G58" s="797"/>
      <c r="H58" s="797"/>
      <c r="I58" s="797"/>
      <c r="J58" s="797"/>
      <c r="K58" s="797"/>
      <c r="L58" s="797"/>
      <c r="M58" s="797"/>
      <c r="N58" s="797"/>
      <c r="O58" s="797"/>
      <c r="P58" s="797"/>
      <c r="Q58" s="797"/>
      <c r="R58" s="797"/>
      <c r="S58" s="798"/>
      <c r="T58" s="798"/>
      <c r="U58" s="798"/>
    </row>
    <row r="59" spans="1:37" s="49" customFormat="1" ht="9.9499999999999993" customHeight="1" x14ac:dyDescent="0.25">
      <c r="A59" s="797" t="s">
        <v>456</v>
      </c>
      <c r="B59" s="797"/>
      <c r="C59" s="797"/>
      <c r="D59" s="797"/>
      <c r="E59" s="797"/>
      <c r="F59" s="797"/>
      <c r="G59" s="797"/>
      <c r="H59" s="797"/>
      <c r="I59" s="797"/>
      <c r="J59" s="797"/>
      <c r="K59" s="797"/>
      <c r="L59" s="797"/>
      <c r="M59" s="797"/>
      <c r="N59" s="797"/>
      <c r="O59" s="797"/>
      <c r="P59" s="797"/>
      <c r="Q59" s="797"/>
      <c r="R59" s="797"/>
      <c r="S59" s="798"/>
      <c r="T59" s="798"/>
      <c r="U59" s="798"/>
    </row>
    <row r="60" spans="1:37" s="49" customFormat="1" ht="9.9499999999999993" customHeight="1" x14ac:dyDescent="0.25">
      <c r="A60" s="795" t="s">
        <v>472</v>
      </c>
      <c r="B60" s="795"/>
      <c r="C60" s="795"/>
      <c r="D60" s="795"/>
      <c r="E60" s="795"/>
      <c r="F60" s="795" t="e">
        <v>#REF!</v>
      </c>
      <c r="G60" s="795"/>
      <c r="H60" s="795"/>
      <c r="I60" s="795"/>
      <c r="J60" s="795"/>
      <c r="K60" s="795"/>
      <c r="L60" s="795"/>
      <c r="M60" s="795"/>
      <c r="N60" s="795"/>
      <c r="O60" s="795"/>
      <c r="P60" s="795"/>
      <c r="Q60" s="795"/>
      <c r="R60" s="795"/>
      <c r="S60" s="796"/>
      <c r="T60" s="796"/>
      <c r="U60" s="796"/>
    </row>
    <row r="61" spans="1:37" s="49" customFormat="1" ht="9.9499999999999993" customHeight="1" x14ac:dyDescent="0.25">
      <c r="A61" s="795" t="s">
        <v>473</v>
      </c>
      <c r="B61" s="795"/>
      <c r="C61" s="795"/>
      <c r="D61" s="795"/>
      <c r="E61" s="795"/>
      <c r="F61" s="795" t="e">
        <v>#REF!</v>
      </c>
      <c r="G61" s="795"/>
      <c r="H61" s="795"/>
      <c r="I61" s="795"/>
      <c r="J61" s="795"/>
      <c r="K61" s="795"/>
      <c r="L61" s="795"/>
      <c r="M61" s="795"/>
      <c r="N61" s="795"/>
      <c r="O61" s="795"/>
      <c r="P61" s="795"/>
      <c r="Q61" s="795"/>
      <c r="R61" s="795"/>
      <c r="S61" s="796"/>
      <c r="T61" s="796"/>
      <c r="U61" s="796"/>
    </row>
    <row r="62" spans="1:37" s="67" customFormat="1" ht="15.6" customHeight="1" x14ac:dyDescent="0.2">
      <c r="A62" s="64"/>
      <c r="B62" s="35"/>
      <c r="C62" s="35"/>
      <c r="D62" s="35"/>
      <c r="E62" s="35"/>
      <c r="F62" s="35"/>
      <c r="G62" s="35"/>
      <c r="H62" s="35"/>
      <c r="I62" s="35"/>
      <c r="J62" s="35"/>
      <c r="K62" s="35"/>
      <c r="L62" s="35"/>
      <c r="M62" s="35"/>
      <c r="N62" s="35"/>
      <c r="O62" s="35"/>
      <c r="P62" s="35"/>
      <c r="Q62" s="35"/>
      <c r="R62" s="35"/>
      <c r="S62" s="35"/>
      <c r="T62" s="35"/>
      <c r="U62" s="35"/>
      <c r="V62" s="65"/>
      <c r="W62" s="65"/>
      <c r="X62" s="65"/>
      <c r="Y62" s="65"/>
      <c r="Z62" s="65"/>
      <c r="AA62" s="65"/>
      <c r="AB62" s="65"/>
      <c r="AC62" s="65"/>
      <c r="AD62" s="65"/>
      <c r="AE62" s="65"/>
      <c r="AF62" s="65"/>
      <c r="AG62" s="65"/>
      <c r="AH62" s="65"/>
      <c r="AI62" s="65"/>
      <c r="AJ62" s="65"/>
    </row>
    <row r="63" spans="1:37" s="67" customFormat="1" x14ac:dyDescent="0.2">
      <c r="A63" s="64"/>
      <c r="B63" s="35"/>
      <c r="C63" s="35"/>
      <c r="D63" s="35"/>
      <c r="E63" s="35"/>
      <c r="F63" s="35"/>
      <c r="G63" s="35"/>
      <c r="H63" s="35"/>
      <c r="I63" s="35"/>
      <c r="J63" s="35"/>
      <c r="K63" s="35"/>
      <c r="L63" s="35"/>
      <c r="M63" s="35"/>
      <c r="N63" s="35"/>
      <c r="O63" s="35"/>
      <c r="P63" s="35"/>
      <c r="Q63" s="35"/>
      <c r="R63" s="35"/>
      <c r="S63" s="35"/>
      <c r="T63" s="35"/>
      <c r="U63" s="35"/>
      <c r="V63" s="65"/>
      <c r="W63" s="65"/>
      <c r="X63" s="65"/>
      <c r="Y63" s="65"/>
      <c r="Z63" s="65"/>
      <c r="AA63" s="65"/>
      <c r="AB63" s="65"/>
      <c r="AC63" s="65"/>
      <c r="AD63" s="65"/>
      <c r="AE63" s="65"/>
      <c r="AF63" s="65"/>
      <c r="AG63" s="65"/>
      <c r="AH63" s="65"/>
      <c r="AI63" s="65"/>
      <c r="AJ63" s="65"/>
    </row>
    <row r="64" spans="1:37" s="67" customFormat="1" x14ac:dyDescent="0.2">
      <c r="A64" s="64"/>
      <c r="B64" s="35"/>
      <c r="C64" s="35"/>
      <c r="D64" s="35"/>
      <c r="E64" s="35"/>
      <c r="F64" s="35"/>
      <c r="G64" s="35"/>
      <c r="H64" s="35"/>
      <c r="I64" s="35"/>
      <c r="J64" s="35"/>
      <c r="K64" s="35"/>
      <c r="L64" s="35"/>
      <c r="M64" s="35"/>
      <c r="N64" s="35"/>
      <c r="O64" s="35"/>
      <c r="P64" s="35"/>
      <c r="Q64" s="35"/>
      <c r="R64" s="35"/>
      <c r="S64" s="35"/>
      <c r="T64" s="35"/>
      <c r="U64" s="35"/>
      <c r="V64" s="65"/>
      <c r="W64" s="65"/>
      <c r="X64" s="65"/>
      <c r="Y64" s="65"/>
      <c r="Z64" s="65"/>
      <c r="AA64" s="65"/>
      <c r="AB64" s="65"/>
      <c r="AC64" s="65"/>
      <c r="AD64" s="65"/>
      <c r="AE64" s="65"/>
      <c r="AF64" s="65"/>
      <c r="AG64" s="65"/>
      <c r="AH64" s="65"/>
      <c r="AI64" s="65"/>
      <c r="AJ64" s="65"/>
    </row>
    <row r="65" spans="1:36" s="67" customFormat="1" x14ac:dyDescent="0.2">
      <c r="A65" s="64"/>
      <c r="B65" s="35"/>
      <c r="C65" s="35"/>
      <c r="D65" s="35"/>
      <c r="E65" s="35"/>
      <c r="F65" s="35"/>
      <c r="G65" s="35"/>
      <c r="H65" s="35"/>
      <c r="I65" s="35"/>
      <c r="J65" s="35"/>
      <c r="K65" s="35"/>
      <c r="L65" s="35"/>
      <c r="M65" s="35"/>
      <c r="N65" s="35"/>
      <c r="O65" s="35"/>
      <c r="P65" s="35"/>
      <c r="Q65" s="35"/>
      <c r="R65" s="35"/>
      <c r="S65" s="35"/>
      <c r="T65" s="35"/>
      <c r="U65" s="35"/>
      <c r="V65" s="65"/>
      <c r="W65" s="65"/>
      <c r="X65" s="65"/>
      <c r="Y65" s="65"/>
      <c r="Z65" s="65"/>
      <c r="AA65" s="65"/>
      <c r="AB65" s="65"/>
      <c r="AC65" s="65"/>
      <c r="AD65" s="65"/>
      <c r="AE65" s="65"/>
      <c r="AF65" s="65"/>
      <c r="AG65" s="65"/>
      <c r="AH65" s="65"/>
      <c r="AI65" s="65"/>
      <c r="AJ65" s="65"/>
    </row>
    <row r="66" spans="1:36" s="67" customFormat="1" x14ac:dyDescent="0.2">
      <c r="A66" s="64"/>
      <c r="B66" s="35"/>
      <c r="C66" s="35"/>
      <c r="D66" s="35"/>
      <c r="E66" s="35"/>
      <c r="F66" s="35"/>
      <c r="G66" s="35"/>
      <c r="H66" s="35"/>
      <c r="I66" s="35"/>
      <c r="J66" s="35"/>
      <c r="K66" s="35"/>
      <c r="L66" s="35"/>
      <c r="M66" s="35"/>
      <c r="N66" s="35"/>
      <c r="O66" s="35"/>
      <c r="P66" s="35"/>
      <c r="Q66" s="35"/>
      <c r="R66" s="35"/>
      <c r="S66" s="35"/>
      <c r="T66" s="35"/>
      <c r="U66" s="35"/>
      <c r="V66" s="65"/>
      <c r="W66" s="65"/>
      <c r="X66" s="65"/>
      <c r="Y66" s="65"/>
      <c r="Z66" s="65"/>
      <c r="AA66" s="65"/>
      <c r="AB66" s="65"/>
      <c r="AC66" s="65"/>
      <c r="AD66" s="65"/>
      <c r="AE66" s="65"/>
      <c r="AF66" s="65"/>
      <c r="AG66" s="65"/>
      <c r="AH66" s="65"/>
      <c r="AI66" s="65"/>
      <c r="AJ66" s="65"/>
    </row>
    <row r="67" spans="1:36" s="67" customFormat="1" x14ac:dyDescent="0.2">
      <c r="A67" s="64"/>
      <c r="B67" s="35"/>
      <c r="C67" s="35"/>
      <c r="D67" s="35"/>
      <c r="E67" s="35"/>
      <c r="F67" s="35"/>
      <c r="G67" s="35"/>
      <c r="H67" s="35"/>
      <c r="I67" s="35"/>
      <c r="J67" s="35"/>
      <c r="K67" s="35"/>
      <c r="L67" s="35"/>
      <c r="M67" s="35"/>
      <c r="N67" s="35"/>
      <c r="O67" s="35"/>
      <c r="P67" s="35"/>
      <c r="Q67" s="35"/>
      <c r="R67" s="35"/>
      <c r="S67" s="35"/>
      <c r="T67" s="35"/>
      <c r="U67" s="35"/>
      <c r="V67" s="65"/>
      <c r="W67" s="65"/>
      <c r="X67" s="65"/>
      <c r="Y67" s="65"/>
      <c r="Z67" s="65"/>
      <c r="AA67" s="65"/>
      <c r="AB67" s="65"/>
      <c r="AC67" s="65"/>
      <c r="AD67" s="65"/>
      <c r="AE67" s="65"/>
      <c r="AF67" s="65"/>
      <c r="AG67" s="65"/>
      <c r="AH67" s="65"/>
      <c r="AI67" s="65"/>
      <c r="AJ67" s="65"/>
    </row>
    <row r="68" spans="1:36" s="67" customFormat="1" x14ac:dyDescent="0.2">
      <c r="A68" s="64"/>
      <c r="B68" s="35"/>
      <c r="C68" s="35"/>
      <c r="D68" s="35"/>
      <c r="E68" s="35"/>
      <c r="F68" s="35"/>
      <c r="G68" s="35"/>
      <c r="H68" s="35"/>
      <c r="I68" s="35"/>
      <c r="J68" s="35"/>
      <c r="K68" s="35"/>
      <c r="L68" s="35"/>
      <c r="M68" s="35"/>
      <c r="N68" s="35"/>
      <c r="O68" s="35"/>
      <c r="P68" s="35"/>
      <c r="Q68" s="35"/>
      <c r="R68" s="35"/>
      <c r="S68" s="35"/>
      <c r="T68" s="35"/>
      <c r="U68" s="35"/>
      <c r="V68" s="65"/>
      <c r="W68" s="65"/>
      <c r="X68" s="65"/>
      <c r="Y68" s="65"/>
      <c r="Z68" s="65"/>
      <c r="AA68" s="65"/>
      <c r="AB68" s="65"/>
      <c r="AC68" s="65"/>
      <c r="AD68" s="65"/>
      <c r="AE68" s="65"/>
      <c r="AF68" s="65"/>
      <c r="AG68" s="65"/>
      <c r="AH68" s="65"/>
      <c r="AI68" s="65"/>
      <c r="AJ68" s="65"/>
    </row>
    <row r="69" spans="1:36" s="67" customFormat="1" x14ac:dyDescent="0.2">
      <c r="A69" s="64"/>
      <c r="B69" s="35"/>
      <c r="C69" s="35"/>
      <c r="D69" s="35"/>
      <c r="E69" s="35"/>
      <c r="F69" s="35"/>
      <c r="G69" s="35"/>
      <c r="H69" s="35"/>
      <c r="I69" s="35"/>
      <c r="J69" s="35"/>
      <c r="K69" s="35"/>
      <c r="L69" s="35"/>
      <c r="M69" s="35"/>
      <c r="N69" s="35"/>
      <c r="O69" s="35"/>
      <c r="P69" s="35"/>
      <c r="Q69" s="35"/>
      <c r="R69" s="35"/>
      <c r="S69" s="35"/>
      <c r="T69" s="35"/>
      <c r="U69" s="35"/>
      <c r="V69" s="65"/>
      <c r="W69" s="65"/>
      <c r="X69" s="65"/>
      <c r="Y69" s="65"/>
      <c r="Z69" s="65"/>
      <c r="AA69" s="65"/>
      <c r="AB69" s="65"/>
      <c r="AC69" s="65"/>
      <c r="AD69" s="65"/>
      <c r="AE69" s="65"/>
      <c r="AF69" s="65"/>
      <c r="AG69" s="65"/>
      <c r="AH69" s="65"/>
      <c r="AI69" s="65"/>
      <c r="AJ69" s="65"/>
    </row>
    <row r="70" spans="1:36" s="67" customFormat="1" x14ac:dyDescent="0.2">
      <c r="A70" s="64"/>
      <c r="B70" s="35"/>
      <c r="C70" s="35"/>
      <c r="D70" s="35"/>
      <c r="E70" s="35"/>
      <c r="F70" s="35"/>
      <c r="G70" s="35"/>
      <c r="H70" s="35"/>
      <c r="I70" s="35"/>
      <c r="J70" s="35"/>
      <c r="K70" s="35"/>
      <c r="L70" s="35"/>
      <c r="M70" s="35"/>
      <c r="N70" s="35"/>
      <c r="O70" s="35"/>
      <c r="P70" s="35"/>
      <c r="Q70" s="35"/>
      <c r="R70" s="35"/>
      <c r="S70" s="35"/>
      <c r="T70" s="35"/>
      <c r="U70" s="35"/>
      <c r="V70" s="65"/>
      <c r="W70" s="65"/>
      <c r="X70" s="65"/>
      <c r="Y70" s="65"/>
      <c r="Z70" s="65"/>
      <c r="AA70" s="65"/>
      <c r="AB70" s="65"/>
      <c r="AC70" s="65"/>
      <c r="AD70" s="65"/>
      <c r="AE70" s="65"/>
      <c r="AF70" s="65"/>
      <c r="AG70" s="65"/>
      <c r="AH70" s="65"/>
      <c r="AI70" s="65"/>
      <c r="AJ70" s="65"/>
    </row>
  </sheetData>
  <mergeCells count="23">
    <mergeCell ref="A61:U61"/>
    <mergeCell ref="A60:U60"/>
    <mergeCell ref="A55:U55"/>
    <mergeCell ref="A56:U56"/>
    <mergeCell ref="A57:U57"/>
    <mergeCell ref="A59:U59"/>
    <mergeCell ref="A58:U58"/>
    <mergeCell ref="B23:U23"/>
    <mergeCell ref="T9:U9"/>
    <mergeCell ref="P9:P10"/>
    <mergeCell ref="C9:D9"/>
    <mergeCell ref="B9:B10"/>
    <mergeCell ref="F9:G9"/>
    <mergeCell ref="A3:Q3"/>
    <mergeCell ref="I9:I10"/>
    <mergeCell ref="J9:K9"/>
    <mergeCell ref="M9:N9"/>
    <mergeCell ref="Q9:R9"/>
    <mergeCell ref="A5:U5"/>
    <mergeCell ref="P8:U8"/>
    <mergeCell ref="I8:N8"/>
    <mergeCell ref="B8:G8"/>
    <mergeCell ref="A8:A10"/>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155"/>
  <sheetViews>
    <sheetView zoomScaleNormal="100" workbookViewId="0"/>
  </sheetViews>
  <sheetFormatPr defaultColWidth="7.85546875" defaultRowHeight="15" x14ac:dyDescent="0.2"/>
  <cols>
    <col min="1" max="1" width="13.7109375" style="375" customWidth="1"/>
    <col min="2" max="2" width="9.28515625" style="134" customWidth="1"/>
    <col min="3" max="3" width="0.7109375" style="134" customWidth="1"/>
    <col min="4" max="4" width="9.28515625" style="134" customWidth="1"/>
    <col min="5" max="5" width="0.7109375" style="134" customWidth="1"/>
    <col min="6" max="6" width="9.5703125" style="134" customWidth="1"/>
    <col min="7" max="7" width="0.7109375" style="134" customWidth="1"/>
    <col min="8" max="8" width="8.5703125" style="134" customWidth="1"/>
    <col min="9" max="9" width="0.7109375" style="134" customWidth="1"/>
    <col min="10" max="10" width="8.28515625" style="134" customWidth="1"/>
    <col min="11" max="11" width="0.7109375" style="134" customWidth="1"/>
    <col min="12" max="12" width="5.42578125" style="134" customWidth="1"/>
    <col min="13" max="13" width="0.7109375" style="134" customWidth="1"/>
    <col min="14" max="14" width="9.5703125" style="134" customWidth="1"/>
    <col min="15" max="15" width="0.7109375" style="134" customWidth="1"/>
    <col min="16" max="16" width="7.5703125" style="134" customWidth="1"/>
    <col min="17" max="17" width="9.140625" style="134" customWidth="1"/>
    <col min="18" max="18" width="3" style="134" customWidth="1"/>
    <col min="19" max="16384" width="7.85546875" style="134"/>
  </cols>
  <sheetData>
    <row r="1" spans="1:41" s="160" customFormat="1" ht="12" customHeight="1" x14ac:dyDescent="0.25"/>
    <row r="2" spans="1:41" s="160" customFormat="1" ht="12" customHeight="1" x14ac:dyDescent="0.25"/>
    <row r="3" spans="1:41" s="158" customFormat="1" ht="24" customHeight="1" x14ac:dyDescent="0.25">
      <c r="A3" s="160"/>
    </row>
    <row r="4" spans="1:41" s="158" customFormat="1" ht="12" customHeight="1" x14ac:dyDescent="0.2">
      <c r="A4" s="441" t="s">
        <v>216</v>
      </c>
      <c r="B4" s="159"/>
      <c r="C4" s="159"/>
      <c r="D4" s="159"/>
      <c r="E4" s="159"/>
      <c r="F4" s="159"/>
      <c r="G4" s="159"/>
      <c r="H4" s="159"/>
      <c r="I4" s="159"/>
      <c r="J4" s="159"/>
      <c r="K4" s="159"/>
      <c r="L4" s="159"/>
      <c r="M4" s="159"/>
      <c r="N4" s="159"/>
      <c r="O4" s="159"/>
      <c r="P4" s="159"/>
      <c r="Q4" s="159"/>
      <c r="S4" s="134"/>
      <c r="T4" s="134"/>
      <c r="U4" s="134"/>
      <c r="V4" s="134"/>
      <c r="W4" s="134"/>
      <c r="X4" s="134"/>
      <c r="Y4" s="134"/>
      <c r="Z4" s="134"/>
      <c r="AA4" s="134"/>
      <c r="AB4" s="134"/>
      <c r="AC4" s="134"/>
      <c r="AD4" s="134"/>
      <c r="AE4" s="134"/>
      <c r="AF4" s="134"/>
      <c r="AG4" s="134"/>
      <c r="AH4" s="134"/>
      <c r="AI4" s="134"/>
      <c r="AJ4" s="134"/>
      <c r="AK4" s="134"/>
      <c r="AL4" s="134"/>
      <c r="AM4" s="134"/>
      <c r="AN4" s="134"/>
      <c r="AO4" s="134"/>
    </row>
    <row r="5" spans="1:41" s="155" customFormat="1" ht="24" customHeight="1" x14ac:dyDescent="0.2">
      <c r="A5" s="805" t="s">
        <v>516</v>
      </c>
      <c r="B5" s="805"/>
      <c r="C5" s="805"/>
      <c r="D5" s="805"/>
      <c r="E5" s="805"/>
      <c r="F5" s="805"/>
      <c r="G5" s="805"/>
      <c r="H5" s="805"/>
      <c r="I5" s="805"/>
      <c r="J5" s="805"/>
      <c r="K5" s="805"/>
      <c r="L5" s="805"/>
      <c r="M5" s="805"/>
      <c r="N5" s="805"/>
      <c r="O5" s="805"/>
      <c r="P5" s="805"/>
      <c r="Q5" s="805"/>
      <c r="S5" s="134"/>
      <c r="T5" s="134"/>
      <c r="U5" s="134"/>
      <c r="V5" s="134"/>
      <c r="W5" s="134"/>
      <c r="X5" s="134"/>
      <c r="Y5" s="134"/>
      <c r="Z5" s="134"/>
      <c r="AA5" s="134"/>
      <c r="AB5" s="134"/>
      <c r="AC5" s="134"/>
      <c r="AD5" s="134"/>
      <c r="AE5" s="134"/>
      <c r="AF5" s="134"/>
      <c r="AG5" s="134"/>
      <c r="AH5" s="134"/>
      <c r="AI5" s="134"/>
      <c r="AJ5" s="134"/>
      <c r="AK5" s="134"/>
      <c r="AL5" s="134"/>
      <c r="AM5" s="134"/>
      <c r="AN5" s="134"/>
      <c r="AO5" s="134"/>
    </row>
    <row r="6" spans="1:41" s="155" customFormat="1" ht="12" customHeight="1" x14ac:dyDescent="0.2">
      <c r="A6" s="156" t="s">
        <v>508</v>
      </c>
      <c r="B6" s="157"/>
      <c r="C6" s="156"/>
      <c r="D6" s="157"/>
      <c r="E6" s="156"/>
      <c r="F6" s="157"/>
      <c r="G6" s="156"/>
      <c r="H6" s="157"/>
      <c r="I6" s="157"/>
      <c r="J6" s="157"/>
      <c r="K6" s="157"/>
      <c r="L6" s="157"/>
      <c r="M6" s="157"/>
      <c r="N6" s="157"/>
      <c r="O6" s="157"/>
      <c r="P6" s="157"/>
      <c r="Q6" s="156"/>
      <c r="S6" s="134"/>
      <c r="T6" s="134"/>
      <c r="U6" s="134"/>
      <c r="V6" s="134"/>
      <c r="W6" s="134"/>
      <c r="X6" s="134"/>
      <c r="Y6" s="134"/>
      <c r="Z6" s="134"/>
      <c r="AA6" s="134"/>
      <c r="AB6" s="134"/>
      <c r="AC6" s="134"/>
      <c r="AD6" s="134"/>
      <c r="AE6" s="134"/>
      <c r="AF6" s="134"/>
      <c r="AG6" s="134"/>
      <c r="AH6" s="134"/>
      <c r="AI6" s="134"/>
      <c r="AJ6" s="134"/>
      <c r="AK6" s="134"/>
      <c r="AL6" s="134"/>
      <c r="AM6" s="134"/>
      <c r="AN6" s="134"/>
      <c r="AO6" s="134"/>
    </row>
    <row r="7" spans="1:41" s="152" customFormat="1" ht="6" customHeight="1" x14ac:dyDescent="0.2">
      <c r="A7" s="153"/>
      <c r="B7" s="153"/>
      <c r="C7" s="153"/>
      <c r="D7" s="153"/>
      <c r="E7" s="153"/>
      <c r="F7" s="153"/>
      <c r="G7" s="153"/>
      <c r="H7" s="153"/>
      <c r="I7" s="154"/>
      <c r="J7" s="153"/>
      <c r="K7" s="153"/>
      <c r="L7" s="153"/>
      <c r="M7" s="153"/>
      <c r="N7" s="153"/>
      <c r="O7" s="153"/>
      <c r="P7" s="153"/>
      <c r="Q7" s="153"/>
      <c r="S7" s="134"/>
      <c r="T7" s="134"/>
      <c r="U7" s="134"/>
      <c r="V7" s="134"/>
      <c r="W7" s="134"/>
      <c r="X7" s="134"/>
      <c r="Y7" s="134"/>
      <c r="Z7" s="134"/>
      <c r="AA7" s="134"/>
      <c r="AB7" s="134"/>
      <c r="AC7" s="134"/>
      <c r="AD7" s="134"/>
      <c r="AE7" s="134"/>
      <c r="AF7" s="134"/>
      <c r="AG7" s="134"/>
      <c r="AH7" s="134"/>
      <c r="AI7" s="134"/>
      <c r="AJ7" s="134"/>
      <c r="AK7" s="134"/>
      <c r="AL7" s="134"/>
      <c r="AM7" s="134"/>
      <c r="AN7" s="134"/>
      <c r="AO7" s="134"/>
    </row>
    <row r="8" spans="1:41" ht="12" customHeight="1" x14ac:dyDescent="0.2">
      <c r="A8" s="800" t="s">
        <v>48</v>
      </c>
      <c r="B8" s="803" t="s">
        <v>49</v>
      </c>
      <c r="C8" s="803"/>
      <c r="D8" s="803"/>
      <c r="E8" s="151"/>
      <c r="F8" s="803" t="s">
        <v>474</v>
      </c>
      <c r="G8" s="803"/>
      <c r="H8" s="803"/>
      <c r="I8" s="151"/>
      <c r="J8" s="803" t="s">
        <v>509</v>
      </c>
      <c r="K8" s="803"/>
      <c r="L8" s="803"/>
      <c r="M8" s="803"/>
      <c r="N8" s="803"/>
      <c r="O8" s="803"/>
      <c r="P8" s="803"/>
      <c r="Q8" s="803"/>
    </row>
    <row r="9" spans="1:41" ht="12" customHeight="1" x14ac:dyDescent="0.2">
      <c r="A9" s="801"/>
      <c r="B9" s="150" t="s">
        <v>32</v>
      </c>
      <c r="C9" s="149"/>
      <c r="D9" s="150" t="s">
        <v>33</v>
      </c>
      <c r="E9" s="149"/>
      <c r="F9" s="150" t="s">
        <v>32</v>
      </c>
      <c r="G9" s="149"/>
      <c r="H9" s="150" t="s">
        <v>33</v>
      </c>
      <c r="I9" s="147"/>
      <c r="J9" s="806" t="s">
        <v>32</v>
      </c>
      <c r="K9" s="807"/>
      <c r="L9" s="807"/>
      <c r="M9" s="446"/>
      <c r="N9" s="148" t="s">
        <v>33</v>
      </c>
      <c r="O9" s="147"/>
      <c r="P9" s="808" t="s">
        <v>50</v>
      </c>
      <c r="Q9" s="808"/>
    </row>
    <row r="10" spans="1:41" s="143" customFormat="1" ht="30" customHeight="1" x14ac:dyDescent="0.2">
      <c r="A10" s="802"/>
      <c r="B10" s="144" t="s">
        <v>80</v>
      </c>
      <c r="C10" s="146"/>
      <c r="D10" s="144" t="s">
        <v>80</v>
      </c>
      <c r="E10" s="146"/>
      <c r="F10" s="144" t="s">
        <v>80</v>
      </c>
      <c r="G10" s="146"/>
      <c r="H10" s="144" t="s">
        <v>80</v>
      </c>
      <c r="I10" s="144"/>
      <c r="J10" s="144" t="s">
        <v>80</v>
      </c>
      <c r="K10" s="145"/>
      <c r="L10" s="144" t="s">
        <v>511</v>
      </c>
      <c r="M10" s="144"/>
      <c r="N10" s="144" t="s">
        <v>80</v>
      </c>
      <c r="O10" s="144"/>
      <c r="P10" s="144" t="s">
        <v>512</v>
      </c>
      <c r="Q10" s="144" t="s">
        <v>80</v>
      </c>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row>
    <row r="11" spans="1:41" s="141" customFormat="1" ht="4.5" customHeight="1" x14ac:dyDescent="0.2">
      <c r="A11" s="142"/>
      <c r="B11" s="134"/>
      <c r="C11" s="134"/>
      <c r="D11" s="134"/>
      <c r="E11" s="134"/>
      <c r="F11" s="134"/>
      <c r="G11" s="134"/>
      <c r="H11" s="134"/>
      <c r="I11" s="134"/>
      <c r="J11" s="134"/>
      <c r="K11" s="134"/>
      <c r="L11" s="134"/>
      <c r="M11" s="134"/>
      <c r="N11" s="134"/>
      <c r="O11" s="134"/>
      <c r="P11" s="134"/>
      <c r="Q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row>
    <row r="12" spans="1:41" s="140" customFormat="1" ht="9.9499999999999993" customHeight="1" x14ac:dyDescent="0.2">
      <c r="A12" s="575" t="s">
        <v>29</v>
      </c>
      <c r="B12" s="580">
        <v>41269.032717440001</v>
      </c>
      <c r="C12" s="580"/>
      <c r="D12" s="581">
        <v>12818.84303772</v>
      </c>
      <c r="E12" s="580"/>
      <c r="F12" s="580">
        <v>43949.637468759996</v>
      </c>
      <c r="G12" s="580"/>
      <c r="H12" s="581">
        <v>13402.774677789999</v>
      </c>
      <c r="I12" s="580"/>
      <c r="J12" s="580">
        <v>58438.171559789989</v>
      </c>
      <c r="K12" s="580"/>
      <c r="L12" s="580">
        <v>19</v>
      </c>
      <c r="M12" s="580"/>
      <c r="N12" s="581">
        <v>20716.070794725401</v>
      </c>
      <c r="O12" s="580"/>
      <c r="P12" s="580">
        <v>2636</v>
      </c>
      <c r="Q12" s="580">
        <f>J12+N12</f>
        <v>79154.242354515387</v>
      </c>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row>
    <row r="13" spans="1:41" ht="9.9499999999999993" customHeight="1" x14ac:dyDescent="0.2">
      <c r="A13" s="575" t="s">
        <v>51</v>
      </c>
      <c r="B13" s="580">
        <v>10334</v>
      </c>
      <c r="C13" s="580"/>
      <c r="D13" s="581" t="s">
        <v>38</v>
      </c>
      <c r="E13" s="580"/>
      <c r="F13" s="580">
        <v>9378</v>
      </c>
      <c r="G13" s="580"/>
      <c r="H13" s="581" t="s">
        <v>38</v>
      </c>
      <c r="I13" s="580"/>
      <c r="J13" s="580">
        <v>12895</v>
      </c>
      <c r="K13" s="580"/>
      <c r="L13" s="580">
        <v>15</v>
      </c>
      <c r="M13" s="580"/>
      <c r="N13" s="581" t="s">
        <v>38</v>
      </c>
      <c r="O13" s="580"/>
      <c r="P13" s="580">
        <v>352</v>
      </c>
      <c r="Q13" s="580">
        <v>12895</v>
      </c>
    </row>
    <row r="14" spans="1:41" ht="9.9499999999999993" customHeight="1" x14ac:dyDescent="0.2">
      <c r="A14" s="575" t="s">
        <v>52</v>
      </c>
      <c r="B14" s="580">
        <v>3189</v>
      </c>
      <c r="C14" s="580"/>
      <c r="D14" s="581">
        <v>316</v>
      </c>
      <c r="E14" s="580"/>
      <c r="F14" s="580">
        <v>3284</v>
      </c>
      <c r="G14" s="580"/>
      <c r="H14" s="581">
        <v>1178</v>
      </c>
      <c r="I14" s="580"/>
      <c r="J14" s="580">
        <v>3894</v>
      </c>
      <c r="K14" s="580"/>
      <c r="L14" s="580">
        <v>13</v>
      </c>
      <c r="M14" s="580"/>
      <c r="N14" s="581">
        <v>1317</v>
      </c>
      <c r="O14" s="580"/>
      <c r="P14" s="580">
        <v>310</v>
      </c>
      <c r="Q14" s="580">
        <f>J14+N14</f>
        <v>5211</v>
      </c>
    </row>
    <row r="15" spans="1:41" ht="9.9499999999999993" customHeight="1" x14ac:dyDescent="0.2">
      <c r="A15" s="575" t="s">
        <v>53</v>
      </c>
      <c r="B15" s="580">
        <v>25609</v>
      </c>
      <c r="C15" s="580"/>
      <c r="D15" s="581">
        <v>550</v>
      </c>
      <c r="E15" s="580"/>
      <c r="F15" s="580">
        <v>33629</v>
      </c>
      <c r="G15" s="580"/>
      <c r="H15" s="581">
        <v>2482</v>
      </c>
      <c r="I15" s="580"/>
      <c r="J15" s="580">
        <v>38728</v>
      </c>
      <c r="K15" s="580"/>
      <c r="L15" s="580">
        <v>35</v>
      </c>
      <c r="M15" s="580"/>
      <c r="N15" s="581">
        <v>2827</v>
      </c>
      <c r="O15" s="580"/>
      <c r="P15" s="580">
        <v>341</v>
      </c>
      <c r="Q15" s="580">
        <f>J15+N15</f>
        <v>41555</v>
      </c>
    </row>
    <row r="16" spans="1:41" ht="9.9499999999999993" customHeight="1" x14ac:dyDescent="0.2">
      <c r="A16" s="575" t="s">
        <v>54</v>
      </c>
      <c r="B16" s="580">
        <v>1544</v>
      </c>
      <c r="C16" s="580"/>
      <c r="D16" s="581">
        <v>110</v>
      </c>
      <c r="E16" s="580"/>
      <c r="F16" s="580">
        <v>959</v>
      </c>
      <c r="G16" s="580"/>
      <c r="H16" s="581">
        <v>8464</v>
      </c>
      <c r="I16" s="580"/>
      <c r="J16" s="580">
        <v>1680</v>
      </c>
      <c r="K16" s="580"/>
      <c r="L16" s="580">
        <v>30</v>
      </c>
      <c r="M16" s="580"/>
      <c r="N16" s="581">
        <v>8464</v>
      </c>
      <c r="O16" s="580"/>
      <c r="P16" s="580">
        <v>63</v>
      </c>
      <c r="Q16" s="580">
        <f>J16+N16</f>
        <v>10144</v>
      </c>
    </row>
    <row r="17" spans="1:41" ht="9.9499999999999993" customHeight="1" x14ac:dyDescent="0.2">
      <c r="A17" s="575" t="s">
        <v>69</v>
      </c>
      <c r="B17" s="580">
        <v>7035</v>
      </c>
      <c r="C17" s="580"/>
      <c r="D17" s="581" t="s">
        <v>38</v>
      </c>
      <c r="E17" s="580"/>
      <c r="F17" s="580">
        <v>7952</v>
      </c>
      <c r="G17" s="580"/>
      <c r="H17" s="581" t="s">
        <v>38</v>
      </c>
      <c r="I17" s="580"/>
      <c r="J17" s="580">
        <v>11149</v>
      </c>
      <c r="K17" s="580"/>
      <c r="L17" s="580">
        <v>14</v>
      </c>
      <c r="M17" s="580"/>
      <c r="N17" s="581" t="s">
        <v>38</v>
      </c>
      <c r="O17" s="580"/>
      <c r="P17" s="580">
        <v>1154</v>
      </c>
      <c r="Q17" s="580">
        <v>11148</v>
      </c>
    </row>
    <row r="18" spans="1:41" ht="9.9499999999999993" customHeight="1" x14ac:dyDescent="0.2">
      <c r="A18" s="575" t="s">
        <v>60</v>
      </c>
      <c r="B18" s="580">
        <v>40263</v>
      </c>
      <c r="C18" s="580"/>
      <c r="D18" s="581">
        <v>19738</v>
      </c>
      <c r="E18" s="580"/>
      <c r="F18" s="580">
        <v>33550</v>
      </c>
      <c r="G18" s="580"/>
      <c r="H18" s="581">
        <v>20938</v>
      </c>
      <c r="I18" s="580"/>
      <c r="J18" s="580">
        <v>55228</v>
      </c>
      <c r="K18" s="580"/>
      <c r="L18" s="580">
        <v>15</v>
      </c>
      <c r="M18" s="580"/>
      <c r="N18" s="581">
        <v>25603</v>
      </c>
      <c r="O18" s="580"/>
      <c r="P18" s="580">
        <v>5200</v>
      </c>
      <c r="Q18" s="580">
        <f t="shared" ref="Q18:Q25" si="0">J18+N18</f>
        <v>80831</v>
      </c>
    </row>
    <row r="19" spans="1:41" ht="9.9499999999999993" customHeight="1" x14ac:dyDescent="0.2">
      <c r="A19" s="575" t="s">
        <v>56</v>
      </c>
      <c r="B19" s="580">
        <v>2605</v>
      </c>
      <c r="C19" s="580"/>
      <c r="D19" s="581">
        <v>12184</v>
      </c>
      <c r="E19" s="580"/>
      <c r="F19" s="580">
        <v>3178</v>
      </c>
      <c r="G19" s="580"/>
      <c r="H19" s="581">
        <v>16492</v>
      </c>
      <c r="I19" s="580"/>
      <c r="J19" s="580">
        <v>3594</v>
      </c>
      <c r="K19" s="580"/>
      <c r="L19" s="580">
        <v>8</v>
      </c>
      <c r="M19" s="580"/>
      <c r="N19" s="581">
        <v>19053</v>
      </c>
      <c r="O19" s="580"/>
      <c r="P19" s="580">
        <v>350</v>
      </c>
      <c r="Q19" s="580">
        <f t="shared" si="0"/>
        <v>22647</v>
      </c>
    </row>
    <row r="20" spans="1:41" ht="9.9499999999999993" customHeight="1" x14ac:dyDescent="0.2">
      <c r="A20" s="575" t="s">
        <v>57</v>
      </c>
      <c r="B20" s="580">
        <v>6203</v>
      </c>
      <c r="C20" s="580"/>
      <c r="D20" s="581">
        <v>6480</v>
      </c>
      <c r="E20" s="580"/>
      <c r="F20" s="580">
        <v>7806</v>
      </c>
      <c r="G20" s="580"/>
      <c r="H20" s="581">
        <v>3883</v>
      </c>
      <c r="I20" s="580"/>
      <c r="J20" s="580">
        <v>8106</v>
      </c>
      <c r="K20" s="580"/>
      <c r="L20" s="580">
        <v>18</v>
      </c>
      <c r="M20" s="580"/>
      <c r="N20" s="581">
        <v>6754</v>
      </c>
      <c r="O20" s="580"/>
      <c r="P20" s="580">
        <v>567</v>
      </c>
      <c r="Q20" s="580">
        <f t="shared" si="0"/>
        <v>14860</v>
      </c>
    </row>
    <row r="21" spans="1:41" ht="9.9499999999999993" customHeight="1" x14ac:dyDescent="0.2">
      <c r="A21" s="575" t="s">
        <v>73</v>
      </c>
      <c r="B21" s="580">
        <v>102202</v>
      </c>
      <c r="C21" s="580"/>
      <c r="D21" s="581">
        <v>52071</v>
      </c>
      <c r="E21" s="580"/>
      <c r="F21" s="580">
        <v>118282</v>
      </c>
      <c r="G21" s="580"/>
      <c r="H21" s="581">
        <v>54895</v>
      </c>
      <c r="I21" s="580"/>
      <c r="J21" s="580">
        <v>138083</v>
      </c>
      <c r="K21" s="580"/>
      <c r="L21" s="580">
        <v>27</v>
      </c>
      <c r="M21" s="580"/>
      <c r="N21" s="581">
        <v>84405</v>
      </c>
      <c r="O21" s="580"/>
      <c r="P21" s="580">
        <v>1857</v>
      </c>
      <c r="Q21" s="580">
        <f t="shared" si="0"/>
        <v>222488</v>
      </c>
    </row>
    <row r="22" spans="1:41" ht="9.9499999999999993" customHeight="1" x14ac:dyDescent="0.2">
      <c r="A22" s="575" t="s">
        <v>58</v>
      </c>
      <c r="B22" s="580">
        <v>24545</v>
      </c>
      <c r="C22" s="580"/>
      <c r="D22" s="581">
        <v>7142</v>
      </c>
      <c r="E22" s="580"/>
      <c r="F22" s="580">
        <v>42200</v>
      </c>
      <c r="G22" s="580"/>
      <c r="H22" s="581">
        <v>7700</v>
      </c>
      <c r="I22" s="580"/>
      <c r="J22" s="580">
        <v>42498</v>
      </c>
      <c r="K22" s="580"/>
      <c r="L22" s="580">
        <v>13</v>
      </c>
      <c r="M22" s="580"/>
      <c r="N22" s="581">
        <v>8142</v>
      </c>
      <c r="O22" s="580"/>
      <c r="P22" s="580">
        <v>1875</v>
      </c>
      <c r="Q22" s="580">
        <f t="shared" si="0"/>
        <v>50640</v>
      </c>
    </row>
    <row r="23" spans="1:41" ht="9.9499999999999993" customHeight="1" x14ac:dyDescent="0.2">
      <c r="A23" s="575" t="s">
        <v>59</v>
      </c>
      <c r="B23" s="580">
        <v>44039</v>
      </c>
      <c r="C23" s="580"/>
      <c r="D23" s="581">
        <v>119645</v>
      </c>
      <c r="E23" s="580"/>
      <c r="F23" s="580">
        <v>48893</v>
      </c>
      <c r="G23" s="580"/>
      <c r="H23" s="581">
        <v>106306</v>
      </c>
      <c r="I23" s="580"/>
      <c r="J23" s="580">
        <v>71030</v>
      </c>
      <c r="K23" s="580"/>
      <c r="L23" s="580">
        <v>13</v>
      </c>
      <c r="M23" s="580"/>
      <c r="N23" s="581">
        <v>132688</v>
      </c>
      <c r="O23" s="580"/>
      <c r="P23" s="580">
        <v>1755</v>
      </c>
      <c r="Q23" s="580">
        <f t="shared" si="0"/>
        <v>203718</v>
      </c>
    </row>
    <row r="24" spans="1:41" ht="9.9499999999999993" customHeight="1" x14ac:dyDescent="0.2">
      <c r="A24" s="575" t="s">
        <v>61</v>
      </c>
      <c r="B24" s="580">
        <v>27761</v>
      </c>
      <c r="C24" s="580"/>
      <c r="D24" s="581">
        <v>10764</v>
      </c>
      <c r="E24" s="580"/>
      <c r="F24" s="580">
        <v>21912</v>
      </c>
      <c r="G24" s="580"/>
      <c r="H24" s="581">
        <v>17528</v>
      </c>
      <c r="I24" s="580"/>
      <c r="J24" s="580">
        <v>35982</v>
      </c>
      <c r="K24" s="580"/>
      <c r="L24" s="580">
        <v>27</v>
      </c>
      <c r="M24" s="580"/>
      <c r="N24" s="581">
        <v>22798</v>
      </c>
      <c r="O24" s="580"/>
      <c r="P24" s="580">
        <v>446</v>
      </c>
      <c r="Q24" s="580">
        <f t="shared" si="0"/>
        <v>58780</v>
      </c>
    </row>
    <row r="25" spans="1:41" ht="9.9499999999999993" customHeight="1" x14ac:dyDescent="0.2">
      <c r="A25" s="575" t="s">
        <v>55</v>
      </c>
      <c r="B25" s="580">
        <v>17050</v>
      </c>
      <c r="C25" s="580"/>
      <c r="D25" s="581">
        <v>1112</v>
      </c>
      <c r="E25" s="580"/>
      <c r="F25" s="580">
        <v>16036</v>
      </c>
      <c r="G25" s="580"/>
      <c r="H25" s="581">
        <v>4919</v>
      </c>
      <c r="I25" s="580"/>
      <c r="J25" s="580">
        <v>20716</v>
      </c>
      <c r="K25" s="580"/>
      <c r="L25" s="580">
        <v>37</v>
      </c>
      <c r="M25" s="580"/>
      <c r="N25" s="581">
        <v>5238</v>
      </c>
      <c r="O25" s="580"/>
      <c r="P25" s="580">
        <v>783</v>
      </c>
      <c r="Q25" s="580">
        <f t="shared" si="0"/>
        <v>25954</v>
      </c>
    </row>
    <row r="26" spans="1:41" ht="9.9499999999999993" customHeight="1" x14ac:dyDescent="0.2">
      <c r="A26" s="575" t="s">
        <v>75</v>
      </c>
      <c r="B26" s="580">
        <v>13747</v>
      </c>
      <c r="C26" s="580"/>
      <c r="D26" s="581" t="s">
        <v>38</v>
      </c>
      <c r="E26" s="580"/>
      <c r="F26" s="580">
        <v>14442</v>
      </c>
      <c r="G26" s="580"/>
      <c r="H26" s="581" t="s">
        <v>38</v>
      </c>
      <c r="I26" s="580"/>
      <c r="J26" s="580">
        <v>19949</v>
      </c>
      <c r="K26" s="580"/>
      <c r="L26" s="580">
        <v>21</v>
      </c>
      <c r="M26" s="580"/>
      <c r="N26" s="581" t="s">
        <v>38</v>
      </c>
      <c r="O26" s="580"/>
      <c r="P26" s="580">
        <v>525</v>
      </c>
      <c r="Q26" s="580">
        <v>19949</v>
      </c>
    </row>
    <row r="27" spans="1:41" ht="9.9499999999999993" customHeight="1" x14ac:dyDescent="0.2">
      <c r="A27" s="575" t="s">
        <v>62</v>
      </c>
      <c r="B27" s="580">
        <v>4311</v>
      </c>
      <c r="C27" s="580"/>
      <c r="D27" s="581">
        <v>1660</v>
      </c>
      <c r="E27" s="580"/>
      <c r="F27" s="580">
        <v>7162</v>
      </c>
      <c r="G27" s="580"/>
      <c r="H27" s="581">
        <v>9782</v>
      </c>
      <c r="I27" s="580"/>
      <c r="J27" s="580">
        <v>9225</v>
      </c>
      <c r="K27" s="580"/>
      <c r="L27" s="580">
        <v>13</v>
      </c>
      <c r="M27" s="580"/>
      <c r="N27" s="581">
        <v>10256</v>
      </c>
      <c r="O27" s="580"/>
      <c r="P27" s="580">
        <v>604</v>
      </c>
      <c r="Q27" s="580">
        <f>J27+N27</f>
        <v>19481</v>
      </c>
    </row>
    <row r="28" spans="1:41" ht="9.9499999999999993" customHeight="1" x14ac:dyDescent="0.2">
      <c r="A28" s="575" t="s">
        <v>64</v>
      </c>
      <c r="B28" s="580">
        <v>5529</v>
      </c>
      <c r="C28" s="580"/>
      <c r="D28" s="581">
        <v>1056</v>
      </c>
      <c r="E28" s="580"/>
      <c r="F28" s="580">
        <v>6461</v>
      </c>
      <c r="G28" s="580"/>
      <c r="H28" s="581">
        <v>958</v>
      </c>
      <c r="I28" s="580"/>
      <c r="J28" s="580">
        <v>8185</v>
      </c>
      <c r="K28" s="580"/>
      <c r="L28" s="580">
        <v>13</v>
      </c>
      <c r="M28" s="580"/>
      <c r="N28" s="581">
        <v>1563</v>
      </c>
      <c r="O28" s="580"/>
      <c r="P28" s="580">
        <v>557</v>
      </c>
      <c r="Q28" s="580">
        <f>J28+N28</f>
        <v>9748</v>
      </c>
    </row>
    <row r="29" spans="1:41" s="136" customFormat="1" ht="9.9499999999999993" customHeight="1" x14ac:dyDescent="0.2">
      <c r="A29" s="575" t="s">
        <v>94</v>
      </c>
      <c r="B29" s="580">
        <v>418</v>
      </c>
      <c r="C29" s="580"/>
      <c r="D29" s="581" t="s">
        <v>38</v>
      </c>
      <c r="E29" s="580"/>
      <c r="F29" s="580">
        <v>416</v>
      </c>
      <c r="G29" s="580"/>
      <c r="H29" s="581" t="s">
        <v>38</v>
      </c>
      <c r="I29" s="580"/>
      <c r="J29" s="580">
        <v>702</v>
      </c>
      <c r="K29" s="580"/>
      <c r="L29" s="580">
        <v>27</v>
      </c>
      <c r="M29" s="580"/>
      <c r="N29" s="581" t="s">
        <v>38</v>
      </c>
      <c r="O29" s="580"/>
      <c r="P29" s="580">
        <v>66</v>
      </c>
      <c r="Q29" s="580">
        <v>702</v>
      </c>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row>
    <row r="30" spans="1:41" ht="9.9499999999999993" customHeight="1" x14ac:dyDescent="0.2">
      <c r="A30" s="575" t="s">
        <v>63</v>
      </c>
      <c r="B30" s="580">
        <v>6606</v>
      </c>
      <c r="C30" s="580"/>
      <c r="D30" s="581">
        <v>4280</v>
      </c>
      <c r="E30" s="580"/>
      <c r="F30" s="580">
        <v>7421</v>
      </c>
      <c r="G30" s="580"/>
      <c r="H30" s="581">
        <v>2664</v>
      </c>
      <c r="I30" s="580"/>
      <c r="J30" s="580">
        <v>7446</v>
      </c>
      <c r="K30" s="580"/>
      <c r="L30" s="580">
        <v>12</v>
      </c>
      <c r="M30" s="580"/>
      <c r="N30" s="581">
        <v>4398</v>
      </c>
      <c r="O30" s="580"/>
      <c r="P30" s="580">
        <v>333</v>
      </c>
      <c r="Q30" s="580">
        <f t="shared" ref="Q30:Q37" si="1">J30+N30</f>
        <v>11844</v>
      </c>
      <c r="T30" s="85"/>
      <c r="U30" s="85"/>
      <c r="V30" s="85"/>
    </row>
    <row r="31" spans="1:41" ht="9.9499999999999993" customHeight="1" x14ac:dyDescent="0.2">
      <c r="A31" s="575" t="s">
        <v>65</v>
      </c>
      <c r="B31" s="580">
        <v>16</v>
      </c>
      <c r="C31" s="580"/>
      <c r="D31" s="581">
        <v>3221</v>
      </c>
      <c r="E31" s="580"/>
      <c r="F31" s="580">
        <v>41</v>
      </c>
      <c r="G31" s="580"/>
      <c r="H31" s="581">
        <v>2283</v>
      </c>
      <c r="I31" s="580"/>
      <c r="J31" s="580">
        <v>42</v>
      </c>
      <c r="K31" s="580"/>
      <c r="L31" s="580">
        <v>13</v>
      </c>
      <c r="M31" s="580"/>
      <c r="N31" s="581">
        <v>4142</v>
      </c>
      <c r="O31" s="580"/>
      <c r="P31" s="580">
        <v>55</v>
      </c>
      <c r="Q31" s="580">
        <f t="shared" si="1"/>
        <v>4184</v>
      </c>
    </row>
    <row r="32" spans="1:41" ht="9.9499999999999993" customHeight="1" x14ac:dyDescent="0.2">
      <c r="A32" s="575" t="s">
        <v>66</v>
      </c>
      <c r="B32" s="580">
        <v>4771</v>
      </c>
      <c r="C32" s="580"/>
      <c r="D32" s="581">
        <v>8267</v>
      </c>
      <c r="E32" s="580"/>
      <c r="F32" s="580">
        <v>3118</v>
      </c>
      <c r="G32" s="580"/>
      <c r="H32" s="581">
        <v>12081</v>
      </c>
      <c r="I32" s="580"/>
      <c r="J32" s="580">
        <v>5495</v>
      </c>
      <c r="K32" s="580"/>
      <c r="L32" s="580">
        <v>15</v>
      </c>
      <c r="M32" s="580"/>
      <c r="N32" s="581">
        <v>15090</v>
      </c>
      <c r="O32" s="580"/>
      <c r="P32" s="580">
        <v>197</v>
      </c>
      <c r="Q32" s="580">
        <f t="shared" si="1"/>
        <v>20585</v>
      </c>
    </row>
    <row r="33" spans="1:41" ht="9.9499999999999993" customHeight="1" x14ac:dyDescent="0.2">
      <c r="A33" s="575" t="s">
        <v>67</v>
      </c>
      <c r="B33" s="580">
        <v>48428</v>
      </c>
      <c r="C33" s="580"/>
      <c r="D33" s="581">
        <v>7224</v>
      </c>
      <c r="E33" s="580"/>
      <c r="F33" s="580">
        <v>34266</v>
      </c>
      <c r="G33" s="580"/>
      <c r="H33" s="581">
        <v>4339</v>
      </c>
      <c r="I33" s="580"/>
      <c r="J33" s="580">
        <v>61220</v>
      </c>
      <c r="K33" s="580"/>
      <c r="L33" s="580">
        <v>20</v>
      </c>
      <c r="M33" s="580"/>
      <c r="N33" s="581">
        <v>7237</v>
      </c>
      <c r="O33" s="580"/>
      <c r="P33" s="580">
        <v>999</v>
      </c>
      <c r="Q33" s="580">
        <f t="shared" si="1"/>
        <v>68457</v>
      </c>
    </row>
    <row r="34" spans="1:41" ht="9.9499999999999993" customHeight="1" x14ac:dyDescent="0.2">
      <c r="A34" s="575" t="s">
        <v>68</v>
      </c>
      <c r="B34" s="580">
        <v>9196</v>
      </c>
      <c r="C34" s="580"/>
      <c r="D34" s="581">
        <v>8749</v>
      </c>
      <c r="E34" s="580"/>
      <c r="F34" s="580">
        <v>15661</v>
      </c>
      <c r="G34" s="580"/>
      <c r="H34" s="581">
        <v>37377</v>
      </c>
      <c r="I34" s="580"/>
      <c r="J34" s="580">
        <v>18968</v>
      </c>
      <c r="K34" s="580"/>
      <c r="L34" s="580">
        <v>21</v>
      </c>
      <c r="M34" s="580"/>
      <c r="N34" s="581">
        <v>42434</v>
      </c>
      <c r="O34" s="580"/>
      <c r="P34" s="580">
        <v>167</v>
      </c>
      <c r="Q34" s="580">
        <f t="shared" si="1"/>
        <v>61402</v>
      </c>
    </row>
    <row r="35" spans="1:41" ht="9.9499999999999993" customHeight="1" x14ac:dyDescent="0.2">
      <c r="A35" s="575" t="s">
        <v>70</v>
      </c>
      <c r="B35" s="580">
        <v>37118</v>
      </c>
      <c r="C35" s="580"/>
      <c r="D35" s="581">
        <v>1630</v>
      </c>
      <c r="E35" s="580"/>
      <c r="F35" s="580">
        <v>40310</v>
      </c>
      <c r="G35" s="580"/>
      <c r="H35" s="581">
        <v>6188</v>
      </c>
      <c r="I35" s="580"/>
      <c r="J35" s="580">
        <v>54214</v>
      </c>
      <c r="K35" s="580"/>
      <c r="L35" s="580">
        <v>23</v>
      </c>
      <c r="M35" s="580"/>
      <c r="N35" s="581">
        <v>6362</v>
      </c>
      <c r="O35" s="580"/>
      <c r="P35" s="580">
        <v>606</v>
      </c>
      <c r="Q35" s="580">
        <f t="shared" si="1"/>
        <v>60576</v>
      </c>
    </row>
    <row r="36" spans="1:41" ht="9.9499999999999993" customHeight="1" x14ac:dyDescent="0.2">
      <c r="A36" s="575" t="s">
        <v>74</v>
      </c>
      <c r="B36" s="580">
        <v>26455</v>
      </c>
      <c r="C36" s="580"/>
      <c r="D36" s="581">
        <v>14448</v>
      </c>
      <c r="E36" s="580"/>
      <c r="F36" s="580">
        <v>55023</v>
      </c>
      <c r="G36" s="580"/>
      <c r="H36" s="581">
        <v>20175</v>
      </c>
      <c r="I36" s="580"/>
      <c r="J36" s="580">
        <v>55534</v>
      </c>
      <c r="K36" s="580"/>
      <c r="L36" s="580">
        <v>12</v>
      </c>
      <c r="M36" s="580"/>
      <c r="N36" s="581">
        <v>20243</v>
      </c>
      <c r="O36" s="580"/>
      <c r="P36" s="580">
        <v>4099</v>
      </c>
      <c r="Q36" s="580">
        <f t="shared" si="1"/>
        <v>75777</v>
      </c>
    </row>
    <row r="37" spans="1:41" ht="9.9499999999999993" customHeight="1" x14ac:dyDescent="0.2">
      <c r="A37" s="575" t="s">
        <v>72</v>
      </c>
      <c r="B37" s="580">
        <v>5066</v>
      </c>
      <c r="C37" s="580"/>
      <c r="D37" s="581">
        <v>9</v>
      </c>
      <c r="E37" s="580"/>
      <c r="F37" s="580">
        <v>6634</v>
      </c>
      <c r="G37" s="580"/>
      <c r="H37" s="581">
        <v>4</v>
      </c>
      <c r="I37" s="580"/>
      <c r="J37" s="580">
        <v>7672</v>
      </c>
      <c r="K37" s="580"/>
      <c r="L37" s="580">
        <v>38</v>
      </c>
      <c r="M37" s="580"/>
      <c r="N37" s="581">
        <v>10</v>
      </c>
      <c r="O37" s="580"/>
      <c r="P37" s="580">
        <v>355</v>
      </c>
      <c r="Q37" s="580">
        <f t="shared" si="1"/>
        <v>7682</v>
      </c>
    </row>
    <row r="38" spans="1:41" ht="9.9499999999999993" customHeight="1" x14ac:dyDescent="0.2">
      <c r="A38" s="575" t="s">
        <v>71</v>
      </c>
      <c r="B38" s="580">
        <v>13105</v>
      </c>
      <c r="C38" s="580"/>
      <c r="D38" s="581" t="s">
        <v>38</v>
      </c>
      <c r="E38" s="580"/>
      <c r="F38" s="580">
        <v>6151</v>
      </c>
      <c r="G38" s="580"/>
      <c r="H38" s="581" t="s">
        <v>38</v>
      </c>
      <c r="I38" s="580"/>
      <c r="J38" s="580">
        <v>14633</v>
      </c>
      <c r="K38" s="580"/>
      <c r="L38" s="580">
        <v>30</v>
      </c>
      <c r="M38" s="580"/>
      <c r="N38" s="581" t="s">
        <v>38</v>
      </c>
      <c r="O38" s="580" t="s">
        <v>38</v>
      </c>
      <c r="P38" s="580">
        <v>683</v>
      </c>
      <c r="Q38" s="580">
        <v>14633</v>
      </c>
    </row>
    <row r="39" spans="1:41" ht="9.75" customHeight="1" x14ac:dyDescent="0.2">
      <c r="A39" s="319" t="s">
        <v>505</v>
      </c>
      <c r="B39" s="319">
        <f>SUM(B12:B38)</f>
        <v>528414.03271744004</v>
      </c>
      <c r="C39" s="319"/>
      <c r="D39" s="319">
        <f>SUM(D12:D38)</f>
        <v>293474.84303772001</v>
      </c>
      <c r="E39" s="319"/>
      <c r="F39" s="319">
        <f>SUM(F12:F38)</f>
        <v>588114.63746876002</v>
      </c>
      <c r="G39" s="319"/>
      <c r="H39" s="319">
        <f>SUM(H12:H38)</f>
        <v>354038.77467779</v>
      </c>
      <c r="I39" s="319"/>
      <c r="J39" s="319">
        <f>SUM(J12:J38)</f>
        <v>765306.17155978992</v>
      </c>
      <c r="K39" s="319"/>
      <c r="L39" s="319">
        <v>17.46</v>
      </c>
      <c r="M39" s="319"/>
      <c r="N39" s="576">
        <f>SUM(N12:N38)</f>
        <v>449740.07079472538</v>
      </c>
      <c r="O39" s="319"/>
      <c r="P39" s="319">
        <f>SUM(P12:P38)</f>
        <v>26935</v>
      </c>
      <c r="Q39" s="319">
        <f>SUM(Q12:Q38)</f>
        <v>1215045.2423545155</v>
      </c>
    </row>
    <row r="40" spans="1:41" ht="3" customHeight="1" x14ac:dyDescent="0.2">
      <c r="A40" s="137"/>
      <c r="B40" s="137"/>
      <c r="C40" s="139"/>
      <c r="D40" s="137"/>
      <c r="E40" s="139"/>
      <c r="F40" s="137"/>
      <c r="G40" s="139"/>
      <c r="H40" s="137"/>
      <c r="I40" s="137"/>
      <c r="J40" s="137"/>
      <c r="K40" s="138"/>
      <c r="L40" s="138"/>
      <c r="M40" s="138"/>
      <c r="N40" s="137"/>
      <c r="O40" s="137"/>
      <c r="P40" s="137"/>
      <c r="Q40" s="137"/>
    </row>
    <row r="41" spans="1:41" ht="3" customHeight="1" x14ac:dyDescent="0.2">
      <c r="A41" s="320"/>
      <c r="B41" s="85"/>
      <c r="C41" s="86"/>
      <c r="D41" s="85"/>
      <c r="E41" s="86"/>
      <c r="F41" s="85"/>
      <c r="G41" s="86"/>
      <c r="H41" s="85"/>
      <c r="I41" s="85"/>
      <c r="J41" s="85"/>
      <c r="K41" s="85"/>
      <c r="L41" s="85"/>
      <c r="M41" s="85"/>
      <c r="N41" s="85"/>
      <c r="O41" s="85"/>
      <c r="P41" s="85"/>
      <c r="Q41" s="86"/>
    </row>
    <row r="42" spans="1:41" s="67" customFormat="1" ht="9.9499999999999993" customHeight="1" x14ac:dyDescent="0.2">
      <c r="A42" s="799" t="s">
        <v>507</v>
      </c>
      <c r="B42" s="799"/>
      <c r="C42" s="799"/>
      <c r="D42" s="799"/>
      <c r="E42" s="799"/>
      <c r="F42" s="799"/>
      <c r="G42" s="799"/>
      <c r="H42" s="799"/>
      <c r="I42" s="799"/>
      <c r="J42" s="799"/>
      <c r="K42" s="799"/>
      <c r="L42" s="799"/>
      <c r="M42" s="799"/>
      <c r="N42" s="799"/>
      <c r="O42" s="799"/>
      <c r="P42" s="799"/>
      <c r="Q42" s="799"/>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row>
    <row r="43" spans="1:41" s="136" customFormat="1" ht="9.9499999999999993" customHeight="1" x14ac:dyDescent="0.2">
      <c r="A43" s="799" t="s">
        <v>510</v>
      </c>
      <c r="B43" s="799"/>
      <c r="C43" s="799"/>
      <c r="D43" s="799"/>
      <c r="E43" s="799"/>
      <c r="F43" s="799"/>
      <c r="G43" s="799"/>
      <c r="H43" s="799"/>
      <c r="I43" s="799"/>
      <c r="J43" s="799"/>
      <c r="K43" s="799"/>
      <c r="L43" s="799"/>
      <c r="M43" s="799"/>
      <c r="N43" s="799"/>
      <c r="O43" s="799"/>
      <c r="P43" s="799"/>
      <c r="Q43" s="799"/>
      <c r="S43" s="134"/>
      <c r="T43" s="134"/>
      <c r="U43" s="134"/>
      <c r="V43" s="134"/>
      <c r="W43" s="134"/>
      <c r="X43" s="134"/>
      <c r="Y43" s="134"/>
      <c r="Z43" s="134"/>
      <c r="AA43" s="134"/>
      <c r="AB43" s="134"/>
      <c r="AC43" s="134"/>
      <c r="AD43" s="134"/>
      <c r="AE43" s="134"/>
      <c r="AF43" s="134"/>
      <c r="AG43" s="134"/>
      <c r="AH43" s="134"/>
      <c r="AI43" s="134"/>
      <c r="AJ43" s="134"/>
      <c r="AK43" s="134"/>
      <c r="AL43" s="134"/>
      <c r="AM43" s="134"/>
      <c r="AN43" s="134"/>
      <c r="AO43" s="134"/>
    </row>
    <row r="44" spans="1:41" s="136" customFormat="1" ht="9.9499999999999993" customHeight="1" x14ac:dyDescent="0.2">
      <c r="A44" s="799" t="s">
        <v>513</v>
      </c>
      <c r="B44" s="799"/>
      <c r="C44" s="799"/>
      <c r="D44" s="799"/>
      <c r="E44" s="799"/>
      <c r="F44" s="799"/>
      <c r="G44" s="799"/>
      <c r="H44" s="799"/>
      <c r="I44" s="799"/>
      <c r="J44" s="799"/>
      <c r="K44" s="799"/>
      <c r="L44" s="799"/>
      <c r="M44" s="799"/>
      <c r="N44" s="799"/>
      <c r="O44" s="799"/>
      <c r="P44" s="799"/>
      <c r="Q44" s="799"/>
      <c r="S44" s="134"/>
      <c r="T44" s="134"/>
      <c r="U44" s="134"/>
      <c r="V44" s="134"/>
      <c r="W44" s="134"/>
      <c r="X44" s="134"/>
      <c r="Y44" s="134"/>
      <c r="Z44" s="134"/>
      <c r="AA44" s="134"/>
      <c r="AB44" s="134"/>
      <c r="AC44" s="134"/>
      <c r="AD44" s="134"/>
      <c r="AE44" s="134"/>
      <c r="AF44" s="134"/>
      <c r="AG44" s="134"/>
      <c r="AH44" s="134"/>
      <c r="AI44" s="134"/>
      <c r="AJ44" s="134"/>
      <c r="AK44" s="134"/>
      <c r="AL44" s="134"/>
      <c r="AM44" s="134"/>
      <c r="AN44" s="134"/>
      <c r="AO44" s="134"/>
    </row>
    <row r="45" spans="1:41" ht="9.9499999999999993" customHeight="1" x14ac:dyDescent="0.2">
      <c r="A45" s="804" t="s">
        <v>514</v>
      </c>
      <c r="B45" s="804"/>
      <c r="C45" s="804"/>
      <c r="D45" s="804"/>
      <c r="E45" s="804"/>
      <c r="F45" s="804"/>
      <c r="G45" s="804"/>
      <c r="H45" s="804"/>
      <c r="I45" s="804"/>
      <c r="J45" s="804"/>
      <c r="K45" s="804"/>
      <c r="L45" s="804"/>
      <c r="M45" s="804"/>
      <c r="N45" s="804"/>
      <c r="O45" s="804"/>
      <c r="P45" s="804"/>
      <c r="Q45" s="804"/>
    </row>
    <row r="46" spans="1:41" ht="12.75" customHeight="1" x14ac:dyDescent="0.2">
      <c r="A46" s="135"/>
      <c r="B46" s="135"/>
      <c r="C46" s="135"/>
      <c r="D46" s="135"/>
      <c r="E46" s="135"/>
      <c r="F46" s="135"/>
      <c r="G46" s="135"/>
      <c r="H46" s="135"/>
      <c r="I46" s="135"/>
      <c r="J46" s="135"/>
      <c r="K46" s="135"/>
      <c r="L46" s="135"/>
      <c r="M46" s="135"/>
      <c r="N46" s="135"/>
      <c r="O46" s="135"/>
      <c r="P46" s="135"/>
      <c r="Q46" s="135"/>
    </row>
    <row r="47" spans="1:41" x14ac:dyDescent="0.2">
      <c r="A47" s="135"/>
      <c r="B47" s="135"/>
      <c r="C47" s="135"/>
      <c r="D47" s="135"/>
      <c r="E47" s="135"/>
      <c r="F47" s="135"/>
      <c r="G47" s="135"/>
      <c r="H47" s="135"/>
      <c r="I47" s="135"/>
      <c r="J47" s="135"/>
      <c r="K47" s="135"/>
      <c r="L47" s="135"/>
      <c r="M47" s="135"/>
      <c r="N47" s="135"/>
      <c r="O47" s="135"/>
      <c r="P47" s="135"/>
      <c r="Q47" s="135"/>
    </row>
    <row r="48" spans="1:41" x14ac:dyDescent="0.2">
      <c r="A48" s="135"/>
      <c r="B48" s="135"/>
      <c r="C48" s="135"/>
      <c r="D48" s="135"/>
      <c r="E48" s="135"/>
      <c r="F48" s="135"/>
      <c r="G48" s="135"/>
      <c r="H48" s="135"/>
      <c r="I48" s="135"/>
      <c r="J48" s="135"/>
      <c r="K48" s="135"/>
      <c r="L48" s="135"/>
      <c r="M48" s="135"/>
      <c r="N48" s="135"/>
      <c r="O48" s="135"/>
      <c r="P48" s="135"/>
      <c r="Q48" s="135"/>
    </row>
    <row r="49" spans="1:17" x14ac:dyDescent="0.2">
      <c r="A49" s="135"/>
      <c r="B49" s="135"/>
      <c r="C49" s="135"/>
      <c r="D49" s="135"/>
      <c r="E49" s="135"/>
      <c r="F49" s="135"/>
      <c r="G49" s="135"/>
      <c r="H49" s="135"/>
      <c r="I49" s="135"/>
      <c r="J49" s="135"/>
      <c r="K49" s="135"/>
      <c r="L49" s="135"/>
      <c r="M49" s="135"/>
      <c r="N49" s="135"/>
      <c r="O49" s="135"/>
      <c r="P49" s="135"/>
      <c r="Q49" s="135"/>
    </row>
    <row r="50" spans="1:17" x14ac:dyDescent="0.2">
      <c r="A50" s="135"/>
      <c r="B50" s="135"/>
      <c r="C50" s="135"/>
      <c r="D50" s="135"/>
      <c r="E50" s="135"/>
      <c r="F50" s="135"/>
      <c r="G50" s="135"/>
      <c r="H50" s="135"/>
      <c r="I50" s="135"/>
      <c r="J50" s="135"/>
      <c r="K50" s="135"/>
      <c r="L50" s="135"/>
      <c r="M50" s="135"/>
      <c r="N50" s="135"/>
      <c r="O50" s="135"/>
      <c r="P50" s="135"/>
      <c r="Q50" s="135"/>
    </row>
    <row r="51" spans="1:17" x14ac:dyDescent="0.2">
      <c r="A51" s="135"/>
      <c r="B51" s="135"/>
      <c r="C51" s="135"/>
      <c r="D51" s="135"/>
      <c r="E51" s="135"/>
      <c r="F51" s="135"/>
      <c r="G51" s="135"/>
      <c r="H51" s="135"/>
      <c r="I51" s="135"/>
      <c r="J51" s="135"/>
      <c r="K51" s="135"/>
      <c r="L51" s="135"/>
      <c r="M51" s="135"/>
      <c r="N51" s="135"/>
      <c r="O51" s="135"/>
      <c r="P51" s="135"/>
      <c r="Q51" s="135"/>
    </row>
    <row r="52" spans="1:17" x14ac:dyDescent="0.2">
      <c r="A52" s="135"/>
      <c r="B52" s="135"/>
      <c r="C52" s="135"/>
      <c r="D52" s="135"/>
      <c r="E52" s="135"/>
      <c r="F52" s="135"/>
      <c r="G52" s="135"/>
      <c r="H52" s="135"/>
      <c r="I52" s="135"/>
      <c r="J52" s="135"/>
      <c r="K52" s="135"/>
      <c r="L52" s="135"/>
      <c r="M52" s="135"/>
      <c r="N52" s="135"/>
      <c r="O52" s="135"/>
      <c r="P52" s="135"/>
      <c r="Q52" s="135"/>
    </row>
    <row r="53" spans="1:17" x14ac:dyDescent="0.2">
      <c r="A53" s="135"/>
      <c r="B53" s="135"/>
      <c r="C53" s="135"/>
      <c r="D53" s="135"/>
      <c r="E53" s="135"/>
      <c r="F53" s="135"/>
      <c r="G53" s="135"/>
      <c r="H53" s="135"/>
      <c r="I53" s="135"/>
      <c r="J53" s="135"/>
      <c r="K53" s="135"/>
      <c r="L53" s="135"/>
      <c r="M53" s="135"/>
      <c r="N53" s="135"/>
      <c r="O53" s="135"/>
      <c r="P53" s="135"/>
      <c r="Q53" s="135"/>
    </row>
    <row r="54" spans="1:17" x14ac:dyDescent="0.2">
      <c r="A54" s="135"/>
      <c r="B54" s="135"/>
      <c r="C54" s="135"/>
      <c r="D54" s="135"/>
      <c r="E54" s="135"/>
      <c r="F54" s="135"/>
      <c r="G54" s="135"/>
      <c r="H54" s="135"/>
      <c r="I54" s="135"/>
      <c r="J54" s="135"/>
      <c r="K54" s="135"/>
      <c r="L54" s="135"/>
      <c r="M54" s="135"/>
      <c r="N54" s="135"/>
      <c r="O54" s="135"/>
      <c r="P54" s="135"/>
      <c r="Q54" s="135"/>
    </row>
    <row r="55" spans="1:17" x14ac:dyDescent="0.2">
      <c r="A55" s="135"/>
      <c r="B55" s="135"/>
      <c r="C55" s="135"/>
      <c r="D55" s="135"/>
      <c r="E55" s="135"/>
      <c r="F55" s="135"/>
      <c r="G55" s="135"/>
      <c r="H55" s="135"/>
      <c r="I55" s="135"/>
      <c r="J55" s="135"/>
      <c r="K55" s="135"/>
      <c r="L55" s="135"/>
      <c r="M55" s="135"/>
      <c r="N55" s="135"/>
      <c r="O55" s="135"/>
      <c r="P55" s="135"/>
      <c r="Q55" s="135"/>
    </row>
    <row r="56" spans="1:17" x14ac:dyDescent="0.2">
      <c r="A56" s="135"/>
      <c r="B56" s="135"/>
      <c r="C56" s="135"/>
      <c r="D56" s="135"/>
      <c r="E56" s="135"/>
      <c r="F56" s="135"/>
      <c r="G56" s="135"/>
      <c r="H56" s="135"/>
      <c r="I56" s="135"/>
      <c r="J56" s="135"/>
      <c r="K56" s="135"/>
      <c r="L56" s="135"/>
      <c r="M56" s="135"/>
      <c r="N56" s="135"/>
      <c r="O56" s="135"/>
      <c r="P56" s="135"/>
      <c r="Q56" s="135"/>
    </row>
    <row r="57" spans="1:17" x14ac:dyDescent="0.2">
      <c r="A57" s="135"/>
      <c r="B57" s="135"/>
      <c r="C57" s="135"/>
      <c r="D57" s="135"/>
      <c r="E57" s="135"/>
      <c r="F57" s="135"/>
      <c r="G57" s="135"/>
      <c r="H57" s="135"/>
      <c r="I57" s="135"/>
      <c r="J57" s="135"/>
      <c r="K57" s="135"/>
      <c r="L57" s="135"/>
      <c r="M57" s="135"/>
      <c r="N57" s="135"/>
      <c r="O57" s="135"/>
      <c r="P57" s="135"/>
      <c r="Q57" s="135"/>
    </row>
    <row r="58" spans="1:17" x14ac:dyDescent="0.2">
      <c r="A58" s="135"/>
      <c r="B58" s="135"/>
      <c r="C58" s="135"/>
      <c r="D58" s="135"/>
      <c r="E58" s="135"/>
      <c r="F58" s="135"/>
      <c r="G58" s="135"/>
      <c r="H58" s="135"/>
      <c r="I58" s="135"/>
      <c r="J58" s="135"/>
      <c r="K58" s="135"/>
      <c r="L58" s="135"/>
      <c r="M58" s="135"/>
      <c r="N58" s="135"/>
      <c r="O58" s="135"/>
      <c r="P58" s="135"/>
      <c r="Q58" s="135"/>
    </row>
    <row r="59" spans="1:17" x14ac:dyDescent="0.2">
      <c r="A59" s="135"/>
    </row>
    <row r="60" spans="1:17" x14ac:dyDescent="0.2">
      <c r="A60" s="135"/>
    </row>
    <row r="61" spans="1:17" x14ac:dyDescent="0.2">
      <c r="A61" s="135"/>
    </row>
    <row r="62" spans="1:17" x14ac:dyDescent="0.2">
      <c r="A62" s="135"/>
    </row>
    <row r="63" spans="1:17" x14ac:dyDescent="0.2">
      <c r="A63" s="135"/>
    </row>
    <row r="64" spans="1:17" x14ac:dyDescent="0.2">
      <c r="A64" s="135"/>
    </row>
    <row r="65" spans="1:1" x14ac:dyDescent="0.2">
      <c r="A65" s="135"/>
    </row>
    <row r="66" spans="1:1" x14ac:dyDescent="0.2">
      <c r="A66" s="135"/>
    </row>
    <row r="67" spans="1:1" x14ac:dyDescent="0.2">
      <c r="A67" s="135"/>
    </row>
    <row r="68" spans="1:1" x14ac:dyDescent="0.2">
      <c r="A68" s="135"/>
    </row>
    <row r="69" spans="1:1" x14ac:dyDescent="0.2">
      <c r="A69" s="135"/>
    </row>
    <row r="70" spans="1:1" x14ac:dyDescent="0.2">
      <c r="A70" s="135"/>
    </row>
    <row r="71" spans="1:1" x14ac:dyDescent="0.2">
      <c r="A71" s="135"/>
    </row>
    <row r="72" spans="1:1" x14ac:dyDescent="0.2">
      <c r="A72" s="135"/>
    </row>
    <row r="73" spans="1:1" x14ac:dyDescent="0.2">
      <c r="A73" s="135"/>
    </row>
    <row r="74" spans="1:1" x14ac:dyDescent="0.2">
      <c r="A74" s="135"/>
    </row>
    <row r="75" spans="1:1" x14ac:dyDescent="0.2">
      <c r="A75" s="135"/>
    </row>
    <row r="76" spans="1:1" x14ac:dyDescent="0.2">
      <c r="A76" s="135"/>
    </row>
    <row r="77" spans="1:1" x14ac:dyDescent="0.2">
      <c r="A77" s="135"/>
    </row>
    <row r="78" spans="1:1" x14ac:dyDescent="0.2">
      <c r="A78" s="135"/>
    </row>
    <row r="79" spans="1:1" x14ac:dyDescent="0.2">
      <c r="A79" s="135"/>
    </row>
    <row r="80" spans="1:1" x14ac:dyDescent="0.2">
      <c r="A80" s="135"/>
    </row>
    <row r="81" spans="1:1" x14ac:dyDescent="0.2">
      <c r="A81" s="135"/>
    </row>
    <row r="82" spans="1:1" x14ac:dyDescent="0.2">
      <c r="A82" s="135"/>
    </row>
    <row r="83" spans="1:1" x14ac:dyDescent="0.2">
      <c r="A83" s="135"/>
    </row>
    <row r="84" spans="1:1" x14ac:dyDescent="0.2">
      <c r="A84" s="135"/>
    </row>
    <row r="85" spans="1:1" x14ac:dyDescent="0.2">
      <c r="A85" s="135"/>
    </row>
    <row r="86" spans="1:1" x14ac:dyDescent="0.2">
      <c r="A86" s="135"/>
    </row>
    <row r="87" spans="1:1" x14ac:dyDescent="0.2">
      <c r="A87" s="135"/>
    </row>
    <row r="88" spans="1:1" x14ac:dyDescent="0.2">
      <c r="A88" s="135"/>
    </row>
    <row r="89" spans="1:1" x14ac:dyDescent="0.2">
      <c r="A89" s="135"/>
    </row>
    <row r="90" spans="1:1" x14ac:dyDescent="0.2">
      <c r="A90" s="135"/>
    </row>
    <row r="91" spans="1:1" x14ac:dyDescent="0.2">
      <c r="A91" s="135"/>
    </row>
    <row r="92" spans="1:1" x14ac:dyDescent="0.2">
      <c r="A92" s="135"/>
    </row>
    <row r="93" spans="1:1" x14ac:dyDescent="0.2">
      <c r="A93" s="135"/>
    </row>
    <row r="94" spans="1:1" x14ac:dyDescent="0.2">
      <c r="A94" s="135"/>
    </row>
    <row r="95" spans="1:1" x14ac:dyDescent="0.2">
      <c r="A95" s="135"/>
    </row>
    <row r="96" spans="1:1" x14ac:dyDescent="0.2">
      <c r="A96" s="135"/>
    </row>
    <row r="97" spans="1:1" x14ac:dyDescent="0.2">
      <c r="A97" s="135"/>
    </row>
    <row r="98" spans="1:1" x14ac:dyDescent="0.2">
      <c r="A98" s="135"/>
    </row>
    <row r="99" spans="1:1" x14ac:dyDescent="0.2">
      <c r="A99" s="135"/>
    </row>
    <row r="100" spans="1:1" x14ac:dyDescent="0.2">
      <c r="A100" s="135"/>
    </row>
    <row r="101" spans="1:1" x14ac:dyDescent="0.2">
      <c r="A101" s="135"/>
    </row>
    <row r="102" spans="1:1" x14ac:dyDescent="0.2">
      <c r="A102" s="135"/>
    </row>
    <row r="103" spans="1:1" x14ac:dyDescent="0.2">
      <c r="A103" s="135"/>
    </row>
    <row r="104" spans="1:1" x14ac:dyDescent="0.2">
      <c r="A104" s="135"/>
    </row>
    <row r="105" spans="1:1" x14ac:dyDescent="0.2">
      <c r="A105" s="135"/>
    </row>
    <row r="106" spans="1:1" x14ac:dyDescent="0.2">
      <c r="A106" s="135"/>
    </row>
    <row r="107" spans="1:1" x14ac:dyDescent="0.2">
      <c r="A107" s="135"/>
    </row>
    <row r="108" spans="1:1" x14ac:dyDescent="0.2">
      <c r="A108" s="135"/>
    </row>
    <row r="109" spans="1:1" x14ac:dyDescent="0.2">
      <c r="A109" s="135"/>
    </row>
    <row r="110" spans="1:1" x14ac:dyDescent="0.2">
      <c r="A110" s="135"/>
    </row>
    <row r="111" spans="1:1" x14ac:dyDescent="0.2">
      <c r="A111" s="135"/>
    </row>
    <row r="112" spans="1:1" x14ac:dyDescent="0.2">
      <c r="A112" s="135"/>
    </row>
    <row r="113" spans="1:1" x14ac:dyDescent="0.2">
      <c r="A113" s="135"/>
    </row>
    <row r="114" spans="1:1" x14ac:dyDescent="0.2">
      <c r="A114" s="135"/>
    </row>
    <row r="115" spans="1:1" x14ac:dyDescent="0.2">
      <c r="A115" s="135"/>
    </row>
    <row r="116" spans="1:1" x14ac:dyDescent="0.2">
      <c r="A116" s="135"/>
    </row>
    <row r="117" spans="1:1" x14ac:dyDescent="0.2">
      <c r="A117" s="135"/>
    </row>
    <row r="118" spans="1:1" x14ac:dyDescent="0.2">
      <c r="A118" s="135"/>
    </row>
    <row r="119" spans="1:1" x14ac:dyDescent="0.2">
      <c r="A119" s="135"/>
    </row>
    <row r="120" spans="1:1" x14ac:dyDescent="0.2">
      <c r="A120" s="135"/>
    </row>
    <row r="121" spans="1:1" x14ac:dyDescent="0.2">
      <c r="A121" s="135"/>
    </row>
    <row r="122" spans="1:1" x14ac:dyDescent="0.2">
      <c r="A122" s="135"/>
    </row>
    <row r="123" spans="1:1" x14ac:dyDescent="0.2">
      <c r="A123" s="135"/>
    </row>
    <row r="124" spans="1:1" x14ac:dyDescent="0.2">
      <c r="A124" s="135"/>
    </row>
    <row r="125" spans="1:1" x14ac:dyDescent="0.2">
      <c r="A125" s="135"/>
    </row>
    <row r="126" spans="1:1" x14ac:dyDescent="0.2">
      <c r="A126" s="135"/>
    </row>
    <row r="127" spans="1:1" x14ac:dyDescent="0.2">
      <c r="A127" s="135"/>
    </row>
    <row r="128" spans="1:1" x14ac:dyDescent="0.2">
      <c r="A128" s="135"/>
    </row>
    <row r="129" spans="1:1" x14ac:dyDescent="0.2">
      <c r="A129" s="135"/>
    </row>
    <row r="130" spans="1:1" x14ac:dyDescent="0.2">
      <c r="A130" s="135"/>
    </row>
    <row r="131" spans="1:1" x14ac:dyDescent="0.2">
      <c r="A131" s="135"/>
    </row>
    <row r="132" spans="1:1" x14ac:dyDescent="0.2">
      <c r="A132" s="135"/>
    </row>
    <row r="133" spans="1:1" x14ac:dyDescent="0.2">
      <c r="A133" s="135"/>
    </row>
    <row r="134" spans="1:1" x14ac:dyDescent="0.2">
      <c r="A134" s="135"/>
    </row>
    <row r="135" spans="1:1" x14ac:dyDescent="0.2">
      <c r="A135" s="135"/>
    </row>
    <row r="136" spans="1:1" x14ac:dyDescent="0.2">
      <c r="A136" s="135"/>
    </row>
    <row r="137" spans="1:1" x14ac:dyDescent="0.2">
      <c r="A137" s="135"/>
    </row>
    <row r="138" spans="1:1" x14ac:dyDescent="0.2">
      <c r="A138" s="135"/>
    </row>
    <row r="139" spans="1:1" x14ac:dyDescent="0.2">
      <c r="A139" s="135"/>
    </row>
    <row r="140" spans="1:1" x14ac:dyDescent="0.2">
      <c r="A140" s="135"/>
    </row>
    <row r="141" spans="1:1" x14ac:dyDescent="0.2">
      <c r="A141" s="135"/>
    </row>
    <row r="142" spans="1:1" x14ac:dyDescent="0.2">
      <c r="A142" s="135"/>
    </row>
    <row r="143" spans="1:1" x14ac:dyDescent="0.2">
      <c r="A143" s="135"/>
    </row>
    <row r="144" spans="1:1" x14ac:dyDescent="0.2">
      <c r="A144" s="135"/>
    </row>
    <row r="145" spans="1:1" x14ac:dyDescent="0.2">
      <c r="A145" s="135"/>
    </row>
    <row r="146" spans="1:1" x14ac:dyDescent="0.2">
      <c r="A146" s="135"/>
    </row>
    <row r="147" spans="1:1" x14ac:dyDescent="0.2">
      <c r="A147" s="135"/>
    </row>
    <row r="148" spans="1:1" x14ac:dyDescent="0.2">
      <c r="A148" s="135"/>
    </row>
    <row r="149" spans="1:1" x14ac:dyDescent="0.2">
      <c r="A149" s="135"/>
    </row>
    <row r="150" spans="1:1" x14ac:dyDescent="0.2">
      <c r="A150" s="135"/>
    </row>
    <row r="151" spans="1:1" x14ac:dyDescent="0.2">
      <c r="A151" s="135"/>
    </row>
    <row r="152" spans="1:1" x14ac:dyDescent="0.2">
      <c r="A152" s="135"/>
    </row>
    <row r="153" spans="1:1" x14ac:dyDescent="0.2">
      <c r="A153" s="135"/>
    </row>
    <row r="154" spans="1:1" x14ac:dyDescent="0.2">
      <c r="A154" s="135"/>
    </row>
    <row r="155" spans="1:1" x14ac:dyDescent="0.2">
      <c r="A155" s="135"/>
    </row>
    <row r="156" spans="1:1" x14ac:dyDescent="0.2">
      <c r="A156" s="135"/>
    </row>
    <row r="157" spans="1:1" x14ac:dyDescent="0.2">
      <c r="A157" s="135"/>
    </row>
    <row r="158" spans="1:1" x14ac:dyDescent="0.2">
      <c r="A158" s="135"/>
    </row>
    <row r="159" spans="1:1" x14ac:dyDescent="0.2">
      <c r="A159" s="135"/>
    </row>
    <row r="160" spans="1:1" x14ac:dyDescent="0.2">
      <c r="A160" s="135"/>
    </row>
    <row r="161" spans="1:1" x14ac:dyDescent="0.2">
      <c r="A161" s="135"/>
    </row>
    <row r="162" spans="1:1" x14ac:dyDescent="0.2">
      <c r="A162" s="135"/>
    </row>
    <row r="163" spans="1:1" x14ac:dyDescent="0.2">
      <c r="A163" s="135"/>
    </row>
    <row r="164" spans="1:1" x14ac:dyDescent="0.2">
      <c r="A164" s="135"/>
    </row>
    <row r="165" spans="1:1" x14ac:dyDescent="0.2">
      <c r="A165" s="135"/>
    </row>
    <row r="166" spans="1:1" x14ac:dyDescent="0.2">
      <c r="A166" s="135"/>
    </row>
    <row r="167" spans="1:1" x14ac:dyDescent="0.2">
      <c r="A167" s="135"/>
    </row>
    <row r="168" spans="1:1" x14ac:dyDescent="0.2">
      <c r="A168" s="135"/>
    </row>
    <row r="169" spans="1:1" x14ac:dyDescent="0.2">
      <c r="A169" s="135"/>
    </row>
    <row r="170" spans="1:1" x14ac:dyDescent="0.2">
      <c r="A170" s="135"/>
    </row>
    <row r="171" spans="1:1" x14ac:dyDescent="0.2">
      <c r="A171" s="135"/>
    </row>
    <row r="172" spans="1:1" x14ac:dyDescent="0.2">
      <c r="A172" s="135"/>
    </row>
    <row r="173" spans="1:1" x14ac:dyDescent="0.2">
      <c r="A173" s="135"/>
    </row>
    <row r="174" spans="1:1" x14ac:dyDescent="0.2">
      <c r="A174" s="135"/>
    </row>
    <row r="175" spans="1:1" x14ac:dyDescent="0.2">
      <c r="A175" s="135"/>
    </row>
    <row r="176" spans="1:1" x14ac:dyDescent="0.2">
      <c r="A176" s="135"/>
    </row>
    <row r="177" spans="1:1" x14ac:dyDescent="0.2">
      <c r="A177" s="135"/>
    </row>
    <row r="178" spans="1:1" x14ac:dyDescent="0.2">
      <c r="A178" s="135"/>
    </row>
    <row r="179" spans="1:1" x14ac:dyDescent="0.2">
      <c r="A179" s="135"/>
    </row>
    <row r="180" spans="1:1" x14ac:dyDescent="0.2">
      <c r="A180" s="135"/>
    </row>
    <row r="181" spans="1:1" x14ac:dyDescent="0.2">
      <c r="A181" s="135"/>
    </row>
    <row r="182" spans="1:1" x14ac:dyDescent="0.2">
      <c r="A182" s="135"/>
    </row>
    <row r="183" spans="1:1" x14ac:dyDescent="0.2">
      <c r="A183" s="135"/>
    </row>
    <row r="184" spans="1:1" x14ac:dyDescent="0.2">
      <c r="A184" s="135"/>
    </row>
    <row r="185" spans="1:1" x14ac:dyDescent="0.2">
      <c r="A185" s="135"/>
    </row>
    <row r="186" spans="1:1" x14ac:dyDescent="0.2">
      <c r="A186" s="135"/>
    </row>
    <row r="187" spans="1:1" x14ac:dyDescent="0.2">
      <c r="A187" s="135"/>
    </row>
    <row r="188" spans="1:1" x14ac:dyDescent="0.2">
      <c r="A188" s="135"/>
    </row>
    <row r="189" spans="1:1" x14ac:dyDescent="0.2">
      <c r="A189" s="135"/>
    </row>
    <row r="190" spans="1:1" x14ac:dyDescent="0.2">
      <c r="A190" s="135"/>
    </row>
    <row r="191" spans="1:1" x14ac:dyDescent="0.2">
      <c r="A191" s="135"/>
    </row>
    <row r="192" spans="1:1" x14ac:dyDescent="0.2">
      <c r="A192" s="135"/>
    </row>
    <row r="193" spans="1:1" x14ac:dyDescent="0.2">
      <c r="A193" s="135"/>
    </row>
    <row r="194" spans="1:1" x14ac:dyDescent="0.2">
      <c r="A194" s="135"/>
    </row>
    <row r="195" spans="1:1" x14ac:dyDescent="0.2">
      <c r="A195" s="135"/>
    </row>
    <row r="196" spans="1:1" x14ac:dyDescent="0.2">
      <c r="A196" s="135"/>
    </row>
    <row r="197" spans="1:1" x14ac:dyDescent="0.2">
      <c r="A197" s="135"/>
    </row>
    <row r="198" spans="1:1" x14ac:dyDescent="0.2">
      <c r="A198" s="135"/>
    </row>
    <row r="199" spans="1:1" x14ac:dyDescent="0.2">
      <c r="A199" s="135"/>
    </row>
    <row r="200" spans="1:1" x14ac:dyDescent="0.2">
      <c r="A200" s="135"/>
    </row>
    <row r="201" spans="1:1" x14ac:dyDescent="0.2">
      <c r="A201" s="135"/>
    </row>
    <row r="202" spans="1:1" x14ac:dyDescent="0.2">
      <c r="A202" s="135"/>
    </row>
    <row r="203" spans="1:1" x14ac:dyDescent="0.2">
      <c r="A203" s="135"/>
    </row>
    <row r="204" spans="1:1" x14ac:dyDescent="0.2">
      <c r="A204" s="135"/>
    </row>
    <row r="205" spans="1:1" x14ac:dyDescent="0.2">
      <c r="A205" s="135"/>
    </row>
    <row r="206" spans="1:1" x14ac:dyDescent="0.2">
      <c r="A206" s="135"/>
    </row>
    <row r="207" spans="1:1" x14ac:dyDescent="0.2">
      <c r="A207" s="135"/>
    </row>
    <row r="208" spans="1:1" x14ac:dyDescent="0.2">
      <c r="A208" s="135"/>
    </row>
    <row r="209" spans="1:1" x14ac:dyDescent="0.2">
      <c r="A209" s="135"/>
    </row>
    <row r="210" spans="1:1" x14ac:dyDescent="0.2">
      <c r="A210" s="135"/>
    </row>
    <row r="211" spans="1:1" x14ac:dyDescent="0.2">
      <c r="A211" s="135"/>
    </row>
    <row r="212" spans="1:1" x14ac:dyDescent="0.2">
      <c r="A212" s="135"/>
    </row>
    <row r="213" spans="1:1" x14ac:dyDescent="0.2">
      <c r="A213" s="135"/>
    </row>
    <row r="214" spans="1:1" x14ac:dyDescent="0.2">
      <c r="A214" s="135"/>
    </row>
    <row r="215" spans="1:1" x14ac:dyDescent="0.2">
      <c r="A215" s="135"/>
    </row>
    <row r="216" spans="1:1" x14ac:dyDescent="0.2">
      <c r="A216" s="135"/>
    </row>
    <row r="217" spans="1:1" x14ac:dyDescent="0.2">
      <c r="A217" s="135"/>
    </row>
    <row r="218" spans="1:1" x14ac:dyDescent="0.2">
      <c r="A218" s="135"/>
    </row>
    <row r="219" spans="1:1" x14ac:dyDescent="0.2">
      <c r="A219" s="135"/>
    </row>
    <row r="220" spans="1:1" x14ac:dyDescent="0.2">
      <c r="A220" s="135"/>
    </row>
    <row r="221" spans="1:1" x14ac:dyDescent="0.2">
      <c r="A221" s="135"/>
    </row>
    <row r="222" spans="1:1" x14ac:dyDescent="0.2">
      <c r="A222" s="135"/>
    </row>
    <row r="223" spans="1:1" x14ac:dyDescent="0.2">
      <c r="A223" s="135"/>
    </row>
    <row r="224" spans="1:1" x14ac:dyDescent="0.2">
      <c r="A224" s="135"/>
    </row>
    <row r="225" spans="1:1" x14ac:dyDescent="0.2">
      <c r="A225" s="135"/>
    </row>
    <row r="226" spans="1:1" x14ac:dyDescent="0.2">
      <c r="A226" s="135"/>
    </row>
    <row r="227" spans="1:1" x14ac:dyDescent="0.2">
      <c r="A227" s="135"/>
    </row>
    <row r="228" spans="1:1" x14ac:dyDescent="0.2">
      <c r="A228" s="135"/>
    </row>
    <row r="229" spans="1:1" x14ac:dyDescent="0.2">
      <c r="A229" s="135"/>
    </row>
    <row r="230" spans="1:1" x14ac:dyDescent="0.2">
      <c r="A230" s="135"/>
    </row>
    <row r="231" spans="1:1" x14ac:dyDescent="0.2">
      <c r="A231" s="135"/>
    </row>
    <row r="232" spans="1:1" x14ac:dyDescent="0.2">
      <c r="A232" s="135"/>
    </row>
    <row r="233" spans="1:1" x14ac:dyDescent="0.2">
      <c r="A233" s="135"/>
    </row>
    <row r="234" spans="1:1" x14ac:dyDescent="0.2">
      <c r="A234" s="135"/>
    </row>
    <row r="235" spans="1:1" x14ac:dyDescent="0.2">
      <c r="A235" s="135"/>
    </row>
    <row r="236" spans="1:1" x14ac:dyDescent="0.2">
      <c r="A236" s="135"/>
    </row>
    <row r="237" spans="1:1" x14ac:dyDescent="0.2">
      <c r="A237" s="135"/>
    </row>
    <row r="238" spans="1:1" x14ac:dyDescent="0.2">
      <c r="A238" s="135"/>
    </row>
    <row r="239" spans="1:1" x14ac:dyDescent="0.2">
      <c r="A239" s="135"/>
    </row>
    <row r="240" spans="1:1" x14ac:dyDescent="0.2">
      <c r="A240" s="135"/>
    </row>
    <row r="241" spans="1:1" x14ac:dyDescent="0.2">
      <c r="A241" s="135"/>
    </row>
    <row r="242" spans="1:1" x14ac:dyDescent="0.2">
      <c r="A242" s="135"/>
    </row>
    <row r="243" spans="1:1" x14ac:dyDescent="0.2">
      <c r="A243" s="135"/>
    </row>
    <row r="244" spans="1:1" x14ac:dyDescent="0.2">
      <c r="A244" s="135"/>
    </row>
    <row r="245" spans="1:1" x14ac:dyDescent="0.2">
      <c r="A245" s="135"/>
    </row>
    <row r="246" spans="1:1" x14ac:dyDescent="0.2">
      <c r="A246" s="135"/>
    </row>
    <row r="247" spans="1:1" x14ac:dyDescent="0.2">
      <c r="A247" s="135"/>
    </row>
    <row r="248" spans="1:1" x14ac:dyDescent="0.2">
      <c r="A248" s="135"/>
    </row>
    <row r="249" spans="1:1" x14ac:dyDescent="0.2">
      <c r="A249" s="135"/>
    </row>
    <row r="250" spans="1:1" x14ac:dyDescent="0.2">
      <c r="A250" s="135"/>
    </row>
    <row r="251" spans="1:1" x14ac:dyDescent="0.2">
      <c r="A251" s="135"/>
    </row>
    <row r="252" spans="1:1" x14ac:dyDescent="0.2">
      <c r="A252" s="135"/>
    </row>
    <row r="253" spans="1:1" x14ac:dyDescent="0.2">
      <c r="A253" s="135"/>
    </row>
    <row r="254" spans="1:1" x14ac:dyDescent="0.2">
      <c r="A254" s="135"/>
    </row>
    <row r="255" spans="1:1" x14ac:dyDescent="0.2">
      <c r="A255" s="135"/>
    </row>
    <row r="256" spans="1:1" x14ac:dyDescent="0.2">
      <c r="A256" s="135"/>
    </row>
    <row r="257" spans="1:1" x14ac:dyDescent="0.2">
      <c r="A257" s="135"/>
    </row>
    <row r="258" spans="1:1" x14ac:dyDescent="0.2">
      <c r="A258" s="135"/>
    </row>
    <row r="259" spans="1:1" x14ac:dyDescent="0.2">
      <c r="A259" s="135"/>
    </row>
    <row r="260" spans="1:1" x14ac:dyDescent="0.2">
      <c r="A260" s="135"/>
    </row>
    <row r="261" spans="1:1" x14ac:dyDescent="0.2">
      <c r="A261" s="135"/>
    </row>
    <row r="262" spans="1:1" x14ac:dyDescent="0.2">
      <c r="A262" s="135"/>
    </row>
    <row r="263" spans="1:1" x14ac:dyDescent="0.2">
      <c r="A263" s="135"/>
    </row>
    <row r="264" spans="1:1" x14ac:dyDescent="0.2">
      <c r="A264" s="135"/>
    </row>
    <row r="265" spans="1:1" x14ac:dyDescent="0.2">
      <c r="A265" s="135"/>
    </row>
    <row r="266" spans="1:1" x14ac:dyDescent="0.2">
      <c r="A266" s="135"/>
    </row>
    <row r="267" spans="1:1" x14ac:dyDescent="0.2">
      <c r="A267" s="135"/>
    </row>
    <row r="268" spans="1:1" x14ac:dyDescent="0.2">
      <c r="A268" s="135"/>
    </row>
    <row r="269" spans="1:1" x14ac:dyDescent="0.2">
      <c r="A269" s="135"/>
    </row>
    <row r="270" spans="1:1" x14ac:dyDescent="0.2">
      <c r="A270" s="135"/>
    </row>
    <row r="271" spans="1:1" x14ac:dyDescent="0.2">
      <c r="A271" s="135"/>
    </row>
    <row r="272" spans="1:1" x14ac:dyDescent="0.2">
      <c r="A272" s="135"/>
    </row>
    <row r="273" spans="1:1" x14ac:dyDescent="0.2">
      <c r="A273" s="135"/>
    </row>
    <row r="274" spans="1:1" x14ac:dyDescent="0.2">
      <c r="A274" s="135"/>
    </row>
    <row r="275" spans="1:1" x14ac:dyDescent="0.2">
      <c r="A275" s="135"/>
    </row>
    <row r="276" spans="1:1" x14ac:dyDescent="0.2">
      <c r="A276" s="135"/>
    </row>
    <row r="277" spans="1:1" x14ac:dyDescent="0.2">
      <c r="A277" s="135"/>
    </row>
    <row r="278" spans="1:1" x14ac:dyDescent="0.2">
      <c r="A278" s="135"/>
    </row>
    <row r="279" spans="1:1" x14ac:dyDescent="0.2">
      <c r="A279" s="135"/>
    </row>
    <row r="280" spans="1:1" x14ac:dyDescent="0.2">
      <c r="A280" s="135"/>
    </row>
    <row r="281" spans="1:1" x14ac:dyDescent="0.2">
      <c r="A281" s="135"/>
    </row>
    <row r="282" spans="1:1" x14ac:dyDescent="0.2">
      <c r="A282" s="135"/>
    </row>
    <row r="283" spans="1:1" x14ac:dyDescent="0.2">
      <c r="A283" s="135"/>
    </row>
    <row r="284" spans="1:1" x14ac:dyDescent="0.2">
      <c r="A284" s="135"/>
    </row>
    <row r="285" spans="1:1" x14ac:dyDescent="0.2">
      <c r="A285" s="135"/>
    </row>
    <row r="286" spans="1:1" x14ac:dyDescent="0.2">
      <c r="A286" s="135"/>
    </row>
    <row r="287" spans="1:1" x14ac:dyDescent="0.2">
      <c r="A287" s="135"/>
    </row>
    <row r="288" spans="1:1" x14ac:dyDescent="0.2">
      <c r="A288" s="135"/>
    </row>
    <row r="289" spans="1:1" x14ac:dyDescent="0.2">
      <c r="A289" s="135"/>
    </row>
    <row r="290" spans="1:1" x14ac:dyDescent="0.2">
      <c r="A290" s="135"/>
    </row>
    <row r="291" spans="1:1" x14ac:dyDescent="0.2">
      <c r="A291" s="135"/>
    </row>
    <row r="292" spans="1:1" x14ac:dyDescent="0.2">
      <c r="A292" s="135"/>
    </row>
    <row r="293" spans="1:1" x14ac:dyDescent="0.2">
      <c r="A293" s="135"/>
    </row>
    <row r="294" spans="1:1" x14ac:dyDescent="0.2">
      <c r="A294" s="135"/>
    </row>
    <row r="295" spans="1:1" x14ac:dyDescent="0.2">
      <c r="A295" s="135"/>
    </row>
    <row r="296" spans="1:1" x14ac:dyDescent="0.2">
      <c r="A296" s="135"/>
    </row>
    <row r="297" spans="1:1" x14ac:dyDescent="0.2">
      <c r="A297" s="135"/>
    </row>
    <row r="298" spans="1:1" x14ac:dyDescent="0.2">
      <c r="A298" s="135"/>
    </row>
    <row r="299" spans="1:1" x14ac:dyDescent="0.2">
      <c r="A299" s="135"/>
    </row>
    <row r="300" spans="1:1" x14ac:dyDescent="0.2">
      <c r="A300" s="135"/>
    </row>
    <row r="301" spans="1:1" x14ac:dyDescent="0.2">
      <c r="A301" s="135"/>
    </row>
    <row r="302" spans="1:1" x14ac:dyDescent="0.2">
      <c r="A302" s="135"/>
    </row>
    <row r="303" spans="1:1" x14ac:dyDescent="0.2">
      <c r="A303" s="135"/>
    </row>
    <row r="304" spans="1:1" x14ac:dyDescent="0.2">
      <c r="A304" s="135"/>
    </row>
    <row r="305" spans="1:1" x14ac:dyDescent="0.2">
      <c r="A305" s="135"/>
    </row>
    <row r="306" spans="1:1" x14ac:dyDescent="0.2">
      <c r="A306" s="135"/>
    </row>
    <row r="307" spans="1:1" x14ac:dyDescent="0.2">
      <c r="A307" s="135"/>
    </row>
    <row r="308" spans="1:1" x14ac:dyDescent="0.2">
      <c r="A308" s="135"/>
    </row>
    <row r="309" spans="1:1" x14ac:dyDescent="0.2">
      <c r="A309" s="135"/>
    </row>
    <row r="310" spans="1:1" x14ac:dyDescent="0.2">
      <c r="A310" s="135"/>
    </row>
    <row r="311" spans="1:1" x14ac:dyDescent="0.2">
      <c r="A311" s="135"/>
    </row>
    <row r="312" spans="1:1" x14ac:dyDescent="0.2">
      <c r="A312" s="135"/>
    </row>
    <row r="313" spans="1:1" x14ac:dyDescent="0.2">
      <c r="A313" s="135"/>
    </row>
    <row r="314" spans="1:1" x14ac:dyDescent="0.2">
      <c r="A314" s="135"/>
    </row>
    <row r="315" spans="1:1" x14ac:dyDescent="0.2">
      <c r="A315" s="135"/>
    </row>
    <row r="316" spans="1:1" x14ac:dyDescent="0.2">
      <c r="A316" s="135"/>
    </row>
    <row r="317" spans="1:1" x14ac:dyDescent="0.2">
      <c r="A317" s="135"/>
    </row>
    <row r="318" spans="1:1" x14ac:dyDescent="0.2">
      <c r="A318" s="135"/>
    </row>
    <row r="319" spans="1:1" x14ac:dyDescent="0.2">
      <c r="A319" s="135"/>
    </row>
    <row r="320" spans="1:1" x14ac:dyDescent="0.2">
      <c r="A320" s="135"/>
    </row>
    <row r="321" spans="1:1" x14ac:dyDescent="0.2">
      <c r="A321" s="135"/>
    </row>
    <row r="322" spans="1:1" x14ac:dyDescent="0.2">
      <c r="A322" s="135"/>
    </row>
    <row r="323" spans="1:1" x14ac:dyDescent="0.2">
      <c r="A323" s="135"/>
    </row>
    <row r="324" spans="1:1" x14ac:dyDescent="0.2">
      <c r="A324" s="135"/>
    </row>
    <row r="325" spans="1:1" x14ac:dyDescent="0.2">
      <c r="A325" s="135"/>
    </row>
    <row r="326" spans="1:1" x14ac:dyDescent="0.2">
      <c r="A326" s="135"/>
    </row>
    <row r="327" spans="1:1" x14ac:dyDescent="0.2">
      <c r="A327" s="135"/>
    </row>
    <row r="328" spans="1:1" x14ac:dyDescent="0.2">
      <c r="A328" s="135"/>
    </row>
    <row r="329" spans="1:1" x14ac:dyDescent="0.2">
      <c r="A329" s="135"/>
    </row>
    <row r="330" spans="1:1" x14ac:dyDescent="0.2">
      <c r="A330" s="135"/>
    </row>
    <row r="331" spans="1:1" x14ac:dyDescent="0.2">
      <c r="A331" s="135"/>
    </row>
    <row r="332" spans="1:1" x14ac:dyDescent="0.2">
      <c r="A332" s="135"/>
    </row>
    <row r="333" spans="1:1" x14ac:dyDescent="0.2">
      <c r="A333" s="135"/>
    </row>
    <row r="334" spans="1:1" x14ac:dyDescent="0.2">
      <c r="A334" s="135"/>
    </row>
    <row r="335" spans="1:1" x14ac:dyDescent="0.2">
      <c r="A335" s="135"/>
    </row>
    <row r="336" spans="1:1" x14ac:dyDescent="0.2">
      <c r="A336" s="135"/>
    </row>
    <row r="337" spans="1:1" x14ac:dyDescent="0.2">
      <c r="A337" s="135"/>
    </row>
    <row r="338" spans="1:1" x14ac:dyDescent="0.2">
      <c r="A338" s="135"/>
    </row>
    <row r="339" spans="1:1" x14ac:dyDescent="0.2">
      <c r="A339" s="135"/>
    </row>
    <row r="340" spans="1:1" x14ac:dyDescent="0.2">
      <c r="A340" s="135"/>
    </row>
    <row r="341" spans="1:1" x14ac:dyDescent="0.2">
      <c r="A341" s="135"/>
    </row>
    <row r="342" spans="1:1" x14ac:dyDescent="0.2">
      <c r="A342" s="135"/>
    </row>
    <row r="343" spans="1:1" x14ac:dyDescent="0.2">
      <c r="A343" s="135"/>
    </row>
    <row r="344" spans="1:1" x14ac:dyDescent="0.2">
      <c r="A344" s="135"/>
    </row>
    <row r="345" spans="1:1" x14ac:dyDescent="0.2">
      <c r="A345" s="135"/>
    </row>
    <row r="346" spans="1:1" x14ac:dyDescent="0.2">
      <c r="A346" s="135"/>
    </row>
    <row r="347" spans="1:1" x14ac:dyDescent="0.2">
      <c r="A347" s="135"/>
    </row>
    <row r="348" spans="1:1" x14ac:dyDescent="0.2">
      <c r="A348" s="135"/>
    </row>
    <row r="349" spans="1:1" x14ac:dyDescent="0.2">
      <c r="A349" s="135"/>
    </row>
    <row r="350" spans="1:1" x14ac:dyDescent="0.2">
      <c r="A350" s="135"/>
    </row>
    <row r="351" spans="1:1" x14ac:dyDescent="0.2">
      <c r="A351" s="135"/>
    </row>
    <row r="352" spans="1:1" x14ac:dyDescent="0.2">
      <c r="A352" s="135"/>
    </row>
    <row r="353" spans="1:1" x14ac:dyDescent="0.2">
      <c r="A353" s="135"/>
    </row>
    <row r="354" spans="1:1" x14ac:dyDescent="0.2">
      <c r="A354" s="135"/>
    </row>
    <row r="355" spans="1:1" x14ac:dyDescent="0.2">
      <c r="A355" s="135"/>
    </row>
    <row r="356" spans="1:1" x14ac:dyDescent="0.2">
      <c r="A356" s="135"/>
    </row>
    <row r="357" spans="1:1" x14ac:dyDescent="0.2">
      <c r="A357" s="135"/>
    </row>
    <row r="358" spans="1:1" x14ac:dyDescent="0.2">
      <c r="A358" s="135"/>
    </row>
    <row r="359" spans="1:1" x14ac:dyDescent="0.2">
      <c r="A359" s="135"/>
    </row>
    <row r="360" spans="1:1" x14ac:dyDescent="0.2">
      <c r="A360" s="135"/>
    </row>
    <row r="361" spans="1:1" x14ac:dyDescent="0.2">
      <c r="A361" s="135"/>
    </row>
    <row r="362" spans="1:1" x14ac:dyDescent="0.2">
      <c r="A362" s="135"/>
    </row>
    <row r="363" spans="1:1" x14ac:dyDescent="0.2">
      <c r="A363" s="135"/>
    </row>
    <row r="364" spans="1:1" x14ac:dyDescent="0.2">
      <c r="A364" s="135"/>
    </row>
    <row r="365" spans="1:1" x14ac:dyDescent="0.2">
      <c r="A365" s="135"/>
    </row>
    <row r="366" spans="1:1" x14ac:dyDescent="0.2">
      <c r="A366" s="135"/>
    </row>
    <row r="367" spans="1:1" x14ac:dyDescent="0.2">
      <c r="A367" s="135"/>
    </row>
    <row r="368" spans="1:1" x14ac:dyDescent="0.2">
      <c r="A368" s="135"/>
    </row>
    <row r="369" spans="1:1" x14ac:dyDescent="0.2">
      <c r="A369" s="135"/>
    </row>
    <row r="370" spans="1:1" x14ac:dyDescent="0.2">
      <c r="A370" s="135"/>
    </row>
    <row r="371" spans="1:1" x14ac:dyDescent="0.2">
      <c r="A371" s="135"/>
    </row>
    <row r="372" spans="1:1" x14ac:dyDescent="0.2">
      <c r="A372" s="135"/>
    </row>
    <row r="373" spans="1:1" x14ac:dyDescent="0.2">
      <c r="A373" s="135"/>
    </row>
    <row r="374" spans="1:1" x14ac:dyDescent="0.2">
      <c r="A374" s="135"/>
    </row>
    <row r="375" spans="1:1" x14ac:dyDescent="0.2">
      <c r="A375" s="135"/>
    </row>
    <row r="376" spans="1:1" x14ac:dyDescent="0.2">
      <c r="A376" s="135"/>
    </row>
    <row r="377" spans="1:1" x14ac:dyDescent="0.2">
      <c r="A377" s="135"/>
    </row>
    <row r="378" spans="1:1" x14ac:dyDescent="0.2">
      <c r="A378" s="135"/>
    </row>
    <row r="379" spans="1:1" x14ac:dyDescent="0.2">
      <c r="A379" s="135"/>
    </row>
    <row r="380" spans="1:1" x14ac:dyDescent="0.2">
      <c r="A380" s="135"/>
    </row>
    <row r="381" spans="1:1" x14ac:dyDescent="0.2">
      <c r="A381" s="135"/>
    </row>
    <row r="382" spans="1:1" x14ac:dyDescent="0.2">
      <c r="A382" s="135"/>
    </row>
    <row r="383" spans="1:1" x14ac:dyDescent="0.2">
      <c r="A383" s="135"/>
    </row>
    <row r="384" spans="1:1" x14ac:dyDescent="0.2">
      <c r="A384" s="135"/>
    </row>
    <row r="385" spans="1:1" x14ac:dyDescent="0.2">
      <c r="A385" s="135"/>
    </row>
    <row r="386" spans="1:1" x14ac:dyDescent="0.2">
      <c r="A386" s="135"/>
    </row>
    <row r="387" spans="1:1" x14ac:dyDescent="0.2">
      <c r="A387" s="135"/>
    </row>
    <row r="388" spans="1:1" x14ac:dyDescent="0.2">
      <c r="A388" s="135"/>
    </row>
    <row r="389" spans="1:1" x14ac:dyDescent="0.2">
      <c r="A389" s="135"/>
    </row>
    <row r="390" spans="1:1" x14ac:dyDescent="0.2">
      <c r="A390" s="135"/>
    </row>
    <row r="391" spans="1:1" x14ac:dyDescent="0.2">
      <c r="A391" s="135"/>
    </row>
    <row r="392" spans="1:1" x14ac:dyDescent="0.2">
      <c r="A392" s="135"/>
    </row>
    <row r="393" spans="1:1" x14ac:dyDescent="0.2">
      <c r="A393" s="135"/>
    </row>
    <row r="394" spans="1:1" x14ac:dyDescent="0.2">
      <c r="A394" s="135"/>
    </row>
    <row r="395" spans="1:1" x14ac:dyDescent="0.2">
      <c r="A395" s="135"/>
    </row>
    <row r="396" spans="1:1" x14ac:dyDescent="0.2">
      <c r="A396" s="135"/>
    </row>
    <row r="397" spans="1:1" x14ac:dyDescent="0.2">
      <c r="A397" s="135"/>
    </row>
    <row r="398" spans="1:1" x14ac:dyDescent="0.2">
      <c r="A398" s="135"/>
    </row>
    <row r="399" spans="1:1" x14ac:dyDescent="0.2">
      <c r="A399" s="135"/>
    </row>
    <row r="400" spans="1:1" x14ac:dyDescent="0.2">
      <c r="A400" s="135"/>
    </row>
    <row r="401" spans="1:1" x14ac:dyDescent="0.2">
      <c r="A401" s="135"/>
    </row>
    <row r="402" spans="1:1" x14ac:dyDescent="0.2">
      <c r="A402" s="135"/>
    </row>
    <row r="403" spans="1:1" x14ac:dyDescent="0.2">
      <c r="A403" s="135"/>
    </row>
    <row r="404" spans="1:1" x14ac:dyDescent="0.2">
      <c r="A404" s="135"/>
    </row>
    <row r="405" spans="1:1" x14ac:dyDescent="0.2">
      <c r="A405" s="135"/>
    </row>
    <row r="406" spans="1:1" x14ac:dyDescent="0.2">
      <c r="A406" s="135"/>
    </row>
    <row r="407" spans="1:1" x14ac:dyDescent="0.2">
      <c r="A407" s="135"/>
    </row>
    <row r="408" spans="1:1" x14ac:dyDescent="0.2">
      <c r="A408" s="135"/>
    </row>
    <row r="409" spans="1:1" x14ac:dyDescent="0.2">
      <c r="A409" s="135"/>
    </row>
    <row r="410" spans="1:1" x14ac:dyDescent="0.2">
      <c r="A410" s="135"/>
    </row>
    <row r="411" spans="1:1" x14ac:dyDescent="0.2">
      <c r="A411" s="135"/>
    </row>
    <row r="412" spans="1:1" x14ac:dyDescent="0.2">
      <c r="A412" s="135"/>
    </row>
    <row r="413" spans="1:1" x14ac:dyDescent="0.2">
      <c r="A413" s="135"/>
    </row>
    <row r="414" spans="1:1" x14ac:dyDescent="0.2">
      <c r="A414" s="135"/>
    </row>
    <row r="415" spans="1:1" x14ac:dyDescent="0.2">
      <c r="A415" s="135"/>
    </row>
    <row r="416" spans="1:1" x14ac:dyDescent="0.2">
      <c r="A416" s="135"/>
    </row>
    <row r="417" spans="1:1" x14ac:dyDescent="0.2">
      <c r="A417" s="135"/>
    </row>
    <row r="418" spans="1:1" x14ac:dyDescent="0.2">
      <c r="A418" s="135"/>
    </row>
    <row r="419" spans="1:1" x14ac:dyDescent="0.2">
      <c r="A419" s="135"/>
    </row>
    <row r="420" spans="1:1" x14ac:dyDescent="0.2">
      <c r="A420" s="135"/>
    </row>
    <row r="421" spans="1:1" x14ac:dyDescent="0.2">
      <c r="A421" s="135"/>
    </row>
    <row r="422" spans="1:1" x14ac:dyDescent="0.2">
      <c r="A422" s="135"/>
    </row>
    <row r="423" spans="1:1" x14ac:dyDescent="0.2">
      <c r="A423" s="135"/>
    </row>
    <row r="424" spans="1:1" x14ac:dyDescent="0.2">
      <c r="A424" s="135"/>
    </row>
    <row r="425" spans="1:1" x14ac:dyDescent="0.2">
      <c r="A425" s="135"/>
    </row>
    <row r="426" spans="1:1" x14ac:dyDescent="0.2">
      <c r="A426" s="135"/>
    </row>
    <row r="427" spans="1:1" x14ac:dyDescent="0.2">
      <c r="A427" s="135"/>
    </row>
    <row r="428" spans="1:1" x14ac:dyDescent="0.2">
      <c r="A428" s="135"/>
    </row>
    <row r="429" spans="1:1" x14ac:dyDescent="0.2">
      <c r="A429" s="135"/>
    </row>
    <row r="430" spans="1:1" x14ac:dyDescent="0.2">
      <c r="A430" s="135"/>
    </row>
    <row r="431" spans="1:1" x14ac:dyDescent="0.2">
      <c r="A431" s="135"/>
    </row>
    <row r="432" spans="1:1" x14ac:dyDescent="0.2">
      <c r="A432" s="135"/>
    </row>
    <row r="433" spans="1:1" x14ac:dyDescent="0.2">
      <c r="A433" s="135"/>
    </row>
    <row r="434" spans="1:1" x14ac:dyDescent="0.2">
      <c r="A434" s="135"/>
    </row>
    <row r="435" spans="1:1" x14ac:dyDescent="0.2">
      <c r="A435" s="135"/>
    </row>
    <row r="436" spans="1:1" x14ac:dyDescent="0.2">
      <c r="A436" s="135"/>
    </row>
    <row r="437" spans="1:1" x14ac:dyDescent="0.2">
      <c r="A437" s="135"/>
    </row>
    <row r="438" spans="1:1" x14ac:dyDescent="0.2">
      <c r="A438" s="135"/>
    </row>
    <row r="439" spans="1:1" x14ac:dyDescent="0.2">
      <c r="A439" s="135"/>
    </row>
    <row r="440" spans="1:1" x14ac:dyDescent="0.2">
      <c r="A440" s="135"/>
    </row>
    <row r="441" spans="1:1" x14ac:dyDescent="0.2">
      <c r="A441" s="135"/>
    </row>
    <row r="442" spans="1:1" x14ac:dyDescent="0.2">
      <c r="A442" s="135"/>
    </row>
    <row r="443" spans="1:1" x14ac:dyDescent="0.2">
      <c r="A443" s="135"/>
    </row>
    <row r="444" spans="1:1" x14ac:dyDescent="0.2">
      <c r="A444" s="135"/>
    </row>
    <row r="445" spans="1:1" x14ac:dyDescent="0.2">
      <c r="A445" s="135"/>
    </row>
    <row r="446" spans="1:1" x14ac:dyDescent="0.2">
      <c r="A446" s="135"/>
    </row>
    <row r="447" spans="1:1" x14ac:dyDescent="0.2">
      <c r="A447" s="135"/>
    </row>
    <row r="448" spans="1:1" x14ac:dyDescent="0.2">
      <c r="A448" s="135"/>
    </row>
    <row r="449" spans="1:1" x14ac:dyDescent="0.2">
      <c r="A449" s="135"/>
    </row>
    <row r="450" spans="1:1" x14ac:dyDescent="0.2">
      <c r="A450" s="135"/>
    </row>
    <row r="451" spans="1:1" x14ac:dyDescent="0.2">
      <c r="A451" s="135"/>
    </row>
    <row r="452" spans="1:1" x14ac:dyDescent="0.2">
      <c r="A452" s="135"/>
    </row>
    <row r="453" spans="1:1" x14ac:dyDescent="0.2">
      <c r="A453" s="135"/>
    </row>
    <row r="454" spans="1:1" x14ac:dyDescent="0.2">
      <c r="A454" s="135"/>
    </row>
    <row r="455" spans="1:1" x14ac:dyDescent="0.2">
      <c r="A455" s="135"/>
    </row>
    <row r="456" spans="1:1" x14ac:dyDescent="0.2">
      <c r="A456" s="135"/>
    </row>
    <row r="457" spans="1:1" x14ac:dyDescent="0.2">
      <c r="A457" s="135"/>
    </row>
    <row r="458" spans="1:1" x14ac:dyDescent="0.2">
      <c r="A458" s="135"/>
    </row>
    <row r="459" spans="1:1" x14ac:dyDescent="0.2">
      <c r="A459" s="135"/>
    </row>
    <row r="460" spans="1:1" x14ac:dyDescent="0.2">
      <c r="A460" s="135"/>
    </row>
    <row r="461" spans="1:1" x14ac:dyDescent="0.2">
      <c r="A461" s="135"/>
    </row>
    <row r="462" spans="1:1" x14ac:dyDescent="0.2">
      <c r="A462" s="135"/>
    </row>
    <row r="463" spans="1:1" x14ac:dyDescent="0.2">
      <c r="A463" s="135"/>
    </row>
    <row r="464" spans="1:1" x14ac:dyDescent="0.2">
      <c r="A464" s="135"/>
    </row>
    <row r="465" spans="1:1" x14ac:dyDescent="0.2">
      <c r="A465" s="135"/>
    </row>
    <row r="466" spans="1:1" x14ac:dyDescent="0.2">
      <c r="A466" s="135"/>
    </row>
    <row r="467" spans="1:1" x14ac:dyDescent="0.2">
      <c r="A467" s="135"/>
    </row>
    <row r="468" spans="1:1" x14ac:dyDescent="0.2">
      <c r="A468" s="135"/>
    </row>
    <row r="469" spans="1:1" x14ac:dyDescent="0.2">
      <c r="A469" s="135"/>
    </row>
    <row r="470" spans="1:1" x14ac:dyDescent="0.2">
      <c r="A470" s="135"/>
    </row>
    <row r="471" spans="1:1" x14ac:dyDescent="0.2">
      <c r="A471" s="135"/>
    </row>
    <row r="472" spans="1:1" x14ac:dyDescent="0.2">
      <c r="A472" s="135"/>
    </row>
    <row r="473" spans="1:1" x14ac:dyDescent="0.2">
      <c r="A473" s="135"/>
    </row>
    <row r="474" spans="1:1" x14ac:dyDescent="0.2">
      <c r="A474" s="135"/>
    </row>
    <row r="475" spans="1:1" x14ac:dyDescent="0.2">
      <c r="A475" s="135"/>
    </row>
    <row r="476" spans="1:1" x14ac:dyDescent="0.2">
      <c r="A476" s="135"/>
    </row>
    <row r="477" spans="1:1" x14ac:dyDescent="0.2">
      <c r="A477" s="135"/>
    </row>
    <row r="478" spans="1:1" x14ac:dyDescent="0.2">
      <c r="A478" s="135"/>
    </row>
    <row r="479" spans="1:1" x14ac:dyDescent="0.2">
      <c r="A479" s="135"/>
    </row>
    <row r="480" spans="1:1" x14ac:dyDescent="0.2">
      <c r="A480" s="135"/>
    </row>
    <row r="481" spans="1:1" x14ac:dyDescent="0.2">
      <c r="A481" s="135"/>
    </row>
    <row r="482" spans="1:1" x14ac:dyDescent="0.2">
      <c r="A482" s="135"/>
    </row>
    <row r="483" spans="1:1" x14ac:dyDescent="0.2">
      <c r="A483" s="135"/>
    </row>
    <row r="484" spans="1:1" x14ac:dyDescent="0.2">
      <c r="A484" s="135"/>
    </row>
    <row r="485" spans="1:1" x14ac:dyDescent="0.2">
      <c r="A485" s="135"/>
    </row>
    <row r="486" spans="1:1" x14ac:dyDescent="0.2">
      <c r="A486" s="135"/>
    </row>
    <row r="487" spans="1:1" x14ac:dyDescent="0.2">
      <c r="A487" s="135"/>
    </row>
    <row r="488" spans="1:1" x14ac:dyDescent="0.2">
      <c r="A488" s="135"/>
    </row>
    <row r="489" spans="1:1" x14ac:dyDescent="0.2">
      <c r="A489" s="135"/>
    </row>
    <row r="490" spans="1:1" x14ac:dyDescent="0.2">
      <c r="A490" s="135"/>
    </row>
    <row r="491" spans="1:1" x14ac:dyDescent="0.2">
      <c r="A491" s="135"/>
    </row>
    <row r="492" spans="1:1" x14ac:dyDescent="0.2">
      <c r="A492" s="135"/>
    </row>
    <row r="493" spans="1:1" x14ac:dyDescent="0.2">
      <c r="A493" s="135"/>
    </row>
    <row r="494" spans="1:1" x14ac:dyDescent="0.2">
      <c r="A494" s="135"/>
    </row>
    <row r="495" spans="1:1" x14ac:dyDescent="0.2">
      <c r="A495" s="135"/>
    </row>
    <row r="496" spans="1:1" x14ac:dyDescent="0.2">
      <c r="A496" s="135"/>
    </row>
    <row r="497" spans="1:1" x14ac:dyDescent="0.2">
      <c r="A497" s="135"/>
    </row>
    <row r="498" spans="1:1" x14ac:dyDescent="0.2">
      <c r="A498" s="135"/>
    </row>
    <row r="499" spans="1:1" x14ac:dyDescent="0.2">
      <c r="A499" s="135"/>
    </row>
    <row r="500" spans="1:1" x14ac:dyDescent="0.2">
      <c r="A500" s="135"/>
    </row>
    <row r="501" spans="1:1" x14ac:dyDescent="0.2">
      <c r="A501" s="135"/>
    </row>
    <row r="502" spans="1:1" x14ac:dyDescent="0.2">
      <c r="A502" s="135"/>
    </row>
    <row r="503" spans="1:1" x14ac:dyDescent="0.2">
      <c r="A503" s="135"/>
    </row>
    <row r="504" spans="1:1" x14ac:dyDescent="0.2">
      <c r="A504" s="135"/>
    </row>
    <row r="505" spans="1:1" x14ac:dyDescent="0.2">
      <c r="A505" s="135"/>
    </row>
    <row r="506" spans="1:1" x14ac:dyDescent="0.2">
      <c r="A506" s="135"/>
    </row>
    <row r="507" spans="1:1" x14ac:dyDescent="0.2">
      <c r="A507" s="135"/>
    </row>
    <row r="508" spans="1:1" x14ac:dyDescent="0.2">
      <c r="A508" s="135"/>
    </row>
    <row r="509" spans="1:1" x14ac:dyDescent="0.2">
      <c r="A509" s="135"/>
    </row>
    <row r="510" spans="1:1" x14ac:dyDescent="0.2">
      <c r="A510" s="135"/>
    </row>
    <row r="511" spans="1:1" x14ac:dyDescent="0.2">
      <c r="A511" s="135"/>
    </row>
    <row r="512" spans="1:1" x14ac:dyDescent="0.2">
      <c r="A512" s="135"/>
    </row>
    <row r="513" spans="1:1" x14ac:dyDescent="0.2">
      <c r="A513" s="135"/>
    </row>
    <row r="514" spans="1:1" x14ac:dyDescent="0.2">
      <c r="A514" s="135"/>
    </row>
    <row r="515" spans="1:1" x14ac:dyDescent="0.2">
      <c r="A515" s="135"/>
    </row>
    <row r="516" spans="1:1" x14ac:dyDescent="0.2">
      <c r="A516" s="135"/>
    </row>
    <row r="517" spans="1:1" x14ac:dyDescent="0.2">
      <c r="A517" s="135"/>
    </row>
    <row r="518" spans="1:1" x14ac:dyDescent="0.2">
      <c r="A518" s="135"/>
    </row>
    <row r="519" spans="1:1" x14ac:dyDescent="0.2">
      <c r="A519" s="135"/>
    </row>
    <row r="520" spans="1:1" x14ac:dyDescent="0.2">
      <c r="A520" s="135"/>
    </row>
    <row r="521" spans="1:1" x14ac:dyDescent="0.2">
      <c r="A521" s="135"/>
    </row>
    <row r="522" spans="1:1" x14ac:dyDescent="0.2">
      <c r="A522" s="135"/>
    </row>
    <row r="523" spans="1:1" x14ac:dyDescent="0.2">
      <c r="A523" s="135"/>
    </row>
    <row r="524" spans="1:1" x14ac:dyDescent="0.2">
      <c r="A524" s="135"/>
    </row>
    <row r="525" spans="1:1" x14ac:dyDescent="0.2">
      <c r="A525" s="135"/>
    </row>
    <row r="526" spans="1:1" x14ac:dyDescent="0.2">
      <c r="A526" s="135"/>
    </row>
    <row r="527" spans="1:1" x14ac:dyDescent="0.2">
      <c r="A527" s="135"/>
    </row>
    <row r="528" spans="1:1" x14ac:dyDescent="0.2">
      <c r="A528" s="135"/>
    </row>
    <row r="529" spans="1:1" x14ac:dyDescent="0.2">
      <c r="A529" s="135"/>
    </row>
    <row r="530" spans="1:1" x14ac:dyDescent="0.2">
      <c r="A530" s="135"/>
    </row>
    <row r="531" spans="1:1" x14ac:dyDescent="0.2">
      <c r="A531" s="135"/>
    </row>
    <row r="532" spans="1:1" x14ac:dyDescent="0.2">
      <c r="A532" s="135"/>
    </row>
    <row r="533" spans="1:1" x14ac:dyDescent="0.2">
      <c r="A533" s="135"/>
    </row>
    <row r="534" spans="1:1" x14ac:dyDescent="0.2">
      <c r="A534" s="135"/>
    </row>
    <row r="535" spans="1:1" x14ac:dyDescent="0.2">
      <c r="A535" s="135"/>
    </row>
    <row r="536" spans="1:1" x14ac:dyDescent="0.2">
      <c r="A536" s="135"/>
    </row>
    <row r="537" spans="1:1" x14ac:dyDescent="0.2">
      <c r="A537" s="135"/>
    </row>
    <row r="538" spans="1:1" x14ac:dyDescent="0.2">
      <c r="A538" s="135"/>
    </row>
    <row r="539" spans="1:1" x14ac:dyDescent="0.2">
      <c r="A539" s="135"/>
    </row>
    <row r="540" spans="1:1" x14ac:dyDescent="0.2">
      <c r="A540" s="135"/>
    </row>
    <row r="541" spans="1:1" x14ac:dyDescent="0.2">
      <c r="A541" s="135"/>
    </row>
    <row r="542" spans="1:1" x14ac:dyDescent="0.2">
      <c r="A542" s="135"/>
    </row>
    <row r="543" spans="1:1" x14ac:dyDescent="0.2">
      <c r="A543" s="135"/>
    </row>
    <row r="544" spans="1:1" x14ac:dyDescent="0.2">
      <c r="A544" s="135"/>
    </row>
    <row r="545" spans="1:1" x14ac:dyDescent="0.2">
      <c r="A545" s="135"/>
    </row>
    <row r="546" spans="1:1" x14ac:dyDescent="0.2">
      <c r="A546" s="135"/>
    </row>
    <row r="547" spans="1:1" x14ac:dyDescent="0.2">
      <c r="A547" s="135"/>
    </row>
    <row r="548" spans="1:1" x14ac:dyDescent="0.2">
      <c r="A548" s="135"/>
    </row>
    <row r="549" spans="1:1" x14ac:dyDescent="0.2">
      <c r="A549" s="135"/>
    </row>
    <row r="550" spans="1:1" x14ac:dyDescent="0.2">
      <c r="A550" s="135"/>
    </row>
    <row r="551" spans="1:1" x14ac:dyDescent="0.2">
      <c r="A551" s="135"/>
    </row>
    <row r="552" spans="1:1" x14ac:dyDescent="0.2">
      <c r="A552" s="135"/>
    </row>
    <row r="553" spans="1:1" x14ac:dyDescent="0.2">
      <c r="A553" s="135"/>
    </row>
    <row r="554" spans="1:1" x14ac:dyDescent="0.2">
      <c r="A554" s="135"/>
    </row>
    <row r="555" spans="1:1" x14ac:dyDescent="0.2">
      <c r="A555" s="135"/>
    </row>
    <row r="556" spans="1:1" x14ac:dyDescent="0.2">
      <c r="A556" s="135"/>
    </row>
    <row r="557" spans="1:1" x14ac:dyDescent="0.2">
      <c r="A557" s="135"/>
    </row>
    <row r="558" spans="1:1" x14ac:dyDescent="0.2">
      <c r="A558" s="135"/>
    </row>
    <row r="559" spans="1:1" x14ac:dyDescent="0.2">
      <c r="A559" s="135"/>
    </row>
    <row r="560" spans="1:1" x14ac:dyDescent="0.2">
      <c r="A560" s="135"/>
    </row>
    <row r="561" spans="1:1" x14ac:dyDescent="0.2">
      <c r="A561" s="135"/>
    </row>
    <row r="562" spans="1:1" x14ac:dyDescent="0.2">
      <c r="A562" s="135"/>
    </row>
    <row r="563" spans="1:1" x14ac:dyDescent="0.2">
      <c r="A563" s="135"/>
    </row>
    <row r="564" spans="1:1" x14ac:dyDescent="0.2">
      <c r="A564" s="135"/>
    </row>
    <row r="565" spans="1:1" x14ac:dyDescent="0.2">
      <c r="A565" s="135"/>
    </row>
    <row r="566" spans="1:1" x14ac:dyDescent="0.2">
      <c r="A566" s="135"/>
    </row>
    <row r="567" spans="1:1" x14ac:dyDescent="0.2">
      <c r="A567" s="135"/>
    </row>
    <row r="568" spans="1:1" x14ac:dyDescent="0.2">
      <c r="A568" s="135"/>
    </row>
    <row r="569" spans="1:1" x14ac:dyDescent="0.2">
      <c r="A569" s="135"/>
    </row>
    <row r="570" spans="1:1" x14ac:dyDescent="0.2">
      <c r="A570" s="135"/>
    </row>
    <row r="571" spans="1:1" x14ac:dyDescent="0.2">
      <c r="A571" s="135"/>
    </row>
    <row r="572" spans="1:1" x14ac:dyDescent="0.2">
      <c r="A572" s="135"/>
    </row>
    <row r="573" spans="1:1" x14ac:dyDescent="0.2">
      <c r="A573" s="135"/>
    </row>
    <row r="574" spans="1:1" x14ac:dyDescent="0.2">
      <c r="A574" s="135"/>
    </row>
    <row r="575" spans="1:1" x14ac:dyDescent="0.2">
      <c r="A575" s="135"/>
    </row>
    <row r="576" spans="1:1" x14ac:dyDescent="0.2">
      <c r="A576" s="135"/>
    </row>
    <row r="577" spans="1:1" x14ac:dyDescent="0.2">
      <c r="A577" s="135"/>
    </row>
    <row r="578" spans="1:1" x14ac:dyDescent="0.2">
      <c r="A578" s="135"/>
    </row>
    <row r="579" spans="1:1" x14ac:dyDescent="0.2">
      <c r="A579" s="135"/>
    </row>
    <row r="580" spans="1:1" x14ac:dyDescent="0.2">
      <c r="A580" s="135"/>
    </row>
    <row r="581" spans="1:1" x14ac:dyDescent="0.2">
      <c r="A581" s="135"/>
    </row>
    <row r="582" spans="1:1" x14ac:dyDescent="0.2">
      <c r="A582" s="135"/>
    </row>
    <row r="583" spans="1:1" x14ac:dyDescent="0.2">
      <c r="A583" s="135"/>
    </row>
    <row r="584" spans="1:1" x14ac:dyDescent="0.2">
      <c r="A584" s="135"/>
    </row>
    <row r="585" spans="1:1" x14ac:dyDescent="0.2">
      <c r="A585" s="135"/>
    </row>
    <row r="586" spans="1:1" x14ac:dyDescent="0.2">
      <c r="A586" s="135"/>
    </row>
    <row r="587" spans="1:1" x14ac:dyDescent="0.2">
      <c r="A587" s="135"/>
    </row>
    <row r="588" spans="1:1" x14ac:dyDescent="0.2">
      <c r="A588" s="135"/>
    </row>
    <row r="589" spans="1:1" x14ac:dyDescent="0.2">
      <c r="A589" s="135"/>
    </row>
    <row r="590" spans="1:1" x14ac:dyDescent="0.2">
      <c r="A590" s="135"/>
    </row>
    <row r="591" spans="1:1" x14ac:dyDescent="0.2">
      <c r="A591" s="135"/>
    </row>
    <row r="592" spans="1:1" x14ac:dyDescent="0.2">
      <c r="A592" s="135"/>
    </row>
    <row r="593" spans="1:1" x14ac:dyDescent="0.2">
      <c r="A593" s="135"/>
    </row>
    <row r="594" spans="1:1" x14ac:dyDescent="0.2">
      <c r="A594" s="135"/>
    </row>
    <row r="595" spans="1:1" x14ac:dyDescent="0.2">
      <c r="A595" s="135"/>
    </row>
    <row r="596" spans="1:1" x14ac:dyDescent="0.2">
      <c r="A596" s="135"/>
    </row>
    <row r="597" spans="1:1" x14ac:dyDescent="0.2">
      <c r="A597" s="135"/>
    </row>
    <row r="598" spans="1:1" x14ac:dyDescent="0.2">
      <c r="A598" s="135"/>
    </row>
    <row r="599" spans="1:1" x14ac:dyDescent="0.2">
      <c r="A599" s="135"/>
    </row>
    <row r="600" spans="1:1" x14ac:dyDescent="0.2">
      <c r="A600" s="135"/>
    </row>
    <row r="601" spans="1:1" x14ac:dyDescent="0.2">
      <c r="A601" s="135"/>
    </row>
    <row r="602" spans="1:1" x14ac:dyDescent="0.2">
      <c r="A602" s="135"/>
    </row>
    <row r="603" spans="1:1" x14ac:dyDescent="0.2">
      <c r="A603" s="135"/>
    </row>
    <row r="604" spans="1:1" x14ac:dyDescent="0.2">
      <c r="A604" s="135"/>
    </row>
    <row r="605" spans="1:1" x14ac:dyDescent="0.2">
      <c r="A605" s="135"/>
    </row>
    <row r="606" spans="1:1" x14ac:dyDescent="0.2">
      <c r="A606" s="135"/>
    </row>
    <row r="607" spans="1:1" x14ac:dyDescent="0.2">
      <c r="A607" s="135"/>
    </row>
    <row r="608" spans="1:1" x14ac:dyDescent="0.2">
      <c r="A608" s="135"/>
    </row>
    <row r="609" spans="1:1" x14ac:dyDescent="0.2">
      <c r="A609" s="135"/>
    </row>
    <row r="610" spans="1:1" x14ac:dyDescent="0.2">
      <c r="A610" s="135"/>
    </row>
    <row r="611" spans="1:1" x14ac:dyDescent="0.2">
      <c r="A611" s="135"/>
    </row>
    <row r="612" spans="1:1" x14ac:dyDescent="0.2">
      <c r="A612" s="135"/>
    </row>
    <row r="613" spans="1:1" x14ac:dyDescent="0.2">
      <c r="A613" s="135"/>
    </row>
    <row r="614" spans="1:1" x14ac:dyDescent="0.2">
      <c r="A614" s="135"/>
    </row>
    <row r="615" spans="1:1" x14ac:dyDescent="0.2">
      <c r="A615" s="135"/>
    </row>
    <row r="616" spans="1:1" x14ac:dyDescent="0.2">
      <c r="A616" s="135"/>
    </row>
    <row r="617" spans="1:1" x14ac:dyDescent="0.2">
      <c r="A617" s="135"/>
    </row>
    <row r="618" spans="1:1" x14ac:dyDescent="0.2">
      <c r="A618" s="135"/>
    </row>
    <row r="619" spans="1:1" x14ac:dyDescent="0.2">
      <c r="A619" s="135"/>
    </row>
    <row r="620" spans="1:1" x14ac:dyDescent="0.2">
      <c r="A620" s="135"/>
    </row>
    <row r="621" spans="1:1" x14ac:dyDescent="0.2">
      <c r="A621" s="135"/>
    </row>
    <row r="622" spans="1:1" x14ac:dyDescent="0.2">
      <c r="A622" s="135"/>
    </row>
    <row r="623" spans="1:1" x14ac:dyDescent="0.2">
      <c r="A623" s="135"/>
    </row>
    <row r="624" spans="1:1" x14ac:dyDescent="0.2">
      <c r="A624" s="135"/>
    </row>
    <row r="625" spans="1:1" x14ac:dyDescent="0.2">
      <c r="A625" s="135"/>
    </row>
    <row r="626" spans="1:1" x14ac:dyDescent="0.2">
      <c r="A626" s="135"/>
    </row>
    <row r="627" spans="1:1" x14ac:dyDescent="0.2">
      <c r="A627" s="135"/>
    </row>
    <row r="628" spans="1:1" x14ac:dyDescent="0.2">
      <c r="A628" s="135"/>
    </row>
    <row r="629" spans="1:1" x14ac:dyDescent="0.2">
      <c r="A629" s="135"/>
    </row>
    <row r="630" spans="1:1" x14ac:dyDescent="0.2">
      <c r="A630" s="135"/>
    </row>
    <row r="631" spans="1:1" x14ac:dyDescent="0.2">
      <c r="A631" s="135"/>
    </row>
    <row r="632" spans="1:1" x14ac:dyDescent="0.2">
      <c r="A632" s="135"/>
    </row>
    <row r="633" spans="1:1" x14ac:dyDescent="0.2">
      <c r="A633" s="135"/>
    </row>
    <row r="634" spans="1:1" x14ac:dyDescent="0.2">
      <c r="A634" s="135"/>
    </row>
    <row r="635" spans="1:1" x14ac:dyDescent="0.2">
      <c r="A635" s="135"/>
    </row>
    <row r="636" spans="1:1" x14ac:dyDescent="0.2">
      <c r="A636" s="135"/>
    </row>
    <row r="637" spans="1:1" x14ac:dyDescent="0.2">
      <c r="A637" s="135"/>
    </row>
    <row r="638" spans="1:1" x14ac:dyDescent="0.2">
      <c r="A638" s="135"/>
    </row>
    <row r="639" spans="1:1" x14ac:dyDescent="0.2">
      <c r="A639" s="135"/>
    </row>
    <row r="640" spans="1:1" x14ac:dyDescent="0.2">
      <c r="A640" s="135"/>
    </row>
    <row r="641" spans="1:1" x14ac:dyDescent="0.2">
      <c r="A641" s="135"/>
    </row>
    <row r="642" spans="1:1" x14ac:dyDescent="0.2">
      <c r="A642" s="135"/>
    </row>
    <row r="643" spans="1:1" x14ac:dyDescent="0.2">
      <c r="A643" s="135"/>
    </row>
    <row r="644" spans="1:1" x14ac:dyDescent="0.2">
      <c r="A644" s="135"/>
    </row>
    <row r="645" spans="1:1" x14ac:dyDescent="0.2">
      <c r="A645" s="135"/>
    </row>
    <row r="646" spans="1:1" x14ac:dyDescent="0.2">
      <c r="A646" s="135"/>
    </row>
    <row r="647" spans="1:1" x14ac:dyDescent="0.2">
      <c r="A647" s="135"/>
    </row>
    <row r="648" spans="1:1" x14ac:dyDescent="0.2">
      <c r="A648" s="135"/>
    </row>
    <row r="649" spans="1:1" x14ac:dyDescent="0.2">
      <c r="A649" s="135"/>
    </row>
    <row r="650" spans="1:1" x14ac:dyDescent="0.2">
      <c r="A650" s="135"/>
    </row>
    <row r="651" spans="1:1" x14ac:dyDescent="0.2">
      <c r="A651" s="135"/>
    </row>
    <row r="652" spans="1:1" x14ac:dyDescent="0.2">
      <c r="A652" s="135"/>
    </row>
    <row r="653" spans="1:1" x14ac:dyDescent="0.2">
      <c r="A653" s="135"/>
    </row>
    <row r="654" spans="1:1" x14ac:dyDescent="0.2">
      <c r="A654" s="135"/>
    </row>
    <row r="655" spans="1:1" x14ac:dyDescent="0.2">
      <c r="A655" s="135"/>
    </row>
    <row r="656" spans="1:1" x14ac:dyDescent="0.2">
      <c r="A656" s="135"/>
    </row>
    <row r="657" spans="1:1" x14ac:dyDescent="0.2">
      <c r="A657" s="135"/>
    </row>
    <row r="658" spans="1:1" x14ac:dyDescent="0.2">
      <c r="A658" s="135"/>
    </row>
    <row r="659" spans="1:1" x14ac:dyDescent="0.2">
      <c r="A659" s="135"/>
    </row>
    <row r="660" spans="1:1" x14ac:dyDescent="0.2">
      <c r="A660" s="135"/>
    </row>
    <row r="661" spans="1:1" x14ac:dyDescent="0.2">
      <c r="A661" s="135"/>
    </row>
    <row r="662" spans="1:1" x14ac:dyDescent="0.2">
      <c r="A662" s="135"/>
    </row>
    <row r="663" spans="1:1" x14ac:dyDescent="0.2">
      <c r="A663" s="135"/>
    </row>
    <row r="664" spans="1:1" x14ac:dyDescent="0.2">
      <c r="A664" s="135"/>
    </row>
    <row r="665" spans="1:1" x14ac:dyDescent="0.2">
      <c r="A665" s="135"/>
    </row>
    <row r="666" spans="1:1" x14ac:dyDescent="0.2">
      <c r="A666" s="135"/>
    </row>
    <row r="667" spans="1:1" x14ac:dyDescent="0.2">
      <c r="A667" s="135"/>
    </row>
    <row r="668" spans="1:1" x14ac:dyDescent="0.2">
      <c r="A668" s="135"/>
    </row>
    <row r="669" spans="1:1" x14ac:dyDescent="0.2">
      <c r="A669" s="135"/>
    </row>
    <row r="670" spans="1:1" x14ac:dyDescent="0.2">
      <c r="A670" s="135"/>
    </row>
    <row r="671" spans="1:1" x14ac:dyDescent="0.2">
      <c r="A671" s="135"/>
    </row>
    <row r="672" spans="1:1" x14ac:dyDescent="0.2">
      <c r="A672" s="135"/>
    </row>
    <row r="673" spans="1:1" x14ac:dyDescent="0.2">
      <c r="A673" s="135"/>
    </row>
    <row r="674" spans="1:1" x14ac:dyDescent="0.2">
      <c r="A674" s="135"/>
    </row>
    <row r="675" spans="1:1" x14ac:dyDescent="0.2">
      <c r="A675" s="135"/>
    </row>
    <row r="676" spans="1:1" x14ac:dyDescent="0.2">
      <c r="A676" s="135"/>
    </row>
    <row r="677" spans="1:1" x14ac:dyDescent="0.2">
      <c r="A677" s="135"/>
    </row>
    <row r="678" spans="1:1" x14ac:dyDescent="0.2">
      <c r="A678" s="135"/>
    </row>
    <row r="679" spans="1:1" x14ac:dyDescent="0.2">
      <c r="A679" s="135"/>
    </row>
    <row r="680" spans="1:1" x14ac:dyDescent="0.2">
      <c r="A680" s="135"/>
    </row>
    <row r="681" spans="1:1" x14ac:dyDescent="0.2">
      <c r="A681" s="135"/>
    </row>
    <row r="682" spans="1:1" x14ac:dyDescent="0.2">
      <c r="A682" s="135"/>
    </row>
    <row r="683" spans="1:1" x14ac:dyDescent="0.2">
      <c r="A683" s="135"/>
    </row>
    <row r="684" spans="1:1" x14ac:dyDescent="0.2">
      <c r="A684" s="135"/>
    </row>
    <row r="685" spans="1:1" x14ac:dyDescent="0.2">
      <c r="A685" s="135"/>
    </row>
    <row r="686" spans="1:1" x14ac:dyDescent="0.2">
      <c r="A686" s="135"/>
    </row>
    <row r="687" spans="1:1" x14ac:dyDescent="0.2">
      <c r="A687" s="135"/>
    </row>
    <row r="688" spans="1:1" x14ac:dyDescent="0.2">
      <c r="A688" s="135"/>
    </row>
    <row r="689" spans="1:1" x14ac:dyDescent="0.2">
      <c r="A689" s="135"/>
    </row>
    <row r="690" spans="1:1" x14ac:dyDescent="0.2">
      <c r="A690" s="135"/>
    </row>
    <row r="691" spans="1:1" x14ac:dyDescent="0.2">
      <c r="A691" s="135"/>
    </row>
    <row r="692" spans="1:1" x14ac:dyDescent="0.2">
      <c r="A692" s="135"/>
    </row>
    <row r="693" spans="1:1" x14ac:dyDescent="0.2">
      <c r="A693" s="135"/>
    </row>
    <row r="694" spans="1:1" x14ac:dyDescent="0.2">
      <c r="A694" s="135"/>
    </row>
    <row r="695" spans="1:1" x14ac:dyDescent="0.2">
      <c r="A695" s="135"/>
    </row>
    <row r="696" spans="1:1" x14ac:dyDescent="0.2">
      <c r="A696" s="135"/>
    </row>
    <row r="697" spans="1:1" x14ac:dyDescent="0.2">
      <c r="A697" s="135"/>
    </row>
    <row r="698" spans="1:1" x14ac:dyDescent="0.2">
      <c r="A698" s="135"/>
    </row>
    <row r="699" spans="1:1" x14ac:dyDescent="0.2">
      <c r="A699" s="135"/>
    </row>
    <row r="700" spans="1:1" x14ac:dyDescent="0.2">
      <c r="A700" s="135"/>
    </row>
    <row r="701" spans="1:1" x14ac:dyDescent="0.2">
      <c r="A701" s="135"/>
    </row>
    <row r="702" spans="1:1" x14ac:dyDescent="0.2">
      <c r="A702" s="135"/>
    </row>
    <row r="703" spans="1:1" x14ac:dyDescent="0.2">
      <c r="A703" s="135"/>
    </row>
    <row r="704" spans="1:1" x14ac:dyDescent="0.2">
      <c r="A704" s="135"/>
    </row>
    <row r="705" spans="1:1" x14ac:dyDescent="0.2">
      <c r="A705" s="135"/>
    </row>
    <row r="706" spans="1:1" x14ac:dyDescent="0.2">
      <c r="A706" s="135"/>
    </row>
    <row r="707" spans="1:1" x14ac:dyDescent="0.2">
      <c r="A707" s="135"/>
    </row>
    <row r="708" spans="1:1" x14ac:dyDescent="0.2">
      <c r="A708" s="135"/>
    </row>
    <row r="709" spans="1:1" x14ac:dyDescent="0.2">
      <c r="A709" s="135"/>
    </row>
    <row r="710" spans="1:1" x14ac:dyDescent="0.2">
      <c r="A710" s="135"/>
    </row>
    <row r="711" spans="1:1" x14ac:dyDescent="0.2">
      <c r="A711" s="135"/>
    </row>
    <row r="712" spans="1:1" x14ac:dyDescent="0.2">
      <c r="A712" s="135"/>
    </row>
    <row r="713" spans="1:1" x14ac:dyDescent="0.2">
      <c r="A713" s="135"/>
    </row>
    <row r="714" spans="1:1" x14ac:dyDescent="0.2">
      <c r="A714" s="135"/>
    </row>
    <row r="715" spans="1:1" x14ac:dyDescent="0.2">
      <c r="A715" s="135"/>
    </row>
    <row r="716" spans="1:1" x14ac:dyDescent="0.2">
      <c r="A716" s="135"/>
    </row>
    <row r="717" spans="1:1" x14ac:dyDescent="0.2">
      <c r="A717" s="135"/>
    </row>
    <row r="718" spans="1:1" x14ac:dyDescent="0.2">
      <c r="A718" s="135"/>
    </row>
    <row r="719" spans="1:1" x14ac:dyDescent="0.2">
      <c r="A719" s="135"/>
    </row>
    <row r="720" spans="1:1" x14ac:dyDescent="0.2">
      <c r="A720" s="135"/>
    </row>
    <row r="721" spans="1:1" x14ac:dyDescent="0.2">
      <c r="A721" s="135"/>
    </row>
    <row r="722" spans="1:1" x14ac:dyDescent="0.2">
      <c r="A722" s="135"/>
    </row>
    <row r="723" spans="1:1" x14ac:dyDescent="0.2">
      <c r="A723" s="135"/>
    </row>
    <row r="724" spans="1:1" x14ac:dyDescent="0.2">
      <c r="A724" s="135"/>
    </row>
    <row r="725" spans="1:1" x14ac:dyDescent="0.2">
      <c r="A725" s="135"/>
    </row>
    <row r="726" spans="1:1" x14ac:dyDescent="0.2">
      <c r="A726" s="135"/>
    </row>
    <row r="727" spans="1:1" x14ac:dyDescent="0.2">
      <c r="A727" s="135"/>
    </row>
    <row r="728" spans="1:1" x14ac:dyDescent="0.2">
      <c r="A728" s="135"/>
    </row>
    <row r="729" spans="1:1" x14ac:dyDescent="0.2">
      <c r="A729" s="135"/>
    </row>
    <row r="730" spans="1:1" x14ac:dyDescent="0.2">
      <c r="A730" s="135"/>
    </row>
    <row r="731" spans="1:1" x14ac:dyDescent="0.2">
      <c r="A731" s="135"/>
    </row>
    <row r="732" spans="1:1" x14ac:dyDescent="0.2">
      <c r="A732" s="135"/>
    </row>
    <row r="733" spans="1:1" x14ac:dyDescent="0.2">
      <c r="A733" s="135"/>
    </row>
    <row r="734" spans="1:1" x14ac:dyDescent="0.2">
      <c r="A734" s="135"/>
    </row>
    <row r="735" spans="1:1" x14ac:dyDescent="0.2">
      <c r="A735" s="135"/>
    </row>
    <row r="736" spans="1:1" x14ac:dyDescent="0.2">
      <c r="A736" s="135"/>
    </row>
    <row r="737" spans="1:1" x14ac:dyDescent="0.2">
      <c r="A737" s="135"/>
    </row>
    <row r="738" spans="1:1" x14ac:dyDescent="0.2">
      <c r="A738" s="135"/>
    </row>
    <row r="739" spans="1:1" x14ac:dyDescent="0.2">
      <c r="A739" s="135"/>
    </row>
    <row r="740" spans="1:1" x14ac:dyDescent="0.2">
      <c r="A740" s="135"/>
    </row>
    <row r="741" spans="1:1" x14ac:dyDescent="0.2">
      <c r="A741" s="135"/>
    </row>
    <row r="742" spans="1:1" x14ac:dyDescent="0.2">
      <c r="A742" s="135"/>
    </row>
    <row r="743" spans="1:1" x14ac:dyDescent="0.2">
      <c r="A743" s="135"/>
    </row>
    <row r="744" spans="1:1" x14ac:dyDescent="0.2">
      <c r="A744" s="135"/>
    </row>
    <row r="745" spans="1:1" x14ac:dyDescent="0.2">
      <c r="A745" s="135"/>
    </row>
    <row r="746" spans="1:1" x14ac:dyDescent="0.2">
      <c r="A746" s="135"/>
    </row>
    <row r="747" spans="1:1" x14ac:dyDescent="0.2">
      <c r="A747" s="135"/>
    </row>
    <row r="748" spans="1:1" x14ac:dyDescent="0.2">
      <c r="A748" s="135"/>
    </row>
    <row r="749" spans="1:1" x14ac:dyDescent="0.2">
      <c r="A749" s="135"/>
    </row>
    <row r="750" spans="1:1" x14ac:dyDescent="0.2">
      <c r="A750" s="135"/>
    </row>
    <row r="751" spans="1:1" x14ac:dyDescent="0.2">
      <c r="A751" s="135"/>
    </row>
    <row r="752" spans="1:1" x14ac:dyDescent="0.2">
      <c r="A752" s="135"/>
    </row>
    <row r="753" spans="1:1" x14ac:dyDescent="0.2">
      <c r="A753" s="135"/>
    </row>
    <row r="754" spans="1:1" x14ac:dyDescent="0.2">
      <c r="A754" s="135"/>
    </row>
    <row r="755" spans="1:1" x14ac:dyDescent="0.2">
      <c r="A755" s="135"/>
    </row>
    <row r="756" spans="1:1" x14ac:dyDescent="0.2">
      <c r="A756" s="135"/>
    </row>
    <row r="757" spans="1:1" x14ac:dyDescent="0.2">
      <c r="A757" s="135"/>
    </row>
    <row r="758" spans="1:1" x14ac:dyDescent="0.2">
      <c r="A758" s="135"/>
    </row>
    <row r="759" spans="1:1" x14ac:dyDescent="0.2">
      <c r="A759" s="135"/>
    </row>
    <row r="760" spans="1:1" x14ac:dyDescent="0.2">
      <c r="A760" s="135"/>
    </row>
    <row r="761" spans="1:1" x14ac:dyDescent="0.2">
      <c r="A761" s="135"/>
    </row>
    <row r="762" spans="1:1" x14ac:dyDescent="0.2">
      <c r="A762" s="135"/>
    </row>
    <row r="763" spans="1:1" x14ac:dyDescent="0.2">
      <c r="A763" s="135"/>
    </row>
    <row r="764" spans="1:1" x14ac:dyDescent="0.2">
      <c r="A764" s="135"/>
    </row>
    <row r="765" spans="1:1" x14ac:dyDescent="0.2">
      <c r="A765" s="135"/>
    </row>
    <row r="766" spans="1:1" x14ac:dyDescent="0.2">
      <c r="A766" s="135"/>
    </row>
    <row r="767" spans="1:1" x14ac:dyDescent="0.2">
      <c r="A767" s="135"/>
    </row>
    <row r="768" spans="1:1" x14ac:dyDescent="0.2">
      <c r="A768" s="135"/>
    </row>
    <row r="769" spans="1:1" x14ac:dyDescent="0.2">
      <c r="A769" s="135"/>
    </row>
    <row r="770" spans="1:1" x14ac:dyDescent="0.2">
      <c r="A770" s="135"/>
    </row>
    <row r="771" spans="1:1" x14ac:dyDescent="0.2">
      <c r="A771" s="135"/>
    </row>
    <row r="772" spans="1:1" x14ac:dyDescent="0.2">
      <c r="A772" s="135"/>
    </row>
    <row r="773" spans="1:1" x14ac:dyDescent="0.2">
      <c r="A773" s="135"/>
    </row>
    <row r="774" spans="1:1" x14ac:dyDescent="0.2">
      <c r="A774" s="135"/>
    </row>
    <row r="775" spans="1:1" x14ac:dyDescent="0.2">
      <c r="A775" s="135"/>
    </row>
    <row r="776" spans="1:1" x14ac:dyDescent="0.2">
      <c r="A776" s="135"/>
    </row>
    <row r="777" spans="1:1" x14ac:dyDescent="0.2">
      <c r="A777" s="135"/>
    </row>
    <row r="778" spans="1:1" x14ac:dyDescent="0.2">
      <c r="A778" s="135"/>
    </row>
    <row r="779" spans="1:1" x14ac:dyDescent="0.2">
      <c r="A779" s="135"/>
    </row>
    <row r="780" spans="1:1" x14ac:dyDescent="0.2">
      <c r="A780" s="135"/>
    </row>
    <row r="781" spans="1:1" x14ac:dyDescent="0.2">
      <c r="A781" s="135"/>
    </row>
    <row r="782" spans="1:1" x14ac:dyDescent="0.2">
      <c r="A782" s="135"/>
    </row>
    <row r="783" spans="1:1" x14ac:dyDescent="0.2">
      <c r="A783" s="135"/>
    </row>
    <row r="784" spans="1:1" x14ac:dyDescent="0.2">
      <c r="A784" s="135"/>
    </row>
    <row r="785" spans="1:1" x14ac:dyDescent="0.2">
      <c r="A785" s="135"/>
    </row>
    <row r="786" spans="1:1" x14ac:dyDescent="0.2">
      <c r="A786" s="135"/>
    </row>
    <row r="787" spans="1:1" x14ac:dyDescent="0.2">
      <c r="A787" s="135"/>
    </row>
    <row r="788" spans="1:1" x14ac:dyDescent="0.2">
      <c r="A788" s="135"/>
    </row>
    <row r="789" spans="1:1" x14ac:dyDescent="0.2">
      <c r="A789" s="135"/>
    </row>
    <row r="790" spans="1:1" x14ac:dyDescent="0.2">
      <c r="A790" s="135"/>
    </row>
    <row r="791" spans="1:1" x14ac:dyDescent="0.2">
      <c r="A791" s="135"/>
    </row>
    <row r="792" spans="1:1" x14ac:dyDescent="0.2">
      <c r="A792" s="135"/>
    </row>
    <row r="793" spans="1:1" x14ac:dyDescent="0.2">
      <c r="A793" s="135"/>
    </row>
    <row r="794" spans="1:1" x14ac:dyDescent="0.2">
      <c r="A794" s="135"/>
    </row>
    <row r="795" spans="1:1" x14ac:dyDescent="0.2">
      <c r="A795" s="135"/>
    </row>
    <row r="796" spans="1:1" x14ac:dyDescent="0.2">
      <c r="A796" s="135"/>
    </row>
    <row r="797" spans="1:1" x14ac:dyDescent="0.2">
      <c r="A797" s="135"/>
    </row>
    <row r="798" spans="1:1" x14ac:dyDescent="0.2">
      <c r="A798" s="135"/>
    </row>
    <row r="799" spans="1:1" x14ac:dyDescent="0.2">
      <c r="A799" s="135"/>
    </row>
    <row r="800" spans="1:1" x14ac:dyDescent="0.2">
      <c r="A800" s="135"/>
    </row>
    <row r="801" spans="1:1" x14ac:dyDescent="0.2">
      <c r="A801" s="135"/>
    </row>
    <row r="802" spans="1:1" x14ac:dyDescent="0.2">
      <c r="A802" s="135"/>
    </row>
    <row r="803" spans="1:1" x14ac:dyDescent="0.2">
      <c r="A803" s="135"/>
    </row>
    <row r="804" spans="1:1" x14ac:dyDescent="0.2">
      <c r="A804" s="135"/>
    </row>
    <row r="805" spans="1:1" x14ac:dyDescent="0.2">
      <c r="A805" s="135"/>
    </row>
    <row r="806" spans="1:1" x14ac:dyDescent="0.2">
      <c r="A806" s="135"/>
    </row>
    <row r="807" spans="1:1" x14ac:dyDescent="0.2">
      <c r="A807" s="135"/>
    </row>
    <row r="808" spans="1:1" x14ac:dyDescent="0.2">
      <c r="A808" s="135"/>
    </row>
    <row r="809" spans="1:1" x14ac:dyDescent="0.2">
      <c r="A809" s="135"/>
    </row>
    <row r="810" spans="1:1" x14ac:dyDescent="0.2">
      <c r="A810" s="135"/>
    </row>
    <row r="811" spans="1:1" x14ac:dyDescent="0.2">
      <c r="A811" s="135"/>
    </row>
    <row r="812" spans="1:1" x14ac:dyDescent="0.2">
      <c r="A812" s="135"/>
    </row>
    <row r="813" spans="1:1" x14ac:dyDescent="0.2">
      <c r="A813" s="135"/>
    </row>
    <row r="814" spans="1:1" x14ac:dyDescent="0.2">
      <c r="A814" s="135"/>
    </row>
    <row r="815" spans="1:1" x14ac:dyDescent="0.2">
      <c r="A815" s="135"/>
    </row>
    <row r="816" spans="1:1" x14ac:dyDescent="0.2">
      <c r="A816" s="135"/>
    </row>
    <row r="817" spans="1:1" x14ac:dyDescent="0.2">
      <c r="A817" s="135"/>
    </row>
    <row r="818" spans="1:1" x14ac:dyDescent="0.2">
      <c r="A818" s="135"/>
    </row>
    <row r="819" spans="1:1" x14ac:dyDescent="0.2">
      <c r="A819" s="135"/>
    </row>
    <row r="820" spans="1:1" x14ac:dyDescent="0.2">
      <c r="A820" s="135"/>
    </row>
    <row r="821" spans="1:1" x14ac:dyDescent="0.2">
      <c r="A821" s="135"/>
    </row>
    <row r="822" spans="1:1" x14ac:dyDescent="0.2">
      <c r="A822" s="135"/>
    </row>
    <row r="823" spans="1:1" x14ac:dyDescent="0.2">
      <c r="A823" s="135"/>
    </row>
    <row r="824" spans="1:1" x14ac:dyDescent="0.2">
      <c r="A824" s="135"/>
    </row>
    <row r="825" spans="1:1" x14ac:dyDescent="0.2">
      <c r="A825" s="135"/>
    </row>
    <row r="826" spans="1:1" x14ac:dyDescent="0.2">
      <c r="A826" s="135"/>
    </row>
    <row r="827" spans="1:1" x14ac:dyDescent="0.2">
      <c r="A827" s="135"/>
    </row>
    <row r="828" spans="1:1" x14ac:dyDescent="0.2">
      <c r="A828" s="135"/>
    </row>
    <row r="829" spans="1:1" x14ac:dyDescent="0.2">
      <c r="A829" s="135"/>
    </row>
    <row r="830" spans="1:1" x14ac:dyDescent="0.2">
      <c r="A830" s="135"/>
    </row>
    <row r="831" spans="1:1" x14ac:dyDescent="0.2">
      <c r="A831" s="135"/>
    </row>
    <row r="832" spans="1:1" x14ac:dyDescent="0.2">
      <c r="A832" s="135"/>
    </row>
    <row r="833" spans="1:1" x14ac:dyDescent="0.2">
      <c r="A833" s="135"/>
    </row>
    <row r="834" spans="1:1" x14ac:dyDescent="0.2">
      <c r="A834" s="135"/>
    </row>
    <row r="835" spans="1:1" x14ac:dyDescent="0.2">
      <c r="A835" s="135"/>
    </row>
    <row r="836" spans="1:1" x14ac:dyDescent="0.2">
      <c r="A836" s="135"/>
    </row>
    <row r="837" spans="1:1" x14ac:dyDescent="0.2">
      <c r="A837" s="135"/>
    </row>
    <row r="838" spans="1:1" x14ac:dyDescent="0.2">
      <c r="A838" s="135"/>
    </row>
    <row r="839" spans="1:1" x14ac:dyDescent="0.2">
      <c r="A839" s="135"/>
    </row>
    <row r="840" spans="1:1" x14ac:dyDescent="0.2">
      <c r="A840" s="135"/>
    </row>
    <row r="841" spans="1:1" x14ac:dyDescent="0.2">
      <c r="A841" s="135"/>
    </row>
    <row r="842" spans="1:1" x14ac:dyDescent="0.2">
      <c r="A842" s="135"/>
    </row>
    <row r="843" spans="1:1" x14ac:dyDescent="0.2">
      <c r="A843" s="135"/>
    </row>
    <row r="844" spans="1:1" x14ac:dyDescent="0.2">
      <c r="A844" s="135"/>
    </row>
    <row r="845" spans="1:1" x14ac:dyDescent="0.2">
      <c r="A845" s="135"/>
    </row>
    <row r="846" spans="1:1" x14ac:dyDescent="0.2">
      <c r="A846" s="135"/>
    </row>
    <row r="847" spans="1:1" x14ac:dyDescent="0.2">
      <c r="A847" s="135"/>
    </row>
    <row r="848" spans="1:1" x14ac:dyDescent="0.2">
      <c r="A848" s="135"/>
    </row>
    <row r="849" spans="1:1" x14ac:dyDescent="0.2">
      <c r="A849" s="135"/>
    </row>
    <row r="850" spans="1:1" x14ac:dyDescent="0.2">
      <c r="A850" s="135"/>
    </row>
    <row r="851" spans="1:1" x14ac:dyDescent="0.2">
      <c r="A851" s="135"/>
    </row>
    <row r="852" spans="1:1" x14ac:dyDescent="0.2">
      <c r="A852" s="135"/>
    </row>
    <row r="853" spans="1:1" x14ac:dyDescent="0.2">
      <c r="A853" s="135"/>
    </row>
    <row r="854" spans="1:1" x14ac:dyDescent="0.2">
      <c r="A854" s="135"/>
    </row>
    <row r="855" spans="1:1" x14ac:dyDescent="0.2">
      <c r="A855" s="135"/>
    </row>
    <row r="856" spans="1:1" x14ac:dyDescent="0.2">
      <c r="A856" s="135"/>
    </row>
    <row r="857" spans="1:1" x14ac:dyDescent="0.2">
      <c r="A857" s="135"/>
    </row>
    <row r="858" spans="1:1" x14ac:dyDescent="0.2">
      <c r="A858" s="135"/>
    </row>
    <row r="859" spans="1:1" x14ac:dyDescent="0.2">
      <c r="A859" s="135"/>
    </row>
    <row r="860" spans="1:1" x14ac:dyDescent="0.2">
      <c r="A860" s="135"/>
    </row>
    <row r="861" spans="1:1" x14ac:dyDescent="0.2">
      <c r="A861" s="135"/>
    </row>
    <row r="862" spans="1:1" x14ac:dyDescent="0.2">
      <c r="A862" s="135"/>
    </row>
    <row r="863" spans="1:1" x14ac:dyDescent="0.2">
      <c r="A863" s="135"/>
    </row>
    <row r="864" spans="1:1" x14ac:dyDescent="0.2">
      <c r="A864" s="135"/>
    </row>
    <row r="865" spans="1:1" x14ac:dyDescent="0.2">
      <c r="A865" s="135"/>
    </row>
    <row r="866" spans="1:1" x14ac:dyDescent="0.2">
      <c r="A866" s="135"/>
    </row>
    <row r="867" spans="1:1" x14ac:dyDescent="0.2">
      <c r="A867" s="135"/>
    </row>
    <row r="868" spans="1:1" x14ac:dyDescent="0.2">
      <c r="A868" s="135"/>
    </row>
    <row r="869" spans="1:1" x14ac:dyDescent="0.2">
      <c r="A869" s="135"/>
    </row>
    <row r="870" spans="1:1" x14ac:dyDescent="0.2">
      <c r="A870" s="135"/>
    </row>
    <row r="871" spans="1:1" x14ac:dyDescent="0.2">
      <c r="A871" s="135"/>
    </row>
    <row r="872" spans="1:1" x14ac:dyDescent="0.2">
      <c r="A872" s="135"/>
    </row>
    <row r="873" spans="1:1" x14ac:dyDescent="0.2">
      <c r="A873" s="135"/>
    </row>
    <row r="874" spans="1:1" x14ac:dyDescent="0.2">
      <c r="A874" s="135"/>
    </row>
    <row r="875" spans="1:1" x14ac:dyDescent="0.2">
      <c r="A875" s="135"/>
    </row>
    <row r="876" spans="1:1" x14ac:dyDescent="0.2">
      <c r="A876" s="135"/>
    </row>
    <row r="877" spans="1:1" x14ac:dyDescent="0.2">
      <c r="A877" s="135"/>
    </row>
    <row r="878" spans="1:1" x14ac:dyDescent="0.2">
      <c r="A878" s="135"/>
    </row>
    <row r="879" spans="1:1" x14ac:dyDescent="0.2">
      <c r="A879" s="135"/>
    </row>
    <row r="880" spans="1:1" x14ac:dyDescent="0.2">
      <c r="A880" s="135"/>
    </row>
    <row r="881" spans="1:1" x14ac:dyDescent="0.2">
      <c r="A881" s="135"/>
    </row>
    <row r="882" spans="1:1" x14ac:dyDescent="0.2">
      <c r="A882" s="135"/>
    </row>
    <row r="883" spans="1:1" x14ac:dyDescent="0.2">
      <c r="A883" s="135"/>
    </row>
    <row r="884" spans="1:1" x14ac:dyDescent="0.2">
      <c r="A884" s="135"/>
    </row>
    <row r="885" spans="1:1" x14ac:dyDescent="0.2">
      <c r="A885" s="135"/>
    </row>
    <row r="886" spans="1:1" x14ac:dyDescent="0.2">
      <c r="A886" s="135"/>
    </row>
    <row r="887" spans="1:1" x14ac:dyDescent="0.2">
      <c r="A887" s="135"/>
    </row>
    <row r="888" spans="1:1" x14ac:dyDescent="0.2">
      <c r="A888" s="135"/>
    </row>
    <row r="889" spans="1:1" x14ac:dyDescent="0.2">
      <c r="A889" s="135"/>
    </row>
    <row r="890" spans="1:1" x14ac:dyDescent="0.2">
      <c r="A890" s="135"/>
    </row>
    <row r="891" spans="1:1" x14ac:dyDescent="0.2">
      <c r="A891" s="135"/>
    </row>
    <row r="892" spans="1:1" x14ac:dyDescent="0.2">
      <c r="A892" s="135"/>
    </row>
    <row r="893" spans="1:1" x14ac:dyDescent="0.2">
      <c r="A893" s="135"/>
    </row>
    <row r="894" spans="1:1" x14ac:dyDescent="0.2">
      <c r="A894" s="135"/>
    </row>
    <row r="895" spans="1:1" x14ac:dyDescent="0.2">
      <c r="A895" s="135"/>
    </row>
    <row r="896" spans="1:1" x14ac:dyDescent="0.2">
      <c r="A896" s="135"/>
    </row>
    <row r="897" spans="1:1" x14ac:dyDescent="0.2">
      <c r="A897" s="135"/>
    </row>
    <row r="898" spans="1:1" x14ac:dyDescent="0.2">
      <c r="A898" s="135"/>
    </row>
    <row r="899" spans="1:1" x14ac:dyDescent="0.2">
      <c r="A899" s="135"/>
    </row>
    <row r="900" spans="1:1" x14ac:dyDescent="0.2">
      <c r="A900" s="135"/>
    </row>
    <row r="901" spans="1:1" x14ac:dyDescent="0.2">
      <c r="A901" s="135"/>
    </row>
    <row r="902" spans="1:1" x14ac:dyDescent="0.2">
      <c r="A902" s="135"/>
    </row>
    <row r="903" spans="1:1" x14ac:dyDescent="0.2">
      <c r="A903" s="135"/>
    </row>
    <row r="904" spans="1:1" x14ac:dyDescent="0.2">
      <c r="A904" s="135"/>
    </row>
    <row r="905" spans="1:1" x14ac:dyDescent="0.2">
      <c r="A905" s="135"/>
    </row>
    <row r="906" spans="1:1" x14ac:dyDescent="0.2">
      <c r="A906" s="135"/>
    </row>
    <row r="907" spans="1:1" x14ac:dyDescent="0.2">
      <c r="A907" s="135"/>
    </row>
    <row r="908" spans="1:1" x14ac:dyDescent="0.2">
      <c r="A908" s="135"/>
    </row>
    <row r="909" spans="1:1" x14ac:dyDescent="0.2">
      <c r="A909" s="135"/>
    </row>
    <row r="910" spans="1:1" x14ac:dyDescent="0.2">
      <c r="A910" s="135"/>
    </row>
    <row r="911" spans="1:1" x14ac:dyDescent="0.2">
      <c r="A911" s="135"/>
    </row>
    <row r="912" spans="1:1" x14ac:dyDescent="0.2">
      <c r="A912" s="135"/>
    </row>
    <row r="913" spans="1:1" x14ac:dyDescent="0.2">
      <c r="A913" s="135"/>
    </row>
    <row r="914" spans="1:1" x14ac:dyDescent="0.2">
      <c r="A914" s="135"/>
    </row>
    <row r="915" spans="1:1" x14ac:dyDescent="0.2">
      <c r="A915" s="135"/>
    </row>
    <row r="916" spans="1:1" x14ac:dyDescent="0.2">
      <c r="A916" s="135"/>
    </row>
    <row r="917" spans="1:1" x14ac:dyDescent="0.2">
      <c r="A917" s="135"/>
    </row>
    <row r="918" spans="1:1" x14ac:dyDescent="0.2">
      <c r="A918" s="135"/>
    </row>
    <row r="919" spans="1:1" x14ac:dyDescent="0.2">
      <c r="A919" s="135"/>
    </row>
    <row r="920" spans="1:1" x14ac:dyDescent="0.2">
      <c r="A920" s="135"/>
    </row>
    <row r="921" spans="1:1" x14ac:dyDescent="0.2">
      <c r="A921" s="135"/>
    </row>
    <row r="922" spans="1:1" x14ac:dyDescent="0.2">
      <c r="A922" s="135"/>
    </row>
    <row r="923" spans="1:1" x14ac:dyDescent="0.2">
      <c r="A923" s="135"/>
    </row>
    <row r="924" spans="1:1" x14ac:dyDescent="0.2">
      <c r="A924" s="135"/>
    </row>
    <row r="925" spans="1:1" x14ac:dyDescent="0.2">
      <c r="A925" s="135"/>
    </row>
    <row r="926" spans="1:1" x14ac:dyDescent="0.2">
      <c r="A926" s="135"/>
    </row>
    <row r="927" spans="1:1" x14ac:dyDescent="0.2">
      <c r="A927" s="135"/>
    </row>
    <row r="928" spans="1:1" x14ac:dyDescent="0.2">
      <c r="A928" s="135"/>
    </row>
    <row r="929" spans="1:1" x14ac:dyDescent="0.2">
      <c r="A929" s="135"/>
    </row>
    <row r="930" spans="1:1" x14ac:dyDescent="0.2">
      <c r="A930" s="135"/>
    </row>
    <row r="931" spans="1:1" x14ac:dyDescent="0.2">
      <c r="A931" s="135"/>
    </row>
    <row r="932" spans="1:1" x14ac:dyDescent="0.2">
      <c r="A932" s="135"/>
    </row>
    <row r="933" spans="1:1" x14ac:dyDescent="0.2">
      <c r="A933" s="135"/>
    </row>
    <row r="934" spans="1:1" x14ac:dyDescent="0.2">
      <c r="A934" s="135"/>
    </row>
    <row r="935" spans="1:1" x14ac:dyDescent="0.2">
      <c r="A935" s="135"/>
    </row>
    <row r="936" spans="1:1" x14ac:dyDescent="0.2">
      <c r="A936" s="135"/>
    </row>
    <row r="937" spans="1:1" x14ac:dyDescent="0.2">
      <c r="A937" s="135"/>
    </row>
    <row r="938" spans="1:1" x14ac:dyDescent="0.2">
      <c r="A938" s="135"/>
    </row>
    <row r="939" spans="1:1" x14ac:dyDescent="0.2">
      <c r="A939" s="135"/>
    </row>
    <row r="940" spans="1:1" x14ac:dyDescent="0.2">
      <c r="A940" s="135"/>
    </row>
    <row r="941" spans="1:1" x14ac:dyDescent="0.2">
      <c r="A941" s="135"/>
    </row>
    <row r="942" spans="1:1" x14ac:dyDescent="0.2">
      <c r="A942" s="135"/>
    </row>
    <row r="943" spans="1:1" x14ac:dyDescent="0.2">
      <c r="A943" s="135"/>
    </row>
    <row r="944" spans="1:1" x14ac:dyDescent="0.2">
      <c r="A944" s="135"/>
    </row>
    <row r="945" spans="1:1" x14ac:dyDescent="0.2">
      <c r="A945" s="135"/>
    </row>
    <row r="946" spans="1:1" x14ac:dyDescent="0.2">
      <c r="A946" s="135"/>
    </row>
    <row r="947" spans="1:1" x14ac:dyDescent="0.2">
      <c r="A947" s="135"/>
    </row>
    <row r="948" spans="1:1" x14ac:dyDescent="0.2">
      <c r="A948" s="135"/>
    </row>
    <row r="949" spans="1:1" x14ac:dyDescent="0.2">
      <c r="A949" s="135"/>
    </row>
    <row r="950" spans="1:1" x14ac:dyDescent="0.2">
      <c r="A950" s="135"/>
    </row>
    <row r="951" spans="1:1" x14ac:dyDescent="0.2">
      <c r="A951" s="135"/>
    </row>
    <row r="952" spans="1:1" x14ac:dyDescent="0.2">
      <c r="A952" s="135"/>
    </row>
    <row r="953" spans="1:1" x14ac:dyDescent="0.2">
      <c r="A953" s="135"/>
    </row>
    <row r="954" spans="1:1" x14ac:dyDescent="0.2">
      <c r="A954" s="135"/>
    </row>
    <row r="955" spans="1:1" x14ac:dyDescent="0.2">
      <c r="A955" s="135"/>
    </row>
    <row r="956" spans="1:1" x14ac:dyDescent="0.2">
      <c r="A956" s="135"/>
    </row>
    <row r="957" spans="1:1" x14ac:dyDescent="0.2">
      <c r="A957" s="135"/>
    </row>
    <row r="958" spans="1:1" x14ac:dyDescent="0.2">
      <c r="A958" s="135"/>
    </row>
    <row r="959" spans="1:1" x14ac:dyDescent="0.2">
      <c r="A959" s="135"/>
    </row>
    <row r="960" spans="1:1" x14ac:dyDescent="0.2">
      <c r="A960" s="135"/>
    </row>
    <row r="961" spans="1:1" x14ac:dyDescent="0.2">
      <c r="A961" s="135"/>
    </row>
    <row r="962" spans="1:1" x14ac:dyDescent="0.2">
      <c r="A962" s="135"/>
    </row>
    <row r="963" spans="1:1" x14ac:dyDescent="0.2">
      <c r="A963" s="135"/>
    </row>
    <row r="964" spans="1:1" x14ac:dyDescent="0.2">
      <c r="A964" s="135"/>
    </row>
    <row r="965" spans="1:1" x14ac:dyDescent="0.2">
      <c r="A965" s="135"/>
    </row>
    <row r="966" spans="1:1" x14ac:dyDescent="0.2">
      <c r="A966" s="135"/>
    </row>
    <row r="967" spans="1:1" x14ac:dyDescent="0.2">
      <c r="A967" s="135"/>
    </row>
    <row r="968" spans="1:1" x14ac:dyDescent="0.2">
      <c r="A968" s="135"/>
    </row>
    <row r="969" spans="1:1" x14ac:dyDescent="0.2">
      <c r="A969" s="135"/>
    </row>
    <row r="970" spans="1:1" x14ac:dyDescent="0.2">
      <c r="A970" s="135"/>
    </row>
    <row r="971" spans="1:1" x14ac:dyDescent="0.2">
      <c r="A971" s="135"/>
    </row>
    <row r="972" spans="1:1" x14ac:dyDescent="0.2">
      <c r="A972" s="135"/>
    </row>
    <row r="973" spans="1:1" x14ac:dyDescent="0.2">
      <c r="A973" s="135"/>
    </row>
    <row r="974" spans="1:1" x14ac:dyDescent="0.2">
      <c r="A974" s="135"/>
    </row>
    <row r="975" spans="1:1" x14ac:dyDescent="0.2">
      <c r="A975" s="135"/>
    </row>
    <row r="976" spans="1:1" x14ac:dyDescent="0.2">
      <c r="A976" s="135"/>
    </row>
    <row r="977" spans="1:1" x14ac:dyDescent="0.2">
      <c r="A977" s="135"/>
    </row>
    <row r="978" spans="1:1" x14ac:dyDescent="0.2">
      <c r="A978" s="135"/>
    </row>
    <row r="979" spans="1:1" x14ac:dyDescent="0.2">
      <c r="A979" s="135"/>
    </row>
    <row r="980" spans="1:1" x14ac:dyDescent="0.2">
      <c r="A980" s="135"/>
    </row>
    <row r="981" spans="1:1" x14ac:dyDescent="0.2">
      <c r="A981" s="135"/>
    </row>
    <row r="982" spans="1:1" x14ac:dyDescent="0.2">
      <c r="A982" s="135"/>
    </row>
    <row r="983" spans="1:1" x14ac:dyDescent="0.2">
      <c r="A983" s="135"/>
    </row>
    <row r="984" spans="1:1" x14ac:dyDescent="0.2">
      <c r="A984" s="135"/>
    </row>
    <row r="985" spans="1:1" x14ac:dyDescent="0.2">
      <c r="A985" s="135"/>
    </row>
    <row r="986" spans="1:1" x14ac:dyDescent="0.2">
      <c r="A986" s="135"/>
    </row>
    <row r="987" spans="1:1" x14ac:dyDescent="0.2">
      <c r="A987" s="135"/>
    </row>
    <row r="988" spans="1:1" x14ac:dyDescent="0.2">
      <c r="A988" s="135"/>
    </row>
    <row r="989" spans="1:1" x14ac:dyDescent="0.2">
      <c r="A989" s="135"/>
    </row>
    <row r="990" spans="1:1" x14ac:dyDescent="0.2">
      <c r="A990" s="135"/>
    </row>
    <row r="991" spans="1:1" x14ac:dyDescent="0.2">
      <c r="A991" s="135"/>
    </row>
    <row r="992" spans="1:1" x14ac:dyDescent="0.2">
      <c r="A992" s="135"/>
    </row>
    <row r="993" spans="1:1" x14ac:dyDescent="0.2">
      <c r="A993" s="135"/>
    </row>
    <row r="994" spans="1:1" x14ac:dyDescent="0.2">
      <c r="A994" s="135"/>
    </row>
    <row r="995" spans="1:1" x14ac:dyDescent="0.2">
      <c r="A995" s="135"/>
    </row>
    <row r="996" spans="1:1" x14ac:dyDescent="0.2">
      <c r="A996" s="135"/>
    </row>
    <row r="997" spans="1:1" x14ac:dyDescent="0.2">
      <c r="A997" s="135"/>
    </row>
    <row r="998" spans="1:1" x14ac:dyDescent="0.2">
      <c r="A998" s="135"/>
    </row>
    <row r="999" spans="1:1" x14ac:dyDescent="0.2">
      <c r="A999" s="135"/>
    </row>
    <row r="1000" spans="1:1" x14ac:dyDescent="0.2">
      <c r="A1000" s="135"/>
    </row>
    <row r="1001" spans="1:1" x14ac:dyDescent="0.2">
      <c r="A1001" s="135"/>
    </row>
    <row r="1002" spans="1:1" x14ac:dyDescent="0.2">
      <c r="A1002" s="135"/>
    </row>
    <row r="1003" spans="1:1" x14ac:dyDescent="0.2">
      <c r="A1003" s="135"/>
    </row>
    <row r="1004" spans="1:1" x14ac:dyDescent="0.2">
      <c r="A1004" s="135"/>
    </row>
    <row r="1005" spans="1:1" x14ac:dyDescent="0.2">
      <c r="A1005" s="135"/>
    </row>
    <row r="1006" spans="1:1" x14ac:dyDescent="0.2">
      <c r="A1006" s="135"/>
    </row>
    <row r="1007" spans="1:1" x14ac:dyDescent="0.2">
      <c r="A1007" s="135"/>
    </row>
    <row r="1008" spans="1:1" x14ac:dyDescent="0.2">
      <c r="A1008" s="135"/>
    </row>
    <row r="1009" spans="1:1" x14ac:dyDescent="0.2">
      <c r="A1009" s="135"/>
    </row>
    <row r="1010" spans="1:1" x14ac:dyDescent="0.2">
      <c r="A1010" s="135"/>
    </row>
    <row r="1011" spans="1:1" x14ac:dyDescent="0.2">
      <c r="A1011" s="135"/>
    </row>
    <row r="1012" spans="1:1" x14ac:dyDescent="0.2">
      <c r="A1012" s="135"/>
    </row>
    <row r="1013" spans="1:1" x14ac:dyDescent="0.2">
      <c r="A1013" s="135"/>
    </row>
    <row r="1014" spans="1:1" x14ac:dyDescent="0.2">
      <c r="A1014" s="135"/>
    </row>
    <row r="1015" spans="1:1" x14ac:dyDescent="0.2">
      <c r="A1015" s="135"/>
    </row>
    <row r="1016" spans="1:1" x14ac:dyDescent="0.2">
      <c r="A1016" s="135"/>
    </row>
    <row r="1017" spans="1:1" x14ac:dyDescent="0.2">
      <c r="A1017" s="135"/>
    </row>
    <row r="1018" spans="1:1" x14ac:dyDescent="0.2">
      <c r="A1018" s="135"/>
    </row>
    <row r="1019" spans="1:1" x14ac:dyDescent="0.2">
      <c r="A1019" s="135"/>
    </row>
    <row r="1020" spans="1:1" x14ac:dyDescent="0.2">
      <c r="A1020" s="135"/>
    </row>
    <row r="1021" spans="1:1" x14ac:dyDescent="0.2">
      <c r="A1021" s="135"/>
    </row>
    <row r="1022" spans="1:1" x14ac:dyDescent="0.2">
      <c r="A1022" s="135"/>
    </row>
    <row r="1023" spans="1:1" x14ac:dyDescent="0.2">
      <c r="A1023" s="135"/>
    </row>
    <row r="1024" spans="1:1" x14ac:dyDescent="0.2">
      <c r="A1024" s="135"/>
    </row>
    <row r="1025" spans="1:1" x14ac:dyDescent="0.2">
      <c r="A1025" s="135"/>
    </row>
    <row r="1026" spans="1:1" x14ac:dyDescent="0.2">
      <c r="A1026" s="135"/>
    </row>
    <row r="1027" spans="1:1" x14ac:dyDescent="0.2">
      <c r="A1027" s="135"/>
    </row>
    <row r="1028" spans="1:1" x14ac:dyDescent="0.2">
      <c r="A1028" s="135"/>
    </row>
    <row r="1029" spans="1:1" x14ac:dyDescent="0.2">
      <c r="A1029" s="135"/>
    </row>
    <row r="1030" spans="1:1" x14ac:dyDescent="0.2">
      <c r="A1030" s="135"/>
    </row>
    <row r="1031" spans="1:1" x14ac:dyDescent="0.2">
      <c r="A1031" s="135"/>
    </row>
    <row r="1032" spans="1:1" x14ac:dyDescent="0.2">
      <c r="A1032" s="135"/>
    </row>
    <row r="1033" spans="1:1" x14ac:dyDescent="0.2">
      <c r="A1033" s="135"/>
    </row>
    <row r="1034" spans="1:1" x14ac:dyDescent="0.2">
      <c r="A1034" s="135"/>
    </row>
    <row r="1035" spans="1:1" x14ac:dyDescent="0.2">
      <c r="A1035" s="135"/>
    </row>
    <row r="1036" spans="1:1" x14ac:dyDescent="0.2">
      <c r="A1036" s="135"/>
    </row>
    <row r="1037" spans="1:1" x14ac:dyDescent="0.2">
      <c r="A1037" s="135"/>
    </row>
    <row r="1038" spans="1:1" x14ac:dyDescent="0.2">
      <c r="A1038" s="135"/>
    </row>
    <row r="1039" spans="1:1" x14ac:dyDescent="0.2">
      <c r="A1039" s="135"/>
    </row>
    <row r="1040" spans="1:1" x14ac:dyDescent="0.2">
      <c r="A1040" s="135"/>
    </row>
    <row r="1041" spans="1:1" x14ac:dyDescent="0.2">
      <c r="A1041" s="135"/>
    </row>
    <row r="1042" spans="1:1" x14ac:dyDescent="0.2">
      <c r="A1042" s="135"/>
    </row>
    <row r="1043" spans="1:1" x14ac:dyDescent="0.2">
      <c r="A1043" s="135"/>
    </row>
    <row r="1044" spans="1:1" x14ac:dyDescent="0.2">
      <c r="A1044" s="135"/>
    </row>
    <row r="1045" spans="1:1" x14ac:dyDescent="0.2">
      <c r="A1045" s="135"/>
    </row>
    <row r="1046" spans="1:1" x14ac:dyDescent="0.2">
      <c r="A1046" s="135"/>
    </row>
    <row r="1047" spans="1:1" x14ac:dyDescent="0.2">
      <c r="A1047" s="135"/>
    </row>
    <row r="1048" spans="1:1" x14ac:dyDescent="0.2">
      <c r="A1048" s="135"/>
    </row>
    <row r="1049" spans="1:1" x14ac:dyDescent="0.2">
      <c r="A1049" s="135"/>
    </row>
    <row r="1050" spans="1:1" x14ac:dyDescent="0.2">
      <c r="A1050" s="135"/>
    </row>
    <row r="1051" spans="1:1" x14ac:dyDescent="0.2">
      <c r="A1051" s="135"/>
    </row>
    <row r="1052" spans="1:1" x14ac:dyDescent="0.2">
      <c r="A1052" s="135"/>
    </row>
    <row r="1053" spans="1:1" x14ac:dyDescent="0.2">
      <c r="A1053" s="135"/>
    </row>
    <row r="1054" spans="1:1" x14ac:dyDescent="0.2">
      <c r="A1054" s="135"/>
    </row>
    <row r="1055" spans="1:1" x14ac:dyDescent="0.2">
      <c r="A1055" s="135"/>
    </row>
    <row r="1056" spans="1:1" x14ac:dyDescent="0.2">
      <c r="A1056" s="135"/>
    </row>
    <row r="1057" spans="1:1" x14ac:dyDescent="0.2">
      <c r="A1057" s="135"/>
    </row>
    <row r="1058" spans="1:1" x14ac:dyDescent="0.2">
      <c r="A1058" s="135"/>
    </row>
    <row r="1059" spans="1:1" x14ac:dyDescent="0.2">
      <c r="A1059" s="135"/>
    </row>
    <row r="1060" spans="1:1" x14ac:dyDescent="0.2">
      <c r="A1060" s="135"/>
    </row>
    <row r="1061" spans="1:1" x14ac:dyDescent="0.2">
      <c r="A1061" s="135"/>
    </row>
    <row r="1062" spans="1:1" x14ac:dyDescent="0.2">
      <c r="A1062" s="135"/>
    </row>
    <row r="1063" spans="1:1" x14ac:dyDescent="0.2">
      <c r="A1063" s="135"/>
    </row>
    <row r="1064" spans="1:1" x14ac:dyDescent="0.2">
      <c r="A1064" s="135"/>
    </row>
    <row r="1065" spans="1:1" x14ac:dyDescent="0.2">
      <c r="A1065" s="135"/>
    </row>
    <row r="1066" spans="1:1" x14ac:dyDescent="0.2">
      <c r="A1066" s="135"/>
    </row>
    <row r="1067" spans="1:1" x14ac:dyDescent="0.2">
      <c r="A1067" s="135"/>
    </row>
    <row r="1068" spans="1:1" x14ac:dyDescent="0.2">
      <c r="A1068" s="135"/>
    </row>
    <row r="1069" spans="1:1" x14ac:dyDescent="0.2">
      <c r="A1069" s="135"/>
    </row>
    <row r="1070" spans="1:1" x14ac:dyDescent="0.2">
      <c r="A1070" s="135"/>
    </row>
    <row r="1071" spans="1:1" x14ac:dyDescent="0.2">
      <c r="A1071" s="135"/>
    </row>
    <row r="1072" spans="1:1" x14ac:dyDescent="0.2">
      <c r="A1072" s="135"/>
    </row>
    <row r="1073" spans="1:1" x14ac:dyDescent="0.2">
      <c r="A1073" s="135"/>
    </row>
    <row r="1074" spans="1:1" x14ac:dyDescent="0.2">
      <c r="A1074" s="135"/>
    </row>
    <row r="1075" spans="1:1" x14ac:dyDescent="0.2">
      <c r="A1075" s="135"/>
    </row>
    <row r="1076" spans="1:1" x14ac:dyDescent="0.2">
      <c r="A1076" s="135"/>
    </row>
    <row r="1077" spans="1:1" x14ac:dyDescent="0.2">
      <c r="A1077" s="135"/>
    </row>
    <row r="1078" spans="1:1" x14ac:dyDescent="0.2">
      <c r="A1078" s="135"/>
    </row>
    <row r="1079" spans="1:1" x14ac:dyDescent="0.2">
      <c r="A1079" s="135"/>
    </row>
    <row r="1080" spans="1:1" x14ac:dyDescent="0.2">
      <c r="A1080" s="135"/>
    </row>
    <row r="1081" spans="1:1" x14ac:dyDescent="0.2">
      <c r="A1081" s="135"/>
    </row>
    <row r="1082" spans="1:1" x14ac:dyDescent="0.2">
      <c r="A1082" s="135"/>
    </row>
    <row r="1083" spans="1:1" x14ac:dyDescent="0.2">
      <c r="A1083" s="135"/>
    </row>
    <row r="1084" spans="1:1" x14ac:dyDescent="0.2">
      <c r="A1084" s="135"/>
    </row>
    <row r="1085" spans="1:1" x14ac:dyDescent="0.2">
      <c r="A1085" s="135"/>
    </row>
    <row r="1086" spans="1:1" x14ac:dyDescent="0.2">
      <c r="A1086" s="135"/>
    </row>
    <row r="1087" spans="1:1" x14ac:dyDescent="0.2">
      <c r="A1087" s="135"/>
    </row>
    <row r="1088" spans="1:1" x14ac:dyDescent="0.2">
      <c r="A1088" s="135"/>
    </row>
    <row r="1089" spans="1:1" x14ac:dyDescent="0.2">
      <c r="A1089" s="135"/>
    </row>
    <row r="1090" spans="1:1" x14ac:dyDescent="0.2">
      <c r="A1090" s="135"/>
    </row>
    <row r="1091" spans="1:1" x14ac:dyDescent="0.2">
      <c r="A1091" s="135"/>
    </row>
    <row r="1092" spans="1:1" x14ac:dyDescent="0.2">
      <c r="A1092" s="135"/>
    </row>
    <row r="1093" spans="1:1" x14ac:dyDescent="0.2">
      <c r="A1093" s="135"/>
    </row>
    <row r="1094" spans="1:1" x14ac:dyDescent="0.2">
      <c r="A1094" s="135"/>
    </row>
    <row r="1095" spans="1:1" x14ac:dyDescent="0.2">
      <c r="A1095" s="135"/>
    </row>
    <row r="1096" spans="1:1" x14ac:dyDescent="0.2">
      <c r="A1096" s="135"/>
    </row>
    <row r="1097" spans="1:1" x14ac:dyDescent="0.2">
      <c r="A1097" s="135"/>
    </row>
    <row r="1098" spans="1:1" x14ac:dyDescent="0.2">
      <c r="A1098" s="135"/>
    </row>
    <row r="1099" spans="1:1" x14ac:dyDescent="0.2">
      <c r="A1099" s="135"/>
    </row>
    <row r="1100" spans="1:1" x14ac:dyDescent="0.2">
      <c r="A1100" s="135"/>
    </row>
    <row r="1101" spans="1:1" x14ac:dyDescent="0.2">
      <c r="A1101" s="135"/>
    </row>
    <row r="1102" spans="1:1" x14ac:dyDescent="0.2">
      <c r="A1102" s="135"/>
    </row>
    <row r="1103" spans="1:1" x14ac:dyDescent="0.2">
      <c r="A1103" s="135"/>
    </row>
    <row r="1104" spans="1:1" x14ac:dyDescent="0.2">
      <c r="A1104" s="135"/>
    </row>
    <row r="1105" spans="1:1" x14ac:dyDescent="0.2">
      <c r="A1105" s="135"/>
    </row>
    <row r="1106" spans="1:1" x14ac:dyDescent="0.2">
      <c r="A1106" s="135"/>
    </row>
    <row r="1107" spans="1:1" x14ac:dyDescent="0.2">
      <c r="A1107" s="135"/>
    </row>
    <row r="1108" spans="1:1" x14ac:dyDescent="0.2">
      <c r="A1108" s="135"/>
    </row>
    <row r="1109" spans="1:1" x14ac:dyDescent="0.2">
      <c r="A1109" s="135"/>
    </row>
    <row r="1110" spans="1:1" x14ac:dyDescent="0.2">
      <c r="A1110" s="135"/>
    </row>
    <row r="1111" spans="1:1" x14ac:dyDescent="0.2">
      <c r="A1111" s="135"/>
    </row>
    <row r="1112" spans="1:1" x14ac:dyDescent="0.2">
      <c r="A1112" s="135"/>
    </row>
    <row r="1113" spans="1:1" x14ac:dyDescent="0.2">
      <c r="A1113" s="135"/>
    </row>
    <row r="1114" spans="1:1" x14ac:dyDescent="0.2">
      <c r="A1114" s="135"/>
    </row>
    <row r="1115" spans="1:1" x14ac:dyDescent="0.2">
      <c r="A1115" s="135"/>
    </row>
    <row r="1116" spans="1:1" x14ac:dyDescent="0.2">
      <c r="A1116" s="135"/>
    </row>
    <row r="1117" spans="1:1" x14ac:dyDescent="0.2">
      <c r="A1117" s="135"/>
    </row>
    <row r="1118" spans="1:1" x14ac:dyDescent="0.2">
      <c r="A1118" s="135"/>
    </row>
    <row r="1119" spans="1:1" x14ac:dyDescent="0.2">
      <c r="A1119" s="135"/>
    </row>
    <row r="1120" spans="1:1" x14ac:dyDescent="0.2">
      <c r="A1120" s="135"/>
    </row>
    <row r="1121" spans="1:1" x14ac:dyDescent="0.2">
      <c r="A1121" s="135"/>
    </row>
    <row r="1122" spans="1:1" x14ac:dyDescent="0.2">
      <c r="A1122" s="135"/>
    </row>
    <row r="1123" spans="1:1" x14ac:dyDescent="0.2">
      <c r="A1123" s="135"/>
    </row>
    <row r="1124" spans="1:1" x14ac:dyDescent="0.2">
      <c r="A1124" s="135"/>
    </row>
    <row r="1125" spans="1:1" x14ac:dyDescent="0.2">
      <c r="A1125" s="135"/>
    </row>
    <row r="1126" spans="1:1" x14ac:dyDescent="0.2">
      <c r="A1126" s="135"/>
    </row>
    <row r="1127" spans="1:1" x14ac:dyDescent="0.2">
      <c r="A1127" s="135"/>
    </row>
    <row r="1128" spans="1:1" x14ac:dyDescent="0.2">
      <c r="A1128" s="135"/>
    </row>
    <row r="1129" spans="1:1" x14ac:dyDescent="0.2">
      <c r="A1129" s="135"/>
    </row>
    <row r="1130" spans="1:1" x14ac:dyDescent="0.2">
      <c r="A1130" s="135"/>
    </row>
    <row r="1131" spans="1:1" x14ac:dyDescent="0.2">
      <c r="A1131" s="135"/>
    </row>
    <row r="1132" spans="1:1" x14ac:dyDescent="0.2">
      <c r="A1132" s="135"/>
    </row>
    <row r="1133" spans="1:1" x14ac:dyDescent="0.2">
      <c r="A1133" s="135"/>
    </row>
    <row r="1134" spans="1:1" x14ac:dyDescent="0.2">
      <c r="A1134" s="135"/>
    </row>
    <row r="1135" spans="1:1" x14ac:dyDescent="0.2">
      <c r="A1135" s="135"/>
    </row>
    <row r="1136" spans="1:1" x14ac:dyDescent="0.2">
      <c r="A1136" s="135"/>
    </row>
    <row r="1137" spans="1:1" x14ac:dyDescent="0.2">
      <c r="A1137" s="135"/>
    </row>
    <row r="1138" spans="1:1" x14ac:dyDescent="0.2">
      <c r="A1138" s="135"/>
    </row>
    <row r="1139" spans="1:1" x14ac:dyDescent="0.2">
      <c r="A1139" s="135"/>
    </row>
    <row r="1140" spans="1:1" x14ac:dyDescent="0.2">
      <c r="A1140" s="135"/>
    </row>
    <row r="1141" spans="1:1" x14ac:dyDescent="0.2">
      <c r="A1141" s="135"/>
    </row>
    <row r="1142" spans="1:1" x14ac:dyDescent="0.2">
      <c r="A1142" s="135"/>
    </row>
    <row r="1143" spans="1:1" x14ac:dyDescent="0.2">
      <c r="A1143" s="135"/>
    </row>
    <row r="1144" spans="1:1" x14ac:dyDescent="0.2">
      <c r="A1144" s="135"/>
    </row>
    <row r="1145" spans="1:1" x14ac:dyDescent="0.2">
      <c r="A1145" s="135"/>
    </row>
    <row r="1146" spans="1:1" x14ac:dyDescent="0.2">
      <c r="A1146" s="135"/>
    </row>
    <row r="1147" spans="1:1" x14ac:dyDescent="0.2">
      <c r="A1147" s="135"/>
    </row>
    <row r="1148" spans="1:1" x14ac:dyDescent="0.2">
      <c r="A1148" s="135"/>
    </row>
    <row r="1149" spans="1:1" x14ac:dyDescent="0.2">
      <c r="A1149" s="135"/>
    </row>
    <row r="1150" spans="1:1" x14ac:dyDescent="0.2">
      <c r="A1150" s="135"/>
    </row>
    <row r="1151" spans="1:1" x14ac:dyDescent="0.2">
      <c r="A1151" s="135"/>
    </row>
    <row r="1152" spans="1:1" x14ac:dyDescent="0.2">
      <c r="A1152" s="135"/>
    </row>
    <row r="1153" spans="1:1" x14ac:dyDescent="0.2">
      <c r="A1153" s="135"/>
    </row>
    <row r="1154" spans="1:1" x14ac:dyDescent="0.2">
      <c r="A1154" s="135"/>
    </row>
    <row r="1155" spans="1:1" x14ac:dyDescent="0.2">
      <c r="A1155" s="135"/>
    </row>
  </sheetData>
  <mergeCells count="11">
    <mergeCell ref="A5:Q5"/>
    <mergeCell ref="J8:Q8"/>
    <mergeCell ref="J9:L9"/>
    <mergeCell ref="P9:Q9"/>
    <mergeCell ref="A42:Q42"/>
    <mergeCell ref="A43:Q43"/>
    <mergeCell ref="A8:A10"/>
    <mergeCell ref="B8:D8"/>
    <mergeCell ref="F8:H8"/>
    <mergeCell ref="A45:Q45"/>
    <mergeCell ref="A44:Q44"/>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8"/>
  <sheetViews>
    <sheetView zoomScaleNormal="100" workbookViewId="0"/>
  </sheetViews>
  <sheetFormatPr defaultRowHeight="12.75" x14ac:dyDescent="0.2"/>
  <cols>
    <col min="1" max="1" width="21.5703125" style="25" customWidth="1"/>
    <col min="2" max="3" width="11.7109375" style="25" customWidth="1"/>
    <col min="4" max="4" width="10.7109375" style="25" customWidth="1"/>
    <col min="5" max="6" width="11.7109375" style="25" customWidth="1"/>
    <col min="7" max="7" width="10.7109375" style="25" customWidth="1"/>
    <col min="8" max="8" width="9.140625" style="25" customWidth="1"/>
    <col min="9" max="9" width="9.7109375" style="25" customWidth="1"/>
    <col min="10" max="174" width="9.140625" style="25" customWidth="1"/>
    <col min="175" max="175" width="20.5703125" style="25" customWidth="1"/>
    <col min="176" max="176" width="9.140625" style="25" customWidth="1"/>
    <col min="177" max="177" width="12.5703125" style="25" customWidth="1"/>
    <col min="178" max="178" width="12" style="25" customWidth="1"/>
    <col min="179" max="179" width="9.28515625" style="25" customWidth="1"/>
    <col min="180" max="180" width="14.5703125" style="25" customWidth="1"/>
    <col min="181" max="181" width="10" style="25" customWidth="1"/>
    <col min="182" max="16384" width="9.140625" style="25"/>
  </cols>
  <sheetData>
    <row r="1" spans="1:12" s="129" customFormat="1" ht="12" customHeight="1" x14ac:dyDescent="0.2">
      <c r="A1" s="128"/>
      <c r="B1" s="128"/>
      <c r="C1" s="128"/>
      <c r="D1" s="128"/>
      <c r="E1" s="128"/>
      <c r="F1" s="128"/>
      <c r="G1" s="128"/>
    </row>
    <row r="2" spans="1:12" s="129" customFormat="1" ht="12" customHeight="1" x14ac:dyDescent="0.2">
      <c r="A2" s="128"/>
      <c r="B2" s="128"/>
      <c r="C2" s="128"/>
      <c r="D2" s="128"/>
      <c r="E2" s="128"/>
      <c r="F2" s="128"/>
      <c r="G2" s="128"/>
      <c r="K2" s="22"/>
    </row>
    <row r="3" spans="1:12" s="73" customFormat="1" ht="24" customHeight="1" x14ac:dyDescent="0.25">
      <c r="A3" s="397"/>
      <c r="J3" s="22"/>
      <c r="K3" s="22"/>
      <c r="L3" s="454"/>
    </row>
    <row r="4" spans="1:12" s="119" customFormat="1" ht="12" customHeight="1" x14ac:dyDescent="0.2">
      <c r="A4" s="4" t="s">
        <v>221</v>
      </c>
      <c r="G4" s="398"/>
    </row>
    <row r="5" spans="1:12" s="119" customFormat="1" ht="12.6" customHeight="1" x14ac:dyDescent="0.2">
      <c r="A5" s="811" t="s">
        <v>714</v>
      </c>
      <c r="B5" s="811"/>
      <c r="C5" s="811"/>
      <c r="D5" s="811"/>
      <c r="E5" s="811"/>
      <c r="F5" s="811"/>
      <c r="G5" s="811"/>
      <c r="H5" s="811"/>
    </row>
    <row r="6" spans="1:12" s="119" customFormat="1" ht="12" customHeight="1" x14ac:dyDescent="0.2">
      <c r="A6" s="6" t="s">
        <v>611</v>
      </c>
      <c r="B6" s="120"/>
      <c r="C6" s="120"/>
      <c r="D6" s="120"/>
      <c r="E6" s="120"/>
      <c r="F6" s="120"/>
      <c r="G6" s="120"/>
    </row>
    <row r="7" spans="1:12" s="119" customFormat="1" ht="6" customHeight="1" x14ac:dyDescent="0.2">
      <c r="A7" s="6"/>
      <c r="B7" s="120"/>
      <c r="C7" s="120"/>
      <c r="D7" s="120"/>
      <c r="E7" s="120"/>
      <c r="F7" s="120"/>
      <c r="G7" s="120"/>
    </row>
    <row r="8" spans="1:12" ht="12" customHeight="1" x14ac:dyDescent="0.2">
      <c r="A8" s="812" t="s">
        <v>424</v>
      </c>
      <c r="B8" s="813" t="s">
        <v>444</v>
      </c>
      <c r="C8" s="813"/>
      <c r="D8" s="813"/>
      <c r="E8" s="813"/>
      <c r="F8" s="813"/>
      <c r="G8" s="813"/>
      <c r="H8" s="813"/>
    </row>
    <row r="9" spans="1:12" ht="39.950000000000003" customHeight="1" x14ac:dyDescent="0.2">
      <c r="A9" s="812"/>
      <c r="B9" s="399" t="s">
        <v>445</v>
      </c>
      <c r="C9" s="399" t="s">
        <v>446</v>
      </c>
      <c r="D9" s="399" t="s">
        <v>447</v>
      </c>
      <c r="E9" s="399" t="s">
        <v>448</v>
      </c>
      <c r="F9" s="399" t="s">
        <v>449</v>
      </c>
      <c r="G9" s="399" t="s">
        <v>450</v>
      </c>
      <c r="H9" s="399" t="s">
        <v>50</v>
      </c>
    </row>
    <row r="10" spans="1:12" ht="3.75" customHeight="1" x14ac:dyDescent="0.2">
      <c r="A10" s="121"/>
      <c r="B10" s="324"/>
      <c r="C10" s="324"/>
      <c r="D10" s="324"/>
      <c r="E10" s="324"/>
      <c r="F10" s="324"/>
      <c r="G10" s="324"/>
      <c r="H10" s="324"/>
    </row>
    <row r="11" spans="1:12" s="401" customFormat="1" ht="9.75" customHeight="1" x14ac:dyDescent="0.25">
      <c r="A11" s="345">
        <v>2013</v>
      </c>
      <c r="B11" s="400">
        <v>7684</v>
      </c>
      <c r="C11" s="400">
        <v>83053</v>
      </c>
      <c r="D11" s="400">
        <v>70639</v>
      </c>
      <c r="E11" s="400">
        <v>3380</v>
      </c>
      <c r="F11" s="400">
        <v>7059</v>
      </c>
      <c r="G11" s="400">
        <v>6531</v>
      </c>
      <c r="H11" s="400">
        <v>178347</v>
      </c>
    </row>
    <row r="12" spans="1:12" s="23" customFormat="1" ht="9.75" customHeight="1" x14ac:dyDescent="0.25">
      <c r="A12" s="345">
        <v>2014</v>
      </c>
      <c r="B12" s="402">
        <v>8028</v>
      </c>
      <c r="C12" s="402">
        <v>79873</v>
      </c>
      <c r="D12" s="400">
        <v>67225</v>
      </c>
      <c r="E12" s="400">
        <v>2798</v>
      </c>
      <c r="F12" s="400">
        <v>6637</v>
      </c>
      <c r="G12" s="402">
        <v>6234</v>
      </c>
      <c r="H12" s="400">
        <v>170796</v>
      </c>
    </row>
    <row r="13" spans="1:12" s="23" customFormat="1" ht="9.75" customHeight="1" x14ac:dyDescent="0.25">
      <c r="A13" s="345">
        <v>2015</v>
      </c>
      <c r="B13" s="402">
        <v>8536</v>
      </c>
      <c r="C13" s="400">
        <v>73866</v>
      </c>
      <c r="D13" s="402">
        <v>58339</v>
      </c>
      <c r="E13" s="400">
        <v>3514</v>
      </c>
      <c r="F13" s="400">
        <v>6288</v>
      </c>
      <c r="G13" s="402">
        <v>10108</v>
      </c>
      <c r="H13" s="400">
        <v>160650</v>
      </c>
    </row>
    <row r="14" spans="1:12" s="23" customFormat="1" ht="9.75" customHeight="1" x14ac:dyDescent="0.25">
      <c r="A14" s="345">
        <v>2016</v>
      </c>
      <c r="B14" s="400">
        <v>8184</v>
      </c>
      <c r="C14" s="400">
        <v>74873</v>
      </c>
      <c r="D14" s="400">
        <v>55886</v>
      </c>
      <c r="E14" s="400">
        <v>3387</v>
      </c>
      <c r="F14" s="400">
        <v>6014</v>
      </c>
      <c r="G14" s="400">
        <v>9645</v>
      </c>
      <c r="H14" s="400">
        <v>157989</v>
      </c>
    </row>
    <row r="15" spans="1:12" s="22" customFormat="1" ht="10.5" customHeight="1" x14ac:dyDescent="0.25">
      <c r="A15" s="345">
        <v>2017</v>
      </c>
      <c r="B15" s="400">
        <v>7495</v>
      </c>
      <c r="C15" s="400">
        <v>72765</v>
      </c>
      <c r="D15" s="400">
        <v>53344</v>
      </c>
      <c r="E15" s="400">
        <v>3398</v>
      </c>
      <c r="F15" s="400">
        <v>5916</v>
      </c>
      <c r="G15" s="400">
        <v>9218</v>
      </c>
      <c r="H15" s="400">
        <v>152137</v>
      </c>
    </row>
    <row r="16" spans="1:12" ht="9.75" customHeight="1" x14ac:dyDescent="0.2">
      <c r="A16" s="345">
        <v>2018</v>
      </c>
      <c r="B16" s="400">
        <v>7720</v>
      </c>
      <c r="C16" s="400">
        <v>69525</v>
      </c>
      <c r="D16" s="400">
        <v>60249</v>
      </c>
      <c r="E16" s="400">
        <v>3282</v>
      </c>
      <c r="F16" s="400">
        <v>6337</v>
      </c>
      <c r="G16" s="400">
        <v>9501</v>
      </c>
      <c r="H16" s="400">
        <v>156615</v>
      </c>
    </row>
    <row r="17" spans="1:8" ht="3" customHeight="1" x14ac:dyDescent="0.2">
      <c r="A17" s="121"/>
      <c r="B17" s="324"/>
      <c r="C17" s="324"/>
      <c r="D17" s="324"/>
      <c r="E17" s="324"/>
      <c r="F17" s="324"/>
      <c r="G17" s="324"/>
      <c r="H17" s="324"/>
    </row>
    <row r="18" spans="1:8" ht="9.75" customHeight="1" x14ac:dyDescent="0.2">
      <c r="A18" s="121"/>
      <c r="B18" s="810" t="s">
        <v>489</v>
      </c>
      <c r="C18" s="810"/>
      <c r="D18" s="810"/>
      <c r="E18" s="810"/>
      <c r="F18" s="810"/>
      <c r="G18" s="810"/>
      <c r="H18" s="810"/>
    </row>
    <row r="19" spans="1:8" s="401" customFormat="1" ht="3" customHeight="1" x14ac:dyDescent="0.25">
      <c r="A19" s="121"/>
      <c r="B19" s="324"/>
      <c r="C19" s="324"/>
      <c r="D19" s="324"/>
      <c r="E19" s="324"/>
      <c r="F19" s="324"/>
      <c r="G19" s="324"/>
      <c r="H19" s="324"/>
    </row>
    <row r="20" spans="1:8" s="23" customFormat="1" ht="9.75" customHeight="1" x14ac:dyDescent="0.25">
      <c r="A20" s="122" t="s">
        <v>7</v>
      </c>
      <c r="B20" s="648">
        <v>600</v>
      </c>
      <c r="C20" s="648">
        <v>3185</v>
      </c>
      <c r="D20" s="648">
        <v>11042</v>
      </c>
      <c r="E20" s="648">
        <v>888</v>
      </c>
      <c r="F20" s="648">
        <v>80</v>
      </c>
      <c r="G20" s="648">
        <v>1</v>
      </c>
      <c r="H20" s="648">
        <v>15796</v>
      </c>
    </row>
    <row r="21" spans="1:8" s="23" customFormat="1" ht="9.75" customHeight="1" x14ac:dyDescent="0.25">
      <c r="A21" s="9" t="s">
        <v>8</v>
      </c>
      <c r="B21" s="648" t="s">
        <v>1</v>
      </c>
      <c r="C21" s="648" t="s">
        <v>1</v>
      </c>
      <c r="D21" s="648">
        <v>56</v>
      </c>
      <c r="E21" s="648">
        <v>5</v>
      </c>
      <c r="F21" s="648">
        <v>34</v>
      </c>
      <c r="G21" s="648" t="s">
        <v>1</v>
      </c>
      <c r="H21" s="648">
        <v>95</v>
      </c>
    </row>
    <row r="22" spans="1:8" s="23" customFormat="1" ht="9.75" customHeight="1" x14ac:dyDescent="0.25">
      <c r="A22" s="122" t="s">
        <v>9</v>
      </c>
      <c r="B22" s="648" t="s">
        <v>1</v>
      </c>
      <c r="C22" s="648">
        <v>2053</v>
      </c>
      <c r="D22" s="648" t="s">
        <v>1</v>
      </c>
      <c r="E22" s="648">
        <v>816</v>
      </c>
      <c r="F22" s="648">
        <v>18</v>
      </c>
      <c r="G22" s="648" t="s">
        <v>1</v>
      </c>
      <c r="H22" s="648">
        <v>2887</v>
      </c>
    </row>
    <row r="23" spans="1:8" s="22" customFormat="1" ht="9.75" customHeight="1" x14ac:dyDescent="0.25">
      <c r="A23" s="122" t="s">
        <v>10</v>
      </c>
      <c r="B23" s="648">
        <v>207</v>
      </c>
      <c r="C23" s="648">
        <v>9030</v>
      </c>
      <c r="D23" s="648">
        <v>15836</v>
      </c>
      <c r="E23" s="648">
        <v>115</v>
      </c>
      <c r="F23" s="648">
        <v>1186</v>
      </c>
      <c r="G23" s="648">
        <v>6</v>
      </c>
      <c r="H23" s="648">
        <v>26379</v>
      </c>
    </row>
    <row r="24" spans="1:8" s="23" customFormat="1" ht="9.75" customHeight="1" x14ac:dyDescent="0.25">
      <c r="A24" s="9" t="s">
        <v>11</v>
      </c>
      <c r="B24" s="648">
        <v>58</v>
      </c>
      <c r="C24" s="648">
        <v>41</v>
      </c>
      <c r="D24" s="648">
        <v>2678</v>
      </c>
      <c r="E24" s="648">
        <v>94</v>
      </c>
      <c r="F24" s="648">
        <v>369</v>
      </c>
      <c r="G24" s="648">
        <v>2150</v>
      </c>
      <c r="H24" s="648">
        <v>5390</v>
      </c>
    </row>
    <row r="25" spans="1:8" s="23" customFormat="1" ht="9.75" customHeight="1" x14ac:dyDescent="0.25">
      <c r="A25" s="494" t="s">
        <v>12</v>
      </c>
      <c r="B25" s="649">
        <v>58</v>
      </c>
      <c r="C25" s="648" t="s">
        <v>1</v>
      </c>
      <c r="D25" s="649">
        <v>1677</v>
      </c>
      <c r="E25" s="649">
        <v>85</v>
      </c>
      <c r="F25" s="649">
        <v>312</v>
      </c>
      <c r="G25" s="649">
        <v>155</v>
      </c>
      <c r="H25" s="649">
        <v>2287</v>
      </c>
    </row>
    <row r="26" spans="1:8" s="23" customFormat="1" ht="9.75" customHeight="1" x14ac:dyDescent="0.25">
      <c r="A26" s="123" t="s">
        <v>13</v>
      </c>
      <c r="B26" s="648" t="s">
        <v>1</v>
      </c>
      <c r="C26" s="649">
        <v>41</v>
      </c>
      <c r="D26" s="649">
        <v>1001</v>
      </c>
      <c r="E26" s="649">
        <v>9</v>
      </c>
      <c r="F26" s="649">
        <v>57</v>
      </c>
      <c r="G26" s="649">
        <v>1995</v>
      </c>
      <c r="H26" s="649">
        <v>3103</v>
      </c>
    </row>
    <row r="27" spans="1:8" s="23" customFormat="1" ht="9.75" customHeight="1" x14ac:dyDescent="0.25">
      <c r="A27" s="122" t="s">
        <v>14</v>
      </c>
      <c r="B27" s="648">
        <v>393</v>
      </c>
      <c r="C27" s="648">
        <v>2564</v>
      </c>
      <c r="D27" s="648">
        <v>10408</v>
      </c>
      <c r="E27" s="648" t="s">
        <v>1</v>
      </c>
      <c r="F27" s="648">
        <v>95</v>
      </c>
      <c r="G27" s="648">
        <v>397</v>
      </c>
      <c r="H27" s="648">
        <v>13858</v>
      </c>
    </row>
    <row r="28" spans="1:8" s="23" customFormat="1" ht="9.75" customHeight="1" x14ac:dyDescent="0.25">
      <c r="A28" s="122" t="s">
        <v>15</v>
      </c>
      <c r="B28" s="648">
        <v>132</v>
      </c>
      <c r="C28" s="648">
        <v>2821</v>
      </c>
      <c r="D28" s="648">
        <v>1214</v>
      </c>
      <c r="E28" s="648">
        <v>1</v>
      </c>
      <c r="F28" s="648">
        <v>126</v>
      </c>
      <c r="G28" s="648" t="s">
        <v>1</v>
      </c>
      <c r="H28" s="648">
        <v>4294</v>
      </c>
    </row>
    <row r="29" spans="1:8" s="23" customFormat="1" ht="9.75" customHeight="1" x14ac:dyDescent="0.25">
      <c r="A29" s="122" t="s">
        <v>16</v>
      </c>
      <c r="B29" s="648">
        <v>1994</v>
      </c>
      <c r="C29" s="648">
        <v>1178</v>
      </c>
      <c r="D29" s="648">
        <v>8187</v>
      </c>
      <c r="E29" s="648" t="s">
        <v>1</v>
      </c>
      <c r="F29" s="648" t="s">
        <v>1</v>
      </c>
      <c r="G29" s="648" t="s">
        <v>1</v>
      </c>
      <c r="H29" s="648">
        <v>11359</v>
      </c>
    </row>
    <row r="30" spans="1:8" s="23" customFormat="1" ht="9.75" customHeight="1" x14ac:dyDescent="0.25">
      <c r="A30" s="122" t="s">
        <v>17</v>
      </c>
      <c r="B30" s="648">
        <v>238</v>
      </c>
      <c r="C30" s="648">
        <v>6649</v>
      </c>
      <c r="D30" s="648">
        <v>2298</v>
      </c>
      <c r="E30" s="648">
        <v>231</v>
      </c>
      <c r="F30" s="648">
        <v>3591</v>
      </c>
      <c r="G30" s="648">
        <v>335</v>
      </c>
      <c r="H30" s="648">
        <v>13342</v>
      </c>
    </row>
    <row r="31" spans="1:8" s="23" customFormat="1" ht="9.75" customHeight="1" x14ac:dyDescent="0.25">
      <c r="A31" s="122" t="s">
        <v>18</v>
      </c>
      <c r="B31" s="648">
        <v>1172</v>
      </c>
      <c r="C31" s="648">
        <v>3961</v>
      </c>
      <c r="D31" s="648">
        <v>600</v>
      </c>
      <c r="E31" s="648" t="s">
        <v>1</v>
      </c>
      <c r="F31" s="648" t="s">
        <v>1</v>
      </c>
      <c r="G31" s="648">
        <v>2175</v>
      </c>
      <c r="H31" s="648">
        <v>7908</v>
      </c>
    </row>
    <row r="32" spans="1:8" s="23" customFormat="1" ht="9.75" customHeight="1" x14ac:dyDescent="0.25">
      <c r="A32" s="122" t="s">
        <v>19</v>
      </c>
      <c r="B32" s="648" t="s">
        <v>1</v>
      </c>
      <c r="C32" s="648">
        <v>2235</v>
      </c>
      <c r="D32" s="648">
        <v>1123</v>
      </c>
      <c r="E32" s="648" t="s">
        <v>1</v>
      </c>
      <c r="F32" s="648" t="s">
        <v>1</v>
      </c>
      <c r="G32" s="648" t="s">
        <v>1</v>
      </c>
      <c r="H32" s="648">
        <v>3358</v>
      </c>
    </row>
    <row r="33" spans="1:8" s="23" customFormat="1" ht="9.75" customHeight="1" x14ac:dyDescent="0.25">
      <c r="A33" s="122" t="s">
        <v>288</v>
      </c>
      <c r="B33" s="648">
        <v>1729</v>
      </c>
      <c r="C33" s="648">
        <v>5317</v>
      </c>
      <c r="D33" s="648">
        <v>2247</v>
      </c>
      <c r="E33" s="648" t="s">
        <v>1</v>
      </c>
      <c r="F33" s="648" t="s">
        <v>1</v>
      </c>
      <c r="G33" s="648">
        <v>2209</v>
      </c>
      <c r="H33" s="648">
        <v>11502</v>
      </c>
    </row>
    <row r="34" spans="1:8" s="23" customFormat="1" ht="9.75" customHeight="1" x14ac:dyDescent="0.25">
      <c r="A34" s="122" t="s">
        <v>21</v>
      </c>
      <c r="B34" s="648">
        <v>208</v>
      </c>
      <c r="C34" s="648">
        <v>1117</v>
      </c>
      <c r="D34" s="648">
        <v>2321</v>
      </c>
      <c r="E34" s="648" t="s">
        <v>1</v>
      </c>
      <c r="F34" s="648" t="s">
        <v>1</v>
      </c>
      <c r="G34" s="648" t="s">
        <v>1</v>
      </c>
      <c r="H34" s="648">
        <v>3647</v>
      </c>
    </row>
    <row r="35" spans="1:8" s="23" customFormat="1" ht="9.75" customHeight="1" x14ac:dyDescent="0.25">
      <c r="A35" s="122" t="s">
        <v>22</v>
      </c>
      <c r="B35" s="648">
        <v>289</v>
      </c>
      <c r="C35" s="648">
        <v>3493</v>
      </c>
      <c r="D35" s="648">
        <v>518</v>
      </c>
      <c r="E35" s="648" t="s">
        <v>1</v>
      </c>
      <c r="F35" s="648" t="s">
        <v>1</v>
      </c>
      <c r="G35" s="648" t="s">
        <v>1</v>
      </c>
      <c r="H35" s="648">
        <v>4300</v>
      </c>
    </row>
    <row r="36" spans="1:8" s="23" customFormat="1" ht="9.75" customHeight="1" x14ac:dyDescent="0.25">
      <c r="A36" s="122" t="s">
        <v>23</v>
      </c>
      <c r="B36" s="648" t="s">
        <v>1</v>
      </c>
      <c r="C36" s="648">
        <v>4347</v>
      </c>
      <c r="D36" s="648">
        <v>1</v>
      </c>
      <c r="E36" s="648" t="s">
        <v>1</v>
      </c>
      <c r="F36" s="648" t="s">
        <v>1</v>
      </c>
      <c r="G36" s="648">
        <v>416</v>
      </c>
      <c r="H36" s="648">
        <v>4764</v>
      </c>
    </row>
    <row r="37" spans="1:8" s="23" customFormat="1" ht="9.75" customHeight="1" x14ac:dyDescent="0.25">
      <c r="A37" s="122" t="s">
        <v>24</v>
      </c>
      <c r="B37" s="648">
        <v>897</v>
      </c>
      <c r="C37" s="648">
        <v>15808</v>
      </c>
      <c r="D37" s="648">
        <v>215</v>
      </c>
      <c r="E37" s="648" t="s">
        <v>1</v>
      </c>
      <c r="F37" s="648" t="s">
        <v>1</v>
      </c>
      <c r="G37" s="648" t="s">
        <v>1</v>
      </c>
      <c r="H37" s="648">
        <v>16920</v>
      </c>
    </row>
    <row r="38" spans="1:8" s="23" customFormat="1" ht="9.75" customHeight="1" x14ac:dyDescent="0.25">
      <c r="A38" s="122" t="s">
        <v>25</v>
      </c>
      <c r="B38" s="648">
        <v>679</v>
      </c>
      <c r="C38" s="648">
        <v>3007</v>
      </c>
      <c r="D38" s="648">
        <v>258</v>
      </c>
      <c r="E38" s="648" t="s">
        <v>1</v>
      </c>
      <c r="F38" s="648" t="s">
        <v>1</v>
      </c>
      <c r="G38" s="648">
        <v>116</v>
      </c>
      <c r="H38" s="648">
        <v>4060</v>
      </c>
    </row>
    <row r="39" spans="1:8" s="23" customFormat="1" ht="9.75" customHeight="1" x14ac:dyDescent="0.25">
      <c r="A39" s="122" t="s">
        <v>289</v>
      </c>
      <c r="B39" s="648">
        <v>98</v>
      </c>
      <c r="C39" s="648">
        <v>494</v>
      </c>
      <c r="D39" s="648">
        <v>1572</v>
      </c>
      <c r="E39" s="648" t="s">
        <v>1</v>
      </c>
      <c r="F39" s="648" t="s">
        <v>1</v>
      </c>
      <c r="G39" s="648" t="s">
        <v>1</v>
      </c>
      <c r="H39" s="648">
        <v>2164</v>
      </c>
    </row>
    <row r="40" spans="1:8" s="23" customFormat="1" ht="9.75" customHeight="1" x14ac:dyDescent="0.25">
      <c r="A40" s="122" t="s">
        <v>91</v>
      </c>
      <c r="B40" s="648">
        <v>679</v>
      </c>
      <c r="C40" s="648">
        <v>7066</v>
      </c>
      <c r="D40" s="648">
        <v>289</v>
      </c>
      <c r="E40" s="648">
        <v>24</v>
      </c>
      <c r="F40" s="648">
        <v>785</v>
      </c>
      <c r="G40" s="648">
        <v>1932</v>
      </c>
      <c r="H40" s="648">
        <v>10775</v>
      </c>
    </row>
    <row r="41" spans="1:8" s="23" customFormat="1" ht="9.75" customHeight="1" x14ac:dyDescent="0.25">
      <c r="A41" s="122" t="s">
        <v>28</v>
      </c>
      <c r="B41" s="648">
        <v>353</v>
      </c>
      <c r="C41" s="648">
        <v>2010</v>
      </c>
      <c r="D41" s="648">
        <v>1428</v>
      </c>
      <c r="E41" s="648">
        <v>934</v>
      </c>
      <c r="F41" s="648">
        <v>6</v>
      </c>
      <c r="G41" s="648">
        <v>941</v>
      </c>
      <c r="H41" s="648">
        <v>5672</v>
      </c>
    </row>
    <row r="42" spans="1:8" s="23" customFormat="1" ht="9.75" customHeight="1" x14ac:dyDescent="0.25">
      <c r="A42" s="115" t="s">
        <v>39</v>
      </c>
      <c r="B42" s="650">
        <v>807</v>
      </c>
      <c r="C42" s="650">
        <v>14268</v>
      </c>
      <c r="D42" s="650">
        <v>26934</v>
      </c>
      <c r="E42" s="650">
        <v>1825</v>
      </c>
      <c r="F42" s="650">
        <v>1317</v>
      </c>
      <c r="G42" s="650">
        <v>7</v>
      </c>
      <c r="H42" s="650">
        <v>45157</v>
      </c>
    </row>
    <row r="43" spans="1:8" s="23" customFormat="1" ht="9.75" customHeight="1" x14ac:dyDescent="0.25">
      <c r="A43" s="56" t="s">
        <v>40</v>
      </c>
      <c r="B43" s="650">
        <v>2577</v>
      </c>
      <c r="C43" s="650">
        <v>6604</v>
      </c>
      <c r="D43" s="650">
        <v>22488</v>
      </c>
      <c r="E43" s="650">
        <v>95</v>
      </c>
      <c r="F43" s="650">
        <v>590</v>
      </c>
      <c r="G43" s="650">
        <v>2546</v>
      </c>
      <c r="H43" s="650">
        <v>34900</v>
      </c>
    </row>
    <row r="44" spans="1:8" s="23" customFormat="1" ht="9.75" customHeight="1" x14ac:dyDescent="0.25">
      <c r="A44" s="55" t="s">
        <v>41</v>
      </c>
      <c r="B44" s="650">
        <v>3139</v>
      </c>
      <c r="C44" s="650">
        <v>18162</v>
      </c>
      <c r="D44" s="650">
        <v>6268</v>
      </c>
      <c r="E44" s="650">
        <v>231</v>
      </c>
      <c r="F44" s="650">
        <v>3591</v>
      </c>
      <c r="G44" s="650">
        <v>4719</v>
      </c>
      <c r="H44" s="650">
        <v>36110</v>
      </c>
    </row>
    <row r="45" spans="1:8" s="117" customFormat="1" ht="9.75" customHeight="1" x14ac:dyDescent="0.25">
      <c r="A45" s="55" t="s">
        <v>42</v>
      </c>
      <c r="B45" s="650">
        <v>2171</v>
      </c>
      <c r="C45" s="650">
        <v>28266</v>
      </c>
      <c r="D45" s="650">
        <v>4885</v>
      </c>
      <c r="E45" s="650" t="s">
        <v>1</v>
      </c>
      <c r="F45" s="650" t="s">
        <v>1</v>
      </c>
      <c r="G45" s="650">
        <v>532</v>
      </c>
      <c r="H45" s="650">
        <v>35855</v>
      </c>
    </row>
    <row r="46" spans="1:8" s="117" customFormat="1" ht="9.75" customHeight="1" x14ac:dyDescent="0.25">
      <c r="A46" s="56" t="s">
        <v>43</v>
      </c>
      <c r="B46" s="650">
        <v>1032</v>
      </c>
      <c r="C46" s="650">
        <v>9076</v>
      </c>
      <c r="D46" s="650">
        <v>1717</v>
      </c>
      <c r="E46" s="650">
        <v>958</v>
      </c>
      <c r="F46" s="650">
        <v>791</v>
      </c>
      <c r="G46" s="650">
        <v>2873</v>
      </c>
      <c r="H46" s="650">
        <v>16447</v>
      </c>
    </row>
    <row r="47" spans="1:8" customFormat="1" ht="9.75" customHeight="1" x14ac:dyDescent="0.25">
      <c r="A47" s="124" t="s">
        <v>44</v>
      </c>
      <c r="B47" s="651">
        <v>9726</v>
      </c>
      <c r="C47" s="651">
        <v>76376</v>
      </c>
      <c r="D47" s="651">
        <v>62292</v>
      </c>
      <c r="E47" s="651">
        <v>3109</v>
      </c>
      <c r="F47" s="651">
        <v>6289</v>
      </c>
      <c r="G47" s="651">
        <v>10677</v>
      </c>
      <c r="H47" s="651">
        <v>168469</v>
      </c>
    </row>
    <row r="48" spans="1:8" s="455" customFormat="1" ht="7.5" customHeight="1" x14ac:dyDescent="0.25">
      <c r="A48" s="6"/>
      <c r="B48"/>
      <c r="C48"/>
      <c r="D48"/>
      <c r="E48"/>
      <c r="F48"/>
      <c r="G48"/>
      <c r="H48"/>
    </row>
    <row r="49" spans="1:20" s="455" customFormat="1" ht="15" x14ac:dyDescent="0.25">
      <c r="A49" s="812" t="s">
        <v>493</v>
      </c>
      <c r="B49" s="813" t="s">
        <v>622</v>
      </c>
      <c r="C49" s="813"/>
      <c r="D49" s="813"/>
      <c r="E49" s="813"/>
      <c r="F49" s="813"/>
      <c r="G49" s="813"/>
      <c r="H49" s="813"/>
      <c r="K49" s="671"/>
      <c r="L49" s="671"/>
      <c r="M49" s="671"/>
      <c r="N49" s="671"/>
      <c r="O49" s="671"/>
      <c r="P49" s="671"/>
      <c r="Q49" s="671"/>
      <c r="R49" s="671"/>
      <c r="S49" s="671"/>
      <c r="T49" s="671"/>
    </row>
    <row r="50" spans="1:20" s="455" customFormat="1" ht="21.75" customHeight="1" x14ac:dyDescent="0.25">
      <c r="A50" s="812"/>
      <c r="B50" s="456" t="s">
        <v>457</v>
      </c>
      <c r="C50" s="456" t="s">
        <v>458</v>
      </c>
      <c r="D50" s="456" t="s">
        <v>459</v>
      </c>
      <c r="E50" s="457" t="s">
        <v>612</v>
      </c>
      <c r="F50" s="659"/>
      <c r="G50" s="660"/>
      <c r="H50" s="458" t="s">
        <v>50</v>
      </c>
      <c r="J50" s="670"/>
      <c r="K50" s="670"/>
      <c r="L50" s="670"/>
      <c r="M50" s="670"/>
      <c r="N50" s="670"/>
      <c r="O50" s="670"/>
      <c r="P50" s="670"/>
      <c r="Q50" s="670"/>
      <c r="R50" s="670"/>
      <c r="S50" s="671"/>
      <c r="T50" s="671"/>
    </row>
    <row r="51" spans="1:20" s="455" customFormat="1" ht="9" customHeight="1" x14ac:dyDescent="0.25">
      <c r="A51" s="459"/>
      <c r="B51" s="809"/>
      <c r="C51" s="809"/>
      <c r="D51" s="809"/>
      <c r="E51" s="809"/>
      <c r="F51" s="809"/>
      <c r="J51" s="670"/>
      <c r="K51" s="671"/>
      <c r="L51" s="671"/>
      <c r="M51" s="671"/>
      <c r="N51" s="671"/>
      <c r="O51" s="671"/>
      <c r="P51" s="671"/>
      <c r="Q51" s="671"/>
      <c r="R51" s="671"/>
      <c r="S51" s="671"/>
      <c r="T51" s="671"/>
    </row>
    <row r="52" spans="1:20" customFormat="1" ht="9" customHeight="1" x14ac:dyDescent="0.25">
      <c r="A52" s="345">
        <v>2013</v>
      </c>
      <c r="B52" s="400">
        <v>7631</v>
      </c>
      <c r="C52" s="400">
        <v>4034</v>
      </c>
      <c r="D52" s="400">
        <v>3278</v>
      </c>
      <c r="E52" s="400">
        <v>399</v>
      </c>
      <c r="F52" s="652"/>
      <c r="G52" s="652"/>
      <c r="H52" s="400">
        <v>15342</v>
      </c>
      <c r="J52" s="131"/>
    </row>
    <row r="53" spans="1:20" customFormat="1" ht="9" customHeight="1" x14ac:dyDescent="0.25">
      <c r="A53" s="345">
        <v>2014</v>
      </c>
      <c r="B53" s="400">
        <v>5949</v>
      </c>
      <c r="C53" s="400">
        <v>3680</v>
      </c>
      <c r="D53" s="400">
        <v>2950</v>
      </c>
      <c r="E53" s="400">
        <v>271</v>
      </c>
      <c r="F53" s="653"/>
      <c r="G53" s="654"/>
      <c r="H53" s="400">
        <v>12851</v>
      </c>
    </row>
    <row r="54" spans="1:20" customFormat="1" ht="9" customHeight="1" x14ac:dyDescent="0.25">
      <c r="A54" s="345">
        <v>2015</v>
      </c>
      <c r="B54" s="400">
        <v>5185</v>
      </c>
      <c r="C54" s="400">
        <v>4061</v>
      </c>
      <c r="D54" s="400">
        <v>3015</v>
      </c>
      <c r="E54" s="400">
        <v>1296</v>
      </c>
      <c r="F54" s="653"/>
      <c r="G54" s="654"/>
      <c r="H54" s="400">
        <v>13557</v>
      </c>
    </row>
    <row r="55" spans="1:20" customFormat="1" ht="9.75" customHeight="1" x14ac:dyDescent="0.25">
      <c r="A55" s="345">
        <v>2016</v>
      </c>
      <c r="B55" s="400">
        <v>5537</v>
      </c>
      <c r="C55" s="400">
        <v>4228</v>
      </c>
      <c r="D55" s="400">
        <v>2803</v>
      </c>
      <c r="E55" s="400">
        <v>345</v>
      </c>
      <c r="F55" s="653"/>
      <c r="G55" s="654"/>
      <c r="H55" s="400">
        <v>12914</v>
      </c>
    </row>
    <row r="56" spans="1:20" ht="9.75" customHeight="1" x14ac:dyDescent="0.25">
      <c r="A56" s="345">
        <v>2017</v>
      </c>
      <c r="B56" s="400">
        <v>5980</v>
      </c>
      <c r="C56" s="400">
        <v>4651</v>
      </c>
      <c r="D56" s="400">
        <v>2815</v>
      </c>
      <c r="E56" s="400">
        <v>510</v>
      </c>
      <c r="F56" s="653"/>
      <c r="G56" s="654"/>
      <c r="H56" s="400">
        <v>13956</v>
      </c>
    </row>
    <row r="57" spans="1:20" ht="9.75" customHeight="1" x14ac:dyDescent="0.25">
      <c r="A57" s="345">
        <v>2018</v>
      </c>
      <c r="B57" s="400">
        <v>6509</v>
      </c>
      <c r="C57" s="400">
        <v>4900</v>
      </c>
      <c r="D57" s="400">
        <v>2674</v>
      </c>
      <c r="E57" s="400">
        <v>243</v>
      </c>
      <c r="F57" s="653"/>
      <c r="G57" s="654"/>
      <c r="H57" s="400">
        <v>14326</v>
      </c>
    </row>
    <row r="58" spans="1:20" ht="4.5" customHeight="1" x14ac:dyDescent="0.2">
      <c r="A58" s="121"/>
      <c r="B58" s="324"/>
      <c r="C58" s="324"/>
      <c r="D58" s="324"/>
      <c r="E58" s="324"/>
      <c r="F58" s="324"/>
      <c r="G58" s="324"/>
      <c r="H58" s="324"/>
    </row>
    <row r="59" spans="1:20" customFormat="1" ht="9.75" customHeight="1" x14ac:dyDescent="0.25">
      <c r="A59" s="121"/>
      <c r="B59" s="810" t="s">
        <v>489</v>
      </c>
      <c r="C59" s="810"/>
      <c r="D59" s="810"/>
      <c r="E59" s="810"/>
      <c r="F59" s="810"/>
      <c r="G59" s="810"/>
      <c r="H59" s="810"/>
    </row>
    <row r="60" spans="1:20" customFormat="1" ht="3" customHeight="1" x14ac:dyDescent="0.25">
      <c r="A60" s="121"/>
      <c r="B60" s="324"/>
      <c r="C60" s="324"/>
      <c r="D60" s="324"/>
      <c r="E60" s="324"/>
      <c r="F60" s="324"/>
      <c r="G60" s="324"/>
      <c r="H60" s="324"/>
    </row>
    <row r="61" spans="1:20" customFormat="1" ht="10.5" customHeight="1" x14ac:dyDescent="0.25">
      <c r="A61" s="453" t="s">
        <v>39</v>
      </c>
      <c r="B61" s="648">
        <v>1563</v>
      </c>
      <c r="C61" s="648">
        <v>711</v>
      </c>
      <c r="D61" s="648" t="s">
        <v>1</v>
      </c>
      <c r="E61" s="648">
        <v>152</v>
      </c>
      <c r="F61" s="655"/>
      <c r="G61" s="656"/>
      <c r="H61" s="648">
        <v>2425</v>
      </c>
    </row>
    <row r="62" spans="1:20" customFormat="1" ht="10.5" customHeight="1" x14ac:dyDescent="0.25">
      <c r="A62" s="453" t="s">
        <v>40</v>
      </c>
      <c r="B62" s="648">
        <v>1733</v>
      </c>
      <c r="C62" s="648">
        <v>876</v>
      </c>
      <c r="D62" s="648" t="s">
        <v>1</v>
      </c>
      <c r="E62" s="648" t="s">
        <v>1</v>
      </c>
      <c r="F62" s="655"/>
      <c r="G62" s="656"/>
      <c r="H62" s="648">
        <v>2609</v>
      </c>
    </row>
    <row r="63" spans="1:20" customFormat="1" ht="10.5" customHeight="1" x14ac:dyDescent="0.25">
      <c r="A63" s="453" t="s">
        <v>425</v>
      </c>
      <c r="B63" s="648">
        <v>3085</v>
      </c>
      <c r="C63" s="648">
        <v>1341</v>
      </c>
      <c r="D63" s="648">
        <v>1528</v>
      </c>
      <c r="E63" s="648">
        <v>120</v>
      </c>
      <c r="F63" s="655"/>
      <c r="G63" s="656"/>
      <c r="H63" s="648">
        <v>6073</v>
      </c>
    </row>
    <row r="64" spans="1:20" customFormat="1" ht="10.5" customHeight="1" x14ac:dyDescent="0.25">
      <c r="A64" s="453" t="s">
        <v>613</v>
      </c>
      <c r="B64" s="648">
        <v>368</v>
      </c>
      <c r="C64" s="648">
        <v>200</v>
      </c>
      <c r="D64" s="648" t="s">
        <v>1</v>
      </c>
      <c r="E64" s="648" t="s">
        <v>1</v>
      </c>
      <c r="F64" s="655"/>
      <c r="G64" s="656"/>
      <c r="H64" s="648">
        <v>568</v>
      </c>
    </row>
    <row r="65" spans="1:13" s="117" customFormat="1" ht="9.75" customHeight="1" x14ac:dyDescent="0.25">
      <c r="A65" s="453" t="s">
        <v>614</v>
      </c>
      <c r="B65" s="648" t="s">
        <v>1</v>
      </c>
      <c r="C65" s="648">
        <v>2583</v>
      </c>
      <c r="D65" s="648">
        <v>1469</v>
      </c>
      <c r="E65" s="648">
        <v>20</v>
      </c>
      <c r="F65" s="655"/>
      <c r="G65" s="656"/>
      <c r="H65" s="648">
        <v>4071</v>
      </c>
    </row>
    <row r="66" spans="1:13" ht="9.75" customHeight="1" x14ac:dyDescent="0.25">
      <c r="A66" s="124" t="s">
        <v>44</v>
      </c>
      <c r="B66" s="651">
        <v>6748</v>
      </c>
      <c r="C66" s="651">
        <v>5711</v>
      </c>
      <c r="D66" s="651">
        <v>2996</v>
      </c>
      <c r="E66" s="651">
        <v>291</v>
      </c>
      <c r="F66" s="655"/>
      <c r="G66" s="656"/>
      <c r="H66" s="651">
        <v>15747</v>
      </c>
    </row>
    <row r="67" spans="1:13" ht="5.25" customHeight="1" x14ac:dyDescent="0.2">
      <c r="A67" s="403"/>
      <c r="B67" s="404"/>
      <c r="C67" s="404"/>
      <c r="D67" s="404"/>
      <c r="E67" s="404"/>
      <c r="F67" s="404"/>
      <c r="G67" s="404"/>
      <c r="H67" s="404"/>
    </row>
    <row r="68" spans="1:13" s="117" customFormat="1" ht="3" customHeight="1" x14ac:dyDescent="0.25">
      <c r="A68" s="10"/>
      <c r="B68" s="10"/>
      <c r="C68" s="10"/>
      <c r="D68" s="10"/>
      <c r="E68" s="10"/>
      <c r="F68" s="10"/>
      <c r="G68" s="10"/>
      <c r="H68" s="23"/>
    </row>
    <row r="69" spans="1:13" s="405" customFormat="1" ht="9.9499999999999993" customHeight="1" x14ac:dyDescent="0.25">
      <c r="A69" s="10" t="s">
        <v>460</v>
      </c>
      <c r="B69" s="116"/>
      <c r="C69" s="116"/>
      <c r="D69" s="125"/>
      <c r="E69" s="116"/>
      <c r="F69" s="116"/>
      <c r="G69" s="125"/>
      <c r="H69" s="117"/>
    </row>
    <row r="70" spans="1:13" s="406" customFormat="1" ht="9.9499999999999993" customHeight="1" x14ac:dyDescent="0.25">
      <c r="A70" s="525" t="s">
        <v>615</v>
      </c>
      <c r="B70" s="25"/>
      <c r="C70" s="25"/>
      <c r="D70" s="25"/>
      <c r="E70" s="25"/>
      <c r="F70" s="25"/>
      <c r="G70" s="25"/>
      <c r="H70" s="25"/>
    </row>
    <row r="71" spans="1:13" ht="9.9499999999999993" customHeight="1" x14ac:dyDescent="0.2">
      <c r="A71" s="525" t="s">
        <v>616</v>
      </c>
    </row>
    <row r="72" spans="1:13" s="461" customFormat="1" ht="12" customHeight="1" x14ac:dyDescent="0.25">
      <c r="A72" s="460" t="s">
        <v>621</v>
      </c>
      <c r="B72" s="28"/>
      <c r="C72" s="28"/>
      <c r="D72" s="28"/>
      <c r="E72" s="28"/>
      <c r="F72" s="28"/>
      <c r="G72" s="657"/>
      <c r="H72" s="28"/>
      <c r="I72" s="658"/>
      <c r="J72" s="658"/>
      <c r="K72" s="658"/>
      <c r="L72" s="658"/>
      <c r="M72" s="658"/>
    </row>
    <row r="73" spans="1:13" s="461" customFormat="1" ht="15" x14ac:dyDescent="0.25">
      <c r="B73" s="25"/>
      <c r="C73" s="25"/>
      <c r="D73" s="25"/>
      <c r="E73" s="25"/>
      <c r="F73" s="25"/>
      <c r="G73" s="25"/>
      <c r="H73" s="25"/>
    </row>
    <row r="74" spans="1:13" ht="11.25" customHeight="1" x14ac:dyDescent="0.2"/>
    <row r="75" spans="1:13" ht="11.25" customHeight="1" x14ac:dyDescent="0.2"/>
    <row r="76" spans="1:13" ht="11.25" customHeight="1" x14ac:dyDescent="0.2"/>
    <row r="77" spans="1:13" ht="11.25" customHeight="1" x14ac:dyDescent="0.2"/>
    <row r="78" spans="1:13" ht="11.25" customHeight="1" x14ac:dyDescent="0.2"/>
    <row r="79" spans="1:13" ht="11.25" customHeight="1" x14ac:dyDescent="0.2"/>
    <row r="80" spans="1:13"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sheetData>
  <mergeCells count="8">
    <mergeCell ref="B51:F51"/>
    <mergeCell ref="B59:H59"/>
    <mergeCell ref="A5:H5"/>
    <mergeCell ref="A8:A9"/>
    <mergeCell ref="B8:H8"/>
    <mergeCell ref="B18:H18"/>
    <mergeCell ref="A49:A50"/>
    <mergeCell ref="B49:H49"/>
  </mergeCells>
  <pageMargins left="0.59055118110236227" right="0.59055118110236227" top="0.78740157480314965" bottom="0.78740157480314965" header="0" footer="0"/>
  <pageSetup paperSize="9" orientation="portrait" horizontalDpi="4294967293"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zoomScaleNormal="100" zoomScaleSheetLayoutView="100" workbookViewId="0"/>
  </sheetViews>
  <sheetFormatPr defaultRowHeight="12.75" x14ac:dyDescent="0.2"/>
  <cols>
    <col min="1" max="1" width="20.7109375" style="28" customWidth="1"/>
    <col min="2" max="2" width="7.42578125" style="28" customWidth="1"/>
    <col min="3" max="3" width="0.85546875" style="28" customWidth="1"/>
    <col min="4" max="6" width="12.7109375" style="28" customWidth="1"/>
    <col min="7" max="7" width="12.140625" style="28" customWidth="1"/>
    <col min="8" max="8" width="6.42578125" style="28" customWidth="1"/>
    <col min="9" max="16384" width="9.140625" style="28"/>
  </cols>
  <sheetData>
    <row r="1" spans="1:12" s="1" customFormat="1" ht="12" customHeight="1" x14ac:dyDescent="0.25"/>
    <row r="2" spans="1:12" s="1" customFormat="1" ht="12" customHeight="1" x14ac:dyDescent="0.25">
      <c r="H2" s="29"/>
    </row>
    <row r="3" spans="1:12" s="29" customFormat="1" ht="24" customHeight="1" x14ac:dyDescent="0.25">
      <c r="A3" s="775"/>
      <c r="B3" s="775"/>
      <c r="C3" s="775"/>
      <c r="D3" s="775"/>
      <c r="E3" s="775"/>
      <c r="F3" s="775"/>
      <c r="G3" s="775"/>
    </row>
    <row r="4" spans="1:12" s="29" customFormat="1" ht="12" customHeight="1" x14ac:dyDescent="0.25">
      <c r="A4" s="4" t="s">
        <v>222</v>
      </c>
    </row>
    <row r="5" spans="1:12" s="5" customFormat="1" ht="12" customHeight="1" x14ac:dyDescent="0.25">
      <c r="A5" s="744" t="s">
        <v>119</v>
      </c>
      <c r="B5" s="744"/>
      <c r="C5" s="744"/>
      <c r="D5" s="744"/>
      <c r="E5" s="744"/>
      <c r="F5" s="744"/>
      <c r="G5" s="744"/>
    </row>
    <row r="6" spans="1:12" s="5" customFormat="1" ht="12" customHeight="1" x14ac:dyDescent="0.25">
      <c r="A6" s="6" t="s">
        <v>577</v>
      </c>
      <c r="B6" s="7"/>
      <c r="C6" s="7"/>
      <c r="D6" s="7"/>
      <c r="E6" s="7"/>
      <c r="F6" s="7"/>
      <c r="G6" s="7"/>
    </row>
    <row r="7" spans="1:12" s="33" customFormat="1" ht="6" customHeight="1" x14ac:dyDescent="0.2">
      <c r="A7" s="69"/>
      <c r="B7" s="69"/>
      <c r="C7" s="69"/>
      <c r="D7" s="69"/>
      <c r="E7" s="69"/>
      <c r="F7" s="69"/>
      <c r="G7" s="69"/>
    </row>
    <row r="8" spans="1:12" ht="12.75" customHeight="1" x14ac:dyDescent="0.2">
      <c r="A8" s="778" t="s">
        <v>30</v>
      </c>
      <c r="B8" s="814" t="s">
        <v>76</v>
      </c>
      <c r="C8" s="411"/>
      <c r="D8" s="816" t="s">
        <v>77</v>
      </c>
      <c r="E8" s="816"/>
      <c r="F8" s="816"/>
      <c r="G8" s="814" t="s">
        <v>120</v>
      </c>
    </row>
    <row r="9" spans="1:12" ht="15" customHeight="1" x14ac:dyDescent="0.2">
      <c r="A9" s="779"/>
      <c r="B9" s="815"/>
      <c r="C9" s="80"/>
      <c r="D9" s="430" t="s">
        <v>78</v>
      </c>
      <c r="E9" s="430" t="s">
        <v>79</v>
      </c>
      <c r="F9" s="430" t="s">
        <v>50</v>
      </c>
      <c r="G9" s="815"/>
    </row>
    <row r="10" spans="1:12" ht="3" customHeight="1" x14ac:dyDescent="0.2">
      <c r="A10" s="411"/>
      <c r="B10" s="71"/>
      <c r="C10" s="71"/>
      <c r="D10" s="71"/>
      <c r="E10" s="71"/>
      <c r="F10" s="71"/>
      <c r="G10" s="71"/>
    </row>
    <row r="11" spans="1:12" ht="9.9499999999999993" customHeight="1" x14ac:dyDescent="0.2">
      <c r="A11" s="27">
        <v>2011</v>
      </c>
      <c r="B11" s="107">
        <v>8181</v>
      </c>
      <c r="C11" s="431"/>
      <c r="D11" s="107">
        <v>38430</v>
      </c>
      <c r="E11" s="107">
        <v>33577</v>
      </c>
      <c r="F11" s="107">
        <v>72007</v>
      </c>
      <c r="G11" s="72">
        <v>8.8017357291284686</v>
      </c>
      <c r="H11" s="72"/>
      <c r="L11" s="622"/>
    </row>
    <row r="12" spans="1:12" ht="9.9499999999999993" customHeight="1" x14ac:dyDescent="0.2">
      <c r="A12" s="27">
        <v>2012</v>
      </c>
      <c r="B12" s="107">
        <v>8274</v>
      </c>
      <c r="C12" s="431"/>
      <c r="D12" s="107">
        <v>74532</v>
      </c>
      <c r="E12" s="107">
        <v>56266.999999999993</v>
      </c>
      <c r="F12" s="107">
        <v>130799</v>
      </c>
      <c r="G12" s="72">
        <v>15.808436064781242</v>
      </c>
      <c r="H12" s="72"/>
      <c r="L12" s="622"/>
    </row>
    <row r="13" spans="1:12" ht="9.9499999999999993" customHeight="1" x14ac:dyDescent="0.2">
      <c r="A13" s="27">
        <v>2013</v>
      </c>
      <c r="B13" s="107">
        <v>2936</v>
      </c>
      <c r="C13" s="431"/>
      <c r="D13" s="107">
        <v>13437</v>
      </c>
      <c r="E13" s="107">
        <v>15638.999999999998</v>
      </c>
      <c r="F13" s="107">
        <v>29076</v>
      </c>
      <c r="G13" s="72">
        <v>9.9032697547683917</v>
      </c>
      <c r="H13" s="72"/>
      <c r="L13" s="622"/>
    </row>
    <row r="14" spans="1:12" ht="9.9499999999999993" customHeight="1" x14ac:dyDescent="0.2">
      <c r="A14" s="27">
        <v>2014</v>
      </c>
      <c r="B14" s="43">
        <v>3257</v>
      </c>
      <c r="C14" s="43"/>
      <c r="D14" s="43">
        <v>17320</v>
      </c>
      <c r="E14" s="43">
        <v>18805</v>
      </c>
      <c r="F14" s="43">
        <v>36125</v>
      </c>
      <c r="G14" s="322">
        <v>11.091495241019343</v>
      </c>
      <c r="H14" s="322"/>
      <c r="L14" s="622"/>
    </row>
    <row r="15" spans="1:12" ht="9.9499999999999993" customHeight="1" x14ac:dyDescent="0.2">
      <c r="A15" s="27">
        <v>2015</v>
      </c>
      <c r="B15" s="107">
        <v>5442</v>
      </c>
      <c r="C15" s="431"/>
      <c r="D15" s="107">
        <v>25867</v>
      </c>
      <c r="E15" s="107">
        <v>15644</v>
      </c>
      <c r="F15" s="107">
        <v>41511</v>
      </c>
      <c r="G15" s="72">
        <v>7.6</v>
      </c>
      <c r="H15" s="72"/>
      <c r="L15" s="622"/>
    </row>
    <row r="16" spans="1:12" ht="9.9499999999999993" customHeight="1" x14ac:dyDescent="0.2">
      <c r="A16" s="27">
        <v>2016</v>
      </c>
      <c r="B16" s="107">
        <v>5818</v>
      </c>
      <c r="C16" s="431"/>
      <c r="D16" s="107">
        <v>31970</v>
      </c>
      <c r="E16" s="107">
        <v>33533</v>
      </c>
      <c r="F16" s="107">
        <v>65503</v>
      </c>
      <c r="G16" s="72">
        <v>11.3</v>
      </c>
      <c r="H16" s="72"/>
      <c r="L16" s="622"/>
    </row>
    <row r="17" spans="1:14" ht="9.9499999999999993" customHeight="1" x14ac:dyDescent="0.2">
      <c r="A17" s="27">
        <v>2017</v>
      </c>
      <c r="B17" s="107">
        <v>7846</v>
      </c>
      <c r="C17" s="107"/>
      <c r="D17" s="107">
        <v>113422</v>
      </c>
      <c r="E17" s="107">
        <v>48941</v>
      </c>
      <c r="F17" s="107">
        <v>162363</v>
      </c>
      <c r="G17" s="432">
        <v>20.693729288809585</v>
      </c>
      <c r="H17" s="432"/>
      <c r="L17" s="622"/>
    </row>
    <row r="18" spans="1:14" ht="9.9499999999999993" customHeight="1" x14ac:dyDescent="0.2">
      <c r="A18" s="287">
        <v>2018</v>
      </c>
      <c r="B18" s="107">
        <v>3220</v>
      </c>
      <c r="C18" s="321"/>
      <c r="D18" s="107">
        <v>8804.869999999999</v>
      </c>
      <c r="E18" s="107">
        <v>10675.68</v>
      </c>
      <c r="F18" s="107">
        <v>19480.55</v>
      </c>
      <c r="G18" s="432">
        <v>6.0498602484472048</v>
      </c>
      <c r="H18" s="432"/>
      <c r="L18" s="622"/>
    </row>
    <row r="19" spans="1:14" ht="9.9499999999999993" customHeight="1" x14ac:dyDescent="0.2">
      <c r="A19" s="27">
        <v>2019</v>
      </c>
      <c r="B19" s="107">
        <v>4351</v>
      </c>
      <c r="C19" s="321"/>
      <c r="D19" s="107">
        <v>17716.899999999998</v>
      </c>
      <c r="E19" s="107">
        <v>18317.5</v>
      </c>
      <c r="F19" s="107">
        <v>36034.400000000001</v>
      </c>
      <c r="G19" s="432">
        <v>8.322032332563511</v>
      </c>
      <c r="H19" s="433"/>
      <c r="I19" s="621"/>
      <c r="J19" s="621"/>
      <c r="L19" s="622"/>
    </row>
    <row r="20" spans="1:14" ht="9.9499999999999993" customHeight="1" x14ac:dyDescent="0.2">
      <c r="A20" s="287">
        <v>2020</v>
      </c>
      <c r="B20" s="107">
        <v>4865</v>
      </c>
      <c r="C20" s="321"/>
      <c r="D20" s="107">
        <v>31060.309999999998</v>
      </c>
      <c r="E20" s="107">
        <v>24596.15</v>
      </c>
      <c r="F20" s="107">
        <v>55656.46</v>
      </c>
      <c r="G20" s="432">
        <v>11.440176772867421</v>
      </c>
      <c r="H20" s="433"/>
      <c r="I20" s="621"/>
      <c r="J20" s="621"/>
      <c r="K20" s="110"/>
      <c r="L20" s="622"/>
      <c r="M20" s="110"/>
    </row>
    <row r="21" spans="1:14" ht="3" customHeight="1" x14ac:dyDescent="0.2">
      <c r="A21" s="287"/>
      <c r="B21" s="9"/>
      <c r="C21" s="9"/>
      <c r="D21" s="434"/>
      <c r="E21" s="107"/>
      <c r="F21" s="107"/>
      <c r="G21" s="72"/>
      <c r="H21" s="433"/>
      <c r="K21" s="110"/>
      <c r="L21" s="622"/>
      <c r="M21" s="110"/>
    </row>
    <row r="22" spans="1:14" s="24" customFormat="1" ht="9.9499999999999993" customHeight="1" x14ac:dyDescent="0.2">
      <c r="A22" s="21"/>
      <c r="B22" s="749" t="s">
        <v>572</v>
      </c>
      <c r="C22" s="749"/>
      <c r="D22" s="749"/>
      <c r="E22" s="749"/>
      <c r="F22" s="749"/>
      <c r="G22" s="749"/>
      <c r="K22" s="110"/>
      <c r="L22" s="622"/>
      <c r="M22" s="110"/>
    </row>
    <row r="23" spans="1:14" s="24" customFormat="1" ht="3" customHeight="1" x14ac:dyDescent="0.2">
      <c r="A23" s="21"/>
      <c r="B23" s="12"/>
      <c r="C23" s="12"/>
      <c r="D23" s="12"/>
      <c r="E23" s="12"/>
      <c r="F23" s="12"/>
      <c r="G23" s="12"/>
      <c r="K23" s="110"/>
      <c r="L23" s="622"/>
      <c r="M23" s="110"/>
    </row>
    <row r="24" spans="1:14" ht="9.9499999999999993" customHeight="1" x14ac:dyDescent="0.2">
      <c r="A24" s="47" t="s">
        <v>7</v>
      </c>
      <c r="B24" s="625">
        <v>139</v>
      </c>
      <c r="C24" s="625"/>
      <c r="D24" s="624">
        <v>752</v>
      </c>
      <c r="E24" s="624">
        <v>221</v>
      </c>
      <c r="F24" s="623">
        <v>973</v>
      </c>
      <c r="G24" s="432">
        <v>7</v>
      </c>
      <c r="K24" s="110"/>
      <c r="L24" s="622"/>
      <c r="M24" s="110"/>
      <c r="N24" s="619"/>
    </row>
    <row r="25" spans="1:14" ht="9.9499999999999993" customHeight="1" x14ac:dyDescent="0.2">
      <c r="A25" s="51" t="s">
        <v>8</v>
      </c>
      <c r="B25" s="625">
        <v>4</v>
      </c>
      <c r="C25" s="625"/>
      <c r="D25" s="624">
        <v>4.3</v>
      </c>
      <c r="E25" s="624">
        <v>0.7</v>
      </c>
      <c r="F25" s="623">
        <v>5</v>
      </c>
      <c r="G25" s="432">
        <v>1.25</v>
      </c>
      <c r="K25" s="110"/>
      <c r="L25" s="622"/>
      <c r="M25" s="110"/>
      <c r="N25" s="619"/>
    </row>
    <row r="26" spans="1:14" ht="9.9499999999999993" customHeight="1" x14ac:dyDescent="0.2">
      <c r="A26" s="51" t="s">
        <v>9</v>
      </c>
      <c r="B26" s="625">
        <v>171</v>
      </c>
      <c r="C26" s="625"/>
      <c r="D26" s="624">
        <v>659.5</v>
      </c>
      <c r="E26" s="624">
        <v>51.9</v>
      </c>
      <c r="F26" s="623">
        <v>711.4</v>
      </c>
      <c r="G26" s="432">
        <v>4.1602339181286547</v>
      </c>
      <c r="K26" s="110"/>
      <c r="L26" s="622"/>
      <c r="M26" s="110"/>
      <c r="N26" s="619"/>
    </row>
    <row r="27" spans="1:14" ht="9.9499999999999993" customHeight="1" x14ac:dyDescent="0.2">
      <c r="A27" s="51" t="s">
        <v>10</v>
      </c>
      <c r="B27" s="625">
        <v>168</v>
      </c>
      <c r="C27" s="625"/>
      <c r="D27" s="624">
        <v>222.2</v>
      </c>
      <c r="E27" s="624">
        <v>25.5</v>
      </c>
      <c r="F27" s="623">
        <v>247.7</v>
      </c>
      <c r="G27" s="432">
        <v>1.4744047619047618</v>
      </c>
      <c r="K27" s="110"/>
      <c r="L27" s="622"/>
      <c r="M27" s="110"/>
      <c r="N27" s="619"/>
    </row>
    <row r="28" spans="1:14" s="24" customFormat="1" ht="9.9499999999999993" customHeight="1" x14ac:dyDescent="0.2">
      <c r="A28" s="35" t="s">
        <v>11</v>
      </c>
      <c r="B28" s="435">
        <v>41</v>
      </c>
      <c r="C28" s="435"/>
      <c r="D28" s="624">
        <v>5.3</v>
      </c>
      <c r="E28" s="624">
        <v>7.8999999999999995</v>
      </c>
      <c r="F28" s="623">
        <v>13.2</v>
      </c>
      <c r="G28" s="432">
        <v>0.87941176470588234</v>
      </c>
      <c r="I28" s="28"/>
      <c r="K28" s="110"/>
      <c r="L28" s="622"/>
      <c r="M28" s="110"/>
      <c r="N28" s="619"/>
    </row>
    <row r="29" spans="1:14" s="436" customFormat="1" ht="9.9499999999999993" customHeight="1" x14ac:dyDescent="0.2">
      <c r="A29" s="52" t="s">
        <v>12</v>
      </c>
      <c r="B29" s="629">
        <v>20</v>
      </c>
      <c r="C29" s="629"/>
      <c r="D29" s="629">
        <v>3.5</v>
      </c>
      <c r="E29" s="629">
        <v>7.8</v>
      </c>
      <c r="F29" s="628">
        <v>11.3</v>
      </c>
      <c r="G29" s="499">
        <v>0.56500000000000006</v>
      </c>
      <c r="I29" s="28"/>
      <c r="K29" s="626"/>
      <c r="L29" s="627"/>
      <c r="M29" s="626"/>
      <c r="N29" s="619"/>
    </row>
    <row r="30" spans="1:14" s="436" customFormat="1" ht="9.9499999999999993" customHeight="1" x14ac:dyDescent="0.2">
      <c r="A30" s="52" t="s">
        <v>13</v>
      </c>
      <c r="B30" s="629">
        <v>21</v>
      </c>
      <c r="C30" s="629"/>
      <c r="D30" s="629">
        <v>1.8</v>
      </c>
      <c r="E30" s="629" t="s">
        <v>477</v>
      </c>
      <c r="F30" s="628">
        <v>1.9000000000000001</v>
      </c>
      <c r="G30" s="499">
        <v>9.0476190476190488E-2</v>
      </c>
      <c r="I30" s="28"/>
      <c r="K30" s="626"/>
      <c r="L30" s="627"/>
      <c r="M30" s="626"/>
      <c r="N30" s="619"/>
    </row>
    <row r="31" spans="1:14" ht="9.9499999999999993" customHeight="1" x14ac:dyDescent="0.2">
      <c r="A31" s="51" t="s">
        <v>14</v>
      </c>
      <c r="B31" s="625">
        <v>50</v>
      </c>
      <c r="C31" s="625"/>
      <c r="D31" s="624">
        <v>13.6</v>
      </c>
      <c r="E31" s="624">
        <v>15.5</v>
      </c>
      <c r="F31" s="623">
        <v>29.1</v>
      </c>
      <c r="G31" s="432">
        <v>0.58200000000000007</v>
      </c>
      <c r="K31" s="110"/>
      <c r="L31" s="622"/>
      <c r="M31" s="110"/>
      <c r="N31" s="619"/>
    </row>
    <row r="32" spans="1:14" ht="9.9499999999999993" customHeight="1" x14ac:dyDescent="0.2">
      <c r="A32" s="51" t="s">
        <v>15</v>
      </c>
      <c r="B32" s="625">
        <v>40</v>
      </c>
      <c r="C32" s="625"/>
      <c r="D32" s="624">
        <v>59.5</v>
      </c>
      <c r="E32" s="624">
        <v>43.5</v>
      </c>
      <c r="F32" s="623">
        <v>103</v>
      </c>
      <c r="G32" s="432">
        <v>2.5750000000000002</v>
      </c>
      <c r="K32" s="110"/>
      <c r="L32" s="622"/>
      <c r="M32" s="110"/>
      <c r="N32" s="619"/>
    </row>
    <row r="33" spans="1:14" ht="9.9499999999999993" customHeight="1" x14ac:dyDescent="0.2">
      <c r="A33" s="51" t="s">
        <v>16</v>
      </c>
      <c r="B33" s="625">
        <v>162</v>
      </c>
      <c r="C33" s="625"/>
      <c r="D33" s="624">
        <v>104.4</v>
      </c>
      <c r="E33" s="624">
        <v>100.8</v>
      </c>
      <c r="F33" s="623">
        <v>205.2</v>
      </c>
      <c r="G33" s="432">
        <v>1.2666666666666666</v>
      </c>
      <c r="K33" s="110"/>
      <c r="L33" s="622"/>
      <c r="M33" s="110"/>
      <c r="N33" s="619"/>
    </row>
    <row r="34" spans="1:14" ht="9.9499999999999993" customHeight="1" x14ac:dyDescent="0.2">
      <c r="A34" s="51" t="s">
        <v>17</v>
      </c>
      <c r="B34" s="625">
        <v>405</v>
      </c>
      <c r="C34" s="625"/>
      <c r="D34" s="624">
        <v>361.6</v>
      </c>
      <c r="E34" s="624">
        <v>533.1</v>
      </c>
      <c r="F34" s="623">
        <v>894.7</v>
      </c>
      <c r="G34" s="432">
        <v>2.2091358024691359</v>
      </c>
      <c r="K34" s="110"/>
      <c r="L34" s="622"/>
      <c r="M34" s="110"/>
      <c r="N34" s="619"/>
    </row>
    <row r="35" spans="1:14" ht="9.9499999999999993" customHeight="1" x14ac:dyDescent="0.2">
      <c r="A35" s="51" t="s">
        <v>18</v>
      </c>
      <c r="B35" s="625">
        <v>95</v>
      </c>
      <c r="C35" s="625"/>
      <c r="D35" s="624">
        <v>248.4</v>
      </c>
      <c r="E35" s="624">
        <v>214.9</v>
      </c>
      <c r="F35" s="623">
        <v>463.3</v>
      </c>
      <c r="G35" s="432">
        <v>4.8768421052631581</v>
      </c>
      <c r="K35" s="110"/>
      <c r="L35" s="622"/>
      <c r="M35" s="110"/>
      <c r="N35" s="619"/>
    </row>
    <row r="36" spans="1:14" ht="9.9499999999999993" customHeight="1" x14ac:dyDescent="0.2">
      <c r="A36" s="51" t="s">
        <v>19</v>
      </c>
      <c r="B36" s="625">
        <v>84</v>
      </c>
      <c r="C36" s="625"/>
      <c r="D36" s="624">
        <v>111.2</v>
      </c>
      <c r="E36" s="624">
        <v>255.4</v>
      </c>
      <c r="F36" s="623">
        <v>366.6</v>
      </c>
      <c r="G36" s="432">
        <v>4.3642857142857148</v>
      </c>
      <c r="K36" s="110"/>
      <c r="L36" s="622"/>
      <c r="M36" s="110"/>
      <c r="N36" s="619"/>
    </row>
    <row r="37" spans="1:14" ht="9.9499999999999993" customHeight="1" x14ac:dyDescent="0.2">
      <c r="A37" s="51" t="s">
        <v>20</v>
      </c>
      <c r="B37" s="625">
        <v>341</v>
      </c>
      <c r="C37" s="625"/>
      <c r="D37" s="624">
        <v>6429.9</v>
      </c>
      <c r="E37" s="624">
        <v>1110.9000000000001</v>
      </c>
      <c r="F37" s="623">
        <v>7540.7999999999993</v>
      </c>
      <c r="G37" s="432">
        <v>22.113782991202346</v>
      </c>
      <c r="K37" s="110"/>
      <c r="L37" s="622"/>
      <c r="M37" s="110"/>
      <c r="N37" s="619"/>
    </row>
    <row r="38" spans="1:14" ht="9.9499999999999993" customHeight="1" x14ac:dyDescent="0.2">
      <c r="A38" s="51" t="s">
        <v>21</v>
      </c>
      <c r="B38" s="625">
        <v>90</v>
      </c>
      <c r="C38" s="625"/>
      <c r="D38" s="624">
        <v>1129.5</v>
      </c>
      <c r="E38" s="624">
        <v>1932.1</v>
      </c>
      <c r="F38" s="623">
        <v>3061.6</v>
      </c>
      <c r="G38" s="432">
        <v>34.017777777777773</v>
      </c>
      <c r="K38" s="110"/>
      <c r="L38" s="622"/>
      <c r="M38" s="110"/>
      <c r="N38" s="619"/>
    </row>
    <row r="39" spans="1:14" ht="9.9499999999999993" customHeight="1" x14ac:dyDescent="0.2">
      <c r="A39" s="51" t="s">
        <v>22</v>
      </c>
      <c r="B39" s="625">
        <v>101</v>
      </c>
      <c r="C39" s="625"/>
      <c r="D39" s="624">
        <v>499.1</v>
      </c>
      <c r="E39" s="624">
        <v>2061.4</v>
      </c>
      <c r="F39" s="623">
        <v>2560.5</v>
      </c>
      <c r="G39" s="432">
        <v>25.35148514851485</v>
      </c>
      <c r="K39" s="110"/>
      <c r="L39" s="622"/>
      <c r="M39" s="110"/>
      <c r="N39" s="619"/>
    </row>
    <row r="40" spans="1:14" ht="9.9499999999999993" customHeight="1" x14ac:dyDescent="0.2">
      <c r="A40" s="51" t="s">
        <v>23</v>
      </c>
      <c r="B40" s="625">
        <v>559</v>
      </c>
      <c r="C40" s="625"/>
      <c r="D40" s="624">
        <v>5372.6</v>
      </c>
      <c r="E40" s="624">
        <v>1628</v>
      </c>
      <c r="F40" s="623">
        <v>7000.6</v>
      </c>
      <c r="G40" s="432">
        <v>12.523434704830054</v>
      </c>
      <c r="K40" s="110"/>
      <c r="L40" s="622"/>
      <c r="M40" s="110"/>
      <c r="N40" s="619"/>
    </row>
    <row r="41" spans="1:14" ht="9.9499999999999993" customHeight="1" x14ac:dyDescent="0.2">
      <c r="A41" s="51" t="s">
        <v>24</v>
      </c>
      <c r="B41" s="625">
        <v>476</v>
      </c>
      <c r="C41" s="625"/>
      <c r="D41" s="624">
        <v>3552.5</v>
      </c>
      <c r="E41" s="624">
        <v>6227.5</v>
      </c>
      <c r="F41" s="623">
        <v>9780</v>
      </c>
      <c r="G41" s="432">
        <v>20.54621848739496</v>
      </c>
      <c r="K41" s="110"/>
      <c r="L41" s="622"/>
      <c r="M41" s="110"/>
      <c r="N41" s="619"/>
    </row>
    <row r="42" spans="1:14" ht="9.9499999999999993" customHeight="1" x14ac:dyDescent="0.2">
      <c r="A42" s="51" t="s">
        <v>25</v>
      </c>
      <c r="B42" s="625">
        <v>238</v>
      </c>
      <c r="C42" s="625"/>
      <c r="D42" s="624">
        <v>1555.6</v>
      </c>
      <c r="E42" s="624">
        <v>2293.6999999999998</v>
      </c>
      <c r="F42" s="623">
        <v>3849.2999999999997</v>
      </c>
      <c r="G42" s="432">
        <v>16.173529411764704</v>
      </c>
      <c r="K42" s="110"/>
      <c r="L42" s="622"/>
      <c r="M42" s="110"/>
      <c r="N42" s="619"/>
    </row>
    <row r="43" spans="1:14" ht="9.9499999999999993" customHeight="1" x14ac:dyDescent="0.2">
      <c r="A43" s="51" t="s">
        <v>26</v>
      </c>
      <c r="B43" s="625">
        <v>739</v>
      </c>
      <c r="C43" s="625"/>
      <c r="D43" s="624">
        <v>24796.400000000001</v>
      </c>
      <c r="E43" s="624">
        <v>3685.3</v>
      </c>
      <c r="F43" s="623">
        <v>28481.7</v>
      </c>
      <c r="G43" s="432">
        <v>38.540866035182681</v>
      </c>
      <c r="K43" s="110"/>
      <c r="L43" s="622"/>
      <c r="M43" s="110"/>
      <c r="N43" s="619"/>
    </row>
    <row r="44" spans="1:14" ht="9.9499999999999993" customHeight="1" x14ac:dyDescent="0.2">
      <c r="A44" s="51" t="s">
        <v>27</v>
      </c>
      <c r="B44" s="625">
        <v>978</v>
      </c>
      <c r="C44" s="625"/>
      <c r="D44" s="624">
        <v>24947</v>
      </c>
      <c r="E44" s="624">
        <v>34925</v>
      </c>
      <c r="F44" s="623">
        <v>59872</v>
      </c>
      <c r="G44" s="432">
        <v>61.218813905930467</v>
      </c>
      <c r="K44" s="110"/>
      <c r="L44" s="622"/>
      <c r="M44" s="110"/>
      <c r="N44" s="619"/>
    </row>
    <row r="45" spans="1:14" ht="9.9499999999999993" customHeight="1" x14ac:dyDescent="0.2">
      <c r="A45" s="51" t="s">
        <v>28</v>
      </c>
      <c r="B45" s="625">
        <v>1108</v>
      </c>
      <c r="C45" s="625"/>
      <c r="D45" s="624">
        <v>6202.5</v>
      </c>
      <c r="E45" s="624">
        <v>19603.2</v>
      </c>
      <c r="F45" s="623">
        <v>25805.7</v>
      </c>
      <c r="G45" s="432">
        <v>23.290342960288811</v>
      </c>
      <c r="K45" s="110"/>
      <c r="L45" s="622"/>
      <c r="M45" s="110"/>
      <c r="N45" s="619"/>
    </row>
    <row r="46" spans="1:14" s="303" customFormat="1" ht="9.9499999999999993" customHeight="1" x14ac:dyDescent="0.2">
      <c r="A46" s="55" t="s">
        <v>39</v>
      </c>
      <c r="B46" s="684">
        <v>482</v>
      </c>
      <c r="C46" s="126"/>
      <c r="D46" s="126">
        <v>1638</v>
      </c>
      <c r="E46" s="126">
        <v>299.09999999999997</v>
      </c>
      <c r="F46" s="126">
        <v>1937.1000000000001</v>
      </c>
      <c r="G46" s="500">
        <v>4.0188796680497925</v>
      </c>
      <c r="H46" s="621"/>
      <c r="I46" s="28"/>
      <c r="K46" s="105"/>
      <c r="L46" s="620"/>
      <c r="M46" s="105"/>
      <c r="N46" s="619"/>
    </row>
    <row r="47" spans="1:14" s="303" customFormat="1" ht="9.9499999999999993" customHeight="1" x14ac:dyDescent="0.2">
      <c r="A47" s="56" t="s">
        <v>40</v>
      </c>
      <c r="B47" s="684">
        <v>293</v>
      </c>
      <c r="C47" s="127"/>
      <c r="D47" s="127">
        <v>182.8</v>
      </c>
      <c r="E47" s="127">
        <v>167.7</v>
      </c>
      <c r="F47" s="127">
        <v>350.5</v>
      </c>
      <c r="G47" s="500">
        <v>1.1962457337883958</v>
      </c>
      <c r="H47" s="621"/>
      <c r="I47" s="28"/>
      <c r="K47" s="105"/>
      <c r="L47" s="620"/>
      <c r="M47" s="105"/>
      <c r="N47" s="619"/>
    </row>
    <row r="48" spans="1:14" s="303" customFormat="1" ht="9.9499999999999993" customHeight="1" x14ac:dyDescent="0.2">
      <c r="A48" s="59" t="s">
        <v>41</v>
      </c>
      <c r="B48" s="684">
        <v>925</v>
      </c>
      <c r="C48" s="127"/>
      <c r="D48" s="127">
        <v>7151.0999999999995</v>
      </c>
      <c r="E48" s="127">
        <v>2114.3000000000002</v>
      </c>
      <c r="F48" s="127">
        <v>9265.4</v>
      </c>
      <c r="G48" s="500">
        <v>10.016648648648648</v>
      </c>
      <c r="H48" s="621"/>
      <c r="I48" s="28"/>
      <c r="K48" s="105"/>
      <c r="L48" s="620"/>
      <c r="M48" s="105"/>
      <c r="N48" s="619"/>
    </row>
    <row r="49" spans="1:14" s="303" customFormat="1" ht="9.9499999999999993" customHeight="1" x14ac:dyDescent="0.2">
      <c r="A49" s="59" t="s">
        <v>42</v>
      </c>
      <c r="B49" s="684">
        <v>2203</v>
      </c>
      <c r="C49" s="127"/>
      <c r="D49" s="127">
        <v>36905.700000000004</v>
      </c>
      <c r="E49" s="127">
        <v>17828</v>
      </c>
      <c r="F49" s="127">
        <v>54733.7</v>
      </c>
      <c r="G49" s="500">
        <v>24.845074897866546</v>
      </c>
      <c r="H49" s="621"/>
      <c r="I49" s="28"/>
      <c r="K49" s="105"/>
      <c r="L49" s="620"/>
      <c r="M49" s="105"/>
      <c r="N49" s="619"/>
    </row>
    <row r="50" spans="1:14" s="303" customFormat="1" ht="9.9499999999999993" customHeight="1" x14ac:dyDescent="0.2">
      <c r="A50" s="60" t="s">
        <v>43</v>
      </c>
      <c r="B50" s="684">
        <v>2086</v>
      </c>
      <c r="C50" s="127"/>
      <c r="D50" s="127">
        <v>31149.5</v>
      </c>
      <c r="E50" s="127">
        <v>54528.2</v>
      </c>
      <c r="F50" s="127">
        <v>85677.7</v>
      </c>
      <c r="G50" s="500">
        <v>41.072722914669221</v>
      </c>
      <c r="H50" s="621"/>
      <c r="I50" s="28"/>
      <c r="K50" s="105"/>
      <c r="L50" s="620"/>
      <c r="M50" s="105"/>
      <c r="N50" s="619"/>
    </row>
    <row r="51" spans="1:14" s="303" customFormat="1" ht="9.9499999999999993" customHeight="1" x14ac:dyDescent="0.2">
      <c r="A51" s="59" t="s">
        <v>44</v>
      </c>
      <c r="B51" s="684">
        <v>5989</v>
      </c>
      <c r="C51" s="573"/>
      <c r="D51" s="573">
        <v>77027.100000000006</v>
      </c>
      <c r="E51" s="573">
        <v>74937.299999999988</v>
      </c>
      <c r="F51" s="573">
        <v>151964.4</v>
      </c>
      <c r="G51" s="500">
        <v>25.373918851227248</v>
      </c>
      <c r="H51" s="621"/>
      <c r="I51" s="621"/>
      <c r="J51" s="621"/>
      <c r="K51" s="105"/>
      <c r="L51" s="620"/>
      <c r="M51" s="105"/>
      <c r="N51" s="619"/>
    </row>
    <row r="52" spans="1:14" ht="3" customHeight="1" x14ac:dyDescent="0.2">
      <c r="A52" s="437"/>
      <c r="B52" s="437"/>
      <c r="C52" s="437"/>
      <c r="D52" s="437"/>
      <c r="E52" s="437"/>
      <c r="F52" s="437"/>
      <c r="G52" s="437"/>
      <c r="K52" s="110"/>
      <c r="L52" s="110"/>
      <c r="M52" s="110"/>
    </row>
    <row r="53" spans="1:14" ht="3" customHeight="1" x14ac:dyDescent="0.2">
      <c r="A53" s="21"/>
      <c r="B53" s="21"/>
      <c r="C53" s="21"/>
      <c r="D53" s="21"/>
      <c r="E53" s="21"/>
      <c r="F53" s="21"/>
      <c r="G53" s="21"/>
      <c r="K53" s="110"/>
      <c r="L53" s="110"/>
      <c r="M53" s="110"/>
    </row>
    <row r="54" spans="1:14" s="54" customFormat="1" ht="9.9499999999999993" customHeight="1" x14ac:dyDescent="0.25">
      <c r="A54" s="781" t="s">
        <v>292</v>
      </c>
      <c r="B54" s="781"/>
      <c r="C54" s="781"/>
      <c r="D54" s="781"/>
      <c r="E54" s="781"/>
      <c r="F54" s="781"/>
      <c r="G54" s="781"/>
      <c r="H54" s="618"/>
      <c r="K54" s="173"/>
      <c r="L54" s="173"/>
      <c r="M54" s="173"/>
    </row>
    <row r="55" spans="1:14" s="22" customFormat="1" ht="9.9499999999999993" customHeight="1" x14ac:dyDescent="0.25">
      <c r="A55" s="21" t="s">
        <v>121</v>
      </c>
      <c r="B55" s="21"/>
      <c r="C55" s="21"/>
      <c r="D55" s="21"/>
      <c r="E55" s="21"/>
      <c r="F55" s="15"/>
      <c r="G55" s="21"/>
      <c r="H55" s="617"/>
      <c r="K55" s="29"/>
      <c r="L55" s="29"/>
      <c r="M55" s="29"/>
    </row>
    <row r="56" spans="1:14" x14ac:dyDescent="0.2">
      <c r="A56" s="21"/>
      <c r="B56" s="21"/>
      <c r="C56" s="21"/>
      <c r="D56" s="21"/>
      <c r="E56" s="21"/>
      <c r="F56" s="21"/>
      <c r="G56" s="21"/>
    </row>
    <row r="57" spans="1:14" x14ac:dyDescent="0.2">
      <c r="A57" s="21"/>
      <c r="B57" s="21"/>
      <c r="C57" s="21"/>
      <c r="D57" s="21"/>
      <c r="E57" s="21"/>
      <c r="F57" s="21"/>
      <c r="G57" s="21"/>
    </row>
    <row r="58" spans="1:14" ht="9.9499999999999993" customHeight="1" x14ac:dyDescent="0.2">
      <c r="A58" s="287"/>
      <c r="B58" s="321"/>
      <c r="C58" s="321"/>
      <c r="D58" s="321"/>
      <c r="E58" s="321"/>
      <c r="F58" s="321"/>
      <c r="G58" s="433"/>
      <c r="H58" s="433"/>
    </row>
    <row r="59" spans="1:14" x14ac:dyDescent="0.2">
      <c r="A59" s="21"/>
      <c r="B59" s="21"/>
      <c r="C59" s="21"/>
      <c r="D59" s="21"/>
      <c r="E59" s="21"/>
      <c r="F59" s="21"/>
      <c r="G59" s="21"/>
    </row>
    <row r="60" spans="1:14" x14ac:dyDescent="0.2">
      <c r="A60" s="21"/>
      <c r="B60" s="21"/>
      <c r="C60" s="21"/>
      <c r="D60" s="21"/>
      <c r="E60" s="21"/>
      <c r="F60" s="21"/>
      <c r="G60" s="21"/>
    </row>
    <row r="61" spans="1:14" x14ac:dyDescent="0.2">
      <c r="A61" s="21"/>
      <c r="B61" s="21"/>
      <c r="C61" s="21"/>
      <c r="D61" s="21"/>
      <c r="E61" s="21"/>
      <c r="F61" s="21"/>
      <c r="G61" s="21"/>
    </row>
    <row r="62" spans="1:14" x14ac:dyDescent="0.2">
      <c r="A62" s="21"/>
      <c r="B62" s="21"/>
      <c r="C62" s="21"/>
      <c r="D62" s="21"/>
      <c r="E62" s="21"/>
      <c r="F62" s="21"/>
      <c r="G62" s="21"/>
    </row>
    <row r="63" spans="1:14" x14ac:dyDescent="0.2">
      <c r="A63" s="21"/>
      <c r="B63" s="21"/>
      <c r="C63" s="21"/>
      <c r="D63" s="21"/>
      <c r="E63" s="21"/>
      <c r="F63" s="21"/>
      <c r="G63" s="21"/>
    </row>
    <row r="64" spans="1:14" x14ac:dyDescent="0.2">
      <c r="A64" s="21"/>
      <c r="B64" s="21"/>
      <c r="C64" s="21"/>
      <c r="D64" s="21"/>
      <c r="E64" s="21"/>
      <c r="F64" s="21"/>
      <c r="G64" s="21"/>
    </row>
    <row r="65" spans="1:7" x14ac:dyDescent="0.2">
      <c r="A65" s="21"/>
      <c r="B65" s="21"/>
      <c r="C65" s="21"/>
      <c r="D65" s="21"/>
      <c r="E65" s="21"/>
      <c r="F65" s="21"/>
      <c r="G65" s="21"/>
    </row>
    <row r="66" spans="1:7" x14ac:dyDescent="0.2">
      <c r="A66" s="21"/>
      <c r="B66" s="21"/>
      <c r="C66" s="21"/>
      <c r="D66" s="21"/>
      <c r="E66" s="21"/>
      <c r="F66" s="21"/>
      <c r="G66" s="21"/>
    </row>
    <row r="67" spans="1:7" x14ac:dyDescent="0.2">
      <c r="A67" s="21"/>
      <c r="B67" s="21"/>
      <c r="C67" s="21"/>
      <c r="D67" s="21"/>
      <c r="E67" s="21"/>
      <c r="F67" s="21"/>
      <c r="G67" s="21"/>
    </row>
    <row r="68" spans="1:7" x14ac:dyDescent="0.2">
      <c r="A68" s="21"/>
      <c r="B68" s="21"/>
      <c r="C68" s="21"/>
      <c r="D68" s="21"/>
      <c r="E68" s="21"/>
      <c r="F68" s="21"/>
      <c r="G68" s="21"/>
    </row>
    <row r="69" spans="1:7" x14ac:dyDescent="0.2">
      <c r="A69" s="21"/>
      <c r="B69" s="21"/>
      <c r="C69" s="21"/>
      <c r="D69" s="21"/>
      <c r="E69" s="21"/>
      <c r="F69" s="21"/>
      <c r="G69" s="21"/>
    </row>
    <row r="70" spans="1:7" x14ac:dyDescent="0.2">
      <c r="A70" s="21"/>
      <c r="B70" s="21"/>
      <c r="C70" s="21"/>
      <c r="D70" s="21"/>
      <c r="E70" s="21"/>
      <c r="F70" s="21"/>
      <c r="G70" s="21"/>
    </row>
    <row r="71" spans="1:7" x14ac:dyDescent="0.2">
      <c r="A71" s="21"/>
      <c r="B71" s="21"/>
      <c r="C71" s="21"/>
      <c r="D71" s="21"/>
      <c r="E71" s="21"/>
      <c r="F71" s="21"/>
      <c r="G71" s="21"/>
    </row>
    <row r="72" spans="1:7" x14ac:dyDescent="0.2">
      <c r="A72" s="21"/>
      <c r="B72" s="21"/>
      <c r="C72" s="21"/>
      <c r="D72" s="21"/>
      <c r="E72" s="21"/>
      <c r="F72" s="21"/>
      <c r="G72" s="21"/>
    </row>
    <row r="73" spans="1:7" x14ac:dyDescent="0.2">
      <c r="A73" s="21"/>
      <c r="B73" s="21"/>
      <c r="C73" s="21"/>
      <c r="D73" s="21"/>
      <c r="E73" s="21"/>
      <c r="F73" s="21"/>
      <c r="G73" s="21"/>
    </row>
    <row r="74" spans="1:7" x14ac:dyDescent="0.2">
      <c r="A74" s="21"/>
      <c r="B74" s="21"/>
      <c r="C74" s="21"/>
      <c r="D74" s="21"/>
      <c r="E74" s="21"/>
      <c r="F74" s="21"/>
      <c r="G74" s="21"/>
    </row>
    <row r="75" spans="1:7" x14ac:dyDescent="0.2">
      <c r="A75" s="21"/>
      <c r="B75" s="21"/>
      <c r="C75" s="21"/>
      <c r="D75" s="21"/>
      <c r="E75" s="21"/>
      <c r="F75" s="21"/>
      <c r="G75" s="21"/>
    </row>
    <row r="76" spans="1:7" x14ac:dyDescent="0.2">
      <c r="A76" s="21"/>
      <c r="B76" s="21"/>
      <c r="C76" s="21"/>
      <c r="D76" s="21"/>
      <c r="E76" s="21"/>
      <c r="F76" s="21"/>
      <c r="G76" s="21"/>
    </row>
    <row r="77" spans="1:7" x14ac:dyDescent="0.2">
      <c r="A77" s="21"/>
      <c r="B77" s="21"/>
      <c r="C77" s="21"/>
      <c r="D77" s="21"/>
      <c r="E77" s="21"/>
      <c r="F77" s="21"/>
      <c r="G77" s="21"/>
    </row>
    <row r="78" spans="1:7" x14ac:dyDescent="0.2">
      <c r="A78" s="21"/>
      <c r="B78" s="21"/>
      <c r="C78" s="21"/>
      <c r="D78" s="21"/>
      <c r="E78" s="21"/>
      <c r="F78" s="21"/>
      <c r="G78" s="21"/>
    </row>
    <row r="79" spans="1:7" x14ac:dyDescent="0.2">
      <c r="A79" s="21"/>
      <c r="B79" s="21"/>
      <c r="C79" s="21"/>
      <c r="D79" s="21"/>
      <c r="E79" s="21"/>
      <c r="F79" s="21"/>
      <c r="G79" s="21"/>
    </row>
    <row r="80" spans="1:7" x14ac:dyDescent="0.2">
      <c r="A80" s="21"/>
      <c r="B80" s="21"/>
      <c r="C80" s="21"/>
      <c r="D80" s="21"/>
      <c r="E80" s="21"/>
      <c r="F80" s="21"/>
      <c r="G80" s="21"/>
    </row>
    <row r="81" spans="1:7" x14ac:dyDescent="0.2">
      <c r="A81" s="21"/>
      <c r="B81" s="21"/>
      <c r="C81" s="21"/>
      <c r="D81" s="21"/>
      <c r="E81" s="21"/>
      <c r="F81" s="21"/>
      <c r="G81" s="21"/>
    </row>
    <row r="82" spans="1:7" x14ac:dyDescent="0.2">
      <c r="A82" s="21"/>
      <c r="B82" s="21"/>
      <c r="C82" s="21"/>
      <c r="D82" s="21"/>
      <c r="E82" s="21"/>
      <c r="F82" s="21"/>
      <c r="G82" s="21"/>
    </row>
    <row r="83" spans="1:7" x14ac:dyDescent="0.2">
      <c r="A83" s="21"/>
      <c r="B83" s="21"/>
      <c r="C83" s="21"/>
      <c r="D83" s="21"/>
      <c r="E83" s="21"/>
      <c r="F83" s="21"/>
      <c r="G83" s="21"/>
    </row>
    <row r="84" spans="1:7" x14ac:dyDescent="0.2">
      <c r="A84" s="21"/>
      <c r="B84" s="21"/>
      <c r="C84" s="21"/>
      <c r="D84" s="21"/>
      <c r="E84" s="21"/>
      <c r="F84" s="21"/>
      <c r="G84" s="21"/>
    </row>
    <row r="85" spans="1:7" x14ac:dyDescent="0.2">
      <c r="A85" s="21"/>
      <c r="B85" s="21"/>
      <c r="C85" s="21"/>
      <c r="D85" s="21"/>
      <c r="E85" s="21"/>
      <c r="F85" s="21"/>
      <c r="G85" s="21"/>
    </row>
    <row r="86" spans="1:7" x14ac:dyDescent="0.2">
      <c r="A86" s="21"/>
      <c r="B86" s="21"/>
      <c r="C86" s="21"/>
      <c r="D86" s="21"/>
      <c r="E86" s="21"/>
      <c r="F86" s="21"/>
      <c r="G86" s="21"/>
    </row>
    <row r="87" spans="1:7" x14ac:dyDescent="0.2">
      <c r="A87" s="21"/>
      <c r="B87" s="21"/>
      <c r="C87" s="21"/>
      <c r="D87" s="21"/>
      <c r="E87" s="21"/>
      <c r="F87" s="21"/>
      <c r="G87" s="21"/>
    </row>
    <row r="88" spans="1:7" x14ac:dyDescent="0.2">
      <c r="A88" s="21"/>
      <c r="B88" s="21"/>
      <c r="C88" s="21"/>
      <c r="D88" s="21"/>
      <c r="E88" s="21"/>
      <c r="F88" s="21"/>
      <c r="G88" s="21"/>
    </row>
    <row r="89" spans="1:7" x14ac:dyDescent="0.2">
      <c r="A89" s="21"/>
      <c r="B89" s="21"/>
      <c r="C89" s="21"/>
      <c r="D89" s="21"/>
      <c r="E89" s="21"/>
      <c r="F89" s="21"/>
      <c r="G89" s="21"/>
    </row>
    <row r="90" spans="1:7" x14ac:dyDescent="0.2">
      <c r="A90" s="21"/>
      <c r="B90" s="21"/>
      <c r="C90" s="21"/>
      <c r="D90" s="21"/>
      <c r="E90" s="21"/>
      <c r="F90" s="21"/>
      <c r="G90" s="21"/>
    </row>
    <row r="91" spans="1:7" x14ac:dyDescent="0.2">
      <c r="A91" s="21"/>
      <c r="B91" s="21"/>
      <c r="C91" s="21"/>
      <c r="D91" s="21"/>
      <c r="E91" s="21"/>
      <c r="F91" s="21"/>
      <c r="G91" s="21"/>
    </row>
    <row r="92" spans="1:7" x14ac:dyDescent="0.2">
      <c r="A92" s="21"/>
      <c r="B92" s="21"/>
      <c r="C92" s="21"/>
      <c r="D92" s="21"/>
      <c r="E92" s="21"/>
      <c r="F92" s="21"/>
      <c r="G92" s="21"/>
    </row>
    <row r="93" spans="1:7" x14ac:dyDescent="0.2">
      <c r="A93" s="21"/>
      <c r="B93" s="21"/>
      <c r="C93" s="21"/>
      <c r="D93" s="21"/>
      <c r="E93" s="21"/>
      <c r="F93" s="21"/>
      <c r="G93" s="21"/>
    </row>
    <row r="94" spans="1:7" x14ac:dyDescent="0.2">
      <c r="A94" s="21"/>
      <c r="B94" s="21"/>
      <c r="C94" s="21"/>
      <c r="D94" s="21"/>
      <c r="E94" s="21"/>
      <c r="F94" s="21"/>
      <c r="G94" s="21"/>
    </row>
    <row r="95" spans="1:7" x14ac:dyDescent="0.2">
      <c r="A95" s="21"/>
      <c r="B95" s="21"/>
      <c r="C95" s="21"/>
      <c r="D95" s="21"/>
      <c r="E95" s="21"/>
      <c r="F95" s="21"/>
      <c r="G95" s="21"/>
    </row>
    <row r="96" spans="1:7" x14ac:dyDescent="0.2">
      <c r="A96" s="21"/>
      <c r="B96" s="21"/>
      <c r="C96" s="21"/>
      <c r="D96" s="21"/>
      <c r="E96" s="21"/>
      <c r="F96" s="21"/>
      <c r="G96" s="21"/>
    </row>
    <row r="97" spans="1:7" x14ac:dyDescent="0.2">
      <c r="A97" s="21"/>
      <c r="B97" s="21"/>
      <c r="C97" s="21"/>
      <c r="D97" s="21"/>
      <c r="E97" s="21"/>
      <c r="F97" s="21"/>
      <c r="G97" s="21"/>
    </row>
    <row r="98" spans="1:7" x14ac:dyDescent="0.2">
      <c r="A98" s="21"/>
      <c r="B98" s="21"/>
      <c r="C98" s="21"/>
      <c r="D98" s="21"/>
      <c r="E98" s="21"/>
      <c r="F98" s="21"/>
      <c r="G98" s="21"/>
    </row>
    <row r="99" spans="1:7" x14ac:dyDescent="0.2">
      <c r="A99" s="21"/>
      <c r="B99" s="21"/>
      <c r="C99" s="21"/>
      <c r="D99" s="21"/>
      <c r="E99" s="21"/>
      <c r="F99" s="21"/>
      <c r="G99" s="21"/>
    </row>
    <row r="100" spans="1:7" x14ac:dyDescent="0.2">
      <c r="A100" s="21"/>
      <c r="B100" s="21"/>
      <c r="C100" s="21"/>
      <c r="D100" s="21"/>
      <c r="E100" s="21"/>
      <c r="F100" s="21"/>
      <c r="G100" s="21"/>
    </row>
    <row r="101" spans="1:7" x14ac:dyDescent="0.2">
      <c r="A101" s="21"/>
      <c r="B101" s="21"/>
      <c r="C101" s="21"/>
      <c r="D101" s="21"/>
      <c r="E101" s="21"/>
      <c r="F101" s="21"/>
      <c r="G101" s="21"/>
    </row>
    <row r="102" spans="1:7" x14ac:dyDescent="0.2">
      <c r="A102" s="21"/>
      <c r="B102" s="21"/>
      <c r="C102" s="21"/>
      <c r="D102" s="21"/>
      <c r="E102" s="21"/>
      <c r="F102" s="21"/>
      <c r="G102" s="21"/>
    </row>
    <row r="103" spans="1:7" x14ac:dyDescent="0.2">
      <c r="A103" s="21"/>
      <c r="B103" s="21"/>
      <c r="C103" s="21"/>
      <c r="D103" s="21"/>
      <c r="E103" s="21"/>
      <c r="F103" s="21"/>
      <c r="G103" s="21"/>
    </row>
    <row r="104" spans="1:7" x14ac:dyDescent="0.2">
      <c r="A104" s="21"/>
      <c r="B104" s="21"/>
      <c r="C104" s="21"/>
      <c r="D104" s="21"/>
      <c r="E104" s="21"/>
      <c r="F104" s="21"/>
      <c r="G104" s="21"/>
    </row>
    <row r="105" spans="1:7" x14ac:dyDescent="0.2">
      <c r="A105" s="21"/>
      <c r="B105" s="21"/>
      <c r="C105" s="21"/>
      <c r="D105" s="21"/>
      <c r="E105" s="21"/>
      <c r="F105" s="21"/>
      <c r="G105" s="21"/>
    </row>
  </sheetData>
  <mergeCells count="8">
    <mergeCell ref="B22:G22"/>
    <mergeCell ref="A54:G54"/>
    <mergeCell ref="A3:G3"/>
    <mergeCell ref="A5:G5"/>
    <mergeCell ref="A8:A9"/>
    <mergeCell ref="B8:B9"/>
    <mergeCell ref="D8:F8"/>
    <mergeCell ref="G8:G9"/>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90"/>
  <sheetViews>
    <sheetView zoomScale="112" zoomScaleNormal="112" workbookViewId="0"/>
  </sheetViews>
  <sheetFormatPr defaultRowHeight="12.75" x14ac:dyDescent="0.2"/>
  <cols>
    <col min="1" max="1" width="11.28515625" style="176" customWidth="1"/>
    <col min="2" max="3" width="11.7109375" style="199" bestFit="1" customWidth="1"/>
    <col min="4" max="4" width="10.85546875" style="199" bestFit="1" customWidth="1"/>
    <col min="5" max="5" width="11.7109375" style="199" bestFit="1" customWidth="1"/>
    <col min="6" max="6" width="0.28515625" style="199" customWidth="1"/>
    <col min="7" max="8" width="8.7109375" style="199" bestFit="1" customWidth="1"/>
    <col min="9" max="9" width="8.140625" style="199" bestFit="1" customWidth="1"/>
    <col min="10" max="10" width="9.85546875" style="199" bestFit="1" customWidth="1"/>
    <col min="11" max="11" width="0.28515625" style="199" customWidth="1"/>
    <col min="12" max="12" width="10.140625" style="199" bestFit="1" customWidth="1"/>
    <col min="13" max="13" width="9.85546875" style="199" bestFit="1" customWidth="1"/>
    <col min="14" max="14" width="9" style="199" bestFit="1" customWidth="1"/>
    <col min="15" max="15" width="11.5703125" style="199" customWidth="1"/>
    <col min="16" max="16" width="9.140625" style="176"/>
    <col min="17" max="17" width="10.28515625" style="176" bestFit="1" customWidth="1"/>
    <col min="18" max="19" width="11.7109375" style="199" bestFit="1" customWidth="1"/>
    <col min="20" max="20" width="10.85546875" style="199" bestFit="1" customWidth="1"/>
    <col min="21" max="21" width="11.7109375" style="199" bestFit="1" customWidth="1"/>
    <col min="22" max="22" width="0.28515625" style="199" customWidth="1"/>
    <col min="23" max="24" width="8.7109375" style="199" bestFit="1" customWidth="1"/>
    <col min="25" max="25" width="8.140625" style="199" bestFit="1" customWidth="1"/>
    <col min="26" max="26" width="9.85546875" style="199" bestFit="1" customWidth="1"/>
    <col min="27" max="27" width="0.28515625" style="199" customWidth="1"/>
    <col min="28" max="28" width="10.140625" style="199" bestFit="1" customWidth="1"/>
    <col min="29" max="29" width="9.85546875" style="199" bestFit="1" customWidth="1"/>
    <col min="30" max="30" width="9" style="199" bestFit="1" customWidth="1"/>
    <col min="31" max="31" width="11.5703125" style="199" customWidth="1"/>
    <col min="32" max="16384" width="9.140625" style="176"/>
  </cols>
  <sheetData>
    <row r="1" spans="1:256" s="169" customFormat="1" ht="12" customHeight="1" x14ac:dyDescent="0.25">
      <c r="A1" s="354"/>
      <c r="B1" s="354"/>
      <c r="C1" s="355"/>
      <c r="D1" s="354"/>
      <c r="E1" s="354"/>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c r="AE1" s="354"/>
      <c r="AF1" s="354"/>
      <c r="AG1" s="354"/>
      <c r="AH1" s="354"/>
      <c r="AI1" s="354"/>
      <c r="AJ1" s="354"/>
      <c r="AK1" s="354"/>
      <c r="AL1" s="354"/>
      <c r="AM1" s="354"/>
      <c r="AN1" s="354"/>
      <c r="AO1" s="354"/>
      <c r="AP1" s="354"/>
      <c r="AQ1" s="354"/>
      <c r="AR1" s="354"/>
      <c r="AS1" s="354"/>
      <c r="AT1" s="354"/>
      <c r="AU1" s="354"/>
      <c r="AV1" s="354"/>
      <c r="AW1" s="354"/>
      <c r="AX1" s="354"/>
      <c r="AY1" s="354"/>
      <c r="AZ1" s="354"/>
      <c r="BA1" s="354"/>
      <c r="BB1" s="354"/>
      <c r="BC1" s="354"/>
      <c r="BD1" s="354"/>
      <c r="BE1" s="354"/>
      <c r="BF1" s="354"/>
      <c r="BG1" s="354"/>
      <c r="BH1" s="354"/>
      <c r="BI1" s="354"/>
      <c r="BJ1" s="354"/>
      <c r="BK1" s="354"/>
      <c r="BL1" s="354"/>
      <c r="BM1" s="354"/>
      <c r="BN1" s="354"/>
      <c r="BO1" s="354"/>
      <c r="BP1" s="354"/>
      <c r="BQ1" s="354"/>
      <c r="BR1" s="354"/>
      <c r="BS1" s="354"/>
      <c r="BT1" s="354"/>
      <c r="BU1" s="354"/>
      <c r="BV1" s="354"/>
      <c r="BW1" s="354"/>
      <c r="BX1" s="354"/>
      <c r="BY1" s="354"/>
      <c r="BZ1" s="354"/>
      <c r="CA1" s="354"/>
      <c r="CB1" s="354"/>
      <c r="CC1" s="354"/>
      <c r="CD1" s="354"/>
      <c r="CE1" s="354"/>
      <c r="CF1" s="354"/>
      <c r="CG1" s="354"/>
      <c r="CH1" s="354"/>
      <c r="CI1" s="354"/>
      <c r="CJ1" s="354"/>
      <c r="CK1" s="354"/>
      <c r="CL1" s="354"/>
      <c r="CM1" s="354"/>
      <c r="CN1" s="354"/>
      <c r="CO1" s="354"/>
      <c r="CP1" s="354"/>
      <c r="CQ1" s="354"/>
      <c r="CR1" s="354"/>
      <c r="CS1" s="354"/>
      <c r="CT1" s="354"/>
      <c r="CU1" s="354"/>
      <c r="CV1" s="354"/>
      <c r="CW1" s="354"/>
      <c r="CX1" s="354"/>
      <c r="CY1" s="354"/>
      <c r="CZ1" s="354"/>
      <c r="DA1" s="354"/>
      <c r="DB1" s="354"/>
      <c r="DC1" s="354"/>
      <c r="DD1" s="354"/>
      <c r="DE1" s="354"/>
      <c r="DF1" s="354"/>
      <c r="DG1" s="354"/>
      <c r="DH1" s="354"/>
      <c r="DI1" s="354"/>
      <c r="DJ1" s="354"/>
      <c r="DK1" s="354"/>
      <c r="DL1" s="354"/>
      <c r="DM1" s="354"/>
      <c r="DN1" s="354"/>
      <c r="DO1" s="354"/>
      <c r="DP1" s="354"/>
      <c r="DQ1" s="354"/>
      <c r="DR1" s="354"/>
      <c r="DS1" s="354"/>
      <c r="DT1" s="354"/>
      <c r="DU1" s="354"/>
      <c r="DV1" s="354"/>
      <c r="DW1" s="354"/>
      <c r="DX1" s="354"/>
      <c r="DY1" s="354"/>
      <c r="DZ1" s="354"/>
      <c r="EA1" s="354"/>
      <c r="EB1" s="354"/>
      <c r="EC1" s="354"/>
      <c r="ED1" s="354"/>
      <c r="EE1" s="354"/>
      <c r="EF1" s="354"/>
      <c r="EG1" s="354"/>
      <c r="EH1" s="354"/>
      <c r="EI1" s="354"/>
      <c r="EJ1" s="354"/>
      <c r="EK1" s="354"/>
      <c r="EL1" s="354"/>
      <c r="EM1" s="354"/>
      <c r="EN1" s="354"/>
      <c r="EO1" s="354"/>
      <c r="EP1" s="354"/>
      <c r="EQ1" s="354"/>
      <c r="ER1" s="354"/>
      <c r="ES1" s="354"/>
      <c r="ET1" s="354"/>
      <c r="EU1" s="354"/>
      <c r="EV1" s="354"/>
      <c r="EW1" s="354"/>
      <c r="EX1" s="354"/>
      <c r="EY1" s="354"/>
      <c r="EZ1" s="354"/>
      <c r="FA1" s="354"/>
      <c r="FB1" s="354"/>
      <c r="FC1" s="354"/>
      <c r="FD1" s="354"/>
      <c r="FE1" s="354"/>
      <c r="FF1" s="354"/>
      <c r="FG1" s="354"/>
      <c r="FH1" s="354"/>
      <c r="FI1" s="354"/>
      <c r="FJ1" s="354"/>
      <c r="FK1" s="354"/>
      <c r="FL1" s="354"/>
      <c r="FM1" s="354"/>
      <c r="FN1" s="354"/>
      <c r="FO1" s="354"/>
      <c r="FP1" s="354"/>
      <c r="FQ1" s="354"/>
      <c r="FR1" s="354"/>
      <c r="FS1" s="354"/>
      <c r="FT1" s="354"/>
      <c r="FU1" s="354"/>
      <c r="FV1" s="354"/>
      <c r="FW1" s="354"/>
      <c r="FX1" s="354"/>
      <c r="FY1" s="354"/>
      <c r="FZ1" s="354"/>
      <c r="GA1" s="354"/>
      <c r="GB1" s="354"/>
      <c r="GC1" s="354"/>
      <c r="GD1" s="354"/>
      <c r="GE1" s="354"/>
      <c r="GF1" s="354"/>
      <c r="GG1" s="354"/>
      <c r="GH1" s="354"/>
      <c r="GI1" s="354"/>
      <c r="GJ1" s="354"/>
      <c r="GK1" s="354"/>
      <c r="GL1" s="354"/>
      <c r="GM1" s="354"/>
      <c r="GN1" s="354"/>
      <c r="GO1" s="354"/>
      <c r="GP1" s="354"/>
      <c r="GQ1" s="354"/>
      <c r="GR1" s="354"/>
      <c r="GS1" s="354"/>
      <c r="GT1" s="354"/>
      <c r="GU1" s="354"/>
      <c r="GV1" s="354"/>
      <c r="GW1" s="354"/>
      <c r="GX1" s="354"/>
      <c r="GY1" s="354"/>
      <c r="GZ1" s="354"/>
      <c r="HA1" s="354"/>
      <c r="HB1" s="354"/>
      <c r="HC1" s="354"/>
      <c r="HD1" s="354"/>
      <c r="HE1" s="354"/>
      <c r="HF1" s="354"/>
      <c r="HG1" s="354"/>
      <c r="HH1" s="354"/>
      <c r="HI1" s="354"/>
      <c r="HJ1" s="354"/>
      <c r="HK1" s="354"/>
      <c r="HL1" s="354"/>
      <c r="HM1" s="354"/>
      <c r="HN1" s="354"/>
      <c r="HO1" s="354"/>
      <c r="HP1" s="354"/>
      <c r="HQ1" s="354"/>
      <c r="HR1" s="354"/>
      <c r="HS1" s="354"/>
      <c r="HT1" s="354"/>
      <c r="HU1" s="354"/>
      <c r="HV1" s="354"/>
      <c r="HW1" s="354"/>
      <c r="HX1" s="354"/>
      <c r="HY1" s="354"/>
      <c r="HZ1" s="354"/>
      <c r="IA1" s="354"/>
      <c r="IB1" s="354"/>
      <c r="IC1" s="354"/>
      <c r="ID1" s="354"/>
      <c r="IE1" s="354"/>
      <c r="IF1" s="354"/>
      <c r="IG1" s="354"/>
      <c r="IH1" s="354"/>
      <c r="II1" s="354"/>
      <c r="IJ1" s="354"/>
      <c r="IK1" s="354"/>
      <c r="IL1" s="354"/>
      <c r="IM1" s="354"/>
      <c r="IN1" s="354"/>
      <c r="IO1" s="354"/>
      <c r="IP1" s="354"/>
      <c r="IQ1" s="354"/>
      <c r="IR1" s="354"/>
      <c r="IS1" s="354"/>
      <c r="IT1" s="354"/>
      <c r="IU1" s="354"/>
      <c r="IV1" s="354"/>
    </row>
    <row r="2" spans="1:256" s="169" customFormat="1" ht="12" customHeight="1" x14ac:dyDescent="0.2">
      <c r="A2" s="356"/>
      <c r="B2" s="354"/>
      <c r="C2" s="355"/>
      <c r="D2" s="354"/>
      <c r="E2" s="354"/>
      <c r="F2" s="354"/>
      <c r="G2" s="354"/>
      <c r="H2" s="354"/>
      <c r="I2" s="354"/>
      <c r="J2" s="354"/>
      <c r="K2" s="354"/>
      <c r="L2" s="354"/>
      <c r="M2" s="354"/>
      <c r="N2" s="354"/>
      <c r="O2" s="354"/>
      <c r="P2" s="354"/>
      <c r="Q2" s="171"/>
      <c r="R2" s="354"/>
      <c r="S2" s="354"/>
      <c r="T2" s="354"/>
      <c r="U2" s="354"/>
      <c r="V2" s="354"/>
      <c r="W2" s="354"/>
      <c r="X2" s="354"/>
      <c r="Y2" s="354"/>
      <c r="Z2" s="354"/>
      <c r="AA2" s="354"/>
      <c r="AB2" s="354"/>
      <c r="AC2" s="354"/>
      <c r="AD2" s="354"/>
      <c r="AE2" s="354"/>
      <c r="AF2" s="354"/>
      <c r="AG2" s="354"/>
      <c r="AH2" s="354"/>
      <c r="AI2" s="354"/>
      <c r="AJ2" s="354"/>
      <c r="AK2" s="354"/>
      <c r="AL2" s="354"/>
      <c r="AM2" s="354"/>
      <c r="AN2" s="354"/>
      <c r="AO2" s="354"/>
      <c r="AP2" s="354"/>
      <c r="AQ2" s="354"/>
      <c r="AR2" s="354"/>
      <c r="AS2" s="354"/>
      <c r="AT2" s="354"/>
      <c r="AU2" s="354"/>
      <c r="AV2" s="354"/>
      <c r="AW2" s="354"/>
      <c r="AX2" s="354"/>
      <c r="AY2" s="354"/>
      <c r="AZ2" s="354"/>
      <c r="BA2" s="354"/>
      <c r="BB2" s="354"/>
      <c r="BC2" s="354"/>
      <c r="BD2" s="354"/>
      <c r="BE2" s="354"/>
      <c r="BF2" s="354"/>
      <c r="BG2" s="354"/>
      <c r="BH2" s="354"/>
      <c r="BI2" s="354"/>
      <c r="BJ2" s="354"/>
      <c r="BK2" s="354"/>
      <c r="BL2" s="354"/>
      <c r="BM2" s="354"/>
      <c r="BN2" s="354"/>
      <c r="BO2" s="354"/>
      <c r="BP2" s="354"/>
      <c r="BQ2" s="354"/>
      <c r="BR2" s="354"/>
      <c r="BS2" s="354"/>
      <c r="BT2" s="354"/>
      <c r="BU2" s="354"/>
      <c r="BV2" s="354"/>
      <c r="BW2" s="354"/>
      <c r="BX2" s="354"/>
      <c r="BY2" s="354"/>
      <c r="BZ2" s="354"/>
      <c r="CA2" s="354"/>
      <c r="CB2" s="354"/>
      <c r="CC2" s="354"/>
      <c r="CD2" s="354"/>
      <c r="CE2" s="354"/>
      <c r="CF2" s="354"/>
      <c r="CG2" s="354"/>
      <c r="CH2" s="354"/>
      <c r="CI2" s="354"/>
      <c r="CJ2" s="354"/>
      <c r="CK2" s="354"/>
      <c r="CL2" s="354"/>
      <c r="CM2" s="354"/>
      <c r="CN2" s="354"/>
      <c r="CO2" s="354"/>
      <c r="CP2" s="354"/>
      <c r="CQ2" s="354"/>
      <c r="CR2" s="354"/>
      <c r="CS2" s="354"/>
      <c r="CT2" s="354"/>
      <c r="CU2" s="354"/>
      <c r="CV2" s="354"/>
      <c r="CW2" s="354"/>
      <c r="CX2" s="354"/>
      <c r="CY2" s="354"/>
      <c r="CZ2" s="354"/>
      <c r="DA2" s="354"/>
      <c r="DB2" s="354"/>
      <c r="DC2" s="354"/>
      <c r="DD2" s="354"/>
      <c r="DE2" s="354"/>
      <c r="DF2" s="354"/>
      <c r="DG2" s="354"/>
      <c r="DH2" s="354"/>
      <c r="DI2" s="354"/>
      <c r="DJ2" s="354"/>
      <c r="DK2" s="354"/>
      <c r="DL2" s="354"/>
      <c r="DM2" s="354"/>
      <c r="DN2" s="354"/>
      <c r="DO2" s="354"/>
      <c r="DP2" s="354"/>
      <c r="DQ2" s="354"/>
      <c r="DR2" s="354"/>
      <c r="DS2" s="354"/>
      <c r="DT2" s="354"/>
      <c r="DU2" s="354"/>
      <c r="DV2" s="354"/>
      <c r="DW2" s="354"/>
      <c r="DX2" s="354"/>
      <c r="DY2" s="354"/>
      <c r="DZ2" s="354"/>
      <c r="EA2" s="354"/>
      <c r="EB2" s="354"/>
      <c r="EC2" s="354"/>
      <c r="ED2" s="354"/>
      <c r="EE2" s="354"/>
      <c r="EF2" s="354"/>
      <c r="EG2" s="354"/>
      <c r="EH2" s="354"/>
      <c r="EI2" s="354"/>
      <c r="EJ2" s="354"/>
      <c r="EK2" s="354"/>
      <c r="EL2" s="354"/>
      <c r="EM2" s="354"/>
      <c r="EN2" s="354"/>
      <c r="EO2" s="354"/>
      <c r="EP2" s="354"/>
      <c r="EQ2" s="354"/>
      <c r="ER2" s="354"/>
      <c r="ES2" s="354"/>
      <c r="ET2" s="354"/>
      <c r="EU2" s="354"/>
      <c r="EV2" s="354"/>
      <c r="EW2" s="354"/>
      <c r="EX2" s="354"/>
      <c r="EY2" s="354"/>
      <c r="EZ2" s="354"/>
      <c r="FA2" s="354"/>
      <c r="FB2" s="354"/>
      <c r="FC2" s="354"/>
      <c r="FD2" s="354"/>
      <c r="FE2" s="354"/>
      <c r="FF2" s="354"/>
      <c r="FG2" s="354"/>
      <c r="FH2" s="354"/>
      <c r="FI2" s="354"/>
      <c r="FJ2" s="354"/>
      <c r="FK2" s="354"/>
      <c r="FL2" s="354"/>
      <c r="FM2" s="354"/>
      <c r="FN2" s="354"/>
      <c r="FO2" s="354"/>
      <c r="FP2" s="354"/>
      <c r="FQ2" s="354"/>
      <c r="FR2" s="354"/>
      <c r="FS2" s="354"/>
      <c r="FT2" s="354"/>
      <c r="FU2" s="354"/>
      <c r="FV2" s="354"/>
      <c r="FW2" s="354"/>
      <c r="FX2" s="354"/>
      <c r="FY2" s="354"/>
      <c r="FZ2" s="354"/>
      <c r="GA2" s="354"/>
      <c r="GB2" s="354"/>
      <c r="GC2" s="354"/>
      <c r="GD2" s="354"/>
      <c r="GE2" s="354"/>
      <c r="GF2" s="354"/>
      <c r="GG2" s="354"/>
      <c r="GH2" s="354"/>
      <c r="GI2" s="354"/>
      <c r="GJ2" s="354"/>
      <c r="GK2" s="354"/>
      <c r="GL2" s="354"/>
      <c r="GM2" s="354"/>
      <c r="GN2" s="354"/>
      <c r="GO2" s="354"/>
      <c r="GP2" s="354"/>
      <c r="GQ2" s="354"/>
      <c r="GR2" s="354"/>
      <c r="GS2" s="354"/>
      <c r="GT2" s="354"/>
      <c r="GU2" s="354"/>
      <c r="GV2" s="354"/>
      <c r="GW2" s="354"/>
      <c r="GX2" s="354"/>
      <c r="GY2" s="354"/>
      <c r="GZ2" s="354"/>
      <c r="HA2" s="354"/>
      <c r="HB2" s="354"/>
      <c r="HC2" s="354"/>
      <c r="HD2" s="354"/>
      <c r="HE2" s="354"/>
      <c r="HF2" s="354"/>
      <c r="HG2" s="354"/>
      <c r="HH2" s="354"/>
      <c r="HI2" s="354"/>
      <c r="HJ2" s="354"/>
      <c r="HK2" s="354"/>
      <c r="HL2" s="354"/>
      <c r="HM2" s="354"/>
      <c r="HN2" s="354"/>
      <c r="HO2" s="354"/>
      <c r="HP2" s="354"/>
      <c r="HQ2" s="354"/>
      <c r="HR2" s="354"/>
      <c r="HS2" s="354"/>
      <c r="HT2" s="354"/>
      <c r="HU2" s="354"/>
      <c r="HV2" s="354"/>
      <c r="HW2" s="354"/>
      <c r="HX2" s="354"/>
      <c r="HY2" s="354"/>
      <c r="HZ2" s="354"/>
      <c r="IA2" s="354"/>
      <c r="IB2" s="354"/>
      <c r="IC2" s="354"/>
      <c r="ID2" s="354"/>
      <c r="IE2" s="354"/>
      <c r="IF2" s="354"/>
      <c r="IG2" s="354"/>
      <c r="IH2" s="354"/>
      <c r="II2" s="354"/>
      <c r="IJ2" s="354"/>
      <c r="IK2" s="354"/>
      <c r="IL2" s="354"/>
      <c r="IM2" s="354"/>
      <c r="IN2" s="354"/>
      <c r="IO2" s="354"/>
      <c r="IP2" s="354"/>
      <c r="IQ2" s="354"/>
      <c r="IR2" s="354"/>
      <c r="IS2" s="354"/>
      <c r="IT2" s="354"/>
      <c r="IU2" s="354"/>
      <c r="IV2" s="354"/>
    </row>
    <row r="3" spans="1:256" s="170" customFormat="1" ht="24" customHeight="1" x14ac:dyDescent="0.25">
      <c r="A3" s="357"/>
      <c r="B3" s="358"/>
      <c r="C3" s="359"/>
      <c r="D3" s="358"/>
      <c r="E3" s="358"/>
      <c r="F3" s="358"/>
      <c r="G3" s="358"/>
      <c r="H3" s="360"/>
      <c r="I3" s="360"/>
      <c r="J3" s="360"/>
      <c r="K3" s="360"/>
      <c r="L3" s="360"/>
      <c r="M3" s="360"/>
      <c r="N3" s="360"/>
      <c r="O3" s="360"/>
      <c r="P3" s="360"/>
      <c r="Q3" s="171"/>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c r="AW3" s="360"/>
      <c r="AX3" s="360"/>
      <c r="AY3" s="360"/>
      <c r="AZ3" s="360"/>
      <c r="BA3" s="360"/>
      <c r="BB3" s="360"/>
      <c r="BC3" s="360"/>
      <c r="BD3" s="360"/>
      <c r="BE3" s="360"/>
      <c r="BF3" s="360"/>
      <c r="BG3" s="360"/>
      <c r="BH3" s="360"/>
      <c r="BI3" s="360"/>
      <c r="BJ3" s="360"/>
      <c r="BK3" s="360"/>
      <c r="BL3" s="360"/>
      <c r="BM3" s="360"/>
      <c r="BN3" s="360"/>
      <c r="BO3" s="360"/>
      <c r="BP3" s="360"/>
      <c r="BQ3" s="360"/>
      <c r="BR3" s="360"/>
      <c r="BS3" s="360"/>
      <c r="BT3" s="360"/>
      <c r="BU3" s="360"/>
      <c r="BV3" s="360"/>
      <c r="BW3" s="360"/>
      <c r="BX3" s="360"/>
      <c r="BY3" s="360"/>
      <c r="BZ3" s="360"/>
      <c r="CA3" s="360"/>
      <c r="CB3" s="360"/>
      <c r="CC3" s="360"/>
      <c r="CD3" s="360"/>
      <c r="CE3" s="360"/>
      <c r="CF3" s="360"/>
      <c r="CG3" s="360"/>
      <c r="CH3" s="360"/>
      <c r="CI3" s="360"/>
      <c r="CJ3" s="360"/>
      <c r="CK3" s="360"/>
      <c r="CL3" s="360"/>
      <c r="CM3" s="360"/>
      <c r="CN3" s="360"/>
      <c r="CO3" s="360"/>
      <c r="CP3" s="360"/>
      <c r="CQ3" s="360"/>
      <c r="CR3" s="360"/>
      <c r="CS3" s="360"/>
      <c r="CT3" s="360"/>
      <c r="CU3" s="360"/>
      <c r="CV3" s="360"/>
      <c r="CW3" s="360"/>
      <c r="CX3" s="360"/>
      <c r="CY3" s="360"/>
      <c r="CZ3" s="360"/>
      <c r="DA3" s="360"/>
      <c r="DB3" s="360"/>
      <c r="DC3" s="360"/>
      <c r="DD3" s="360"/>
      <c r="DE3" s="360"/>
      <c r="DF3" s="360"/>
      <c r="DG3" s="360"/>
      <c r="DH3" s="360"/>
      <c r="DI3" s="360"/>
      <c r="DJ3" s="360"/>
      <c r="DK3" s="360"/>
      <c r="DL3" s="360"/>
      <c r="DM3" s="360"/>
      <c r="DN3" s="360"/>
      <c r="DO3" s="360"/>
      <c r="DP3" s="360"/>
      <c r="DQ3" s="360"/>
      <c r="DR3" s="360"/>
      <c r="DS3" s="360"/>
      <c r="DT3" s="360"/>
      <c r="DU3" s="360"/>
      <c r="DV3" s="360"/>
      <c r="DW3" s="360"/>
      <c r="DX3" s="360"/>
      <c r="DY3" s="360"/>
      <c r="DZ3" s="360"/>
      <c r="EA3" s="360"/>
      <c r="EB3" s="360"/>
      <c r="EC3" s="360"/>
      <c r="ED3" s="360"/>
      <c r="EE3" s="360"/>
      <c r="EF3" s="360"/>
      <c r="EG3" s="360"/>
      <c r="EH3" s="360"/>
      <c r="EI3" s="360"/>
      <c r="EJ3" s="360"/>
      <c r="EK3" s="360"/>
      <c r="EL3" s="360"/>
      <c r="EM3" s="360"/>
      <c r="EN3" s="360"/>
      <c r="EO3" s="360"/>
      <c r="EP3" s="360"/>
      <c r="EQ3" s="360"/>
      <c r="ER3" s="360"/>
      <c r="ES3" s="360"/>
      <c r="ET3" s="360"/>
      <c r="EU3" s="360"/>
      <c r="EV3" s="360"/>
      <c r="EW3" s="360"/>
      <c r="EX3" s="360"/>
      <c r="EY3" s="360"/>
      <c r="EZ3" s="360"/>
      <c r="FA3" s="360"/>
      <c r="FB3" s="360"/>
      <c r="FC3" s="360"/>
      <c r="FD3" s="360"/>
      <c r="FE3" s="360"/>
      <c r="FF3" s="360"/>
      <c r="FG3" s="360"/>
      <c r="FH3" s="360"/>
      <c r="FI3" s="360"/>
      <c r="FJ3" s="360"/>
      <c r="FK3" s="360"/>
      <c r="FL3" s="360"/>
      <c r="FM3" s="360"/>
      <c r="FN3" s="360"/>
      <c r="FO3" s="360"/>
      <c r="FP3" s="360"/>
      <c r="FQ3" s="360"/>
      <c r="FR3" s="360"/>
      <c r="FS3" s="360"/>
      <c r="FT3" s="360"/>
      <c r="FU3" s="360"/>
      <c r="FV3" s="360"/>
      <c r="FW3" s="360"/>
      <c r="FX3" s="360"/>
      <c r="FY3" s="360"/>
      <c r="FZ3" s="360"/>
      <c r="GA3" s="360"/>
      <c r="GB3" s="360"/>
      <c r="GC3" s="360"/>
      <c r="GD3" s="360"/>
      <c r="GE3" s="360"/>
      <c r="GF3" s="360"/>
      <c r="GG3" s="360"/>
      <c r="GH3" s="360"/>
      <c r="GI3" s="360"/>
      <c r="GJ3" s="360"/>
      <c r="GK3" s="360"/>
      <c r="GL3" s="360"/>
      <c r="GM3" s="360"/>
      <c r="GN3" s="360"/>
      <c r="GO3" s="360"/>
      <c r="GP3" s="360"/>
      <c r="GQ3" s="360"/>
      <c r="GR3" s="360"/>
      <c r="GS3" s="360"/>
      <c r="GT3" s="360"/>
      <c r="GU3" s="360"/>
      <c r="GV3" s="360"/>
      <c r="GW3" s="360"/>
      <c r="GX3" s="360"/>
      <c r="GY3" s="360"/>
      <c r="GZ3" s="360"/>
      <c r="HA3" s="360"/>
      <c r="HB3" s="360"/>
      <c r="HC3" s="360"/>
      <c r="HD3" s="360"/>
      <c r="HE3" s="360"/>
      <c r="HF3" s="360"/>
      <c r="HG3" s="360"/>
      <c r="HH3" s="360"/>
      <c r="HI3" s="360"/>
      <c r="HJ3" s="360"/>
      <c r="HK3" s="360"/>
      <c r="HL3" s="360"/>
      <c r="HM3" s="360"/>
      <c r="HN3" s="360"/>
      <c r="HO3" s="360"/>
      <c r="HP3" s="360"/>
      <c r="HQ3" s="360"/>
      <c r="HR3" s="360"/>
      <c r="HS3" s="360"/>
      <c r="HT3" s="360"/>
      <c r="HU3" s="360"/>
      <c r="HV3" s="360"/>
      <c r="HW3" s="360"/>
      <c r="HX3" s="360"/>
      <c r="HY3" s="360"/>
      <c r="HZ3" s="360"/>
      <c r="IA3" s="360"/>
      <c r="IB3" s="360"/>
      <c r="IC3" s="360"/>
      <c r="ID3" s="360"/>
      <c r="IE3" s="360"/>
      <c r="IF3" s="360"/>
      <c r="IG3" s="360"/>
      <c r="IH3" s="360"/>
      <c r="II3" s="360"/>
      <c r="IJ3" s="360"/>
      <c r="IK3" s="360"/>
      <c r="IL3" s="360"/>
      <c r="IM3" s="360"/>
      <c r="IN3" s="360"/>
      <c r="IO3" s="360"/>
      <c r="IP3" s="360"/>
      <c r="IQ3" s="360"/>
      <c r="IR3" s="360"/>
      <c r="IS3" s="360"/>
      <c r="IT3" s="360"/>
      <c r="IU3" s="360"/>
      <c r="IV3" s="360"/>
    </row>
    <row r="4" spans="1:256" s="114" customFormat="1" ht="12" customHeight="1" x14ac:dyDescent="0.25">
      <c r="A4" s="512" t="s">
        <v>0</v>
      </c>
      <c r="B4" s="197"/>
      <c r="C4" s="197"/>
      <c r="D4" s="336"/>
      <c r="E4" s="197"/>
      <c r="F4" s="197"/>
      <c r="G4" s="197"/>
      <c r="H4" s="197"/>
      <c r="I4" s="197"/>
      <c r="J4" s="337"/>
      <c r="K4" s="337"/>
      <c r="L4" s="338"/>
      <c r="M4" s="338"/>
      <c r="N4" s="338"/>
      <c r="O4" s="338"/>
      <c r="P4" s="338"/>
      <c r="Q4" s="338"/>
      <c r="R4" s="338"/>
      <c r="S4" s="338"/>
      <c r="T4" s="338"/>
      <c r="U4" s="338"/>
      <c r="V4" s="338"/>
      <c r="W4" s="338"/>
      <c r="X4" s="338"/>
      <c r="Y4" s="338"/>
      <c r="Z4" s="338"/>
      <c r="AA4" s="338"/>
      <c r="AB4" s="338"/>
      <c r="AC4" s="338"/>
      <c r="AD4" s="338"/>
      <c r="AE4" s="338"/>
      <c r="AF4" s="338"/>
      <c r="AG4" s="338"/>
      <c r="AH4" s="338"/>
      <c r="AI4" s="338"/>
      <c r="AJ4" s="338"/>
      <c r="AK4" s="338"/>
      <c r="AL4" s="338"/>
      <c r="AM4" s="338"/>
      <c r="AN4" s="338"/>
      <c r="AO4" s="338"/>
      <c r="AP4" s="338"/>
      <c r="AQ4" s="338"/>
      <c r="AR4" s="338"/>
      <c r="AS4" s="338"/>
      <c r="AT4" s="338"/>
      <c r="AU4" s="338"/>
      <c r="AV4" s="338"/>
      <c r="AW4" s="338"/>
      <c r="AX4" s="338"/>
      <c r="AY4" s="338"/>
      <c r="AZ4" s="338"/>
      <c r="BA4" s="338"/>
      <c r="BB4" s="338"/>
      <c r="BC4" s="338"/>
      <c r="BD4" s="338"/>
      <c r="BE4" s="338"/>
      <c r="BF4" s="338"/>
      <c r="BG4" s="338"/>
      <c r="BH4" s="338"/>
      <c r="BI4" s="338"/>
      <c r="BJ4" s="338"/>
      <c r="BK4" s="338"/>
      <c r="BL4" s="338"/>
      <c r="BM4" s="338"/>
      <c r="BN4" s="338"/>
      <c r="BO4" s="338"/>
      <c r="BP4" s="338"/>
      <c r="BQ4" s="338"/>
      <c r="BR4" s="338"/>
      <c r="BS4" s="338"/>
      <c r="BT4" s="338"/>
      <c r="BU4" s="338"/>
      <c r="BV4" s="338"/>
      <c r="BW4" s="338"/>
      <c r="BX4" s="338"/>
      <c r="BY4" s="338"/>
      <c r="BZ4" s="338"/>
      <c r="CA4" s="338"/>
      <c r="CB4" s="338"/>
      <c r="CC4" s="338"/>
      <c r="CD4" s="338"/>
      <c r="CE4" s="338"/>
      <c r="CF4" s="338"/>
      <c r="CG4" s="338"/>
      <c r="CH4" s="338"/>
      <c r="CI4" s="338"/>
      <c r="CJ4" s="338"/>
      <c r="CK4" s="338"/>
      <c r="CL4" s="338"/>
      <c r="CM4" s="338"/>
      <c r="CN4" s="338"/>
      <c r="CO4" s="338"/>
      <c r="CP4" s="338"/>
      <c r="CQ4" s="338"/>
      <c r="CR4" s="338"/>
      <c r="CS4" s="338"/>
      <c r="CT4" s="338"/>
      <c r="CU4" s="338"/>
      <c r="CV4" s="338"/>
      <c r="CW4" s="338"/>
      <c r="CX4" s="338"/>
      <c r="CY4" s="338"/>
      <c r="CZ4" s="338"/>
      <c r="DA4" s="338"/>
      <c r="DB4" s="338"/>
      <c r="DC4" s="338"/>
      <c r="DD4" s="338"/>
      <c r="DE4" s="338"/>
      <c r="DF4" s="338"/>
      <c r="DG4" s="338"/>
      <c r="DH4" s="338"/>
      <c r="DI4" s="338"/>
      <c r="DJ4" s="338"/>
      <c r="DK4" s="338"/>
      <c r="DL4" s="338"/>
      <c r="DM4" s="338"/>
      <c r="DN4" s="338"/>
      <c r="DO4" s="338"/>
      <c r="DP4" s="338"/>
      <c r="DQ4" s="338"/>
      <c r="DR4" s="338"/>
      <c r="DS4" s="338"/>
      <c r="DT4" s="338"/>
      <c r="DU4" s="338"/>
      <c r="DV4" s="338"/>
      <c r="DW4" s="338"/>
      <c r="DX4" s="338"/>
      <c r="DY4" s="338"/>
      <c r="DZ4" s="338"/>
      <c r="EA4" s="338"/>
      <c r="EB4" s="338"/>
      <c r="EC4" s="338"/>
      <c r="ED4" s="338"/>
      <c r="EE4" s="338"/>
      <c r="EF4" s="338"/>
      <c r="EG4" s="338"/>
      <c r="EH4" s="338"/>
      <c r="EI4" s="338"/>
      <c r="EJ4" s="338"/>
      <c r="EK4" s="338"/>
      <c r="EL4" s="338"/>
      <c r="EM4" s="338"/>
      <c r="EN4" s="338"/>
      <c r="EO4" s="338"/>
      <c r="EP4" s="338"/>
      <c r="EQ4" s="338"/>
      <c r="ER4" s="338"/>
      <c r="ES4" s="338"/>
      <c r="ET4" s="338"/>
      <c r="EU4" s="338"/>
      <c r="EV4" s="338"/>
      <c r="EW4" s="338"/>
      <c r="EX4" s="338"/>
      <c r="EY4" s="338"/>
      <c r="EZ4" s="338"/>
      <c r="FA4" s="338"/>
      <c r="FB4" s="338"/>
      <c r="FC4" s="338"/>
      <c r="FD4" s="338"/>
      <c r="FE4" s="338"/>
      <c r="FF4" s="338"/>
      <c r="FG4" s="338"/>
      <c r="FH4" s="338"/>
      <c r="FI4" s="338"/>
      <c r="FJ4" s="338"/>
      <c r="FK4" s="338"/>
      <c r="FL4" s="338"/>
      <c r="FM4" s="338"/>
      <c r="FN4" s="338"/>
      <c r="FO4" s="338"/>
      <c r="FP4" s="338"/>
      <c r="FQ4" s="338"/>
      <c r="FR4" s="338"/>
      <c r="FS4" s="338"/>
      <c r="FT4" s="338"/>
      <c r="FU4" s="338"/>
      <c r="FV4" s="338"/>
      <c r="FW4" s="338"/>
      <c r="FX4" s="338"/>
      <c r="FY4" s="338"/>
      <c r="FZ4" s="338"/>
      <c r="GA4" s="338"/>
      <c r="GB4" s="338"/>
      <c r="GC4" s="338"/>
      <c r="GD4" s="338"/>
      <c r="GE4" s="338"/>
      <c r="GF4" s="338"/>
      <c r="GG4" s="338"/>
      <c r="GH4" s="338"/>
      <c r="GI4" s="338"/>
      <c r="GJ4" s="338"/>
      <c r="GK4" s="338"/>
      <c r="GL4" s="338"/>
      <c r="GM4" s="338"/>
      <c r="GN4" s="338"/>
      <c r="GO4" s="338"/>
      <c r="GP4" s="338"/>
      <c r="GQ4" s="338"/>
      <c r="GR4" s="338"/>
      <c r="GS4" s="338"/>
      <c r="GT4" s="338"/>
      <c r="GU4" s="338"/>
      <c r="GV4" s="338"/>
      <c r="GW4" s="338"/>
      <c r="GX4" s="338"/>
      <c r="GY4" s="338"/>
      <c r="GZ4" s="338"/>
      <c r="HA4" s="338"/>
      <c r="HB4" s="338"/>
      <c r="HC4" s="338"/>
      <c r="HD4" s="338"/>
      <c r="HE4" s="338"/>
      <c r="HF4" s="338"/>
      <c r="HG4" s="338"/>
      <c r="HH4" s="338"/>
      <c r="HI4" s="338"/>
      <c r="HJ4" s="338"/>
      <c r="HK4" s="338"/>
      <c r="HL4" s="338"/>
      <c r="HM4" s="338"/>
      <c r="HN4" s="338"/>
      <c r="HO4" s="338"/>
      <c r="HP4" s="338"/>
      <c r="HQ4" s="338"/>
      <c r="HR4" s="338"/>
      <c r="HS4" s="338"/>
      <c r="HT4" s="338"/>
      <c r="HU4" s="338"/>
      <c r="HV4" s="338"/>
      <c r="HW4" s="338"/>
      <c r="HX4" s="338"/>
      <c r="HY4" s="338"/>
      <c r="HZ4" s="338"/>
      <c r="IA4" s="338"/>
      <c r="IB4" s="338"/>
      <c r="IC4" s="338"/>
      <c r="ID4" s="338"/>
      <c r="IE4" s="338"/>
      <c r="IF4" s="338"/>
    </row>
    <row r="5" spans="1:256" s="75" customFormat="1" ht="12" customHeight="1" x14ac:dyDescent="0.25">
      <c r="A5" s="730" t="s">
        <v>654</v>
      </c>
      <c r="B5" s="730"/>
      <c r="C5" s="730"/>
      <c r="D5" s="730"/>
      <c r="E5" s="730"/>
      <c r="F5" s="730"/>
      <c r="G5" s="730"/>
      <c r="H5" s="730"/>
      <c r="I5" s="730"/>
      <c r="J5" s="730"/>
      <c r="K5" s="730"/>
      <c r="L5" s="730"/>
      <c r="M5" s="730"/>
      <c r="N5" s="730"/>
      <c r="O5" s="730"/>
    </row>
    <row r="6" spans="1:256" s="33" customFormat="1" ht="12" customHeight="1" x14ac:dyDescent="0.2">
      <c r="A6" s="731" t="s">
        <v>701</v>
      </c>
      <c r="B6" s="731"/>
      <c r="C6" s="731"/>
      <c r="D6" s="731"/>
      <c r="E6" s="731"/>
      <c r="F6" s="731"/>
      <c r="G6" s="731"/>
      <c r="H6" s="731"/>
      <c r="I6" s="731"/>
      <c r="J6" s="731"/>
      <c r="K6" s="731"/>
      <c r="L6" s="731"/>
      <c r="M6" s="731"/>
      <c r="N6" s="731"/>
      <c r="O6" s="731"/>
      <c r="P6" s="339"/>
      <c r="Q6" s="339"/>
      <c r="R6" s="339"/>
      <c r="S6" s="339"/>
      <c r="T6" s="339"/>
      <c r="U6" s="339"/>
      <c r="V6" s="339"/>
      <c r="W6" s="339"/>
      <c r="X6" s="339"/>
      <c r="Y6" s="339"/>
      <c r="Z6" s="339"/>
      <c r="AA6" s="339"/>
      <c r="AB6" s="339"/>
      <c r="AC6" s="339"/>
      <c r="AD6" s="339"/>
      <c r="AE6" s="339"/>
      <c r="AF6" s="339"/>
      <c r="AG6" s="339"/>
      <c r="AH6" s="339"/>
      <c r="AI6" s="339"/>
      <c r="AJ6" s="339"/>
      <c r="AK6" s="339"/>
      <c r="AL6" s="339"/>
      <c r="AM6" s="339"/>
      <c r="AN6" s="339"/>
      <c r="AO6" s="339"/>
      <c r="AP6" s="339"/>
      <c r="AQ6" s="339"/>
      <c r="AR6" s="339"/>
      <c r="AS6" s="339"/>
      <c r="AT6" s="339"/>
      <c r="AU6" s="339"/>
      <c r="AV6" s="339"/>
      <c r="AW6" s="339"/>
      <c r="AX6" s="339"/>
      <c r="AY6" s="339"/>
      <c r="AZ6" s="339"/>
      <c r="BA6" s="339"/>
      <c r="BB6" s="339"/>
      <c r="BC6" s="339"/>
      <c r="BD6" s="339"/>
      <c r="BE6" s="339"/>
      <c r="BF6" s="339"/>
      <c r="BG6" s="339"/>
      <c r="BH6" s="339"/>
      <c r="BI6" s="339"/>
      <c r="BJ6" s="339"/>
      <c r="BK6" s="339"/>
      <c r="BL6" s="339"/>
      <c r="BM6" s="339"/>
      <c r="BN6" s="339"/>
      <c r="BO6" s="339"/>
      <c r="BP6" s="339"/>
      <c r="BQ6" s="339"/>
      <c r="BR6" s="339"/>
      <c r="BS6" s="339"/>
      <c r="BT6" s="339"/>
      <c r="BU6" s="339"/>
      <c r="BV6" s="339"/>
      <c r="BW6" s="339"/>
      <c r="BX6" s="339"/>
      <c r="BY6" s="339"/>
      <c r="BZ6" s="339"/>
      <c r="CA6" s="339"/>
      <c r="CB6" s="339"/>
      <c r="CC6" s="339"/>
      <c r="CD6" s="339"/>
      <c r="CE6" s="339"/>
      <c r="CF6" s="339"/>
      <c r="CG6" s="339"/>
      <c r="CH6" s="339"/>
      <c r="CI6" s="339"/>
      <c r="CJ6" s="339"/>
      <c r="CK6" s="339"/>
      <c r="CL6" s="339"/>
      <c r="CM6" s="339"/>
      <c r="CN6" s="339"/>
      <c r="CO6" s="339"/>
      <c r="CP6" s="339"/>
      <c r="CQ6" s="339"/>
      <c r="CR6" s="339"/>
      <c r="CS6" s="339"/>
      <c r="CT6" s="339"/>
      <c r="CU6" s="339"/>
      <c r="CV6" s="339"/>
      <c r="CW6" s="339"/>
      <c r="CX6" s="339"/>
      <c r="CY6" s="339"/>
      <c r="CZ6" s="339"/>
      <c r="DA6" s="339"/>
      <c r="DB6" s="339"/>
      <c r="DC6" s="339"/>
      <c r="DD6" s="339"/>
      <c r="DE6" s="339"/>
      <c r="DF6" s="339"/>
      <c r="DG6" s="339"/>
      <c r="DH6" s="339"/>
      <c r="DI6" s="339"/>
      <c r="DJ6" s="339"/>
      <c r="DK6" s="339"/>
      <c r="DL6" s="339"/>
      <c r="DM6" s="339"/>
      <c r="DN6" s="339"/>
      <c r="DO6" s="339"/>
      <c r="DP6" s="339"/>
      <c r="DQ6" s="339"/>
      <c r="DR6" s="339"/>
      <c r="DS6" s="339"/>
      <c r="DT6" s="339"/>
      <c r="DU6" s="339"/>
      <c r="DV6" s="339"/>
      <c r="DW6" s="339"/>
      <c r="DX6" s="339"/>
      <c r="DY6" s="339"/>
      <c r="DZ6" s="339"/>
      <c r="EA6" s="339"/>
      <c r="EB6" s="339"/>
      <c r="EC6" s="339"/>
      <c r="ED6" s="339"/>
      <c r="EE6" s="339"/>
      <c r="EF6" s="339"/>
      <c r="EG6" s="339"/>
      <c r="EH6" s="339"/>
      <c r="EI6" s="339"/>
      <c r="EJ6" s="339"/>
      <c r="EK6" s="339"/>
      <c r="EL6" s="339"/>
      <c r="EM6" s="339"/>
      <c r="EN6" s="339"/>
      <c r="EO6" s="339"/>
      <c r="EP6" s="339"/>
      <c r="EQ6" s="339"/>
      <c r="ER6" s="339"/>
      <c r="ES6" s="339"/>
      <c r="ET6" s="339"/>
      <c r="EU6" s="339"/>
      <c r="EV6" s="339"/>
      <c r="EW6" s="339"/>
      <c r="EX6" s="339"/>
      <c r="EY6" s="339"/>
      <c r="EZ6" s="339"/>
      <c r="FA6" s="339"/>
      <c r="FB6" s="339"/>
      <c r="FC6" s="339"/>
      <c r="FD6" s="339"/>
      <c r="FE6" s="339"/>
      <c r="FF6" s="339"/>
      <c r="FG6" s="339"/>
      <c r="FH6" s="339"/>
      <c r="FI6" s="339"/>
      <c r="FJ6" s="339"/>
      <c r="FK6" s="339"/>
      <c r="FL6" s="339"/>
      <c r="FM6" s="339"/>
      <c r="FN6" s="339"/>
      <c r="FO6" s="339"/>
      <c r="FP6" s="339"/>
      <c r="FQ6" s="339"/>
      <c r="FR6" s="339"/>
      <c r="FS6" s="339"/>
      <c r="FT6" s="339"/>
      <c r="FU6" s="339"/>
      <c r="FV6" s="339"/>
      <c r="FW6" s="339"/>
      <c r="FX6" s="339"/>
      <c r="FY6" s="339"/>
      <c r="FZ6" s="339"/>
      <c r="GA6" s="339"/>
      <c r="GB6" s="339"/>
      <c r="GC6" s="339"/>
      <c r="GD6" s="339"/>
      <c r="GE6" s="339"/>
      <c r="GF6" s="339"/>
      <c r="GG6" s="339"/>
      <c r="GH6" s="339"/>
      <c r="GI6" s="339"/>
      <c r="GJ6" s="339"/>
      <c r="GK6" s="339"/>
      <c r="GL6" s="339"/>
      <c r="GM6" s="339"/>
      <c r="GN6" s="339"/>
      <c r="GO6" s="339"/>
      <c r="GP6" s="339"/>
      <c r="GQ6" s="339"/>
      <c r="GR6" s="339"/>
      <c r="GS6" s="339"/>
      <c r="GT6" s="339"/>
      <c r="GU6" s="339"/>
      <c r="GV6" s="339"/>
      <c r="GW6" s="339"/>
      <c r="GX6" s="339"/>
      <c r="GY6" s="339"/>
      <c r="GZ6" s="339"/>
      <c r="HA6" s="339"/>
      <c r="HB6" s="339"/>
      <c r="HC6" s="339"/>
      <c r="HD6" s="339"/>
      <c r="HE6" s="339"/>
      <c r="HF6" s="339"/>
      <c r="HG6" s="339"/>
      <c r="HH6" s="339"/>
      <c r="HI6" s="339"/>
      <c r="HJ6" s="339"/>
      <c r="HK6" s="339"/>
      <c r="HL6" s="339"/>
      <c r="HM6" s="339"/>
      <c r="HN6" s="339"/>
      <c r="HO6" s="339"/>
      <c r="HP6" s="339"/>
      <c r="HQ6" s="339"/>
      <c r="HR6" s="339"/>
      <c r="HS6" s="339"/>
      <c r="HT6" s="339"/>
      <c r="HU6" s="339"/>
      <c r="HV6" s="339"/>
      <c r="HW6" s="339"/>
      <c r="HX6" s="339"/>
      <c r="HY6" s="339"/>
      <c r="HZ6" s="339"/>
      <c r="IA6" s="339"/>
      <c r="IB6" s="339"/>
      <c r="IC6" s="339"/>
      <c r="ID6" s="339"/>
      <c r="IE6" s="339"/>
      <c r="IF6" s="339"/>
    </row>
    <row r="7" spans="1:256" ht="6" customHeight="1" x14ac:dyDescent="0.2">
      <c r="A7" s="174"/>
      <c r="B7" s="175"/>
      <c r="C7" s="175"/>
      <c r="D7" s="175"/>
      <c r="E7" s="175"/>
      <c r="F7" s="175"/>
      <c r="G7" s="175"/>
      <c r="H7" s="175"/>
      <c r="I7" s="175"/>
      <c r="J7" s="175"/>
      <c r="K7" s="175"/>
      <c r="L7" s="175"/>
      <c r="M7" s="175"/>
      <c r="N7" s="175"/>
      <c r="O7" s="175"/>
      <c r="R7" s="176"/>
      <c r="S7" s="176"/>
      <c r="T7" s="176"/>
      <c r="U7" s="176"/>
      <c r="V7" s="176"/>
      <c r="W7" s="176"/>
      <c r="X7" s="176"/>
      <c r="Y7" s="176"/>
      <c r="Z7" s="176"/>
      <c r="AA7" s="176"/>
      <c r="AB7" s="176"/>
      <c r="AC7" s="176"/>
      <c r="AD7" s="176"/>
      <c r="AE7" s="176"/>
    </row>
    <row r="8" spans="1:256" s="163" customFormat="1" ht="12" customHeight="1" x14ac:dyDescent="0.2">
      <c r="A8" s="732"/>
      <c r="B8" s="734" t="s">
        <v>688</v>
      </c>
      <c r="C8" s="734"/>
      <c r="D8" s="734"/>
      <c r="E8" s="734"/>
      <c r="F8" s="340"/>
      <c r="G8" s="734" t="s">
        <v>690</v>
      </c>
      <c r="H8" s="734"/>
      <c r="I8" s="734"/>
      <c r="J8" s="734"/>
      <c r="K8" s="341"/>
      <c r="L8" s="734" t="s">
        <v>691</v>
      </c>
      <c r="M8" s="734"/>
      <c r="N8" s="734"/>
      <c r="O8" s="734"/>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c r="AW8" s="342"/>
      <c r="AX8" s="342"/>
      <c r="AY8" s="342"/>
      <c r="AZ8" s="342"/>
      <c r="BA8" s="342"/>
      <c r="BB8" s="342"/>
      <c r="BC8" s="342"/>
      <c r="BD8" s="342"/>
      <c r="BE8" s="342"/>
      <c r="BF8" s="342"/>
      <c r="BG8" s="342"/>
      <c r="BH8" s="342"/>
      <c r="BI8" s="342"/>
      <c r="BJ8" s="342"/>
      <c r="BK8" s="342"/>
      <c r="BL8" s="342"/>
      <c r="BM8" s="342"/>
      <c r="BN8" s="342"/>
      <c r="BO8" s="342"/>
      <c r="BP8" s="342"/>
      <c r="BQ8" s="342"/>
      <c r="BR8" s="342"/>
      <c r="BS8" s="342"/>
      <c r="BT8" s="342"/>
      <c r="BU8" s="342"/>
      <c r="BV8" s="342"/>
      <c r="BW8" s="342"/>
      <c r="BX8" s="342"/>
      <c r="BY8" s="342"/>
      <c r="BZ8" s="342"/>
      <c r="CA8" s="342"/>
      <c r="CB8" s="342"/>
      <c r="CC8" s="342"/>
      <c r="CD8" s="342"/>
      <c r="CE8" s="342"/>
      <c r="CF8" s="342"/>
      <c r="CG8" s="342"/>
      <c r="CH8" s="342"/>
      <c r="CI8" s="342"/>
      <c r="CJ8" s="342"/>
      <c r="CK8" s="342"/>
      <c r="CL8" s="342"/>
      <c r="CM8" s="342"/>
      <c r="CN8" s="342"/>
      <c r="CO8" s="342"/>
      <c r="CP8" s="342"/>
      <c r="CQ8" s="342"/>
      <c r="CR8" s="342"/>
      <c r="CS8" s="342"/>
      <c r="CT8" s="342"/>
      <c r="CU8" s="342"/>
      <c r="CV8" s="342"/>
      <c r="CW8" s="342"/>
      <c r="CX8" s="342"/>
      <c r="CY8" s="342"/>
      <c r="CZ8" s="342"/>
      <c r="DA8" s="342"/>
      <c r="DB8" s="342"/>
      <c r="DC8" s="342"/>
      <c r="DD8" s="342"/>
      <c r="DE8" s="342"/>
      <c r="DF8" s="342"/>
      <c r="DG8" s="342"/>
      <c r="DH8" s="342"/>
      <c r="DI8" s="342"/>
      <c r="DJ8" s="342"/>
      <c r="DK8" s="342"/>
      <c r="DL8" s="342"/>
      <c r="DM8" s="342"/>
      <c r="DN8" s="342"/>
      <c r="DO8" s="342"/>
      <c r="DP8" s="342"/>
      <c r="DQ8" s="342"/>
      <c r="DR8" s="342"/>
      <c r="DS8" s="342"/>
      <c r="DT8" s="342"/>
      <c r="DU8" s="342"/>
      <c r="DV8" s="342"/>
      <c r="DW8" s="342"/>
      <c r="DX8" s="342"/>
      <c r="DY8" s="342"/>
      <c r="DZ8" s="342"/>
      <c r="EA8" s="342"/>
      <c r="EB8" s="342"/>
      <c r="EC8" s="342"/>
      <c r="ED8" s="342"/>
      <c r="EE8" s="342"/>
      <c r="EF8" s="342"/>
      <c r="EG8" s="342"/>
      <c r="EH8" s="342"/>
      <c r="EI8" s="342"/>
      <c r="EJ8" s="342"/>
      <c r="EK8" s="342"/>
      <c r="EL8" s="342"/>
      <c r="EM8" s="342"/>
      <c r="EN8" s="342"/>
      <c r="EO8" s="342"/>
      <c r="EP8" s="342"/>
      <c r="EQ8" s="342"/>
      <c r="ER8" s="342"/>
      <c r="ES8" s="342"/>
      <c r="ET8" s="342"/>
      <c r="EU8" s="342"/>
      <c r="EV8" s="342"/>
      <c r="EW8" s="342"/>
      <c r="EX8" s="342"/>
      <c r="EY8" s="342"/>
      <c r="EZ8" s="342"/>
      <c r="FA8" s="342"/>
      <c r="FB8" s="342"/>
      <c r="FC8" s="342"/>
      <c r="FD8" s="342"/>
      <c r="FE8" s="342"/>
      <c r="FF8" s="342"/>
      <c r="FG8" s="342"/>
      <c r="FH8" s="342"/>
      <c r="FI8" s="342"/>
      <c r="FJ8" s="342"/>
      <c r="FK8" s="342"/>
      <c r="FL8" s="342"/>
      <c r="FM8" s="342"/>
      <c r="FN8" s="342"/>
      <c r="FO8" s="342"/>
      <c r="FP8" s="342"/>
      <c r="FQ8" s="342"/>
      <c r="FR8" s="342"/>
      <c r="FS8" s="342"/>
      <c r="FT8" s="342"/>
      <c r="FU8" s="342"/>
      <c r="FV8" s="342"/>
      <c r="FW8" s="342"/>
      <c r="FX8" s="342"/>
      <c r="FY8" s="342"/>
      <c r="FZ8" s="342"/>
      <c r="GA8" s="342"/>
      <c r="GB8" s="342"/>
      <c r="GC8" s="342"/>
      <c r="GD8" s="342"/>
      <c r="GE8" s="342"/>
      <c r="GF8" s="342"/>
      <c r="GG8" s="342"/>
      <c r="GH8" s="342"/>
      <c r="GI8" s="342"/>
      <c r="GJ8" s="342"/>
      <c r="GK8" s="342"/>
      <c r="GL8" s="342"/>
      <c r="GM8" s="342"/>
      <c r="GN8" s="342"/>
      <c r="GO8" s="176"/>
      <c r="GP8" s="176"/>
      <c r="GQ8" s="176"/>
      <c r="GR8" s="176"/>
      <c r="GS8" s="176"/>
      <c r="GT8" s="176"/>
      <c r="GU8" s="176"/>
      <c r="GV8" s="176"/>
      <c r="GW8" s="176"/>
      <c r="GX8" s="176"/>
      <c r="GY8" s="176"/>
      <c r="GZ8" s="176"/>
      <c r="HA8" s="176"/>
      <c r="HB8" s="176"/>
      <c r="HC8" s="176"/>
      <c r="HD8" s="176"/>
      <c r="HE8" s="176"/>
      <c r="HF8" s="176"/>
      <c r="HG8" s="176"/>
      <c r="HH8" s="176"/>
      <c r="HI8" s="176"/>
      <c r="HJ8" s="176"/>
      <c r="HK8" s="176"/>
      <c r="HL8" s="176"/>
      <c r="HM8" s="176"/>
      <c r="HN8" s="176"/>
      <c r="HO8" s="176"/>
      <c r="HP8" s="176"/>
      <c r="HQ8" s="176"/>
      <c r="HR8" s="176"/>
      <c r="HS8" s="176"/>
      <c r="HT8" s="176"/>
      <c r="HU8" s="176"/>
      <c r="HV8" s="176"/>
      <c r="HW8" s="176"/>
      <c r="HX8" s="176"/>
      <c r="HY8" s="176"/>
      <c r="HZ8" s="176"/>
      <c r="IA8" s="176"/>
      <c r="IB8" s="176"/>
      <c r="IC8" s="176"/>
      <c r="ID8" s="176"/>
      <c r="IE8" s="176"/>
      <c r="IF8" s="176"/>
    </row>
    <row r="9" spans="1:256" s="163" customFormat="1" ht="30" customHeight="1" x14ac:dyDescent="0.2">
      <c r="A9" s="733"/>
      <c r="B9" s="343" t="s">
        <v>141</v>
      </c>
      <c r="C9" s="343" t="s">
        <v>142</v>
      </c>
      <c r="D9" s="343" t="s">
        <v>143</v>
      </c>
      <c r="E9" s="343" t="s">
        <v>144</v>
      </c>
      <c r="F9" s="344"/>
      <c r="G9" s="343" t="s">
        <v>141</v>
      </c>
      <c r="H9" s="343" t="s">
        <v>145</v>
      </c>
      <c r="I9" s="343" t="s">
        <v>143</v>
      </c>
      <c r="J9" s="343" t="s">
        <v>146</v>
      </c>
      <c r="K9" s="344"/>
      <c r="L9" s="343" t="s">
        <v>141</v>
      </c>
      <c r="M9" s="343" t="s">
        <v>145</v>
      </c>
      <c r="N9" s="343" t="s">
        <v>143</v>
      </c>
      <c r="O9" s="343" t="s">
        <v>146</v>
      </c>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c r="AW9" s="342"/>
      <c r="AX9" s="342"/>
      <c r="AY9" s="342"/>
      <c r="AZ9" s="342"/>
      <c r="BA9" s="342"/>
      <c r="BB9" s="342"/>
      <c r="BC9" s="342"/>
      <c r="BD9" s="342"/>
      <c r="BE9" s="342"/>
      <c r="BF9" s="342"/>
      <c r="BG9" s="342"/>
      <c r="BH9" s="342"/>
      <c r="BI9" s="342"/>
      <c r="BJ9" s="342"/>
      <c r="BK9" s="342"/>
      <c r="BL9" s="342"/>
      <c r="BM9" s="342"/>
      <c r="BN9" s="342"/>
      <c r="BO9" s="342"/>
      <c r="BP9" s="342"/>
      <c r="BQ9" s="342"/>
      <c r="BR9" s="342"/>
      <c r="BS9" s="342"/>
      <c r="BT9" s="342"/>
      <c r="BU9" s="342"/>
      <c r="BV9" s="342"/>
      <c r="BW9" s="342"/>
      <c r="BX9" s="342"/>
      <c r="BY9" s="342"/>
      <c r="BZ9" s="342"/>
      <c r="CA9" s="342"/>
      <c r="CB9" s="342"/>
      <c r="CC9" s="342"/>
      <c r="CD9" s="342"/>
      <c r="CE9" s="342"/>
      <c r="CF9" s="342"/>
      <c r="CG9" s="342"/>
      <c r="CH9" s="342"/>
      <c r="CI9" s="342"/>
      <c r="CJ9" s="342"/>
      <c r="CK9" s="342"/>
      <c r="CL9" s="342"/>
      <c r="CM9" s="342"/>
      <c r="CN9" s="342"/>
      <c r="CO9" s="342"/>
      <c r="CP9" s="342"/>
      <c r="CQ9" s="342"/>
      <c r="CR9" s="342"/>
      <c r="CS9" s="342"/>
      <c r="CT9" s="342"/>
      <c r="CU9" s="342"/>
      <c r="CV9" s="342"/>
      <c r="CW9" s="342"/>
      <c r="CX9" s="342"/>
      <c r="CY9" s="342"/>
      <c r="CZ9" s="342"/>
      <c r="DA9" s="342"/>
      <c r="DB9" s="342"/>
      <c r="DC9" s="342"/>
      <c r="DD9" s="342"/>
      <c r="DE9" s="342"/>
      <c r="DF9" s="342"/>
      <c r="DG9" s="342"/>
      <c r="DH9" s="342"/>
      <c r="DI9" s="342"/>
      <c r="DJ9" s="342"/>
      <c r="DK9" s="342"/>
      <c r="DL9" s="342"/>
      <c r="DM9" s="342"/>
      <c r="DN9" s="342"/>
      <c r="DO9" s="342"/>
      <c r="DP9" s="342"/>
      <c r="DQ9" s="342"/>
      <c r="DR9" s="342"/>
      <c r="DS9" s="342"/>
      <c r="DT9" s="342"/>
      <c r="DU9" s="342"/>
      <c r="DV9" s="342"/>
      <c r="DW9" s="342"/>
      <c r="DX9" s="342"/>
      <c r="DY9" s="342"/>
      <c r="DZ9" s="342"/>
      <c r="EA9" s="342"/>
      <c r="EB9" s="342"/>
      <c r="EC9" s="342"/>
      <c r="ED9" s="342"/>
      <c r="EE9" s="342"/>
      <c r="EF9" s="342"/>
      <c r="EG9" s="342"/>
      <c r="EH9" s="342"/>
      <c r="EI9" s="342"/>
      <c r="EJ9" s="342"/>
      <c r="EK9" s="342"/>
      <c r="EL9" s="342"/>
      <c r="EM9" s="342"/>
      <c r="EN9" s="342"/>
      <c r="EO9" s="342"/>
      <c r="EP9" s="342"/>
      <c r="EQ9" s="342"/>
      <c r="ER9" s="342"/>
      <c r="ES9" s="342"/>
      <c r="ET9" s="342"/>
      <c r="EU9" s="342"/>
      <c r="EV9" s="342"/>
      <c r="EW9" s="342"/>
      <c r="EX9" s="342"/>
      <c r="EY9" s="342"/>
      <c r="EZ9" s="342"/>
      <c r="FA9" s="342"/>
      <c r="FB9" s="342"/>
      <c r="FC9" s="342"/>
      <c r="FD9" s="342"/>
      <c r="FE9" s="342"/>
      <c r="FF9" s="342"/>
      <c r="FG9" s="342"/>
      <c r="FH9" s="342"/>
      <c r="FI9" s="342"/>
      <c r="FJ9" s="342"/>
      <c r="FK9" s="342"/>
      <c r="FL9" s="342"/>
      <c r="FM9" s="342"/>
      <c r="FN9" s="342"/>
      <c r="FO9" s="342"/>
      <c r="FP9" s="342"/>
      <c r="FQ9" s="342"/>
      <c r="FR9" s="342"/>
      <c r="FS9" s="342"/>
      <c r="FT9" s="342"/>
      <c r="FU9" s="342"/>
      <c r="FV9" s="342"/>
      <c r="FW9" s="342"/>
      <c r="FX9" s="342"/>
      <c r="FY9" s="342"/>
      <c r="FZ9" s="342"/>
      <c r="GA9" s="342"/>
      <c r="GB9" s="342"/>
      <c r="GC9" s="342"/>
      <c r="GD9" s="342"/>
      <c r="GE9" s="342"/>
      <c r="GF9" s="342"/>
      <c r="GG9" s="342"/>
      <c r="GH9" s="342"/>
      <c r="GI9" s="342"/>
      <c r="GJ9" s="342"/>
      <c r="GK9" s="342"/>
      <c r="GL9" s="342"/>
      <c r="GM9" s="342"/>
      <c r="GN9" s="342"/>
      <c r="GO9" s="176"/>
      <c r="GP9" s="176"/>
      <c r="GQ9" s="176"/>
      <c r="GR9" s="176"/>
      <c r="GS9" s="176"/>
      <c r="GT9" s="176"/>
      <c r="GU9" s="176"/>
      <c r="GV9" s="176"/>
      <c r="GW9" s="176"/>
      <c r="GX9" s="176"/>
      <c r="GY9" s="176"/>
      <c r="GZ9" s="176"/>
      <c r="HA9" s="176"/>
      <c r="HB9" s="176"/>
      <c r="HC9" s="176"/>
      <c r="HD9" s="176"/>
      <c r="HE9" s="176"/>
      <c r="HF9" s="176"/>
      <c r="HG9" s="176"/>
      <c r="HH9" s="176"/>
      <c r="HI9" s="176"/>
      <c r="HJ9" s="176"/>
      <c r="HK9" s="176"/>
      <c r="HL9" s="176"/>
      <c r="HM9" s="176"/>
      <c r="HN9" s="176"/>
      <c r="HO9" s="176"/>
      <c r="HP9" s="176"/>
      <c r="HQ9" s="176"/>
      <c r="HR9" s="176"/>
      <c r="HS9" s="176"/>
      <c r="HT9" s="176"/>
      <c r="HU9" s="176"/>
      <c r="HV9" s="176"/>
      <c r="HW9" s="176"/>
      <c r="HX9" s="176"/>
      <c r="HY9" s="176"/>
      <c r="HZ9" s="176"/>
      <c r="IA9" s="176"/>
      <c r="IB9" s="176"/>
      <c r="IC9" s="176"/>
      <c r="ID9" s="176"/>
      <c r="IE9" s="176"/>
      <c r="IF9" s="176"/>
    </row>
    <row r="10" spans="1:256" s="166" customFormat="1" ht="3" customHeight="1" x14ac:dyDescent="0.2">
      <c r="A10" s="346"/>
      <c r="B10" s="184"/>
      <c r="C10" s="184"/>
      <c r="D10" s="185"/>
      <c r="E10" s="185"/>
      <c r="F10" s="185"/>
      <c r="G10" s="184"/>
      <c r="H10" s="347"/>
      <c r="I10" s="347"/>
      <c r="J10" s="347"/>
      <c r="K10" s="347"/>
      <c r="L10" s="347"/>
      <c r="M10" s="347"/>
      <c r="N10" s="347"/>
      <c r="O10" s="347"/>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c r="AW10" s="325"/>
      <c r="AX10" s="325"/>
      <c r="AY10" s="325"/>
      <c r="AZ10" s="325"/>
      <c r="BA10" s="325"/>
      <c r="BB10" s="325"/>
      <c r="BC10" s="325"/>
      <c r="BD10" s="325"/>
      <c r="BE10" s="325"/>
      <c r="BF10" s="325"/>
      <c r="BG10" s="325"/>
      <c r="BH10" s="325"/>
      <c r="BI10" s="325"/>
      <c r="BJ10" s="325"/>
      <c r="BK10" s="325"/>
      <c r="BL10" s="325"/>
      <c r="BM10" s="325"/>
      <c r="BN10" s="325"/>
      <c r="BO10" s="325"/>
      <c r="BP10" s="325"/>
      <c r="BQ10" s="325"/>
      <c r="BR10" s="325"/>
      <c r="BS10" s="325"/>
      <c r="BT10" s="325"/>
      <c r="BU10" s="325"/>
      <c r="BV10" s="325"/>
      <c r="BW10" s="325"/>
      <c r="BX10" s="325"/>
      <c r="BY10" s="325"/>
      <c r="BZ10" s="325"/>
      <c r="CA10" s="325"/>
      <c r="CB10" s="325"/>
      <c r="CC10" s="325"/>
      <c r="CD10" s="325"/>
      <c r="CE10" s="325"/>
      <c r="CF10" s="325"/>
      <c r="CG10" s="325"/>
      <c r="CH10" s="325"/>
      <c r="CI10" s="325"/>
      <c r="CJ10" s="325"/>
      <c r="CK10" s="325"/>
      <c r="CL10" s="325"/>
      <c r="CM10" s="325"/>
      <c r="CN10" s="325"/>
      <c r="CO10" s="325"/>
      <c r="CP10" s="325"/>
      <c r="CQ10" s="325"/>
      <c r="CR10" s="325"/>
      <c r="CS10" s="325"/>
      <c r="CT10" s="325"/>
      <c r="CU10" s="325"/>
      <c r="CV10" s="325"/>
      <c r="CW10" s="325"/>
      <c r="CX10" s="325"/>
      <c r="CY10" s="325"/>
      <c r="CZ10" s="325"/>
      <c r="DA10" s="325"/>
      <c r="DB10" s="325"/>
      <c r="DC10" s="325"/>
      <c r="DD10" s="325"/>
      <c r="DE10" s="325"/>
      <c r="DF10" s="325"/>
      <c r="DG10" s="325"/>
      <c r="DH10" s="325"/>
      <c r="DI10" s="325"/>
      <c r="DJ10" s="325"/>
      <c r="DK10" s="325"/>
      <c r="DL10" s="325"/>
      <c r="DM10" s="325"/>
      <c r="DN10" s="325"/>
      <c r="DO10" s="325"/>
      <c r="DP10" s="325"/>
      <c r="DQ10" s="325"/>
      <c r="DR10" s="325"/>
      <c r="DS10" s="325"/>
      <c r="DT10" s="325"/>
      <c r="DU10" s="325"/>
      <c r="DV10" s="325"/>
      <c r="DW10" s="325"/>
      <c r="DX10" s="325"/>
      <c r="DY10" s="325"/>
      <c r="DZ10" s="325"/>
      <c r="EA10" s="325"/>
      <c r="EB10" s="325"/>
      <c r="EC10" s="325"/>
      <c r="ED10" s="325"/>
      <c r="EE10" s="325"/>
      <c r="EF10" s="325"/>
      <c r="EG10" s="325"/>
      <c r="EH10" s="325"/>
      <c r="EI10" s="325"/>
      <c r="EJ10" s="325"/>
      <c r="EK10" s="325"/>
      <c r="EL10" s="325"/>
      <c r="EM10" s="325"/>
      <c r="EN10" s="325"/>
      <c r="EO10" s="325"/>
      <c r="EP10" s="325"/>
      <c r="EQ10" s="325"/>
      <c r="ER10" s="325"/>
      <c r="ES10" s="325"/>
      <c r="ET10" s="325"/>
      <c r="EU10" s="325"/>
      <c r="EV10" s="325"/>
      <c r="EW10" s="325"/>
      <c r="EX10" s="325"/>
      <c r="EY10" s="325"/>
      <c r="EZ10" s="325"/>
      <c r="FA10" s="325"/>
      <c r="FB10" s="325"/>
      <c r="FC10" s="325"/>
      <c r="FD10" s="325"/>
      <c r="FE10" s="325"/>
      <c r="FF10" s="325"/>
      <c r="FG10" s="325"/>
      <c r="FH10" s="325"/>
      <c r="FI10" s="325"/>
      <c r="FJ10" s="325"/>
      <c r="FK10" s="325"/>
      <c r="FL10" s="325"/>
      <c r="FM10" s="325"/>
      <c r="FN10" s="325"/>
      <c r="FO10" s="325"/>
      <c r="FP10" s="325"/>
      <c r="FQ10" s="325"/>
      <c r="FR10" s="325"/>
      <c r="FS10" s="325"/>
      <c r="FT10" s="325"/>
      <c r="FU10" s="325"/>
      <c r="FV10" s="325"/>
      <c r="FW10" s="325"/>
      <c r="FX10" s="325"/>
      <c r="FY10" s="325"/>
      <c r="FZ10" s="325"/>
      <c r="GA10" s="325"/>
      <c r="GB10" s="325"/>
      <c r="GC10" s="325"/>
      <c r="GD10" s="325"/>
      <c r="GE10" s="325"/>
      <c r="GF10" s="325"/>
      <c r="GG10" s="325"/>
      <c r="GH10" s="325"/>
      <c r="GI10" s="325"/>
      <c r="GJ10" s="325"/>
      <c r="GK10" s="325"/>
      <c r="GL10" s="325"/>
      <c r="GM10" s="325"/>
      <c r="GN10" s="325"/>
      <c r="GO10" s="176"/>
      <c r="GP10" s="176"/>
      <c r="GQ10" s="176"/>
      <c r="GR10" s="176"/>
      <c r="GS10" s="176"/>
      <c r="GT10" s="176"/>
      <c r="GU10" s="176"/>
      <c r="GV10" s="176"/>
      <c r="GW10" s="176"/>
      <c r="GX10" s="176"/>
      <c r="GY10" s="176"/>
      <c r="GZ10" s="176"/>
      <c r="HA10" s="176"/>
      <c r="HB10" s="176"/>
      <c r="HC10" s="176"/>
      <c r="HD10" s="176"/>
      <c r="HE10" s="176"/>
      <c r="HF10" s="176"/>
      <c r="HG10" s="176"/>
      <c r="HH10" s="176"/>
      <c r="HI10" s="176"/>
      <c r="HJ10" s="176"/>
      <c r="HK10" s="176"/>
      <c r="HL10" s="176"/>
      <c r="HM10" s="176"/>
      <c r="HN10" s="176"/>
      <c r="HO10" s="176"/>
      <c r="HP10" s="176"/>
      <c r="HQ10" s="176"/>
      <c r="HR10" s="176"/>
      <c r="HS10" s="176"/>
      <c r="HT10" s="176"/>
      <c r="HU10" s="176"/>
      <c r="HV10" s="176"/>
      <c r="HW10" s="176"/>
      <c r="HX10" s="176"/>
      <c r="HY10" s="176"/>
      <c r="HZ10" s="176"/>
      <c r="IA10" s="176"/>
      <c r="IB10" s="176"/>
      <c r="IC10" s="176"/>
      <c r="ID10" s="176"/>
      <c r="IE10" s="176"/>
      <c r="IF10" s="176"/>
    </row>
    <row r="11" spans="1:256" s="165" customFormat="1" ht="9.9499999999999993" customHeight="1" x14ac:dyDescent="0.2">
      <c r="A11" s="348"/>
      <c r="B11" s="729" t="s">
        <v>623</v>
      </c>
      <c r="C11" s="729"/>
      <c r="D11" s="729"/>
      <c r="E11" s="729"/>
      <c r="F11" s="729"/>
      <c r="G11" s="729"/>
      <c r="H11" s="729"/>
      <c r="I11" s="729"/>
      <c r="J11" s="729"/>
      <c r="K11" s="729"/>
      <c r="L11" s="729"/>
      <c r="M11" s="729"/>
      <c r="N11" s="729"/>
      <c r="O11" s="729"/>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c r="AW11" s="171"/>
      <c r="AX11" s="171"/>
      <c r="AY11" s="171"/>
      <c r="AZ11" s="171"/>
      <c r="BA11" s="171"/>
      <c r="BB11" s="171"/>
      <c r="BC11" s="171"/>
      <c r="BD11" s="171"/>
      <c r="BE11" s="171"/>
      <c r="BF11" s="171"/>
      <c r="BG11" s="171"/>
      <c r="BH11" s="171"/>
      <c r="BI11" s="171"/>
      <c r="BJ11" s="171"/>
      <c r="BK11" s="171"/>
      <c r="BL11" s="171"/>
      <c r="BM11" s="171"/>
      <c r="BN11" s="171"/>
      <c r="BO11" s="171"/>
      <c r="BP11" s="171"/>
      <c r="BQ11" s="171"/>
      <c r="BR11" s="171"/>
      <c r="BS11" s="171"/>
      <c r="BT11" s="171"/>
      <c r="BU11" s="171"/>
      <c r="BV11" s="171"/>
      <c r="BW11" s="171"/>
      <c r="BX11" s="171"/>
      <c r="BY11" s="171"/>
      <c r="BZ11" s="171"/>
      <c r="CA11" s="171"/>
      <c r="CB11" s="171"/>
      <c r="CC11" s="171"/>
      <c r="CD11" s="171"/>
      <c r="CE11" s="171"/>
      <c r="CF11" s="171"/>
      <c r="CG11" s="171"/>
      <c r="CH11" s="171"/>
      <c r="CI11" s="171"/>
      <c r="CJ11" s="171"/>
      <c r="CK11" s="171"/>
      <c r="CL11" s="171"/>
      <c r="CM11" s="171"/>
      <c r="CN11" s="171"/>
      <c r="CO11" s="171"/>
      <c r="CP11" s="171"/>
      <c r="CQ11" s="171"/>
      <c r="CR11" s="171"/>
      <c r="CS11" s="171"/>
      <c r="CT11" s="171"/>
      <c r="CU11" s="171"/>
      <c r="CV11" s="171"/>
      <c r="CW11" s="171"/>
      <c r="CX11" s="171"/>
      <c r="CY11" s="171"/>
      <c r="CZ11" s="171"/>
      <c r="DA11" s="171"/>
      <c r="DB11" s="171"/>
      <c r="DC11" s="171"/>
      <c r="DD11" s="171"/>
      <c r="DE11" s="171"/>
      <c r="DF11" s="171"/>
      <c r="DG11" s="171"/>
      <c r="DH11" s="171"/>
      <c r="DI11" s="171"/>
      <c r="DJ11" s="171"/>
      <c r="DK11" s="171"/>
      <c r="DL11" s="171"/>
      <c r="DM11" s="171"/>
      <c r="DN11" s="171"/>
      <c r="DO11" s="171"/>
      <c r="DP11" s="171"/>
      <c r="DQ11" s="171"/>
      <c r="DR11" s="171"/>
      <c r="DS11" s="171"/>
      <c r="DT11" s="171"/>
      <c r="DU11" s="171"/>
      <c r="DV11" s="171"/>
      <c r="DW11" s="171"/>
      <c r="DX11" s="171"/>
      <c r="DY11" s="171"/>
      <c r="DZ11" s="171"/>
      <c r="EA11" s="171"/>
      <c r="EB11" s="171"/>
      <c r="EC11" s="171"/>
      <c r="ED11" s="171"/>
      <c r="EE11" s="171"/>
      <c r="EF11" s="171"/>
      <c r="EG11" s="171"/>
      <c r="EH11" s="171"/>
      <c r="EI11" s="171"/>
      <c r="EJ11" s="171"/>
      <c r="EK11" s="171"/>
      <c r="EL11" s="171"/>
      <c r="EM11" s="171"/>
      <c r="EN11" s="171"/>
      <c r="EO11" s="171"/>
      <c r="EP11" s="171"/>
      <c r="EQ11" s="171"/>
      <c r="ER11" s="171"/>
      <c r="ES11" s="171"/>
      <c r="ET11" s="171"/>
      <c r="EU11" s="171"/>
      <c r="EV11" s="171"/>
      <c r="EW11" s="171"/>
      <c r="EX11" s="171"/>
      <c r="EY11" s="171"/>
      <c r="EZ11" s="171"/>
      <c r="FA11" s="171"/>
      <c r="FB11" s="171"/>
      <c r="FC11" s="171"/>
      <c r="FD11" s="171"/>
      <c r="FE11" s="171"/>
      <c r="FF11" s="171"/>
      <c r="FG11" s="171"/>
      <c r="FH11" s="171"/>
      <c r="FI11" s="171"/>
      <c r="FJ11" s="171"/>
      <c r="FK11" s="171"/>
      <c r="FL11" s="171"/>
      <c r="FM11" s="171"/>
      <c r="FN11" s="171"/>
      <c r="FO11" s="171"/>
      <c r="FP11" s="171"/>
      <c r="FQ11" s="171"/>
      <c r="FR11" s="171"/>
      <c r="FS11" s="171"/>
      <c r="FT11" s="171"/>
      <c r="FU11" s="171"/>
      <c r="FV11" s="171"/>
      <c r="FW11" s="171"/>
      <c r="FX11" s="171"/>
      <c r="FY11" s="171"/>
      <c r="FZ11" s="171"/>
      <c r="GA11" s="171"/>
      <c r="GB11" s="171"/>
      <c r="GC11" s="171"/>
      <c r="GD11" s="171"/>
      <c r="GE11" s="171"/>
      <c r="GF11" s="171"/>
      <c r="GG11" s="171"/>
      <c r="GH11" s="171"/>
      <c r="GI11" s="171"/>
      <c r="GJ11" s="171"/>
      <c r="GK11" s="171"/>
      <c r="GL11" s="171"/>
      <c r="GM11" s="171"/>
      <c r="GN11" s="171"/>
      <c r="GO11" s="176"/>
      <c r="GP11" s="176"/>
      <c r="GQ11" s="176"/>
      <c r="GR11" s="176"/>
      <c r="GS11" s="176"/>
      <c r="GT11" s="176"/>
      <c r="GU11" s="176"/>
      <c r="GV11" s="176"/>
      <c r="GW11" s="176"/>
      <c r="GX11" s="176"/>
      <c r="GY11" s="176"/>
      <c r="GZ11" s="176"/>
      <c r="HA11" s="176"/>
      <c r="HB11" s="176"/>
      <c r="HC11" s="176"/>
      <c r="HD11" s="176"/>
      <c r="HE11" s="176"/>
      <c r="HF11" s="176"/>
      <c r="HG11" s="176"/>
      <c r="HH11" s="176"/>
      <c r="HI11" s="176"/>
      <c r="HJ11" s="176"/>
      <c r="HK11" s="176"/>
      <c r="HL11" s="176"/>
      <c r="HM11" s="176"/>
      <c r="HN11" s="176"/>
      <c r="HO11" s="176"/>
      <c r="HP11" s="176"/>
      <c r="HQ11" s="176"/>
      <c r="HR11" s="176"/>
      <c r="HS11" s="176"/>
      <c r="HT11" s="176"/>
      <c r="HU11" s="176"/>
      <c r="HV11" s="176"/>
      <c r="HW11" s="176"/>
      <c r="HX11" s="176"/>
      <c r="HY11" s="176"/>
      <c r="HZ11" s="176"/>
      <c r="IA11" s="176"/>
      <c r="IB11" s="176"/>
      <c r="IC11" s="176"/>
      <c r="ID11" s="176"/>
      <c r="IE11" s="176"/>
      <c r="IF11" s="176"/>
    </row>
    <row r="12" spans="1:256" s="166" customFormat="1" ht="3" customHeight="1" x14ac:dyDescent="0.2">
      <c r="A12" s="347"/>
      <c r="B12" s="184"/>
      <c r="C12" s="184"/>
      <c r="D12" s="185"/>
      <c r="E12" s="185"/>
      <c r="F12" s="185"/>
      <c r="G12" s="184"/>
      <c r="H12" s="347"/>
      <c r="I12" s="347"/>
      <c r="J12" s="347"/>
      <c r="K12" s="347"/>
      <c r="L12" s="347"/>
      <c r="M12" s="347"/>
      <c r="N12" s="347"/>
      <c r="O12" s="347"/>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c r="AW12" s="325"/>
      <c r="AX12" s="325"/>
      <c r="AY12" s="325"/>
      <c r="AZ12" s="325"/>
      <c r="BA12" s="325"/>
      <c r="BB12" s="325"/>
      <c r="BC12" s="325"/>
      <c r="BD12" s="325"/>
      <c r="BE12" s="325"/>
      <c r="BF12" s="325"/>
      <c r="BG12" s="325"/>
      <c r="BH12" s="325"/>
      <c r="BI12" s="325"/>
      <c r="BJ12" s="325"/>
      <c r="BK12" s="325"/>
      <c r="BL12" s="325"/>
      <c r="BM12" s="325"/>
      <c r="BN12" s="325"/>
      <c r="BO12" s="325"/>
      <c r="BP12" s="325"/>
      <c r="BQ12" s="325"/>
      <c r="BR12" s="325"/>
      <c r="BS12" s="325"/>
      <c r="BT12" s="325"/>
      <c r="BU12" s="325"/>
      <c r="BV12" s="325"/>
      <c r="BW12" s="325"/>
      <c r="BX12" s="325"/>
      <c r="BY12" s="325"/>
      <c r="BZ12" s="325"/>
      <c r="CA12" s="325"/>
      <c r="CB12" s="325"/>
      <c r="CC12" s="325"/>
      <c r="CD12" s="325"/>
      <c r="CE12" s="325"/>
      <c r="CF12" s="325"/>
      <c r="CG12" s="325"/>
      <c r="CH12" s="325"/>
      <c r="CI12" s="325"/>
      <c r="CJ12" s="325"/>
      <c r="CK12" s="325"/>
      <c r="CL12" s="325"/>
      <c r="CM12" s="325"/>
      <c r="CN12" s="325"/>
      <c r="CO12" s="325"/>
      <c r="CP12" s="325"/>
      <c r="CQ12" s="325"/>
      <c r="CR12" s="325"/>
      <c r="CS12" s="325"/>
      <c r="CT12" s="325"/>
      <c r="CU12" s="325"/>
      <c r="CV12" s="325"/>
      <c r="CW12" s="325"/>
      <c r="CX12" s="325"/>
      <c r="CY12" s="325"/>
      <c r="CZ12" s="325"/>
      <c r="DA12" s="325"/>
      <c r="DB12" s="325"/>
      <c r="DC12" s="325"/>
      <c r="DD12" s="325"/>
      <c r="DE12" s="325"/>
      <c r="DF12" s="325"/>
      <c r="DG12" s="325"/>
      <c r="DH12" s="325"/>
      <c r="DI12" s="325"/>
      <c r="DJ12" s="325"/>
      <c r="DK12" s="325"/>
      <c r="DL12" s="325"/>
      <c r="DM12" s="325"/>
      <c r="DN12" s="325"/>
      <c r="DO12" s="325"/>
      <c r="DP12" s="325"/>
      <c r="DQ12" s="325"/>
      <c r="DR12" s="325"/>
      <c r="DS12" s="325"/>
      <c r="DT12" s="325"/>
      <c r="DU12" s="325"/>
      <c r="DV12" s="325"/>
      <c r="DW12" s="325"/>
      <c r="DX12" s="325"/>
      <c r="DY12" s="325"/>
      <c r="DZ12" s="325"/>
      <c r="EA12" s="325"/>
      <c r="EB12" s="325"/>
      <c r="EC12" s="325"/>
      <c r="ED12" s="325"/>
      <c r="EE12" s="325"/>
      <c r="EF12" s="325"/>
      <c r="EG12" s="325"/>
      <c r="EH12" s="325"/>
      <c r="EI12" s="325"/>
      <c r="EJ12" s="325"/>
      <c r="EK12" s="325"/>
      <c r="EL12" s="325"/>
      <c r="EM12" s="325"/>
      <c r="EN12" s="325"/>
      <c r="EO12" s="325"/>
      <c r="EP12" s="325"/>
      <c r="EQ12" s="325"/>
      <c r="ER12" s="325"/>
      <c r="ES12" s="325"/>
      <c r="ET12" s="325"/>
      <c r="EU12" s="325"/>
      <c r="EV12" s="325"/>
      <c r="EW12" s="325"/>
      <c r="EX12" s="325"/>
      <c r="EY12" s="325"/>
      <c r="EZ12" s="325"/>
      <c r="FA12" s="325"/>
      <c r="FB12" s="325"/>
      <c r="FC12" s="325"/>
      <c r="FD12" s="325"/>
      <c r="FE12" s="325"/>
      <c r="FF12" s="325"/>
      <c r="FG12" s="325"/>
      <c r="FH12" s="325"/>
      <c r="FI12" s="325"/>
      <c r="FJ12" s="325"/>
      <c r="FK12" s="325"/>
      <c r="FL12" s="325"/>
      <c r="FM12" s="325"/>
      <c r="FN12" s="325"/>
      <c r="FO12" s="325"/>
      <c r="FP12" s="325"/>
      <c r="FQ12" s="325"/>
      <c r="FR12" s="325"/>
      <c r="FS12" s="325"/>
      <c r="FT12" s="325"/>
      <c r="FU12" s="325"/>
      <c r="FV12" s="325"/>
      <c r="FW12" s="325"/>
      <c r="FX12" s="325"/>
      <c r="FY12" s="325"/>
      <c r="FZ12" s="325"/>
      <c r="GA12" s="325"/>
      <c r="GB12" s="325"/>
      <c r="GC12" s="325"/>
      <c r="GD12" s="325"/>
      <c r="GE12" s="325"/>
      <c r="GF12" s="325"/>
      <c r="GG12" s="325"/>
      <c r="GH12" s="325"/>
      <c r="GI12" s="325"/>
      <c r="GJ12" s="325"/>
      <c r="GK12" s="325"/>
      <c r="GL12" s="325"/>
      <c r="GM12" s="325"/>
      <c r="GN12" s="325"/>
      <c r="GO12" s="176"/>
      <c r="GP12" s="176"/>
      <c r="GQ12" s="176"/>
      <c r="GR12" s="176"/>
      <c r="GS12" s="176"/>
      <c r="GT12" s="176"/>
      <c r="GU12" s="176"/>
      <c r="GV12" s="176"/>
      <c r="GW12" s="176"/>
      <c r="GX12" s="176"/>
      <c r="GY12" s="176"/>
      <c r="GZ12" s="176"/>
      <c r="HA12" s="176"/>
      <c r="HB12" s="176"/>
      <c r="HC12" s="176"/>
      <c r="HD12" s="176"/>
      <c r="HE12" s="176"/>
      <c r="HF12" s="176"/>
      <c r="HG12" s="176"/>
      <c r="HH12" s="176"/>
      <c r="HI12" s="176"/>
      <c r="HJ12" s="176"/>
      <c r="HK12" s="176"/>
      <c r="HL12" s="176"/>
      <c r="HM12" s="176"/>
      <c r="HN12" s="176"/>
      <c r="HO12" s="176"/>
      <c r="HP12" s="176"/>
      <c r="HQ12" s="176"/>
      <c r="HR12" s="176"/>
      <c r="HS12" s="176"/>
      <c r="HT12" s="176"/>
      <c r="HU12" s="176"/>
      <c r="HV12" s="176"/>
      <c r="HW12" s="176"/>
      <c r="HX12" s="176"/>
      <c r="HY12" s="176"/>
      <c r="HZ12" s="176"/>
      <c r="IA12" s="176"/>
      <c r="IB12" s="176"/>
      <c r="IC12" s="176"/>
      <c r="ID12" s="176"/>
      <c r="IE12" s="176"/>
      <c r="IF12" s="176"/>
    </row>
    <row r="13" spans="1:256" s="164" customFormat="1" ht="9.9499999999999993" customHeight="1" x14ac:dyDescent="0.2">
      <c r="A13" s="345">
        <v>2015</v>
      </c>
      <c r="B13" s="191">
        <v>66073861.700000003</v>
      </c>
      <c r="C13" s="191">
        <v>51583809.359999999</v>
      </c>
      <c r="D13" s="191">
        <v>457786.38</v>
      </c>
      <c r="E13" s="191">
        <v>118115457.44</v>
      </c>
      <c r="F13" s="191"/>
      <c r="G13" s="191">
        <v>136060.17000000001</v>
      </c>
      <c r="H13" s="191">
        <v>38169.53</v>
      </c>
      <c r="I13" s="191">
        <v>729.98</v>
      </c>
      <c r="J13" s="191">
        <v>174959.68000000002</v>
      </c>
      <c r="K13" s="191"/>
      <c r="L13" s="191">
        <v>406734.63</v>
      </c>
      <c r="M13" s="191">
        <v>362383.15</v>
      </c>
      <c r="N13" s="191">
        <v>85291.24</v>
      </c>
      <c r="O13" s="191">
        <v>854409.02</v>
      </c>
      <c r="P13" s="172"/>
      <c r="Q13" s="672"/>
      <c r="R13" s="172"/>
      <c r="S13" s="672"/>
      <c r="T13" s="6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c r="AW13" s="172"/>
      <c r="AX13" s="172"/>
      <c r="AY13" s="172"/>
      <c r="AZ13" s="172"/>
      <c r="BA13" s="172"/>
      <c r="BB13" s="172"/>
      <c r="BC13" s="172"/>
      <c r="BD13" s="172"/>
      <c r="BE13" s="172"/>
      <c r="BF13" s="172"/>
      <c r="BG13" s="172"/>
      <c r="BH13" s="172"/>
      <c r="BI13" s="172"/>
      <c r="BJ13" s="172"/>
      <c r="BK13" s="172"/>
      <c r="BL13" s="172"/>
      <c r="BM13" s="172"/>
      <c r="BN13" s="172"/>
      <c r="BO13" s="172"/>
      <c r="BP13" s="172"/>
      <c r="BQ13" s="172"/>
      <c r="BR13" s="172"/>
      <c r="BS13" s="172"/>
      <c r="BT13" s="172"/>
      <c r="BU13" s="172"/>
      <c r="BV13" s="172"/>
      <c r="BW13" s="172"/>
      <c r="BX13" s="172"/>
      <c r="BY13" s="172"/>
      <c r="BZ13" s="172"/>
      <c r="CA13" s="172"/>
      <c r="CB13" s="172"/>
      <c r="CC13" s="172"/>
      <c r="CD13" s="172"/>
      <c r="CE13" s="172"/>
      <c r="CF13" s="172"/>
      <c r="CG13" s="172"/>
      <c r="CH13" s="172"/>
      <c r="CI13" s="172"/>
      <c r="CJ13" s="172"/>
      <c r="CK13" s="172"/>
      <c r="CL13" s="172"/>
      <c r="CM13" s="172"/>
      <c r="CN13" s="172"/>
      <c r="CO13" s="172"/>
      <c r="CP13" s="172"/>
      <c r="CQ13" s="172"/>
      <c r="CR13" s="172"/>
      <c r="CS13" s="172"/>
      <c r="CT13" s="172"/>
      <c r="CU13" s="172"/>
      <c r="CV13" s="172"/>
      <c r="CW13" s="172"/>
      <c r="CX13" s="172"/>
      <c r="CY13" s="172"/>
      <c r="CZ13" s="172"/>
      <c r="DA13" s="172"/>
      <c r="DB13" s="172"/>
      <c r="DC13" s="172"/>
      <c r="DD13" s="172"/>
      <c r="DE13" s="172"/>
      <c r="DF13" s="172"/>
      <c r="DG13" s="172"/>
      <c r="DH13" s="172"/>
      <c r="DI13" s="172"/>
      <c r="DJ13" s="172"/>
      <c r="DK13" s="172"/>
      <c r="DL13" s="172"/>
      <c r="DM13" s="172"/>
      <c r="DN13" s="172"/>
      <c r="DO13" s="172"/>
      <c r="DP13" s="172"/>
      <c r="DQ13" s="172"/>
      <c r="DR13" s="172"/>
      <c r="DS13" s="172"/>
      <c r="DT13" s="172"/>
      <c r="DU13" s="172"/>
      <c r="DV13" s="172"/>
      <c r="DW13" s="172"/>
      <c r="DX13" s="172"/>
      <c r="DY13" s="172"/>
      <c r="DZ13" s="172"/>
      <c r="EA13" s="172"/>
      <c r="EB13" s="172"/>
      <c r="EC13" s="172"/>
      <c r="ED13" s="172"/>
      <c r="EE13" s="172"/>
      <c r="EF13" s="172"/>
      <c r="EG13" s="172"/>
      <c r="EH13" s="172"/>
      <c r="EI13" s="172"/>
      <c r="EJ13" s="172"/>
      <c r="EK13" s="172"/>
      <c r="EL13" s="172"/>
      <c r="EM13" s="172"/>
      <c r="EN13" s="172"/>
      <c r="EO13" s="172"/>
      <c r="EP13" s="172"/>
      <c r="EQ13" s="172"/>
      <c r="ER13" s="172"/>
      <c r="ES13" s="172"/>
      <c r="ET13" s="172"/>
      <c r="EU13" s="172"/>
      <c r="EV13" s="172"/>
      <c r="EW13" s="172"/>
      <c r="EX13" s="172"/>
      <c r="EY13" s="172"/>
      <c r="EZ13" s="172"/>
      <c r="FA13" s="172"/>
      <c r="FB13" s="172"/>
      <c r="FC13" s="172"/>
      <c r="FD13" s="172"/>
      <c r="FE13" s="172"/>
      <c r="FF13" s="172"/>
      <c r="FG13" s="172"/>
      <c r="FH13" s="172"/>
      <c r="FI13" s="172"/>
      <c r="FJ13" s="172"/>
      <c r="FK13" s="172"/>
      <c r="FL13" s="172"/>
      <c r="FM13" s="172"/>
      <c r="FN13" s="172"/>
      <c r="FO13" s="172"/>
      <c r="FP13" s="172"/>
      <c r="FQ13" s="172"/>
      <c r="FR13" s="172"/>
      <c r="FS13" s="172"/>
      <c r="FT13" s="172"/>
      <c r="FU13" s="172"/>
      <c r="FV13" s="172"/>
      <c r="FW13" s="172"/>
      <c r="FX13" s="172"/>
      <c r="FY13" s="172"/>
      <c r="FZ13" s="172"/>
      <c r="GA13" s="172"/>
      <c r="GB13" s="172"/>
      <c r="GC13" s="172"/>
      <c r="GD13" s="172"/>
      <c r="GE13" s="172"/>
      <c r="GF13" s="172"/>
      <c r="GG13" s="172"/>
      <c r="GH13" s="172"/>
      <c r="GI13" s="172"/>
      <c r="GJ13" s="172"/>
      <c r="GK13" s="172"/>
      <c r="GL13" s="172"/>
      <c r="GM13" s="172"/>
      <c r="GN13" s="172"/>
      <c r="GO13" s="176"/>
      <c r="GP13" s="176"/>
      <c r="GQ13" s="176"/>
      <c r="GR13" s="176"/>
      <c r="GS13" s="176"/>
      <c r="GT13" s="176"/>
      <c r="GU13" s="176"/>
      <c r="GV13" s="176"/>
      <c r="GW13" s="176"/>
      <c r="GX13" s="176"/>
      <c r="GY13" s="176"/>
      <c r="GZ13" s="176"/>
      <c r="HA13" s="176"/>
      <c r="HB13" s="176"/>
      <c r="HC13" s="176"/>
      <c r="HD13" s="176"/>
      <c r="HE13" s="176"/>
      <c r="HF13" s="176"/>
      <c r="HG13" s="176"/>
      <c r="HH13" s="176"/>
      <c r="HI13" s="176"/>
      <c r="HJ13" s="176"/>
      <c r="HK13" s="176"/>
      <c r="HL13" s="176"/>
      <c r="HM13" s="176"/>
      <c r="HN13" s="176"/>
      <c r="HO13" s="176"/>
      <c r="HP13" s="176"/>
      <c r="HQ13" s="176"/>
      <c r="HR13" s="176"/>
      <c r="HS13" s="176"/>
      <c r="HT13" s="176"/>
      <c r="HU13" s="176"/>
      <c r="HV13" s="176"/>
      <c r="HW13" s="176"/>
      <c r="HX13" s="176"/>
      <c r="HY13" s="176"/>
      <c r="HZ13" s="176"/>
      <c r="IA13" s="176"/>
      <c r="IB13" s="176"/>
      <c r="IC13" s="176"/>
      <c r="ID13" s="176"/>
      <c r="IE13" s="176"/>
      <c r="IF13" s="176"/>
    </row>
    <row r="14" spans="1:256" s="164" customFormat="1" ht="9.9499999999999993" customHeight="1" x14ac:dyDescent="0.2">
      <c r="A14" s="345">
        <v>2016</v>
      </c>
      <c r="B14" s="191">
        <v>64940979.890000001</v>
      </c>
      <c r="C14" s="191">
        <v>51825546.299999997</v>
      </c>
      <c r="D14" s="191">
        <v>435700.85</v>
      </c>
      <c r="E14" s="191">
        <v>117202227.03999999</v>
      </c>
      <c r="F14" s="191"/>
      <c r="G14" s="191">
        <v>130261.86</v>
      </c>
      <c r="H14" s="191">
        <v>37192.25</v>
      </c>
      <c r="I14" s="191">
        <v>715.62</v>
      </c>
      <c r="J14" s="191">
        <v>168169.72999999998</v>
      </c>
      <c r="K14" s="191"/>
      <c r="L14" s="191">
        <v>383127.1</v>
      </c>
      <c r="M14" s="191">
        <v>350855.87</v>
      </c>
      <c r="N14" s="191">
        <v>79773.2</v>
      </c>
      <c r="O14" s="191">
        <v>813756.16999999993</v>
      </c>
      <c r="P14" s="171"/>
      <c r="Q14" s="672"/>
      <c r="R14" s="171"/>
      <c r="S14" s="672"/>
      <c r="T14" s="672"/>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171"/>
      <c r="AV14" s="171"/>
      <c r="AW14" s="171"/>
      <c r="AX14" s="171"/>
      <c r="AY14" s="171"/>
      <c r="AZ14" s="171"/>
      <c r="BA14" s="171"/>
      <c r="BB14" s="171"/>
      <c r="BC14" s="171"/>
      <c r="BD14" s="171"/>
      <c r="BE14" s="171"/>
      <c r="BF14" s="171"/>
      <c r="BG14" s="171"/>
      <c r="BH14" s="171"/>
      <c r="BI14" s="171"/>
      <c r="BJ14" s="171"/>
      <c r="BK14" s="171"/>
      <c r="BL14" s="171"/>
      <c r="BM14" s="171"/>
      <c r="BN14" s="171"/>
      <c r="BO14" s="171"/>
      <c r="BP14" s="171"/>
      <c r="BQ14" s="171"/>
      <c r="BR14" s="171"/>
      <c r="BS14" s="171"/>
      <c r="BT14" s="171"/>
      <c r="BU14" s="171"/>
      <c r="BV14" s="171"/>
      <c r="BW14" s="171"/>
      <c r="BX14" s="171"/>
      <c r="BY14" s="171"/>
      <c r="BZ14" s="171"/>
      <c r="CA14" s="171"/>
      <c r="CB14" s="171"/>
      <c r="CC14" s="171"/>
      <c r="CD14" s="171"/>
      <c r="CE14" s="171"/>
      <c r="CF14" s="171"/>
      <c r="CG14" s="171"/>
      <c r="CH14" s="171"/>
      <c r="CI14" s="171"/>
      <c r="CJ14" s="171"/>
      <c r="CK14" s="171"/>
      <c r="CL14" s="171"/>
      <c r="CM14" s="171"/>
      <c r="CN14" s="171"/>
      <c r="CO14" s="171"/>
      <c r="CP14" s="171"/>
      <c r="CQ14" s="171"/>
      <c r="CR14" s="171"/>
      <c r="CS14" s="171"/>
      <c r="CT14" s="171"/>
      <c r="CU14" s="171"/>
      <c r="CV14" s="171"/>
      <c r="CW14" s="171"/>
      <c r="CX14" s="171"/>
      <c r="CY14" s="171"/>
      <c r="CZ14" s="171"/>
      <c r="DA14" s="171"/>
      <c r="DB14" s="171"/>
      <c r="DC14" s="171"/>
      <c r="DD14" s="171"/>
      <c r="DE14" s="171"/>
      <c r="DF14" s="171"/>
      <c r="DG14" s="171"/>
      <c r="DH14" s="171"/>
      <c r="DI14" s="171"/>
      <c r="DJ14" s="171"/>
      <c r="DK14" s="171"/>
      <c r="DL14" s="171"/>
      <c r="DM14" s="171"/>
      <c r="DN14" s="171"/>
      <c r="DO14" s="171"/>
      <c r="DP14" s="171"/>
      <c r="DQ14" s="171"/>
      <c r="DR14" s="171"/>
      <c r="DS14" s="171"/>
      <c r="DT14" s="171"/>
      <c r="DU14" s="171"/>
      <c r="DV14" s="171"/>
      <c r="DW14" s="171"/>
      <c r="DX14" s="171"/>
      <c r="DY14" s="171"/>
      <c r="DZ14" s="171"/>
      <c r="EA14" s="171"/>
      <c r="EB14" s="171"/>
      <c r="EC14" s="171"/>
      <c r="ED14" s="171"/>
      <c r="EE14" s="171"/>
      <c r="EF14" s="171"/>
      <c r="EG14" s="171"/>
      <c r="EH14" s="171"/>
      <c r="EI14" s="171"/>
      <c r="EJ14" s="171"/>
      <c r="EK14" s="171"/>
      <c r="EL14" s="171"/>
      <c r="EM14" s="171"/>
      <c r="EN14" s="171"/>
      <c r="EO14" s="171"/>
      <c r="EP14" s="171"/>
      <c r="EQ14" s="171"/>
      <c r="ER14" s="171"/>
      <c r="ES14" s="171"/>
      <c r="ET14" s="171"/>
      <c r="EU14" s="171"/>
      <c r="EV14" s="171"/>
      <c r="EW14" s="171"/>
      <c r="EX14" s="171"/>
      <c r="EY14" s="171"/>
      <c r="EZ14" s="171"/>
      <c r="FA14" s="171"/>
      <c r="FB14" s="171"/>
      <c r="FC14" s="171"/>
      <c r="FD14" s="171"/>
      <c r="FE14" s="171"/>
      <c r="FF14" s="171"/>
      <c r="FG14" s="171"/>
      <c r="FH14" s="171"/>
      <c r="FI14" s="171"/>
      <c r="FJ14" s="171"/>
      <c r="FK14" s="171"/>
      <c r="FL14" s="171"/>
      <c r="FM14" s="171"/>
      <c r="FN14" s="171"/>
      <c r="FO14" s="171"/>
      <c r="FP14" s="171"/>
      <c r="FQ14" s="171"/>
      <c r="FR14" s="171"/>
      <c r="FS14" s="171"/>
      <c r="FT14" s="171"/>
      <c r="FU14" s="171"/>
      <c r="FV14" s="171"/>
      <c r="FW14" s="171"/>
      <c r="FX14" s="171"/>
      <c r="FY14" s="171"/>
      <c r="FZ14" s="171"/>
      <c r="GA14" s="171"/>
      <c r="GB14" s="171"/>
      <c r="GC14" s="171"/>
      <c r="GD14" s="171"/>
      <c r="GE14" s="171"/>
      <c r="GF14" s="171"/>
      <c r="GG14" s="171"/>
      <c r="GH14" s="171"/>
      <c r="GI14" s="171"/>
      <c r="GJ14" s="171"/>
      <c r="GK14" s="171"/>
      <c r="GL14" s="171"/>
      <c r="GM14" s="171"/>
      <c r="GN14" s="171"/>
      <c r="GO14" s="176"/>
      <c r="GP14" s="176"/>
      <c r="GQ14" s="176"/>
      <c r="GR14" s="176"/>
      <c r="GS14" s="176"/>
      <c r="GT14" s="176"/>
      <c r="GU14" s="176"/>
      <c r="GV14" s="176"/>
      <c r="GW14" s="176"/>
      <c r="GX14" s="176"/>
      <c r="GY14" s="176"/>
      <c r="GZ14" s="176"/>
      <c r="HA14" s="176"/>
      <c r="HB14" s="176"/>
      <c r="HC14" s="176"/>
      <c r="HD14" s="176"/>
      <c r="HE14" s="176"/>
      <c r="HF14" s="176"/>
      <c r="HG14" s="176"/>
      <c r="HH14" s="176"/>
      <c r="HI14" s="176"/>
      <c r="HJ14" s="176"/>
      <c r="HK14" s="176"/>
      <c r="HL14" s="176"/>
      <c r="HM14" s="176"/>
      <c r="HN14" s="176"/>
      <c r="HO14" s="176"/>
      <c r="HP14" s="176"/>
      <c r="HQ14" s="176"/>
      <c r="HR14" s="176"/>
      <c r="HS14" s="176"/>
      <c r="HT14" s="176"/>
      <c r="HU14" s="176"/>
      <c r="HV14" s="176"/>
      <c r="HW14" s="176"/>
      <c r="HX14" s="176"/>
      <c r="HY14" s="176"/>
      <c r="HZ14" s="176"/>
      <c r="IA14" s="176"/>
      <c r="IB14" s="176"/>
      <c r="IC14" s="176"/>
      <c r="ID14" s="176"/>
      <c r="IE14" s="176"/>
      <c r="IF14" s="176"/>
    </row>
    <row r="15" spans="1:256" s="165" customFormat="1" ht="9.9499999999999993" customHeight="1" x14ac:dyDescent="0.2">
      <c r="A15" s="345">
        <v>2017</v>
      </c>
      <c r="B15" s="191">
        <v>62220478.890000001</v>
      </c>
      <c r="C15" s="191">
        <v>51766315.030000001</v>
      </c>
      <c r="D15" s="191">
        <v>443337.85</v>
      </c>
      <c r="E15" s="191">
        <v>114430131.77</v>
      </c>
      <c r="F15" s="191"/>
      <c r="G15" s="191">
        <v>113261.39</v>
      </c>
      <c r="H15" s="191">
        <v>38120.83</v>
      </c>
      <c r="I15" s="191">
        <v>700.92</v>
      </c>
      <c r="J15" s="191">
        <v>152083.14000000001</v>
      </c>
      <c r="K15" s="191"/>
      <c r="L15" s="191">
        <v>346866.11</v>
      </c>
      <c r="M15" s="191">
        <v>380427.22</v>
      </c>
      <c r="N15" s="191">
        <v>86393.31</v>
      </c>
      <c r="O15" s="191">
        <v>813686.6399999999</v>
      </c>
      <c r="P15" s="171"/>
      <c r="Q15" s="672"/>
      <c r="R15" s="171"/>
      <c r="S15" s="672"/>
      <c r="T15" s="672"/>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c r="AW15" s="171"/>
      <c r="AX15" s="171"/>
      <c r="AY15" s="171"/>
      <c r="AZ15" s="171"/>
      <c r="BA15" s="171"/>
      <c r="BB15" s="171"/>
      <c r="BC15" s="171"/>
      <c r="BD15" s="171"/>
      <c r="BE15" s="171"/>
      <c r="BF15" s="171"/>
      <c r="BG15" s="171"/>
      <c r="BH15" s="171"/>
      <c r="BI15" s="171"/>
      <c r="BJ15" s="171"/>
      <c r="BK15" s="171"/>
      <c r="BL15" s="171"/>
      <c r="BM15" s="171"/>
      <c r="BN15" s="171"/>
      <c r="BO15" s="171"/>
      <c r="BP15" s="171"/>
      <c r="BQ15" s="171"/>
      <c r="BR15" s="171"/>
      <c r="BS15" s="171"/>
      <c r="BT15" s="171"/>
      <c r="BU15" s="171"/>
      <c r="BV15" s="171"/>
      <c r="BW15" s="171"/>
      <c r="BX15" s="171"/>
      <c r="BY15" s="171"/>
      <c r="BZ15" s="171"/>
      <c r="CA15" s="171"/>
      <c r="CB15" s="171"/>
      <c r="CC15" s="171"/>
      <c r="CD15" s="171"/>
      <c r="CE15" s="171"/>
      <c r="CF15" s="171"/>
      <c r="CG15" s="171"/>
      <c r="CH15" s="171"/>
      <c r="CI15" s="171"/>
      <c r="CJ15" s="171"/>
      <c r="CK15" s="171"/>
      <c r="CL15" s="171"/>
      <c r="CM15" s="171"/>
      <c r="CN15" s="171"/>
      <c r="CO15" s="171"/>
      <c r="CP15" s="171"/>
      <c r="CQ15" s="171"/>
      <c r="CR15" s="171"/>
      <c r="CS15" s="171"/>
      <c r="CT15" s="171"/>
      <c r="CU15" s="171"/>
      <c r="CV15" s="171"/>
      <c r="CW15" s="171"/>
      <c r="CX15" s="171"/>
      <c r="CY15" s="171"/>
      <c r="CZ15" s="171"/>
      <c r="DA15" s="171"/>
      <c r="DB15" s="171"/>
      <c r="DC15" s="171"/>
      <c r="DD15" s="171"/>
      <c r="DE15" s="171"/>
      <c r="DF15" s="171"/>
      <c r="DG15" s="171"/>
      <c r="DH15" s="171"/>
      <c r="DI15" s="171"/>
      <c r="DJ15" s="171"/>
      <c r="DK15" s="171"/>
      <c r="DL15" s="171"/>
      <c r="DM15" s="171"/>
      <c r="DN15" s="171"/>
      <c r="DO15" s="171"/>
      <c r="DP15" s="171"/>
      <c r="DQ15" s="171"/>
      <c r="DR15" s="171"/>
      <c r="DS15" s="171"/>
      <c r="DT15" s="171"/>
      <c r="DU15" s="171"/>
      <c r="DV15" s="171"/>
      <c r="DW15" s="171"/>
      <c r="DX15" s="171"/>
      <c r="DY15" s="171"/>
      <c r="DZ15" s="171"/>
      <c r="EA15" s="171"/>
      <c r="EB15" s="171"/>
      <c r="EC15" s="171"/>
      <c r="ED15" s="171"/>
      <c r="EE15" s="171"/>
      <c r="EF15" s="171"/>
      <c r="EG15" s="171"/>
      <c r="EH15" s="171"/>
      <c r="EI15" s="171"/>
      <c r="EJ15" s="171"/>
      <c r="EK15" s="171"/>
      <c r="EL15" s="171"/>
      <c r="EM15" s="171"/>
      <c r="EN15" s="171"/>
      <c r="EO15" s="171"/>
      <c r="EP15" s="171"/>
      <c r="EQ15" s="171"/>
      <c r="ER15" s="171"/>
      <c r="ES15" s="171"/>
      <c r="ET15" s="171"/>
      <c r="EU15" s="171"/>
      <c r="EV15" s="171"/>
      <c r="EW15" s="171"/>
      <c r="EX15" s="171"/>
      <c r="EY15" s="171"/>
      <c r="EZ15" s="171"/>
      <c r="FA15" s="171"/>
      <c r="FB15" s="171"/>
      <c r="FC15" s="171"/>
      <c r="FD15" s="171"/>
      <c r="FE15" s="171"/>
      <c r="FF15" s="171"/>
      <c r="FG15" s="171"/>
      <c r="FH15" s="171"/>
      <c r="FI15" s="171"/>
      <c r="FJ15" s="171"/>
      <c r="FK15" s="171"/>
      <c r="FL15" s="171"/>
      <c r="FM15" s="171"/>
      <c r="FN15" s="171"/>
      <c r="FO15" s="171"/>
      <c r="FP15" s="171"/>
      <c r="FQ15" s="171"/>
      <c r="FR15" s="171"/>
      <c r="FS15" s="171"/>
      <c r="FT15" s="171"/>
      <c r="FU15" s="171"/>
      <c r="FV15" s="171"/>
      <c r="FW15" s="171"/>
      <c r="FX15" s="171"/>
      <c r="FY15" s="171"/>
      <c r="FZ15" s="171"/>
      <c r="GA15" s="171"/>
      <c r="GB15" s="171"/>
      <c r="GC15" s="171"/>
      <c r="GD15" s="171"/>
      <c r="GE15" s="171"/>
      <c r="GF15" s="171"/>
      <c r="GG15" s="171"/>
      <c r="GH15" s="171"/>
      <c r="GI15" s="171"/>
      <c r="GJ15" s="171"/>
      <c r="GK15" s="171"/>
      <c r="GL15" s="171"/>
      <c r="GM15" s="171"/>
      <c r="GN15" s="171"/>
      <c r="GO15" s="176"/>
      <c r="GP15" s="176"/>
      <c r="GQ15" s="176"/>
      <c r="GR15" s="176"/>
      <c r="GS15" s="176"/>
      <c r="GT15" s="176"/>
      <c r="GU15" s="176"/>
      <c r="GV15" s="176"/>
      <c r="GW15" s="176"/>
      <c r="GX15" s="176"/>
      <c r="GY15" s="176"/>
      <c r="GZ15" s="176"/>
      <c r="HA15" s="176"/>
      <c r="HB15" s="176"/>
      <c r="HC15" s="176"/>
      <c r="HD15" s="176"/>
      <c r="HE15" s="176"/>
      <c r="HF15" s="176"/>
      <c r="HG15" s="176"/>
      <c r="HH15" s="176"/>
      <c r="HI15" s="176"/>
      <c r="HJ15" s="176"/>
      <c r="HK15" s="176"/>
      <c r="HL15" s="176"/>
      <c r="HM15" s="176"/>
      <c r="HN15" s="176"/>
      <c r="HO15" s="176"/>
      <c r="HP15" s="176"/>
      <c r="HQ15" s="176"/>
      <c r="HR15" s="176"/>
      <c r="HS15" s="176"/>
      <c r="HT15" s="176"/>
      <c r="HU15" s="176"/>
      <c r="HV15" s="176"/>
      <c r="HW15" s="176"/>
      <c r="HX15" s="176"/>
      <c r="HY15" s="176"/>
      <c r="HZ15" s="176"/>
      <c r="IA15" s="176"/>
      <c r="IB15" s="176"/>
      <c r="IC15" s="176"/>
      <c r="ID15" s="176"/>
      <c r="IE15" s="176"/>
      <c r="IF15" s="176"/>
    </row>
    <row r="16" spans="1:256" s="165" customFormat="1" ht="9.9499999999999993" customHeight="1" x14ac:dyDescent="0.2">
      <c r="A16" s="346">
        <v>2018</v>
      </c>
      <c r="B16" s="191">
        <v>64089678.640000001</v>
      </c>
      <c r="C16" s="191">
        <v>49901534.810000002</v>
      </c>
      <c r="D16" s="191">
        <v>491310.36</v>
      </c>
      <c r="E16" s="191">
        <v>114482523.81</v>
      </c>
      <c r="F16" s="185"/>
      <c r="G16" s="191">
        <v>112628.03</v>
      </c>
      <c r="H16" s="191">
        <v>36774.6</v>
      </c>
      <c r="I16" s="191">
        <v>686.71</v>
      </c>
      <c r="J16" s="191">
        <v>150089.34</v>
      </c>
      <c r="K16" s="191"/>
      <c r="L16" s="191">
        <v>337189.67</v>
      </c>
      <c r="M16" s="191">
        <v>332075.15000000002</v>
      </c>
      <c r="N16" s="191">
        <v>97091.21</v>
      </c>
      <c r="O16" s="191">
        <v>766356.03</v>
      </c>
      <c r="P16" s="325"/>
      <c r="Q16" s="672"/>
      <c r="R16" s="325"/>
      <c r="S16" s="672"/>
      <c r="T16" s="672"/>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c r="AW16" s="325"/>
      <c r="AX16" s="325"/>
      <c r="AY16" s="325"/>
      <c r="AZ16" s="325"/>
      <c r="BA16" s="325"/>
      <c r="BB16" s="325"/>
      <c r="BC16" s="325"/>
      <c r="BD16" s="325"/>
      <c r="BE16" s="325"/>
      <c r="BF16" s="325"/>
      <c r="BG16" s="325"/>
      <c r="BH16" s="325"/>
      <c r="BI16" s="325"/>
      <c r="BJ16" s="325"/>
      <c r="BK16" s="325"/>
      <c r="BL16" s="325"/>
      <c r="BM16" s="325"/>
      <c r="BN16" s="325"/>
      <c r="BO16" s="325"/>
      <c r="BP16" s="325"/>
      <c r="BQ16" s="325"/>
      <c r="BR16" s="325"/>
      <c r="BS16" s="325"/>
      <c r="BT16" s="325"/>
      <c r="BU16" s="325"/>
      <c r="BV16" s="325"/>
      <c r="BW16" s="325"/>
      <c r="BX16" s="325"/>
      <c r="BY16" s="325"/>
      <c r="BZ16" s="325"/>
      <c r="CA16" s="325"/>
      <c r="CB16" s="325"/>
      <c r="CC16" s="325"/>
      <c r="CD16" s="325"/>
      <c r="CE16" s="325"/>
      <c r="CF16" s="325"/>
      <c r="CG16" s="325"/>
      <c r="CH16" s="325"/>
      <c r="CI16" s="325"/>
      <c r="CJ16" s="325"/>
      <c r="CK16" s="325"/>
      <c r="CL16" s="325"/>
      <c r="CM16" s="325"/>
      <c r="CN16" s="325"/>
      <c r="CO16" s="325"/>
      <c r="CP16" s="325"/>
      <c r="CQ16" s="325"/>
      <c r="CR16" s="325"/>
      <c r="CS16" s="325"/>
      <c r="CT16" s="325"/>
      <c r="CU16" s="325"/>
      <c r="CV16" s="325"/>
      <c r="CW16" s="325"/>
      <c r="CX16" s="325"/>
      <c r="CY16" s="325"/>
      <c r="CZ16" s="325"/>
      <c r="DA16" s="325"/>
      <c r="DB16" s="325"/>
      <c r="DC16" s="325"/>
      <c r="DD16" s="325"/>
      <c r="DE16" s="325"/>
      <c r="DF16" s="325"/>
      <c r="DG16" s="325"/>
      <c r="DH16" s="325"/>
      <c r="DI16" s="325"/>
      <c r="DJ16" s="325"/>
      <c r="DK16" s="325"/>
      <c r="DL16" s="325"/>
      <c r="DM16" s="325"/>
      <c r="DN16" s="325"/>
      <c r="DO16" s="325"/>
      <c r="DP16" s="325"/>
      <c r="DQ16" s="325"/>
      <c r="DR16" s="325"/>
      <c r="DS16" s="325"/>
      <c r="DT16" s="325"/>
      <c r="DU16" s="325"/>
      <c r="DV16" s="325"/>
      <c r="DW16" s="325"/>
      <c r="DX16" s="325"/>
      <c r="DY16" s="325"/>
      <c r="DZ16" s="325"/>
      <c r="EA16" s="325"/>
      <c r="EB16" s="325"/>
      <c r="EC16" s="325"/>
      <c r="ED16" s="325"/>
      <c r="EE16" s="325"/>
      <c r="EF16" s="325"/>
      <c r="EG16" s="325"/>
      <c r="EH16" s="325"/>
      <c r="EI16" s="325"/>
      <c r="EJ16" s="325"/>
      <c r="EK16" s="325"/>
      <c r="EL16" s="325"/>
      <c r="EM16" s="325"/>
      <c r="EN16" s="325"/>
      <c r="EO16" s="325"/>
      <c r="EP16" s="325"/>
      <c r="EQ16" s="325"/>
      <c r="ER16" s="325"/>
      <c r="ES16" s="325"/>
      <c r="ET16" s="325"/>
      <c r="EU16" s="325"/>
      <c r="EV16" s="325"/>
      <c r="EW16" s="325"/>
      <c r="EX16" s="325"/>
      <c r="EY16" s="325"/>
      <c r="EZ16" s="325"/>
      <c r="FA16" s="325"/>
      <c r="FB16" s="325"/>
      <c r="FC16" s="325"/>
      <c r="FD16" s="325"/>
      <c r="FE16" s="325"/>
      <c r="FF16" s="325"/>
      <c r="FG16" s="325"/>
      <c r="FH16" s="325"/>
      <c r="FI16" s="325"/>
      <c r="FJ16" s="325"/>
      <c r="FK16" s="325"/>
      <c r="FL16" s="325"/>
      <c r="FM16" s="325"/>
      <c r="FN16" s="325"/>
      <c r="FO16" s="325"/>
      <c r="FP16" s="325"/>
      <c r="FQ16" s="325"/>
      <c r="FR16" s="325"/>
      <c r="FS16" s="325"/>
      <c r="FT16" s="325"/>
      <c r="FU16" s="325"/>
      <c r="FV16" s="325"/>
      <c r="FW16" s="325"/>
      <c r="FX16" s="325"/>
      <c r="FY16" s="325"/>
      <c r="FZ16" s="325"/>
      <c r="GA16" s="325"/>
      <c r="GB16" s="325"/>
      <c r="GC16" s="325"/>
      <c r="GD16" s="325"/>
      <c r="GE16" s="325"/>
      <c r="GF16" s="325"/>
      <c r="GG16" s="325"/>
      <c r="GH16" s="325"/>
      <c r="GI16" s="325"/>
      <c r="GJ16" s="325"/>
      <c r="GK16" s="325"/>
      <c r="GL16" s="325"/>
      <c r="GM16" s="325"/>
      <c r="GN16" s="325"/>
      <c r="GO16" s="176"/>
      <c r="GP16" s="176"/>
      <c r="GQ16" s="176"/>
      <c r="GR16" s="176"/>
      <c r="GS16" s="176"/>
      <c r="GT16" s="176"/>
      <c r="GU16" s="176"/>
      <c r="GV16" s="176"/>
      <c r="GW16" s="176"/>
      <c r="GX16" s="176"/>
      <c r="GY16" s="176"/>
      <c r="GZ16" s="176"/>
      <c r="HA16" s="176"/>
      <c r="HB16" s="176"/>
      <c r="HC16" s="176"/>
      <c r="HD16" s="176"/>
      <c r="HE16" s="176"/>
      <c r="HF16" s="176"/>
      <c r="HG16" s="176"/>
      <c r="HH16" s="176"/>
      <c r="HI16" s="176"/>
      <c r="HJ16" s="176"/>
      <c r="HK16" s="176"/>
      <c r="HL16" s="176"/>
      <c r="HM16" s="176"/>
      <c r="HN16" s="176"/>
      <c r="HO16" s="176"/>
      <c r="HP16" s="176"/>
      <c r="HQ16" s="176"/>
      <c r="HR16" s="176"/>
      <c r="HS16" s="176"/>
      <c r="HT16" s="176"/>
      <c r="HU16" s="176"/>
      <c r="HV16" s="176"/>
      <c r="HW16" s="176"/>
      <c r="HX16" s="176"/>
      <c r="HY16" s="176"/>
      <c r="HZ16" s="176"/>
      <c r="IA16" s="176"/>
      <c r="IB16" s="176"/>
      <c r="IC16" s="176"/>
      <c r="ID16" s="176"/>
      <c r="IE16" s="176"/>
      <c r="IF16" s="176"/>
    </row>
    <row r="17" spans="1:240" s="165" customFormat="1" ht="9.9499999999999993" customHeight="1" x14ac:dyDescent="0.2">
      <c r="A17" s="345">
        <v>2019</v>
      </c>
      <c r="B17" s="191">
        <v>64471401.909999996</v>
      </c>
      <c r="C17" s="191">
        <v>48135377.990000002</v>
      </c>
      <c r="D17" s="191">
        <v>493712.41</v>
      </c>
      <c r="E17" s="191">
        <v>113100492.31</v>
      </c>
      <c r="F17" s="191"/>
      <c r="G17" s="191">
        <v>106935.95</v>
      </c>
      <c r="H17" s="191">
        <v>35806.33</v>
      </c>
      <c r="I17" s="191">
        <v>664.1</v>
      </c>
      <c r="J17" s="191">
        <v>143406.38</v>
      </c>
      <c r="K17" s="191"/>
      <c r="L17" s="191">
        <v>321615.8</v>
      </c>
      <c r="M17" s="191">
        <v>325928.28999999998</v>
      </c>
      <c r="N17" s="191">
        <v>100815.83</v>
      </c>
      <c r="O17" s="191">
        <v>748359.91999999993</v>
      </c>
      <c r="P17" s="325"/>
      <c r="Q17" s="672"/>
      <c r="R17" s="673"/>
      <c r="S17" s="672"/>
      <c r="T17" s="672"/>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c r="AW17" s="325"/>
      <c r="AX17" s="325"/>
      <c r="AY17" s="325"/>
      <c r="AZ17" s="325"/>
      <c r="BA17" s="325"/>
      <c r="BB17" s="325"/>
      <c r="BC17" s="325"/>
      <c r="BD17" s="325"/>
      <c r="BE17" s="325"/>
      <c r="BF17" s="325"/>
      <c r="BG17" s="325"/>
      <c r="BH17" s="325"/>
      <c r="BI17" s="325"/>
      <c r="BJ17" s="325"/>
      <c r="BK17" s="325"/>
      <c r="BL17" s="325"/>
      <c r="BM17" s="325"/>
      <c r="BN17" s="325"/>
      <c r="BO17" s="325"/>
      <c r="BP17" s="325"/>
      <c r="BQ17" s="325"/>
      <c r="BR17" s="325"/>
      <c r="BS17" s="325"/>
      <c r="BT17" s="325"/>
      <c r="BU17" s="325"/>
      <c r="BV17" s="325"/>
      <c r="BW17" s="325"/>
      <c r="BX17" s="325"/>
      <c r="BY17" s="325"/>
      <c r="BZ17" s="325"/>
      <c r="CA17" s="325"/>
      <c r="CB17" s="325"/>
      <c r="CC17" s="325"/>
      <c r="CD17" s="325"/>
      <c r="CE17" s="325"/>
      <c r="CF17" s="325"/>
      <c r="CG17" s="325"/>
      <c r="CH17" s="325"/>
      <c r="CI17" s="325"/>
      <c r="CJ17" s="325"/>
      <c r="CK17" s="325"/>
      <c r="CL17" s="325"/>
      <c r="CM17" s="325"/>
      <c r="CN17" s="325"/>
      <c r="CO17" s="325"/>
      <c r="CP17" s="325"/>
      <c r="CQ17" s="325"/>
      <c r="CR17" s="325"/>
      <c r="CS17" s="325"/>
      <c r="CT17" s="325"/>
      <c r="CU17" s="325"/>
      <c r="CV17" s="325"/>
      <c r="CW17" s="325"/>
      <c r="CX17" s="325"/>
      <c r="CY17" s="325"/>
      <c r="CZ17" s="325"/>
      <c r="DA17" s="325"/>
      <c r="DB17" s="325"/>
      <c r="DC17" s="325"/>
      <c r="DD17" s="325"/>
      <c r="DE17" s="325"/>
      <c r="DF17" s="325"/>
      <c r="DG17" s="325"/>
      <c r="DH17" s="325"/>
      <c r="DI17" s="325"/>
      <c r="DJ17" s="325"/>
      <c r="DK17" s="325"/>
      <c r="DL17" s="325"/>
      <c r="DM17" s="325"/>
      <c r="DN17" s="325"/>
      <c r="DO17" s="325"/>
      <c r="DP17" s="325"/>
      <c r="DQ17" s="325"/>
      <c r="DR17" s="325"/>
      <c r="DS17" s="325"/>
      <c r="DT17" s="325"/>
      <c r="DU17" s="325"/>
      <c r="DV17" s="325"/>
      <c r="DW17" s="325"/>
      <c r="DX17" s="325"/>
      <c r="DY17" s="325"/>
      <c r="DZ17" s="325"/>
      <c r="EA17" s="325"/>
      <c r="EB17" s="325"/>
      <c r="EC17" s="325"/>
      <c r="ED17" s="325"/>
      <c r="EE17" s="325"/>
      <c r="EF17" s="325"/>
      <c r="EG17" s="325"/>
      <c r="EH17" s="325"/>
      <c r="EI17" s="325"/>
      <c r="EJ17" s="325"/>
      <c r="EK17" s="325"/>
      <c r="EL17" s="325"/>
      <c r="EM17" s="325"/>
      <c r="EN17" s="325"/>
      <c r="EO17" s="325"/>
      <c r="EP17" s="325"/>
      <c r="EQ17" s="325"/>
      <c r="ER17" s="325"/>
      <c r="ES17" s="325"/>
      <c r="ET17" s="325"/>
      <c r="EU17" s="325"/>
      <c r="EV17" s="325"/>
      <c r="EW17" s="325"/>
      <c r="EX17" s="325"/>
      <c r="EY17" s="325"/>
      <c r="EZ17" s="325"/>
      <c r="FA17" s="325"/>
      <c r="FB17" s="325"/>
      <c r="FC17" s="325"/>
      <c r="FD17" s="325"/>
      <c r="FE17" s="325"/>
      <c r="FF17" s="325"/>
      <c r="FG17" s="325"/>
      <c r="FH17" s="325"/>
      <c r="FI17" s="325"/>
      <c r="FJ17" s="325"/>
      <c r="FK17" s="325"/>
      <c r="FL17" s="325"/>
      <c r="FM17" s="325"/>
      <c r="FN17" s="325"/>
      <c r="FO17" s="325"/>
      <c r="FP17" s="325"/>
      <c r="FQ17" s="325"/>
      <c r="FR17" s="325"/>
      <c r="FS17" s="325"/>
      <c r="FT17" s="325"/>
      <c r="FU17" s="325"/>
      <c r="FV17" s="325"/>
      <c r="FW17" s="325"/>
      <c r="FX17" s="325"/>
      <c r="FY17" s="325"/>
      <c r="FZ17" s="325"/>
      <c r="GA17" s="325"/>
      <c r="GB17" s="325"/>
      <c r="GC17" s="325"/>
      <c r="GD17" s="325"/>
      <c r="GE17" s="325"/>
      <c r="GF17" s="325"/>
      <c r="GG17" s="325"/>
      <c r="GH17" s="325"/>
      <c r="GI17" s="325"/>
      <c r="GJ17" s="325"/>
      <c r="GK17" s="325"/>
      <c r="GL17" s="325"/>
      <c r="GM17" s="325"/>
      <c r="GN17" s="325"/>
      <c r="GO17" s="176"/>
      <c r="GP17" s="176"/>
      <c r="GQ17" s="176"/>
      <c r="GR17" s="176"/>
      <c r="GS17" s="176"/>
      <c r="GT17" s="176"/>
      <c r="GU17" s="176"/>
      <c r="GV17" s="176"/>
      <c r="GW17" s="176"/>
      <c r="GX17" s="176"/>
      <c r="GY17" s="176"/>
      <c r="GZ17" s="176"/>
      <c r="HA17" s="176"/>
      <c r="HB17" s="176"/>
      <c r="HC17" s="176"/>
      <c r="HD17" s="176"/>
      <c r="HE17" s="176"/>
      <c r="HF17" s="176"/>
      <c r="HG17" s="176"/>
      <c r="HH17" s="176"/>
      <c r="HI17" s="176"/>
      <c r="HJ17" s="176"/>
      <c r="HK17" s="176"/>
      <c r="HL17" s="176"/>
      <c r="HM17" s="176"/>
      <c r="HN17" s="176"/>
      <c r="HO17" s="176"/>
      <c r="HP17" s="176"/>
      <c r="HQ17" s="176"/>
      <c r="HR17" s="176"/>
      <c r="HS17" s="176"/>
      <c r="HT17" s="176"/>
      <c r="HU17" s="176"/>
      <c r="HV17" s="176"/>
      <c r="HW17" s="176"/>
      <c r="HX17" s="176"/>
      <c r="HY17" s="176"/>
      <c r="HZ17" s="176"/>
      <c r="IA17" s="176"/>
      <c r="IB17" s="176"/>
      <c r="IC17" s="176"/>
      <c r="ID17" s="176"/>
      <c r="IE17" s="176"/>
      <c r="IF17" s="176"/>
    </row>
    <row r="18" spans="1:240" s="165" customFormat="1" ht="9.9499999999999993" customHeight="1" x14ac:dyDescent="0.2">
      <c r="A18" s="346">
        <v>2020</v>
      </c>
      <c r="B18" s="191">
        <v>51152348.810000002</v>
      </c>
      <c r="C18" s="191">
        <v>46704874.579999998</v>
      </c>
      <c r="D18" s="191">
        <v>500275.31</v>
      </c>
      <c r="E18" s="191">
        <v>98357498.700000003</v>
      </c>
      <c r="F18" s="185"/>
      <c r="G18" s="225" t="s">
        <v>37</v>
      </c>
      <c r="H18" s="225" t="s">
        <v>37</v>
      </c>
      <c r="I18" s="225" t="s">
        <v>37</v>
      </c>
      <c r="J18" s="225" t="s">
        <v>37</v>
      </c>
      <c r="K18" s="191"/>
      <c r="L18" s="225" t="s">
        <v>37</v>
      </c>
      <c r="M18" s="225" t="s">
        <v>37</v>
      </c>
      <c r="N18" s="225" t="s">
        <v>37</v>
      </c>
      <c r="O18" s="225" t="s">
        <v>37</v>
      </c>
      <c r="P18" s="325"/>
      <c r="Q18" s="672"/>
      <c r="R18" s="673"/>
      <c r="S18" s="674"/>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c r="AW18" s="325"/>
      <c r="AX18" s="325"/>
      <c r="AY18" s="325"/>
      <c r="AZ18" s="325"/>
      <c r="BA18" s="325"/>
      <c r="BB18" s="325"/>
      <c r="BC18" s="325"/>
      <c r="BD18" s="325"/>
      <c r="BE18" s="325"/>
      <c r="BF18" s="325"/>
      <c r="BG18" s="325"/>
      <c r="BH18" s="325"/>
      <c r="BI18" s="325"/>
      <c r="BJ18" s="325"/>
      <c r="BK18" s="325"/>
      <c r="BL18" s="325"/>
      <c r="BM18" s="325"/>
      <c r="BN18" s="325"/>
      <c r="BO18" s="325"/>
      <c r="BP18" s="325"/>
      <c r="BQ18" s="325"/>
      <c r="BR18" s="325"/>
      <c r="BS18" s="325"/>
      <c r="BT18" s="325"/>
      <c r="BU18" s="325"/>
      <c r="BV18" s="325"/>
      <c r="BW18" s="325"/>
      <c r="BX18" s="325"/>
      <c r="BY18" s="325"/>
      <c r="BZ18" s="325"/>
      <c r="CA18" s="325"/>
      <c r="CB18" s="325"/>
      <c r="CC18" s="325"/>
      <c r="CD18" s="325"/>
      <c r="CE18" s="325"/>
      <c r="CF18" s="325"/>
      <c r="CG18" s="325"/>
      <c r="CH18" s="325"/>
      <c r="CI18" s="325"/>
      <c r="CJ18" s="325"/>
      <c r="CK18" s="325"/>
      <c r="CL18" s="325"/>
      <c r="CM18" s="325"/>
      <c r="CN18" s="325"/>
      <c r="CO18" s="325"/>
      <c r="CP18" s="325"/>
      <c r="CQ18" s="325"/>
      <c r="CR18" s="325"/>
      <c r="CS18" s="325"/>
      <c r="CT18" s="325"/>
      <c r="CU18" s="325"/>
      <c r="CV18" s="325"/>
      <c r="CW18" s="325"/>
      <c r="CX18" s="325"/>
      <c r="CY18" s="325"/>
      <c r="CZ18" s="325"/>
      <c r="DA18" s="325"/>
      <c r="DB18" s="325"/>
      <c r="DC18" s="325"/>
      <c r="DD18" s="325"/>
      <c r="DE18" s="325"/>
      <c r="DF18" s="325"/>
      <c r="DG18" s="325"/>
      <c r="DH18" s="325"/>
      <c r="DI18" s="325"/>
      <c r="DJ18" s="325"/>
      <c r="DK18" s="325"/>
      <c r="DL18" s="325"/>
      <c r="DM18" s="325"/>
      <c r="DN18" s="325"/>
      <c r="DO18" s="325"/>
      <c r="DP18" s="325"/>
      <c r="DQ18" s="325"/>
      <c r="DR18" s="325"/>
      <c r="DS18" s="325"/>
      <c r="DT18" s="325"/>
      <c r="DU18" s="325"/>
      <c r="DV18" s="325"/>
      <c r="DW18" s="325"/>
      <c r="DX18" s="325"/>
      <c r="DY18" s="325"/>
      <c r="DZ18" s="325"/>
      <c r="EA18" s="325"/>
      <c r="EB18" s="325"/>
      <c r="EC18" s="325"/>
      <c r="ED18" s="325"/>
      <c r="EE18" s="325"/>
      <c r="EF18" s="325"/>
      <c r="EG18" s="325"/>
      <c r="EH18" s="325"/>
      <c r="EI18" s="325"/>
      <c r="EJ18" s="325"/>
      <c r="EK18" s="325"/>
      <c r="EL18" s="325"/>
      <c r="EM18" s="325"/>
      <c r="EN18" s="325"/>
      <c r="EO18" s="325"/>
      <c r="EP18" s="325"/>
      <c r="EQ18" s="325"/>
      <c r="ER18" s="325"/>
      <c r="ES18" s="325"/>
      <c r="ET18" s="325"/>
      <c r="EU18" s="325"/>
      <c r="EV18" s="325"/>
      <c r="EW18" s="325"/>
      <c r="EX18" s="325"/>
      <c r="EY18" s="325"/>
      <c r="EZ18" s="325"/>
      <c r="FA18" s="325"/>
      <c r="FB18" s="325"/>
      <c r="FC18" s="325"/>
      <c r="FD18" s="325"/>
      <c r="FE18" s="325"/>
      <c r="FF18" s="325"/>
      <c r="FG18" s="325"/>
      <c r="FH18" s="325"/>
      <c r="FI18" s="325"/>
      <c r="FJ18" s="325"/>
      <c r="FK18" s="325"/>
      <c r="FL18" s="325"/>
      <c r="FM18" s="325"/>
      <c r="FN18" s="325"/>
      <c r="FO18" s="325"/>
      <c r="FP18" s="325"/>
      <c r="FQ18" s="325"/>
      <c r="FR18" s="325"/>
      <c r="FS18" s="325"/>
      <c r="FT18" s="325"/>
      <c r="FU18" s="325"/>
      <c r="FV18" s="325"/>
      <c r="FW18" s="325"/>
      <c r="FX18" s="325"/>
      <c r="FY18" s="325"/>
      <c r="FZ18" s="325"/>
      <c r="GA18" s="325"/>
      <c r="GB18" s="325"/>
      <c r="GC18" s="325"/>
      <c r="GD18" s="325"/>
      <c r="GE18" s="325"/>
      <c r="GF18" s="325"/>
      <c r="GG18" s="325"/>
      <c r="GH18" s="325"/>
      <c r="GI18" s="325"/>
      <c r="GJ18" s="325"/>
      <c r="GK18" s="325"/>
      <c r="GL18" s="325"/>
      <c r="GM18" s="325"/>
      <c r="GN18" s="325"/>
      <c r="GO18" s="176"/>
      <c r="GP18" s="176"/>
      <c r="GQ18" s="176"/>
      <c r="GR18" s="176"/>
      <c r="GS18" s="176"/>
      <c r="GT18" s="176"/>
      <c r="GU18" s="176"/>
      <c r="GV18" s="176"/>
      <c r="GW18" s="176"/>
      <c r="GX18" s="176"/>
      <c r="GY18" s="176"/>
      <c r="GZ18" s="176"/>
      <c r="HA18" s="176"/>
      <c r="HB18" s="176"/>
      <c r="HC18" s="176"/>
      <c r="HD18" s="176"/>
      <c r="HE18" s="176"/>
      <c r="HF18" s="176"/>
      <c r="HG18" s="176"/>
      <c r="HH18" s="176"/>
      <c r="HI18" s="176"/>
      <c r="HJ18" s="176"/>
      <c r="HK18" s="176"/>
      <c r="HL18" s="176"/>
      <c r="HM18" s="176"/>
      <c r="HN18" s="176"/>
      <c r="HO18" s="176"/>
      <c r="HP18" s="176"/>
      <c r="HQ18" s="176"/>
      <c r="HR18" s="176"/>
      <c r="HS18" s="176"/>
      <c r="HT18" s="176"/>
      <c r="HU18" s="176"/>
      <c r="HV18" s="176"/>
      <c r="HW18" s="176"/>
      <c r="HX18" s="176"/>
      <c r="HY18" s="176"/>
      <c r="HZ18" s="176"/>
      <c r="IA18" s="176"/>
      <c r="IB18" s="176"/>
      <c r="IC18" s="176"/>
      <c r="ID18" s="176"/>
      <c r="IE18" s="176"/>
      <c r="IF18" s="176"/>
    </row>
    <row r="19" spans="1:240" s="166" customFormat="1" ht="3" customHeight="1" x14ac:dyDescent="0.2">
      <c r="A19" s="346"/>
      <c r="B19" s="184"/>
      <c r="C19" s="184"/>
      <c r="D19" s="185"/>
      <c r="E19" s="185"/>
      <c r="F19" s="185"/>
      <c r="G19" s="184"/>
      <c r="H19" s="347"/>
      <c r="I19" s="347"/>
      <c r="J19" s="347"/>
      <c r="K19" s="347"/>
      <c r="L19" s="347"/>
      <c r="M19" s="347"/>
      <c r="N19" s="347"/>
      <c r="O19" s="347"/>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c r="AW19" s="325"/>
      <c r="AX19" s="325"/>
      <c r="AY19" s="325"/>
      <c r="AZ19" s="325"/>
      <c r="BA19" s="325"/>
      <c r="BB19" s="325"/>
      <c r="BC19" s="325"/>
      <c r="BD19" s="325"/>
      <c r="BE19" s="325"/>
      <c r="BF19" s="325"/>
      <c r="BG19" s="325"/>
      <c r="BH19" s="325"/>
      <c r="BI19" s="325"/>
      <c r="BJ19" s="325"/>
      <c r="BK19" s="325"/>
      <c r="BL19" s="325"/>
      <c r="BM19" s="325"/>
      <c r="BN19" s="325"/>
      <c r="BO19" s="325"/>
      <c r="BP19" s="325"/>
      <c r="BQ19" s="325"/>
      <c r="BR19" s="325"/>
      <c r="BS19" s="325"/>
      <c r="BT19" s="325"/>
      <c r="BU19" s="325"/>
      <c r="BV19" s="325"/>
      <c r="BW19" s="325"/>
      <c r="BX19" s="325"/>
      <c r="BY19" s="325"/>
      <c r="BZ19" s="325"/>
      <c r="CA19" s="325"/>
      <c r="CB19" s="325"/>
      <c r="CC19" s="325"/>
      <c r="CD19" s="325"/>
      <c r="CE19" s="325"/>
      <c r="CF19" s="325"/>
      <c r="CG19" s="325"/>
      <c r="CH19" s="325"/>
      <c r="CI19" s="325"/>
      <c r="CJ19" s="325"/>
      <c r="CK19" s="325"/>
      <c r="CL19" s="325"/>
      <c r="CM19" s="325"/>
      <c r="CN19" s="325"/>
      <c r="CO19" s="325"/>
      <c r="CP19" s="325"/>
      <c r="CQ19" s="325"/>
      <c r="CR19" s="325"/>
      <c r="CS19" s="325"/>
      <c r="CT19" s="325"/>
      <c r="CU19" s="325"/>
      <c r="CV19" s="325"/>
      <c r="CW19" s="325"/>
      <c r="CX19" s="325"/>
      <c r="CY19" s="325"/>
      <c r="CZ19" s="325"/>
      <c r="DA19" s="325"/>
      <c r="DB19" s="325"/>
      <c r="DC19" s="325"/>
      <c r="DD19" s="325"/>
      <c r="DE19" s="325"/>
      <c r="DF19" s="325"/>
      <c r="DG19" s="325"/>
      <c r="DH19" s="325"/>
      <c r="DI19" s="325"/>
      <c r="DJ19" s="325"/>
      <c r="DK19" s="325"/>
      <c r="DL19" s="325"/>
      <c r="DM19" s="325"/>
      <c r="DN19" s="325"/>
      <c r="DO19" s="325"/>
      <c r="DP19" s="325"/>
      <c r="DQ19" s="325"/>
      <c r="DR19" s="325"/>
      <c r="DS19" s="325"/>
      <c r="DT19" s="325"/>
      <c r="DU19" s="325"/>
      <c r="DV19" s="325"/>
      <c r="DW19" s="325"/>
      <c r="DX19" s="325"/>
      <c r="DY19" s="325"/>
      <c r="DZ19" s="325"/>
      <c r="EA19" s="325"/>
      <c r="EB19" s="325"/>
      <c r="EC19" s="325"/>
      <c r="ED19" s="325"/>
      <c r="EE19" s="325"/>
      <c r="EF19" s="325"/>
      <c r="EG19" s="325"/>
      <c r="EH19" s="325"/>
      <c r="EI19" s="325"/>
      <c r="EJ19" s="325"/>
      <c r="EK19" s="325"/>
      <c r="EL19" s="325"/>
      <c r="EM19" s="325"/>
      <c r="EN19" s="325"/>
      <c r="EO19" s="325"/>
      <c r="EP19" s="325"/>
      <c r="EQ19" s="325"/>
      <c r="ER19" s="325"/>
      <c r="ES19" s="325"/>
      <c r="ET19" s="325"/>
      <c r="EU19" s="325"/>
      <c r="EV19" s="325"/>
      <c r="EW19" s="325"/>
      <c r="EX19" s="325"/>
      <c r="EY19" s="325"/>
      <c r="EZ19" s="325"/>
      <c r="FA19" s="325"/>
      <c r="FB19" s="325"/>
      <c r="FC19" s="325"/>
      <c r="FD19" s="325"/>
      <c r="FE19" s="325"/>
      <c r="FF19" s="325"/>
      <c r="FG19" s="325"/>
      <c r="FH19" s="325"/>
      <c r="FI19" s="325"/>
      <c r="FJ19" s="325"/>
      <c r="FK19" s="325"/>
      <c r="FL19" s="325"/>
      <c r="FM19" s="325"/>
      <c r="FN19" s="325"/>
      <c r="FO19" s="325"/>
      <c r="FP19" s="325"/>
      <c r="FQ19" s="325"/>
      <c r="FR19" s="325"/>
      <c r="FS19" s="325"/>
      <c r="FT19" s="325"/>
      <c r="FU19" s="325"/>
      <c r="FV19" s="325"/>
      <c r="FW19" s="325"/>
      <c r="FX19" s="325"/>
      <c r="FY19" s="325"/>
      <c r="FZ19" s="325"/>
      <c r="GA19" s="325"/>
      <c r="GB19" s="325"/>
      <c r="GC19" s="325"/>
      <c r="GD19" s="325"/>
      <c r="GE19" s="325"/>
      <c r="GF19" s="325"/>
      <c r="GG19" s="325"/>
      <c r="GH19" s="325"/>
      <c r="GI19" s="325"/>
      <c r="GJ19" s="325"/>
      <c r="GK19" s="325"/>
      <c r="GL19" s="325"/>
      <c r="GM19" s="325"/>
      <c r="GN19" s="325"/>
      <c r="GO19" s="176"/>
      <c r="GP19" s="176"/>
      <c r="GQ19" s="176"/>
      <c r="GR19" s="176"/>
      <c r="GS19" s="176"/>
      <c r="GT19" s="176"/>
      <c r="GU19" s="176"/>
      <c r="GV19" s="176"/>
      <c r="GW19" s="176"/>
      <c r="GX19" s="176"/>
      <c r="GY19" s="176"/>
      <c r="GZ19" s="176"/>
      <c r="HA19" s="176"/>
      <c r="HB19" s="176"/>
      <c r="HC19" s="176"/>
      <c r="HD19" s="176"/>
      <c r="HE19" s="176"/>
      <c r="HF19" s="176"/>
      <c r="HG19" s="176"/>
      <c r="HH19" s="176"/>
      <c r="HI19" s="176"/>
      <c r="HJ19" s="176"/>
      <c r="HK19" s="176"/>
      <c r="HL19" s="176"/>
      <c r="HM19" s="176"/>
      <c r="HN19" s="176"/>
      <c r="HO19" s="176"/>
      <c r="HP19" s="176"/>
      <c r="HQ19" s="176"/>
      <c r="HR19" s="176"/>
      <c r="HS19" s="176"/>
      <c r="HT19" s="176"/>
      <c r="HU19" s="176"/>
      <c r="HV19" s="176"/>
      <c r="HW19" s="176"/>
      <c r="HX19" s="176"/>
      <c r="HY19" s="176"/>
      <c r="HZ19" s="176"/>
      <c r="IA19" s="176"/>
      <c r="IB19" s="176"/>
      <c r="IC19" s="176"/>
      <c r="ID19" s="176"/>
      <c r="IE19" s="176"/>
      <c r="IF19" s="176"/>
    </row>
    <row r="20" spans="1:240" s="165" customFormat="1" ht="9.9499999999999993" customHeight="1" x14ac:dyDescent="0.2">
      <c r="A20" s="348"/>
      <c r="B20" s="729" t="s">
        <v>624</v>
      </c>
      <c r="C20" s="729"/>
      <c r="D20" s="729"/>
      <c r="E20" s="729"/>
      <c r="F20" s="729"/>
      <c r="G20" s="729"/>
      <c r="H20" s="729"/>
      <c r="I20" s="729"/>
      <c r="J20" s="729"/>
      <c r="K20" s="729"/>
      <c r="L20" s="729"/>
      <c r="M20" s="729"/>
      <c r="N20" s="729"/>
      <c r="O20" s="729"/>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1"/>
      <c r="BA20" s="171"/>
      <c r="BB20" s="171"/>
      <c r="BC20" s="171"/>
      <c r="BD20" s="171"/>
      <c r="BE20" s="171"/>
      <c r="BF20" s="171"/>
      <c r="BG20" s="171"/>
      <c r="BH20" s="171"/>
      <c r="BI20" s="171"/>
      <c r="BJ20" s="171"/>
      <c r="BK20" s="171"/>
      <c r="BL20" s="171"/>
      <c r="BM20" s="171"/>
      <c r="BN20" s="171"/>
      <c r="BO20" s="171"/>
      <c r="BP20" s="171"/>
      <c r="BQ20" s="171"/>
      <c r="BR20" s="171"/>
      <c r="BS20" s="171"/>
      <c r="BT20" s="171"/>
      <c r="BU20" s="171"/>
      <c r="BV20" s="171"/>
      <c r="BW20" s="171"/>
      <c r="BX20" s="171"/>
      <c r="BY20" s="171"/>
      <c r="BZ20" s="171"/>
      <c r="CA20" s="171"/>
      <c r="CB20" s="171"/>
      <c r="CC20" s="171"/>
      <c r="CD20" s="171"/>
      <c r="CE20" s="171"/>
      <c r="CF20" s="171"/>
      <c r="CG20" s="171"/>
      <c r="CH20" s="171"/>
      <c r="CI20" s="171"/>
      <c r="CJ20" s="171"/>
      <c r="CK20" s="171"/>
      <c r="CL20" s="171"/>
      <c r="CM20" s="171"/>
      <c r="CN20" s="171"/>
      <c r="CO20" s="171"/>
      <c r="CP20" s="171"/>
      <c r="CQ20" s="171"/>
      <c r="CR20" s="171"/>
      <c r="CS20" s="171"/>
      <c r="CT20" s="171"/>
      <c r="CU20" s="171"/>
      <c r="CV20" s="171"/>
      <c r="CW20" s="171"/>
      <c r="CX20" s="171"/>
      <c r="CY20" s="171"/>
      <c r="CZ20" s="171"/>
      <c r="DA20" s="171"/>
      <c r="DB20" s="171"/>
      <c r="DC20" s="171"/>
      <c r="DD20" s="171"/>
      <c r="DE20" s="171"/>
      <c r="DF20" s="171"/>
      <c r="DG20" s="171"/>
      <c r="DH20" s="171"/>
      <c r="DI20" s="171"/>
      <c r="DJ20" s="171"/>
      <c r="DK20" s="171"/>
      <c r="DL20" s="171"/>
      <c r="DM20" s="171"/>
      <c r="DN20" s="171"/>
      <c r="DO20" s="171"/>
      <c r="DP20" s="171"/>
      <c r="DQ20" s="171"/>
      <c r="DR20" s="171"/>
      <c r="DS20" s="171"/>
      <c r="DT20" s="171"/>
      <c r="DU20" s="171"/>
      <c r="DV20" s="171"/>
      <c r="DW20" s="171"/>
      <c r="DX20" s="171"/>
      <c r="DY20" s="171"/>
      <c r="DZ20" s="171"/>
      <c r="EA20" s="171"/>
      <c r="EB20" s="171"/>
      <c r="EC20" s="171"/>
      <c r="ED20" s="171"/>
      <c r="EE20" s="171"/>
      <c r="EF20" s="171"/>
      <c r="EG20" s="171"/>
      <c r="EH20" s="171"/>
      <c r="EI20" s="171"/>
      <c r="EJ20" s="171"/>
      <c r="EK20" s="171"/>
      <c r="EL20" s="171"/>
      <c r="EM20" s="171"/>
      <c r="EN20" s="171"/>
      <c r="EO20" s="171"/>
      <c r="EP20" s="171"/>
      <c r="EQ20" s="171"/>
      <c r="ER20" s="171"/>
      <c r="ES20" s="171"/>
      <c r="ET20" s="171"/>
      <c r="EU20" s="171"/>
      <c r="EV20" s="171"/>
      <c r="EW20" s="171"/>
      <c r="EX20" s="171"/>
      <c r="EY20" s="171"/>
      <c r="EZ20" s="171"/>
      <c r="FA20" s="171"/>
      <c r="FB20" s="171"/>
      <c r="FC20" s="171"/>
      <c r="FD20" s="171"/>
      <c r="FE20" s="171"/>
      <c r="FF20" s="171"/>
      <c r="FG20" s="171"/>
      <c r="FH20" s="171"/>
      <c r="FI20" s="171"/>
      <c r="FJ20" s="171"/>
      <c r="FK20" s="171"/>
      <c r="FL20" s="171"/>
      <c r="FM20" s="171"/>
      <c r="FN20" s="171"/>
      <c r="FO20" s="171"/>
      <c r="FP20" s="171"/>
      <c r="FQ20" s="171"/>
      <c r="FR20" s="171"/>
      <c r="FS20" s="171"/>
      <c r="FT20" s="171"/>
      <c r="FU20" s="171"/>
      <c r="FV20" s="171"/>
      <c r="FW20" s="171"/>
      <c r="FX20" s="171"/>
      <c r="FY20" s="171"/>
      <c r="FZ20" s="171"/>
      <c r="GA20" s="171"/>
      <c r="GB20" s="171"/>
      <c r="GC20" s="171"/>
      <c r="GD20" s="171"/>
      <c r="GE20" s="171"/>
      <c r="GF20" s="171"/>
      <c r="GG20" s="171"/>
      <c r="GH20" s="171"/>
      <c r="GI20" s="171"/>
      <c r="GJ20" s="171"/>
      <c r="GK20" s="171"/>
      <c r="GL20" s="171"/>
      <c r="GM20" s="171"/>
      <c r="GN20" s="171"/>
      <c r="GO20" s="176"/>
      <c r="GP20" s="176"/>
      <c r="GQ20" s="176"/>
      <c r="GR20" s="176"/>
      <c r="GS20" s="176"/>
      <c r="GT20" s="176"/>
      <c r="GU20" s="176"/>
      <c r="GV20" s="176"/>
      <c r="GW20" s="176"/>
      <c r="GX20" s="176"/>
      <c r="GY20" s="176"/>
      <c r="GZ20" s="176"/>
      <c r="HA20" s="176"/>
      <c r="HB20" s="176"/>
      <c r="HC20" s="176"/>
      <c r="HD20" s="176"/>
      <c r="HE20" s="176"/>
      <c r="HF20" s="176"/>
      <c r="HG20" s="176"/>
      <c r="HH20" s="176"/>
      <c r="HI20" s="176"/>
      <c r="HJ20" s="176"/>
      <c r="HK20" s="176"/>
      <c r="HL20" s="176"/>
      <c r="HM20" s="176"/>
      <c r="HN20" s="176"/>
      <c r="HO20" s="176"/>
      <c r="HP20" s="176"/>
      <c r="HQ20" s="176"/>
      <c r="HR20" s="176"/>
      <c r="HS20" s="176"/>
      <c r="HT20" s="176"/>
      <c r="HU20" s="176"/>
      <c r="HV20" s="176"/>
      <c r="HW20" s="176"/>
      <c r="HX20" s="176"/>
      <c r="HY20" s="176"/>
      <c r="HZ20" s="176"/>
      <c r="IA20" s="176"/>
      <c r="IB20" s="176"/>
      <c r="IC20" s="176"/>
      <c r="ID20" s="176"/>
      <c r="IE20" s="176"/>
      <c r="IF20" s="176"/>
    </row>
    <row r="21" spans="1:240" s="166" customFormat="1" ht="3" customHeight="1" x14ac:dyDescent="0.2">
      <c r="A21" s="347"/>
      <c r="B21" s="184"/>
      <c r="C21" s="184"/>
      <c r="D21" s="185"/>
      <c r="E21" s="185"/>
      <c r="F21" s="185"/>
      <c r="G21" s="184"/>
      <c r="H21" s="347"/>
      <c r="I21" s="347"/>
      <c r="J21" s="347"/>
      <c r="K21" s="347"/>
      <c r="L21" s="347"/>
      <c r="M21" s="347"/>
      <c r="N21" s="347"/>
      <c r="O21" s="347"/>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c r="AP21" s="325"/>
      <c r="AQ21" s="325"/>
      <c r="AR21" s="325"/>
      <c r="AS21" s="325"/>
      <c r="AT21" s="325"/>
      <c r="AU21" s="325"/>
      <c r="AV21" s="325"/>
      <c r="AW21" s="325"/>
      <c r="AX21" s="325"/>
      <c r="AY21" s="325"/>
      <c r="AZ21" s="325"/>
      <c r="BA21" s="325"/>
      <c r="BB21" s="325"/>
      <c r="BC21" s="325"/>
      <c r="BD21" s="325"/>
      <c r="BE21" s="325"/>
      <c r="BF21" s="325"/>
      <c r="BG21" s="325"/>
      <c r="BH21" s="325"/>
      <c r="BI21" s="325"/>
      <c r="BJ21" s="325"/>
      <c r="BK21" s="325"/>
      <c r="BL21" s="325"/>
      <c r="BM21" s="325"/>
      <c r="BN21" s="325"/>
      <c r="BO21" s="325"/>
      <c r="BP21" s="325"/>
      <c r="BQ21" s="325"/>
      <c r="BR21" s="325"/>
      <c r="BS21" s="325"/>
      <c r="BT21" s="325"/>
      <c r="BU21" s="325"/>
      <c r="BV21" s="325"/>
      <c r="BW21" s="325"/>
      <c r="BX21" s="325"/>
      <c r="BY21" s="325"/>
      <c r="BZ21" s="325"/>
      <c r="CA21" s="325"/>
      <c r="CB21" s="325"/>
      <c r="CC21" s="325"/>
      <c r="CD21" s="325"/>
      <c r="CE21" s="325"/>
      <c r="CF21" s="325"/>
      <c r="CG21" s="325"/>
      <c r="CH21" s="325"/>
      <c r="CI21" s="325"/>
      <c r="CJ21" s="325"/>
      <c r="CK21" s="325"/>
      <c r="CL21" s="325"/>
      <c r="CM21" s="325"/>
      <c r="CN21" s="325"/>
      <c r="CO21" s="325"/>
      <c r="CP21" s="325"/>
      <c r="CQ21" s="325"/>
      <c r="CR21" s="325"/>
      <c r="CS21" s="325"/>
      <c r="CT21" s="325"/>
      <c r="CU21" s="325"/>
      <c r="CV21" s="325"/>
      <c r="CW21" s="325"/>
      <c r="CX21" s="325"/>
      <c r="CY21" s="325"/>
      <c r="CZ21" s="325"/>
      <c r="DA21" s="325"/>
      <c r="DB21" s="325"/>
      <c r="DC21" s="325"/>
      <c r="DD21" s="325"/>
      <c r="DE21" s="325"/>
      <c r="DF21" s="325"/>
      <c r="DG21" s="325"/>
      <c r="DH21" s="325"/>
      <c r="DI21" s="325"/>
      <c r="DJ21" s="325"/>
      <c r="DK21" s="325"/>
      <c r="DL21" s="325"/>
      <c r="DM21" s="325"/>
      <c r="DN21" s="325"/>
      <c r="DO21" s="325"/>
      <c r="DP21" s="325"/>
      <c r="DQ21" s="325"/>
      <c r="DR21" s="325"/>
      <c r="DS21" s="325"/>
      <c r="DT21" s="325"/>
      <c r="DU21" s="325"/>
      <c r="DV21" s="325"/>
      <c r="DW21" s="325"/>
      <c r="DX21" s="325"/>
      <c r="DY21" s="325"/>
      <c r="DZ21" s="325"/>
      <c r="EA21" s="325"/>
      <c r="EB21" s="325"/>
      <c r="EC21" s="325"/>
      <c r="ED21" s="325"/>
      <c r="EE21" s="325"/>
      <c r="EF21" s="325"/>
      <c r="EG21" s="325"/>
      <c r="EH21" s="325"/>
      <c r="EI21" s="325"/>
      <c r="EJ21" s="325"/>
      <c r="EK21" s="325"/>
      <c r="EL21" s="325"/>
      <c r="EM21" s="325"/>
      <c r="EN21" s="325"/>
      <c r="EO21" s="325"/>
      <c r="EP21" s="325"/>
      <c r="EQ21" s="325"/>
      <c r="ER21" s="325"/>
      <c r="ES21" s="325"/>
      <c r="ET21" s="325"/>
      <c r="EU21" s="325"/>
      <c r="EV21" s="325"/>
      <c r="EW21" s="325"/>
      <c r="EX21" s="325"/>
      <c r="EY21" s="325"/>
      <c r="EZ21" s="325"/>
      <c r="FA21" s="325"/>
      <c r="FB21" s="325"/>
      <c r="FC21" s="325"/>
      <c r="FD21" s="325"/>
      <c r="FE21" s="325"/>
      <c r="FF21" s="325"/>
      <c r="FG21" s="325"/>
      <c r="FH21" s="325"/>
      <c r="FI21" s="325"/>
      <c r="FJ21" s="325"/>
      <c r="FK21" s="325"/>
      <c r="FL21" s="325"/>
      <c r="FM21" s="325"/>
      <c r="FN21" s="325"/>
      <c r="FO21" s="325"/>
      <c r="FP21" s="325"/>
      <c r="FQ21" s="325"/>
      <c r="FR21" s="325"/>
      <c r="FS21" s="325"/>
      <c r="FT21" s="325"/>
      <c r="FU21" s="325"/>
      <c r="FV21" s="325"/>
      <c r="FW21" s="325"/>
      <c r="FX21" s="325"/>
      <c r="FY21" s="325"/>
      <c r="FZ21" s="325"/>
      <c r="GA21" s="325"/>
      <c r="GB21" s="325"/>
      <c r="GC21" s="325"/>
      <c r="GD21" s="325"/>
      <c r="GE21" s="325"/>
      <c r="GF21" s="325"/>
      <c r="GG21" s="325"/>
      <c r="GH21" s="325"/>
      <c r="GI21" s="325"/>
      <c r="GJ21" s="325"/>
      <c r="GK21" s="325"/>
      <c r="GL21" s="325"/>
      <c r="GM21" s="325"/>
      <c r="GN21" s="325"/>
      <c r="GO21" s="176"/>
      <c r="GP21" s="176"/>
      <c r="GQ21" s="176"/>
      <c r="GR21" s="176"/>
      <c r="GS21" s="176"/>
      <c r="GT21" s="176"/>
      <c r="GU21" s="176"/>
      <c r="GV21" s="176"/>
      <c r="GW21" s="176"/>
      <c r="GX21" s="176"/>
      <c r="GY21" s="176"/>
      <c r="GZ21" s="176"/>
      <c r="HA21" s="176"/>
      <c r="HB21" s="176"/>
      <c r="HC21" s="176"/>
      <c r="HD21" s="176"/>
      <c r="HE21" s="176"/>
      <c r="HF21" s="176"/>
      <c r="HG21" s="176"/>
      <c r="HH21" s="176"/>
      <c r="HI21" s="176"/>
      <c r="HJ21" s="176"/>
      <c r="HK21" s="176"/>
      <c r="HL21" s="176"/>
      <c r="HM21" s="176"/>
      <c r="HN21" s="176"/>
      <c r="HO21" s="176"/>
      <c r="HP21" s="176"/>
      <c r="HQ21" s="176"/>
      <c r="HR21" s="176"/>
      <c r="HS21" s="176"/>
      <c r="HT21" s="176"/>
      <c r="HU21" s="176"/>
      <c r="HV21" s="176"/>
      <c r="HW21" s="176"/>
      <c r="HX21" s="176"/>
      <c r="HY21" s="176"/>
      <c r="HZ21" s="176"/>
      <c r="IA21" s="176"/>
      <c r="IB21" s="176"/>
      <c r="IC21" s="176"/>
      <c r="ID21" s="176"/>
      <c r="IE21" s="176"/>
      <c r="IF21" s="176"/>
    </row>
    <row r="22" spans="1:240" s="165" customFormat="1" ht="9.75" customHeight="1" x14ac:dyDescent="0.2">
      <c r="A22" s="51" t="s">
        <v>29</v>
      </c>
      <c r="B22" s="191">
        <v>64471401.909999996</v>
      </c>
      <c r="C22" s="191">
        <v>48135377.990000002</v>
      </c>
      <c r="D22" s="191">
        <v>493712.41</v>
      </c>
      <c r="E22" s="191">
        <v>113100492.31</v>
      </c>
      <c r="F22" s="191"/>
      <c r="G22" s="191">
        <v>106935.95</v>
      </c>
      <c r="H22" s="191">
        <v>35806.33</v>
      </c>
      <c r="I22" s="191">
        <v>664.1</v>
      </c>
      <c r="J22" s="191">
        <v>143406.38</v>
      </c>
      <c r="K22" s="191"/>
      <c r="L22" s="191">
        <v>321615.8</v>
      </c>
      <c r="M22" s="191">
        <v>325928.28999999998</v>
      </c>
      <c r="N22" s="191">
        <v>100815.83</v>
      </c>
      <c r="O22" s="191">
        <v>748359.91999999993</v>
      </c>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c r="AS22" s="171"/>
      <c r="AT22" s="171"/>
      <c r="AU22" s="171"/>
      <c r="AV22" s="171"/>
      <c r="AW22" s="171"/>
      <c r="AX22" s="171"/>
      <c r="AY22" s="171"/>
      <c r="AZ22" s="171"/>
      <c r="BA22" s="171"/>
      <c r="BB22" s="171"/>
      <c r="BC22" s="171"/>
      <c r="BD22" s="171"/>
      <c r="BE22" s="171"/>
      <c r="BF22" s="171"/>
      <c r="BG22" s="171"/>
      <c r="BH22" s="171"/>
      <c r="BI22" s="171"/>
      <c r="BJ22" s="171"/>
      <c r="BK22" s="171"/>
      <c r="BL22" s="171"/>
      <c r="BM22" s="171"/>
      <c r="BN22" s="171"/>
      <c r="BO22" s="171"/>
      <c r="BP22" s="171"/>
      <c r="BQ22" s="171"/>
      <c r="BR22" s="171"/>
      <c r="BS22" s="171"/>
      <c r="BT22" s="171"/>
      <c r="BU22" s="171"/>
      <c r="BV22" s="171"/>
      <c r="BW22" s="171"/>
      <c r="BX22" s="171"/>
      <c r="BY22" s="171"/>
      <c r="BZ22" s="171"/>
      <c r="CA22" s="171"/>
      <c r="CB22" s="171"/>
      <c r="CC22" s="171"/>
      <c r="CD22" s="171"/>
      <c r="CE22" s="171"/>
      <c r="CF22" s="171"/>
      <c r="CG22" s="171"/>
      <c r="CH22" s="171"/>
      <c r="CI22" s="171"/>
      <c r="CJ22" s="171"/>
      <c r="CK22" s="171"/>
      <c r="CL22" s="171"/>
      <c r="CM22" s="171"/>
      <c r="CN22" s="171"/>
      <c r="CO22" s="171"/>
      <c r="CP22" s="171"/>
      <c r="CQ22" s="171"/>
      <c r="CR22" s="171"/>
      <c r="CS22" s="171"/>
      <c r="CT22" s="171"/>
      <c r="CU22" s="171"/>
      <c r="CV22" s="171"/>
      <c r="CW22" s="171"/>
      <c r="CX22" s="171"/>
      <c r="CY22" s="171"/>
      <c r="CZ22" s="171"/>
      <c r="DA22" s="171"/>
      <c r="DB22" s="171"/>
      <c r="DC22" s="171"/>
      <c r="DD22" s="171"/>
      <c r="DE22" s="171"/>
      <c r="DF22" s="171"/>
      <c r="DG22" s="171"/>
      <c r="DH22" s="171"/>
      <c r="DI22" s="171"/>
      <c r="DJ22" s="171"/>
      <c r="DK22" s="171"/>
      <c r="DL22" s="171"/>
      <c r="DM22" s="171"/>
      <c r="DN22" s="171"/>
      <c r="DO22" s="171"/>
      <c r="DP22" s="171"/>
      <c r="DQ22" s="171"/>
      <c r="DR22" s="171"/>
      <c r="DS22" s="171"/>
      <c r="DT22" s="171"/>
      <c r="DU22" s="171"/>
      <c r="DV22" s="171"/>
      <c r="DW22" s="171"/>
      <c r="DX22" s="171"/>
      <c r="DY22" s="171"/>
      <c r="DZ22" s="171"/>
      <c r="EA22" s="171"/>
      <c r="EB22" s="171"/>
      <c r="EC22" s="171"/>
      <c r="ED22" s="171"/>
      <c r="EE22" s="171"/>
      <c r="EF22" s="171"/>
      <c r="EG22" s="171"/>
      <c r="EH22" s="171"/>
      <c r="EI22" s="171"/>
      <c r="EJ22" s="171"/>
      <c r="EK22" s="171"/>
      <c r="EL22" s="171"/>
      <c r="EM22" s="171"/>
      <c r="EN22" s="171"/>
      <c r="EO22" s="171"/>
      <c r="EP22" s="171"/>
      <c r="EQ22" s="171"/>
      <c r="ER22" s="171"/>
      <c r="ES22" s="171"/>
      <c r="ET22" s="171"/>
      <c r="EU22" s="171"/>
      <c r="EV22" s="171"/>
      <c r="EW22" s="171"/>
      <c r="EX22" s="171"/>
      <c r="EY22" s="171"/>
      <c r="EZ22" s="171"/>
      <c r="FA22" s="171"/>
      <c r="FB22" s="171"/>
      <c r="FC22" s="171"/>
      <c r="FD22" s="171"/>
      <c r="FE22" s="171"/>
      <c r="FF22" s="171"/>
      <c r="FG22" s="171"/>
      <c r="FH22" s="171"/>
      <c r="FI22" s="171"/>
      <c r="FJ22" s="171"/>
      <c r="FK22" s="171"/>
      <c r="FL22" s="171"/>
      <c r="FM22" s="171"/>
      <c r="FN22" s="171"/>
      <c r="FO22" s="171"/>
      <c r="FP22" s="171"/>
      <c r="FQ22" s="171"/>
      <c r="FR22" s="171"/>
      <c r="FS22" s="171"/>
      <c r="FT22" s="171"/>
      <c r="FU22" s="171"/>
      <c r="FV22" s="171"/>
      <c r="FW22" s="171"/>
      <c r="FX22" s="171"/>
      <c r="FY22" s="171"/>
      <c r="FZ22" s="171"/>
      <c r="GA22" s="171"/>
      <c r="GB22" s="171"/>
      <c r="GC22" s="171"/>
      <c r="GD22" s="171"/>
      <c r="GE22" s="171"/>
      <c r="GF22" s="171"/>
      <c r="GG22" s="171"/>
      <c r="GH22" s="171"/>
      <c r="GI22" s="171"/>
      <c r="GJ22" s="171"/>
      <c r="GK22" s="171"/>
      <c r="GL22" s="171"/>
      <c r="GM22" s="171"/>
      <c r="GN22" s="171"/>
      <c r="GO22" s="176"/>
      <c r="GP22" s="176"/>
      <c r="GQ22" s="176"/>
      <c r="GR22" s="176"/>
      <c r="GS22" s="176"/>
      <c r="GT22" s="176"/>
      <c r="GU22" s="176"/>
      <c r="GV22" s="176"/>
      <c r="GW22" s="176"/>
      <c r="GX22" s="176"/>
      <c r="GY22" s="176"/>
      <c r="GZ22" s="176"/>
      <c r="HA22" s="176"/>
      <c r="HB22" s="176"/>
      <c r="HC22" s="176"/>
      <c r="HD22" s="176"/>
      <c r="HE22" s="176"/>
      <c r="HF22" s="176"/>
      <c r="HG22" s="176"/>
      <c r="HH22" s="176"/>
      <c r="HI22" s="176"/>
      <c r="HJ22" s="176"/>
      <c r="HK22" s="176"/>
      <c r="HL22" s="176"/>
      <c r="HM22" s="176"/>
      <c r="HN22" s="176"/>
      <c r="HO22" s="176"/>
      <c r="HP22" s="176"/>
      <c r="HQ22" s="176"/>
      <c r="HR22" s="176"/>
      <c r="HS22" s="176"/>
      <c r="HT22" s="176"/>
      <c r="HU22" s="176"/>
      <c r="HV22" s="176"/>
      <c r="HW22" s="176"/>
      <c r="HX22" s="176"/>
      <c r="HY22" s="176"/>
      <c r="HZ22" s="176"/>
      <c r="IA22" s="176"/>
      <c r="IB22" s="176"/>
      <c r="IC22" s="176"/>
      <c r="ID22" s="176"/>
      <c r="IE22" s="176"/>
      <c r="IF22" s="176"/>
    </row>
    <row r="23" spans="1:240" s="165" customFormat="1" ht="9.75" customHeight="1" x14ac:dyDescent="0.2">
      <c r="A23" s="51" t="s">
        <v>51</v>
      </c>
      <c r="B23" s="191">
        <v>8457160.4499999993</v>
      </c>
      <c r="C23" s="191">
        <v>6789119.71</v>
      </c>
      <c r="D23" s="191">
        <v>131329.04</v>
      </c>
      <c r="E23" s="191">
        <v>15377609.199999999</v>
      </c>
      <c r="F23" s="191"/>
      <c r="G23" s="191">
        <v>17807.07</v>
      </c>
      <c r="H23" s="191">
        <v>9582.81</v>
      </c>
      <c r="I23" s="191">
        <v>138.1</v>
      </c>
      <c r="J23" s="191">
        <v>27527.979999999996</v>
      </c>
      <c r="K23" s="191"/>
      <c r="L23" s="191">
        <v>37716.69</v>
      </c>
      <c r="M23" s="191">
        <v>58889.26</v>
      </c>
      <c r="N23" s="191">
        <v>16903.580000000002</v>
      </c>
      <c r="O23" s="191">
        <v>113509.53000000001</v>
      </c>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c r="AT23" s="171"/>
      <c r="AU23" s="171"/>
      <c r="AV23" s="171"/>
      <c r="AW23" s="171"/>
      <c r="AX23" s="171"/>
      <c r="AY23" s="171"/>
      <c r="AZ23" s="171"/>
      <c r="BA23" s="171"/>
      <c r="BB23" s="171"/>
      <c r="BC23" s="171"/>
      <c r="BD23" s="171"/>
      <c r="BE23" s="171"/>
      <c r="BF23" s="171"/>
      <c r="BG23" s="171"/>
      <c r="BH23" s="171"/>
      <c r="BI23" s="171"/>
      <c r="BJ23" s="171"/>
      <c r="BK23" s="171"/>
      <c r="BL23" s="171"/>
      <c r="BM23" s="171"/>
      <c r="BN23" s="171"/>
      <c r="BO23" s="171"/>
      <c r="BP23" s="171"/>
      <c r="BQ23" s="171"/>
      <c r="BR23" s="171"/>
      <c r="BS23" s="171"/>
      <c r="BT23" s="171"/>
      <c r="BU23" s="171"/>
      <c r="BV23" s="171"/>
      <c r="BW23" s="171"/>
      <c r="BX23" s="171"/>
      <c r="BY23" s="171"/>
      <c r="BZ23" s="171"/>
      <c r="CA23" s="171"/>
      <c r="CB23" s="171"/>
      <c r="CC23" s="171"/>
      <c r="CD23" s="171"/>
      <c r="CE23" s="171"/>
      <c r="CF23" s="171"/>
      <c r="CG23" s="171"/>
      <c r="CH23" s="171"/>
      <c r="CI23" s="171"/>
      <c r="CJ23" s="171"/>
      <c r="CK23" s="171"/>
      <c r="CL23" s="171"/>
      <c r="CM23" s="171"/>
      <c r="CN23" s="171"/>
      <c r="CO23" s="171"/>
      <c r="CP23" s="171"/>
      <c r="CQ23" s="171"/>
      <c r="CR23" s="171"/>
      <c r="CS23" s="171"/>
      <c r="CT23" s="171"/>
      <c r="CU23" s="171"/>
      <c r="CV23" s="171"/>
      <c r="CW23" s="171"/>
      <c r="CX23" s="171"/>
      <c r="CY23" s="171"/>
      <c r="CZ23" s="171"/>
      <c r="DA23" s="171"/>
      <c r="DB23" s="171"/>
      <c r="DC23" s="171"/>
      <c r="DD23" s="171"/>
      <c r="DE23" s="171"/>
      <c r="DF23" s="171"/>
      <c r="DG23" s="171"/>
      <c r="DH23" s="171"/>
      <c r="DI23" s="171"/>
      <c r="DJ23" s="171"/>
      <c r="DK23" s="171"/>
      <c r="DL23" s="171"/>
      <c r="DM23" s="171"/>
      <c r="DN23" s="171"/>
      <c r="DO23" s="171"/>
      <c r="DP23" s="171"/>
      <c r="DQ23" s="171"/>
      <c r="DR23" s="171"/>
      <c r="DS23" s="171"/>
      <c r="DT23" s="171"/>
      <c r="DU23" s="171"/>
      <c r="DV23" s="171"/>
      <c r="DW23" s="171"/>
      <c r="DX23" s="171"/>
      <c r="DY23" s="171"/>
      <c r="DZ23" s="171"/>
      <c r="EA23" s="171"/>
      <c r="EB23" s="171"/>
      <c r="EC23" s="171"/>
      <c r="ED23" s="171"/>
      <c r="EE23" s="171"/>
      <c r="EF23" s="171"/>
      <c r="EG23" s="171"/>
      <c r="EH23" s="171"/>
      <c r="EI23" s="171"/>
      <c r="EJ23" s="171"/>
      <c r="EK23" s="171"/>
      <c r="EL23" s="171"/>
      <c r="EM23" s="171"/>
      <c r="EN23" s="171"/>
      <c r="EO23" s="171"/>
      <c r="EP23" s="171"/>
      <c r="EQ23" s="171"/>
      <c r="ER23" s="171"/>
      <c r="ES23" s="171"/>
      <c r="ET23" s="171"/>
      <c r="EU23" s="171"/>
      <c r="EV23" s="171"/>
      <c r="EW23" s="171"/>
      <c r="EX23" s="171"/>
      <c r="EY23" s="171"/>
      <c r="EZ23" s="171"/>
      <c r="FA23" s="171"/>
      <c r="FB23" s="171"/>
      <c r="FC23" s="171"/>
      <c r="FD23" s="171"/>
      <c r="FE23" s="171"/>
      <c r="FF23" s="171"/>
      <c r="FG23" s="171"/>
      <c r="FH23" s="171"/>
      <c r="FI23" s="171"/>
      <c r="FJ23" s="171"/>
      <c r="FK23" s="171"/>
      <c r="FL23" s="171"/>
      <c r="FM23" s="171"/>
      <c r="FN23" s="171"/>
      <c r="FO23" s="171"/>
      <c r="FP23" s="171"/>
      <c r="FQ23" s="171"/>
      <c r="FR23" s="171"/>
      <c r="FS23" s="171"/>
      <c r="FT23" s="171"/>
      <c r="FU23" s="171"/>
      <c r="FV23" s="171"/>
      <c r="FW23" s="171"/>
      <c r="FX23" s="171"/>
      <c r="FY23" s="171"/>
      <c r="FZ23" s="171"/>
      <c r="GA23" s="171"/>
      <c r="GB23" s="171"/>
      <c r="GC23" s="171"/>
      <c r="GD23" s="171"/>
      <c r="GE23" s="171"/>
      <c r="GF23" s="171"/>
      <c r="GG23" s="171"/>
      <c r="GH23" s="171"/>
      <c r="GI23" s="171"/>
      <c r="GJ23" s="171"/>
      <c r="GK23" s="171"/>
      <c r="GL23" s="171"/>
      <c r="GM23" s="171"/>
      <c r="GN23" s="171"/>
      <c r="GO23" s="176"/>
      <c r="GP23" s="176"/>
      <c r="GQ23" s="176"/>
      <c r="GR23" s="176"/>
      <c r="GS23" s="176"/>
      <c r="GT23" s="176"/>
      <c r="GU23" s="176"/>
      <c r="GV23" s="176"/>
      <c r="GW23" s="176"/>
      <c r="GX23" s="176"/>
      <c r="GY23" s="176"/>
      <c r="GZ23" s="176"/>
      <c r="HA23" s="176"/>
      <c r="HB23" s="176"/>
      <c r="HC23" s="176"/>
      <c r="HD23" s="176"/>
      <c r="HE23" s="176"/>
      <c r="HF23" s="176"/>
      <c r="HG23" s="176"/>
      <c r="HH23" s="176"/>
      <c r="HI23" s="176"/>
      <c r="HJ23" s="176"/>
      <c r="HK23" s="176"/>
      <c r="HL23" s="176"/>
      <c r="HM23" s="176"/>
      <c r="HN23" s="176"/>
      <c r="HO23" s="176"/>
      <c r="HP23" s="176"/>
      <c r="HQ23" s="176"/>
      <c r="HR23" s="176"/>
      <c r="HS23" s="176"/>
      <c r="HT23" s="176"/>
      <c r="HU23" s="176"/>
      <c r="HV23" s="176"/>
      <c r="HW23" s="176"/>
      <c r="HX23" s="176"/>
      <c r="HY23" s="176"/>
      <c r="HZ23" s="176"/>
      <c r="IA23" s="176"/>
      <c r="IB23" s="176"/>
      <c r="IC23" s="176"/>
      <c r="ID23" s="176"/>
      <c r="IE23" s="176"/>
      <c r="IF23" s="176"/>
    </row>
    <row r="24" spans="1:240" s="165" customFormat="1" ht="9.75" customHeight="1" x14ac:dyDescent="0.2">
      <c r="A24" s="51" t="s">
        <v>52</v>
      </c>
      <c r="B24" s="191">
        <v>8099881.1900000004</v>
      </c>
      <c r="C24" s="191">
        <v>13907379.359999999</v>
      </c>
      <c r="D24" s="191">
        <v>2496733.69</v>
      </c>
      <c r="E24" s="191">
        <v>24503994.240000002</v>
      </c>
      <c r="F24" s="191"/>
      <c r="G24" s="191">
        <v>14528.28</v>
      </c>
      <c r="H24" s="191">
        <v>6582.66</v>
      </c>
      <c r="I24" s="191">
        <v>3398.2</v>
      </c>
      <c r="J24" s="191">
        <v>24509.140000000003</v>
      </c>
      <c r="K24" s="191"/>
      <c r="L24" s="191">
        <v>28960.91</v>
      </c>
      <c r="M24" s="191">
        <v>18119.38</v>
      </c>
      <c r="N24" s="191">
        <v>28507.27</v>
      </c>
      <c r="O24" s="191">
        <v>75587.56</v>
      </c>
      <c r="P24" s="171"/>
      <c r="Q24" s="171"/>
      <c r="R24" s="171"/>
      <c r="S24" s="171"/>
      <c r="T24" s="171"/>
      <c r="U24" s="171"/>
      <c r="V24" s="171"/>
      <c r="W24" s="171"/>
      <c r="X24" s="171"/>
      <c r="Y24" s="171"/>
      <c r="Z24" s="171"/>
      <c r="AA24" s="171"/>
      <c r="AB24" s="171"/>
      <c r="AC24" s="171"/>
      <c r="AD24" s="171"/>
      <c r="AE24" s="171"/>
      <c r="AF24" s="171"/>
      <c r="AG24" s="171"/>
      <c r="AH24" s="171"/>
      <c r="AI24" s="171"/>
      <c r="AJ24" s="171"/>
      <c r="AK24" s="171"/>
      <c r="AL24" s="171"/>
      <c r="AM24" s="171"/>
      <c r="AN24" s="171"/>
      <c r="AO24" s="171"/>
      <c r="AP24" s="171"/>
      <c r="AQ24" s="171"/>
      <c r="AR24" s="171"/>
      <c r="AS24" s="171"/>
      <c r="AT24" s="171"/>
      <c r="AU24" s="171"/>
      <c r="AV24" s="171"/>
      <c r="AW24" s="171"/>
      <c r="AX24" s="171"/>
      <c r="AY24" s="171"/>
      <c r="AZ24" s="171"/>
      <c r="BA24" s="171"/>
      <c r="BB24" s="171"/>
      <c r="BC24" s="171"/>
      <c r="BD24" s="171"/>
      <c r="BE24" s="171"/>
      <c r="BF24" s="171"/>
      <c r="BG24" s="171"/>
      <c r="BH24" s="171"/>
      <c r="BI24" s="171"/>
      <c r="BJ24" s="171"/>
      <c r="BK24" s="171"/>
      <c r="BL24" s="171"/>
      <c r="BM24" s="171"/>
      <c r="BN24" s="171"/>
      <c r="BO24" s="171"/>
      <c r="BP24" s="171"/>
      <c r="BQ24" s="171"/>
      <c r="BR24" s="171"/>
      <c r="BS24" s="171"/>
      <c r="BT24" s="171"/>
      <c r="BU24" s="171"/>
      <c r="BV24" s="171"/>
      <c r="BW24" s="171"/>
      <c r="BX24" s="171"/>
      <c r="BY24" s="171"/>
      <c r="BZ24" s="171"/>
      <c r="CA24" s="171"/>
      <c r="CB24" s="171"/>
      <c r="CC24" s="171"/>
      <c r="CD24" s="171"/>
      <c r="CE24" s="171"/>
      <c r="CF24" s="171"/>
      <c r="CG24" s="171"/>
      <c r="CH24" s="171"/>
      <c r="CI24" s="171"/>
      <c r="CJ24" s="171"/>
      <c r="CK24" s="171"/>
      <c r="CL24" s="171"/>
      <c r="CM24" s="171"/>
      <c r="CN24" s="171"/>
      <c r="CO24" s="171"/>
      <c r="CP24" s="171"/>
      <c r="CQ24" s="171"/>
      <c r="CR24" s="171"/>
      <c r="CS24" s="171"/>
      <c r="CT24" s="171"/>
      <c r="CU24" s="171"/>
      <c r="CV24" s="171"/>
      <c r="CW24" s="171"/>
      <c r="CX24" s="171"/>
      <c r="CY24" s="171"/>
      <c r="CZ24" s="171"/>
      <c r="DA24" s="171"/>
      <c r="DB24" s="171"/>
      <c r="DC24" s="171"/>
      <c r="DD24" s="171"/>
      <c r="DE24" s="171"/>
      <c r="DF24" s="171"/>
      <c r="DG24" s="171"/>
      <c r="DH24" s="171"/>
      <c r="DI24" s="171"/>
      <c r="DJ24" s="171"/>
      <c r="DK24" s="171"/>
      <c r="DL24" s="171"/>
      <c r="DM24" s="171"/>
      <c r="DN24" s="171"/>
      <c r="DO24" s="171"/>
      <c r="DP24" s="171"/>
      <c r="DQ24" s="171"/>
      <c r="DR24" s="171"/>
      <c r="DS24" s="171"/>
      <c r="DT24" s="171"/>
      <c r="DU24" s="171"/>
      <c r="DV24" s="171"/>
      <c r="DW24" s="171"/>
      <c r="DX24" s="171"/>
      <c r="DY24" s="171"/>
      <c r="DZ24" s="171"/>
      <c r="EA24" s="171"/>
      <c r="EB24" s="171"/>
      <c r="EC24" s="171"/>
      <c r="ED24" s="171"/>
      <c r="EE24" s="171"/>
      <c r="EF24" s="171"/>
      <c r="EG24" s="171"/>
      <c r="EH24" s="171"/>
      <c r="EI24" s="171"/>
      <c r="EJ24" s="171"/>
      <c r="EK24" s="171"/>
      <c r="EL24" s="171"/>
      <c r="EM24" s="171"/>
      <c r="EN24" s="171"/>
      <c r="EO24" s="171"/>
      <c r="EP24" s="171"/>
      <c r="EQ24" s="171"/>
      <c r="ER24" s="171"/>
      <c r="ES24" s="171"/>
      <c r="ET24" s="171"/>
      <c r="EU24" s="171"/>
      <c r="EV24" s="171"/>
      <c r="EW24" s="171"/>
      <c r="EX24" s="171"/>
      <c r="EY24" s="171"/>
      <c r="EZ24" s="171"/>
      <c r="FA24" s="171"/>
      <c r="FB24" s="171"/>
      <c r="FC24" s="171"/>
      <c r="FD24" s="171"/>
      <c r="FE24" s="171"/>
      <c r="FF24" s="171"/>
      <c r="FG24" s="171"/>
      <c r="FH24" s="171"/>
      <c r="FI24" s="171"/>
      <c r="FJ24" s="171"/>
      <c r="FK24" s="171"/>
      <c r="FL24" s="171"/>
      <c r="FM24" s="171"/>
      <c r="FN24" s="171"/>
      <c r="FO24" s="171"/>
      <c r="FP24" s="171"/>
      <c r="FQ24" s="171"/>
      <c r="FR24" s="171"/>
      <c r="FS24" s="171"/>
      <c r="FT24" s="171"/>
      <c r="FU24" s="171"/>
      <c r="FV24" s="171"/>
      <c r="FW24" s="171"/>
      <c r="FX24" s="171"/>
      <c r="FY24" s="171"/>
      <c r="FZ24" s="171"/>
      <c r="GA24" s="171"/>
      <c r="GB24" s="171"/>
      <c r="GC24" s="171"/>
      <c r="GD24" s="171"/>
      <c r="GE24" s="171"/>
      <c r="GF24" s="171"/>
      <c r="GG24" s="171"/>
      <c r="GH24" s="171"/>
      <c r="GI24" s="171"/>
      <c r="GJ24" s="171"/>
      <c r="GK24" s="171"/>
      <c r="GL24" s="171"/>
      <c r="GM24" s="171"/>
      <c r="GN24" s="171"/>
      <c r="GO24" s="176"/>
      <c r="GP24" s="176"/>
      <c r="GQ24" s="176"/>
      <c r="GR24" s="176"/>
      <c r="GS24" s="176"/>
      <c r="GT24" s="176"/>
      <c r="GU24" s="176"/>
      <c r="GV24" s="176"/>
      <c r="GW24" s="176"/>
      <c r="GX24" s="176"/>
      <c r="GY24" s="176"/>
      <c r="GZ24" s="176"/>
      <c r="HA24" s="176"/>
      <c r="HB24" s="176"/>
      <c r="HC24" s="176"/>
      <c r="HD24" s="176"/>
      <c r="HE24" s="176"/>
      <c r="HF24" s="176"/>
      <c r="HG24" s="176"/>
      <c r="HH24" s="176"/>
      <c r="HI24" s="176"/>
      <c r="HJ24" s="176"/>
      <c r="HK24" s="176"/>
      <c r="HL24" s="176"/>
      <c r="HM24" s="176"/>
      <c r="HN24" s="176"/>
      <c r="HO24" s="176"/>
      <c r="HP24" s="176"/>
      <c r="HQ24" s="176"/>
      <c r="HR24" s="176"/>
      <c r="HS24" s="176"/>
      <c r="HT24" s="176"/>
      <c r="HU24" s="176"/>
      <c r="HV24" s="176"/>
      <c r="HW24" s="176"/>
      <c r="HX24" s="176"/>
      <c r="HY24" s="176"/>
      <c r="HZ24" s="176"/>
      <c r="IA24" s="176"/>
      <c r="IB24" s="176"/>
      <c r="IC24" s="176"/>
      <c r="ID24" s="176"/>
      <c r="IE24" s="176"/>
      <c r="IF24" s="176"/>
    </row>
    <row r="25" spans="1:240" s="165" customFormat="1" ht="9.75" customHeight="1" x14ac:dyDescent="0.2">
      <c r="A25" s="51" t="s">
        <v>53</v>
      </c>
      <c r="B25" s="191">
        <v>2341219.38</v>
      </c>
      <c r="C25" s="191">
        <v>1591352.3200000001</v>
      </c>
      <c r="D25" s="191">
        <v>337609.11</v>
      </c>
      <c r="E25" s="191">
        <v>4270180.8100000005</v>
      </c>
      <c r="F25" s="191"/>
      <c r="G25" s="191">
        <v>4612.29</v>
      </c>
      <c r="H25" s="191">
        <v>9750.0499999999993</v>
      </c>
      <c r="I25" s="191">
        <v>42982.94</v>
      </c>
      <c r="J25" s="191">
        <v>57345.279999999999</v>
      </c>
      <c r="K25" s="191"/>
      <c r="L25" s="191">
        <v>13087.91</v>
      </c>
      <c r="M25" s="191">
        <v>37518.11</v>
      </c>
      <c r="N25" s="191">
        <v>17159.150000000001</v>
      </c>
      <c r="O25" s="191">
        <v>67765.170000000013</v>
      </c>
      <c r="P25" s="171"/>
      <c r="Q25" s="171"/>
      <c r="R25" s="171"/>
      <c r="S25" s="171"/>
      <c r="T25" s="171"/>
      <c r="U25" s="171"/>
      <c r="V25" s="171"/>
      <c r="W25" s="171"/>
      <c r="X25" s="171"/>
      <c r="Y25" s="171"/>
      <c r="Z25" s="171"/>
      <c r="AA25" s="171"/>
      <c r="AB25" s="171"/>
      <c r="AC25" s="171"/>
      <c r="AD25" s="171"/>
      <c r="AE25" s="171"/>
      <c r="AF25" s="171"/>
      <c r="AG25" s="171"/>
      <c r="AH25" s="171"/>
      <c r="AI25" s="171"/>
      <c r="AJ25" s="171"/>
      <c r="AK25" s="171"/>
      <c r="AL25" s="171"/>
      <c r="AM25" s="171"/>
      <c r="AN25" s="171"/>
      <c r="AO25" s="171"/>
      <c r="AP25" s="171"/>
      <c r="AQ25" s="171"/>
      <c r="AR25" s="171"/>
      <c r="AS25" s="171"/>
      <c r="AT25" s="171"/>
      <c r="AU25" s="171"/>
      <c r="AV25" s="171"/>
      <c r="AW25" s="171"/>
      <c r="AX25" s="171"/>
      <c r="AY25" s="171"/>
      <c r="AZ25" s="171"/>
      <c r="BA25" s="171"/>
      <c r="BB25" s="171"/>
      <c r="BC25" s="171"/>
      <c r="BD25" s="171"/>
      <c r="BE25" s="171"/>
      <c r="BF25" s="171"/>
      <c r="BG25" s="171"/>
      <c r="BH25" s="171"/>
      <c r="BI25" s="171"/>
      <c r="BJ25" s="171"/>
      <c r="BK25" s="171"/>
      <c r="BL25" s="171"/>
      <c r="BM25" s="171"/>
      <c r="BN25" s="171"/>
      <c r="BO25" s="171"/>
      <c r="BP25" s="171"/>
      <c r="BQ25" s="171"/>
      <c r="BR25" s="171"/>
      <c r="BS25" s="171"/>
      <c r="BT25" s="171"/>
      <c r="BU25" s="171"/>
      <c r="BV25" s="171"/>
      <c r="BW25" s="171"/>
      <c r="BX25" s="171"/>
      <c r="BY25" s="171"/>
      <c r="BZ25" s="171"/>
      <c r="CA25" s="171"/>
      <c r="CB25" s="171"/>
      <c r="CC25" s="171"/>
      <c r="CD25" s="171"/>
      <c r="CE25" s="171"/>
      <c r="CF25" s="171"/>
      <c r="CG25" s="171"/>
      <c r="CH25" s="171"/>
      <c r="CI25" s="171"/>
      <c r="CJ25" s="171"/>
      <c r="CK25" s="171"/>
      <c r="CL25" s="171"/>
      <c r="CM25" s="171"/>
      <c r="CN25" s="171"/>
      <c r="CO25" s="171"/>
      <c r="CP25" s="171"/>
      <c r="CQ25" s="171"/>
      <c r="CR25" s="171"/>
      <c r="CS25" s="171"/>
      <c r="CT25" s="171"/>
      <c r="CU25" s="171"/>
      <c r="CV25" s="171"/>
      <c r="CW25" s="171"/>
      <c r="CX25" s="171"/>
      <c r="CY25" s="171"/>
      <c r="CZ25" s="171"/>
      <c r="DA25" s="171"/>
      <c r="DB25" s="171"/>
      <c r="DC25" s="171"/>
      <c r="DD25" s="171"/>
      <c r="DE25" s="171"/>
      <c r="DF25" s="171"/>
      <c r="DG25" s="171"/>
      <c r="DH25" s="171"/>
      <c r="DI25" s="171"/>
      <c r="DJ25" s="171"/>
      <c r="DK25" s="171"/>
      <c r="DL25" s="171"/>
      <c r="DM25" s="171"/>
      <c r="DN25" s="171"/>
      <c r="DO25" s="171"/>
      <c r="DP25" s="171"/>
      <c r="DQ25" s="171"/>
      <c r="DR25" s="171"/>
      <c r="DS25" s="171"/>
      <c r="DT25" s="171"/>
      <c r="DU25" s="171"/>
      <c r="DV25" s="171"/>
      <c r="DW25" s="171"/>
      <c r="DX25" s="171"/>
      <c r="DY25" s="171"/>
      <c r="DZ25" s="171"/>
      <c r="EA25" s="171"/>
      <c r="EB25" s="171"/>
      <c r="EC25" s="171"/>
      <c r="ED25" s="171"/>
      <c r="EE25" s="171"/>
      <c r="EF25" s="171"/>
      <c r="EG25" s="171"/>
      <c r="EH25" s="171"/>
      <c r="EI25" s="171"/>
      <c r="EJ25" s="171"/>
      <c r="EK25" s="171"/>
      <c r="EL25" s="171"/>
      <c r="EM25" s="171"/>
      <c r="EN25" s="171"/>
      <c r="EO25" s="171"/>
      <c r="EP25" s="171"/>
      <c r="EQ25" s="171"/>
      <c r="ER25" s="171"/>
      <c r="ES25" s="171"/>
      <c r="ET25" s="171"/>
      <c r="EU25" s="171"/>
      <c r="EV25" s="171"/>
      <c r="EW25" s="171"/>
      <c r="EX25" s="171"/>
      <c r="EY25" s="171"/>
      <c r="EZ25" s="171"/>
      <c r="FA25" s="171"/>
      <c r="FB25" s="171"/>
      <c r="FC25" s="171"/>
      <c r="FD25" s="171"/>
      <c r="FE25" s="171"/>
      <c r="FF25" s="171"/>
      <c r="FG25" s="171"/>
      <c r="FH25" s="171"/>
      <c r="FI25" s="171"/>
      <c r="FJ25" s="171"/>
      <c r="FK25" s="171"/>
      <c r="FL25" s="171"/>
      <c r="FM25" s="171"/>
      <c r="FN25" s="171"/>
      <c r="FO25" s="171"/>
      <c r="FP25" s="171"/>
      <c r="FQ25" s="171"/>
      <c r="FR25" s="171"/>
      <c r="FS25" s="171"/>
      <c r="FT25" s="171"/>
      <c r="FU25" s="171"/>
      <c r="FV25" s="171"/>
      <c r="FW25" s="171"/>
      <c r="FX25" s="171"/>
      <c r="FY25" s="171"/>
      <c r="FZ25" s="171"/>
      <c r="GA25" s="171"/>
      <c r="GB25" s="171"/>
      <c r="GC25" s="171"/>
      <c r="GD25" s="171"/>
      <c r="GE25" s="171"/>
      <c r="GF25" s="171"/>
      <c r="GG25" s="171"/>
      <c r="GH25" s="171"/>
      <c r="GI25" s="171"/>
      <c r="GJ25" s="171"/>
      <c r="GK25" s="171"/>
      <c r="GL25" s="171"/>
      <c r="GM25" s="171"/>
      <c r="GN25" s="171"/>
      <c r="GO25" s="176"/>
      <c r="GP25" s="176"/>
      <c r="GQ25" s="176"/>
      <c r="GR25" s="176"/>
      <c r="GS25" s="176"/>
      <c r="GT25" s="176"/>
      <c r="GU25" s="176"/>
      <c r="GV25" s="176"/>
      <c r="GW25" s="176"/>
      <c r="GX25" s="176"/>
      <c r="GY25" s="176"/>
      <c r="GZ25" s="176"/>
      <c r="HA25" s="176"/>
      <c r="HB25" s="176"/>
      <c r="HC25" s="176"/>
      <c r="HD25" s="176"/>
      <c r="HE25" s="176"/>
      <c r="HF25" s="176"/>
      <c r="HG25" s="176"/>
      <c r="HH25" s="176"/>
      <c r="HI25" s="176"/>
      <c r="HJ25" s="176"/>
      <c r="HK25" s="176"/>
      <c r="HL25" s="176"/>
      <c r="HM25" s="176"/>
      <c r="HN25" s="176"/>
      <c r="HO25" s="176"/>
      <c r="HP25" s="176"/>
      <c r="HQ25" s="176"/>
      <c r="HR25" s="176"/>
      <c r="HS25" s="176"/>
      <c r="HT25" s="176"/>
      <c r="HU25" s="176"/>
      <c r="HV25" s="176"/>
      <c r="HW25" s="176"/>
      <c r="HX25" s="176"/>
      <c r="HY25" s="176"/>
      <c r="HZ25" s="176"/>
      <c r="IA25" s="176"/>
      <c r="IB25" s="176"/>
      <c r="IC25" s="176"/>
      <c r="ID25" s="176"/>
      <c r="IE25" s="176"/>
      <c r="IF25" s="176"/>
    </row>
    <row r="26" spans="1:240" s="165" customFormat="1" ht="9.75" customHeight="1" x14ac:dyDescent="0.2">
      <c r="A26" s="51" t="s">
        <v>54</v>
      </c>
      <c r="B26" s="191">
        <v>1451398.11</v>
      </c>
      <c r="C26" s="191">
        <v>416813.54</v>
      </c>
      <c r="D26" s="191">
        <v>11183.81</v>
      </c>
      <c r="E26" s="191">
        <v>1879395.4600000002</v>
      </c>
      <c r="F26" s="191"/>
      <c r="G26" s="191">
        <v>2748.29</v>
      </c>
      <c r="H26" s="191">
        <v>228.36</v>
      </c>
      <c r="I26" s="191">
        <v>11.37</v>
      </c>
      <c r="J26" s="191">
        <v>2988.02</v>
      </c>
      <c r="K26" s="191"/>
      <c r="L26" s="191">
        <v>6337.03</v>
      </c>
      <c r="M26" s="191">
        <v>337.76</v>
      </c>
      <c r="N26" s="191">
        <v>1468.63</v>
      </c>
      <c r="O26" s="191">
        <v>8143.42</v>
      </c>
      <c r="P26" s="171"/>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171"/>
      <c r="AQ26" s="171"/>
      <c r="AR26" s="171"/>
      <c r="AS26" s="171"/>
      <c r="AT26" s="171"/>
      <c r="AU26" s="171"/>
      <c r="AV26" s="171"/>
      <c r="AW26" s="171"/>
      <c r="AX26" s="171"/>
      <c r="AY26" s="171"/>
      <c r="AZ26" s="171"/>
      <c r="BA26" s="171"/>
      <c r="BB26" s="171"/>
      <c r="BC26" s="171"/>
      <c r="BD26" s="171"/>
      <c r="BE26" s="171"/>
      <c r="BF26" s="171"/>
      <c r="BG26" s="171"/>
      <c r="BH26" s="171"/>
      <c r="BI26" s="171"/>
      <c r="BJ26" s="171"/>
      <c r="BK26" s="171"/>
      <c r="BL26" s="171"/>
      <c r="BM26" s="171"/>
      <c r="BN26" s="171"/>
      <c r="BO26" s="171"/>
      <c r="BP26" s="171"/>
      <c r="BQ26" s="171"/>
      <c r="BR26" s="171"/>
      <c r="BS26" s="171"/>
      <c r="BT26" s="171"/>
      <c r="BU26" s="171"/>
      <c r="BV26" s="171"/>
      <c r="BW26" s="171"/>
      <c r="BX26" s="171"/>
      <c r="BY26" s="171"/>
      <c r="BZ26" s="171"/>
      <c r="CA26" s="171"/>
      <c r="CB26" s="171"/>
      <c r="CC26" s="171"/>
      <c r="CD26" s="171"/>
      <c r="CE26" s="171"/>
      <c r="CF26" s="171"/>
      <c r="CG26" s="171"/>
      <c r="CH26" s="171"/>
      <c r="CI26" s="171"/>
      <c r="CJ26" s="171"/>
      <c r="CK26" s="171"/>
      <c r="CL26" s="171"/>
      <c r="CM26" s="171"/>
      <c r="CN26" s="171"/>
      <c r="CO26" s="171"/>
      <c r="CP26" s="171"/>
      <c r="CQ26" s="171"/>
      <c r="CR26" s="171"/>
      <c r="CS26" s="171"/>
      <c r="CT26" s="171"/>
      <c r="CU26" s="171"/>
      <c r="CV26" s="171"/>
      <c r="CW26" s="171"/>
      <c r="CX26" s="171"/>
      <c r="CY26" s="171"/>
      <c r="CZ26" s="171"/>
      <c r="DA26" s="171"/>
      <c r="DB26" s="171"/>
      <c r="DC26" s="171"/>
      <c r="DD26" s="171"/>
      <c r="DE26" s="171"/>
      <c r="DF26" s="171"/>
      <c r="DG26" s="171"/>
      <c r="DH26" s="171"/>
      <c r="DI26" s="171"/>
      <c r="DJ26" s="171"/>
      <c r="DK26" s="171"/>
      <c r="DL26" s="171"/>
      <c r="DM26" s="171"/>
      <c r="DN26" s="171"/>
      <c r="DO26" s="171"/>
      <c r="DP26" s="171"/>
      <c r="DQ26" s="171"/>
      <c r="DR26" s="171"/>
      <c r="DS26" s="171"/>
      <c r="DT26" s="171"/>
      <c r="DU26" s="171"/>
      <c r="DV26" s="171"/>
      <c r="DW26" s="171"/>
      <c r="DX26" s="171"/>
      <c r="DY26" s="171"/>
      <c r="DZ26" s="171"/>
      <c r="EA26" s="171"/>
      <c r="EB26" s="171"/>
      <c r="EC26" s="171"/>
      <c r="ED26" s="171"/>
      <c r="EE26" s="171"/>
      <c r="EF26" s="171"/>
      <c r="EG26" s="171"/>
      <c r="EH26" s="171"/>
      <c r="EI26" s="171"/>
      <c r="EJ26" s="171"/>
      <c r="EK26" s="171"/>
      <c r="EL26" s="171"/>
      <c r="EM26" s="171"/>
      <c r="EN26" s="171"/>
      <c r="EO26" s="171"/>
      <c r="EP26" s="171"/>
      <c r="EQ26" s="171"/>
      <c r="ER26" s="171"/>
      <c r="ES26" s="171"/>
      <c r="ET26" s="171"/>
      <c r="EU26" s="171"/>
      <c r="EV26" s="171"/>
      <c r="EW26" s="171"/>
      <c r="EX26" s="171"/>
      <c r="EY26" s="171"/>
      <c r="EZ26" s="171"/>
      <c r="FA26" s="171"/>
      <c r="FB26" s="171"/>
      <c r="FC26" s="171"/>
      <c r="FD26" s="171"/>
      <c r="FE26" s="171"/>
      <c r="FF26" s="171"/>
      <c r="FG26" s="171"/>
      <c r="FH26" s="171"/>
      <c r="FI26" s="171"/>
      <c r="FJ26" s="171"/>
      <c r="FK26" s="171"/>
      <c r="FL26" s="171"/>
      <c r="FM26" s="171"/>
      <c r="FN26" s="171"/>
      <c r="FO26" s="171"/>
      <c r="FP26" s="171"/>
      <c r="FQ26" s="171"/>
      <c r="FR26" s="171"/>
      <c r="FS26" s="171"/>
      <c r="FT26" s="171"/>
      <c r="FU26" s="171"/>
      <c r="FV26" s="171"/>
      <c r="FW26" s="171"/>
      <c r="FX26" s="171"/>
      <c r="FY26" s="171"/>
      <c r="FZ26" s="171"/>
      <c r="GA26" s="171"/>
      <c r="GB26" s="171"/>
      <c r="GC26" s="171"/>
      <c r="GD26" s="171"/>
      <c r="GE26" s="171"/>
      <c r="GF26" s="171"/>
      <c r="GG26" s="171"/>
      <c r="GH26" s="171"/>
      <c r="GI26" s="171"/>
      <c r="GJ26" s="171"/>
      <c r="GK26" s="171"/>
      <c r="GL26" s="171"/>
      <c r="GM26" s="171"/>
      <c r="GN26" s="171"/>
      <c r="GO26" s="176"/>
      <c r="GP26" s="176"/>
      <c r="GQ26" s="176"/>
      <c r="GR26" s="176"/>
      <c r="GS26" s="176"/>
      <c r="GT26" s="176"/>
      <c r="GU26" s="176"/>
      <c r="GV26" s="176"/>
      <c r="GW26" s="176"/>
      <c r="GX26" s="176"/>
      <c r="GY26" s="176"/>
      <c r="GZ26" s="176"/>
      <c r="HA26" s="176"/>
      <c r="HB26" s="176"/>
      <c r="HC26" s="176"/>
      <c r="HD26" s="176"/>
      <c r="HE26" s="176"/>
      <c r="HF26" s="176"/>
      <c r="HG26" s="176"/>
      <c r="HH26" s="176"/>
      <c r="HI26" s="176"/>
      <c r="HJ26" s="176"/>
      <c r="HK26" s="176"/>
      <c r="HL26" s="176"/>
      <c r="HM26" s="176"/>
      <c r="HN26" s="176"/>
      <c r="HO26" s="176"/>
      <c r="HP26" s="176"/>
      <c r="HQ26" s="176"/>
      <c r="HR26" s="176"/>
      <c r="HS26" s="176"/>
      <c r="HT26" s="176"/>
      <c r="HU26" s="176"/>
      <c r="HV26" s="176"/>
      <c r="HW26" s="176"/>
      <c r="HX26" s="176"/>
      <c r="HY26" s="176"/>
      <c r="HZ26" s="176"/>
      <c r="IA26" s="176"/>
      <c r="IB26" s="176"/>
      <c r="IC26" s="176"/>
      <c r="ID26" s="176"/>
      <c r="IE26" s="176"/>
      <c r="IF26" s="176"/>
    </row>
    <row r="27" spans="1:240" s="165" customFormat="1" ht="9.75" customHeight="1" x14ac:dyDescent="0.2">
      <c r="A27" s="51" t="s">
        <v>55</v>
      </c>
      <c r="B27" s="191">
        <v>4103278.22</v>
      </c>
      <c r="C27" s="191">
        <v>1282510.75</v>
      </c>
      <c r="D27" s="191">
        <v>380653.9</v>
      </c>
      <c r="E27" s="191">
        <v>5766442.870000001</v>
      </c>
      <c r="F27" s="191"/>
      <c r="G27" s="191">
        <v>7070.08</v>
      </c>
      <c r="H27" s="191">
        <v>4505.6099999999997</v>
      </c>
      <c r="I27" s="191">
        <v>4809.8999999999996</v>
      </c>
      <c r="J27" s="191">
        <v>16385.589999999997</v>
      </c>
      <c r="K27" s="191"/>
      <c r="L27" s="191">
        <v>17977.87</v>
      </c>
      <c r="M27" s="191">
        <v>22238.92</v>
      </c>
      <c r="N27" s="191">
        <v>29558.5</v>
      </c>
      <c r="O27" s="191">
        <v>69775.289999999994</v>
      </c>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171"/>
      <c r="AM27" s="171"/>
      <c r="AN27" s="171"/>
      <c r="AO27" s="171"/>
      <c r="AP27" s="171"/>
      <c r="AQ27" s="171"/>
      <c r="AR27" s="171"/>
      <c r="AS27" s="171"/>
      <c r="AT27" s="171"/>
      <c r="AU27" s="171"/>
      <c r="AV27" s="171"/>
      <c r="AW27" s="171"/>
      <c r="AX27" s="171"/>
      <c r="AY27" s="171"/>
      <c r="AZ27" s="171"/>
      <c r="BA27" s="171"/>
      <c r="BB27" s="171"/>
      <c r="BC27" s="171"/>
      <c r="BD27" s="171"/>
      <c r="BE27" s="171"/>
      <c r="BF27" s="171"/>
      <c r="BG27" s="171"/>
      <c r="BH27" s="171"/>
      <c r="BI27" s="171"/>
      <c r="BJ27" s="171"/>
      <c r="BK27" s="171"/>
      <c r="BL27" s="171"/>
      <c r="BM27" s="171"/>
      <c r="BN27" s="171"/>
      <c r="BO27" s="171"/>
      <c r="BP27" s="171"/>
      <c r="BQ27" s="171"/>
      <c r="BR27" s="171"/>
      <c r="BS27" s="171"/>
      <c r="BT27" s="171"/>
      <c r="BU27" s="171"/>
      <c r="BV27" s="171"/>
      <c r="BW27" s="171"/>
      <c r="BX27" s="171"/>
      <c r="BY27" s="171"/>
      <c r="BZ27" s="171"/>
      <c r="CA27" s="171"/>
      <c r="CB27" s="171"/>
      <c r="CC27" s="171"/>
      <c r="CD27" s="171"/>
      <c r="CE27" s="171"/>
      <c r="CF27" s="171"/>
      <c r="CG27" s="171"/>
      <c r="CH27" s="171"/>
      <c r="CI27" s="171"/>
      <c r="CJ27" s="171"/>
      <c r="CK27" s="171"/>
      <c r="CL27" s="171"/>
      <c r="CM27" s="171"/>
      <c r="CN27" s="171"/>
      <c r="CO27" s="171"/>
      <c r="CP27" s="171"/>
      <c r="CQ27" s="171"/>
      <c r="CR27" s="171"/>
      <c r="CS27" s="171"/>
      <c r="CT27" s="171"/>
      <c r="CU27" s="171"/>
      <c r="CV27" s="171"/>
      <c r="CW27" s="171"/>
      <c r="CX27" s="171"/>
      <c r="CY27" s="171"/>
      <c r="CZ27" s="171"/>
      <c r="DA27" s="171"/>
      <c r="DB27" s="171"/>
      <c r="DC27" s="171"/>
      <c r="DD27" s="171"/>
      <c r="DE27" s="171"/>
      <c r="DF27" s="171"/>
      <c r="DG27" s="171"/>
      <c r="DH27" s="171"/>
      <c r="DI27" s="171"/>
      <c r="DJ27" s="171"/>
      <c r="DK27" s="171"/>
      <c r="DL27" s="171"/>
      <c r="DM27" s="171"/>
      <c r="DN27" s="171"/>
      <c r="DO27" s="171"/>
      <c r="DP27" s="171"/>
      <c r="DQ27" s="171"/>
      <c r="DR27" s="171"/>
      <c r="DS27" s="171"/>
      <c r="DT27" s="171"/>
      <c r="DU27" s="171"/>
      <c r="DV27" s="171"/>
      <c r="DW27" s="171"/>
      <c r="DX27" s="171"/>
      <c r="DY27" s="171"/>
      <c r="DZ27" s="171"/>
      <c r="EA27" s="171"/>
      <c r="EB27" s="171"/>
      <c r="EC27" s="171"/>
      <c r="ED27" s="171"/>
      <c r="EE27" s="171"/>
      <c r="EF27" s="171"/>
      <c r="EG27" s="171"/>
      <c r="EH27" s="171"/>
      <c r="EI27" s="171"/>
      <c r="EJ27" s="171"/>
      <c r="EK27" s="171"/>
      <c r="EL27" s="171"/>
      <c r="EM27" s="171"/>
      <c r="EN27" s="171"/>
      <c r="EO27" s="171"/>
      <c r="EP27" s="171"/>
      <c r="EQ27" s="171"/>
      <c r="ER27" s="171"/>
      <c r="ES27" s="171"/>
      <c r="ET27" s="171"/>
      <c r="EU27" s="171"/>
      <c r="EV27" s="171"/>
      <c r="EW27" s="171"/>
      <c r="EX27" s="171"/>
      <c r="EY27" s="171"/>
      <c r="EZ27" s="171"/>
      <c r="FA27" s="171"/>
      <c r="FB27" s="171"/>
      <c r="FC27" s="171"/>
      <c r="FD27" s="171"/>
      <c r="FE27" s="171"/>
      <c r="FF27" s="171"/>
      <c r="FG27" s="171"/>
      <c r="FH27" s="171"/>
      <c r="FI27" s="171"/>
      <c r="FJ27" s="171"/>
      <c r="FK27" s="171"/>
      <c r="FL27" s="171"/>
      <c r="FM27" s="171"/>
      <c r="FN27" s="171"/>
      <c r="FO27" s="171"/>
      <c r="FP27" s="171"/>
      <c r="FQ27" s="171"/>
      <c r="FR27" s="171"/>
      <c r="FS27" s="171"/>
      <c r="FT27" s="171"/>
      <c r="FU27" s="171"/>
      <c r="FV27" s="171"/>
      <c r="FW27" s="171"/>
      <c r="FX27" s="171"/>
      <c r="FY27" s="171"/>
      <c r="FZ27" s="171"/>
      <c r="GA27" s="171"/>
      <c r="GB27" s="171"/>
      <c r="GC27" s="171"/>
      <c r="GD27" s="171"/>
      <c r="GE27" s="171"/>
      <c r="GF27" s="171"/>
      <c r="GG27" s="171"/>
      <c r="GH27" s="171"/>
      <c r="GI27" s="171"/>
      <c r="GJ27" s="171"/>
      <c r="GK27" s="171"/>
      <c r="GL27" s="171"/>
      <c r="GM27" s="171"/>
      <c r="GN27" s="171"/>
      <c r="GO27" s="176"/>
      <c r="GP27" s="176"/>
      <c r="GQ27" s="176"/>
      <c r="GR27" s="176"/>
      <c r="GS27" s="176"/>
      <c r="GT27" s="176"/>
      <c r="GU27" s="176"/>
      <c r="GV27" s="176"/>
      <c r="GW27" s="176"/>
      <c r="GX27" s="176"/>
      <c r="GY27" s="176"/>
      <c r="GZ27" s="176"/>
      <c r="HA27" s="176"/>
      <c r="HB27" s="176"/>
      <c r="HC27" s="176"/>
      <c r="HD27" s="176"/>
      <c r="HE27" s="176"/>
      <c r="HF27" s="176"/>
      <c r="HG27" s="176"/>
      <c r="HH27" s="176"/>
      <c r="HI27" s="176"/>
      <c r="HJ27" s="176"/>
      <c r="HK27" s="176"/>
      <c r="HL27" s="176"/>
      <c r="HM27" s="176"/>
      <c r="HN27" s="176"/>
      <c r="HO27" s="176"/>
      <c r="HP27" s="176"/>
      <c r="HQ27" s="176"/>
      <c r="HR27" s="176"/>
      <c r="HS27" s="176"/>
      <c r="HT27" s="176"/>
      <c r="HU27" s="176"/>
      <c r="HV27" s="176"/>
      <c r="HW27" s="176"/>
      <c r="HX27" s="176"/>
      <c r="HY27" s="176"/>
      <c r="HZ27" s="176"/>
      <c r="IA27" s="176"/>
      <c r="IB27" s="176"/>
      <c r="IC27" s="176"/>
      <c r="ID27" s="176"/>
      <c r="IE27" s="176"/>
      <c r="IF27" s="176"/>
    </row>
    <row r="28" spans="1:240" s="165" customFormat="1" ht="9.75" customHeight="1" x14ac:dyDescent="0.2">
      <c r="A28" s="51" t="s">
        <v>56</v>
      </c>
      <c r="B28" s="191">
        <v>5773746.7199999997</v>
      </c>
      <c r="C28" s="191">
        <v>1983160.84</v>
      </c>
      <c r="D28" s="191">
        <v>124039.35</v>
      </c>
      <c r="E28" s="191">
        <v>7880946.9099999992</v>
      </c>
      <c r="F28" s="191"/>
      <c r="G28" s="191">
        <v>7752.04</v>
      </c>
      <c r="H28" s="191">
        <v>6268.54</v>
      </c>
      <c r="I28" s="191">
        <v>577.04999999999995</v>
      </c>
      <c r="J28" s="191">
        <v>14597.63</v>
      </c>
      <c r="K28" s="191"/>
      <c r="L28" s="191">
        <v>25767.31</v>
      </c>
      <c r="M28" s="191">
        <v>22006.76</v>
      </c>
      <c r="N28" s="191">
        <v>3970.06</v>
      </c>
      <c r="O28" s="191">
        <v>51744.13</v>
      </c>
      <c r="P28" s="171"/>
      <c r="Q28" s="171"/>
      <c r="R28" s="171"/>
      <c r="S28" s="171"/>
      <c r="T28" s="171"/>
      <c r="U28" s="171"/>
      <c r="V28" s="171"/>
      <c r="W28" s="171"/>
      <c r="X28" s="171"/>
      <c r="Y28" s="171"/>
      <c r="Z28" s="171"/>
      <c r="AA28" s="171"/>
      <c r="AB28" s="171"/>
      <c r="AC28" s="171"/>
      <c r="AD28" s="171"/>
      <c r="AE28" s="171"/>
      <c r="AF28" s="171"/>
      <c r="AG28" s="171"/>
      <c r="AH28" s="171"/>
      <c r="AI28" s="171"/>
      <c r="AJ28" s="171"/>
      <c r="AK28" s="171"/>
      <c r="AL28" s="171"/>
      <c r="AM28" s="171"/>
      <c r="AN28" s="171"/>
      <c r="AO28" s="171"/>
      <c r="AP28" s="171"/>
      <c r="AQ28" s="171"/>
      <c r="AR28" s="171"/>
      <c r="AS28" s="171"/>
      <c r="AT28" s="171"/>
      <c r="AU28" s="171"/>
      <c r="AV28" s="171"/>
      <c r="AW28" s="171"/>
      <c r="AX28" s="171"/>
      <c r="AY28" s="171"/>
      <c r="AZ28" s="171"/>
      <c r="BA28" s="171"/>
      <c r="BB28" s="171"/>
      <c r="BC28" s="171"/>
      <c r="BD28" s="171"/>
      <c r="BE28" s="171"/>
      <c r="BF28" s="171"/>
      <c r="BG28" s="171"/>
      <c r="BH28" s="171"/>
      <c r="BI28" s="171"/>
      <c r="BJ28" s="171"/>
      <c r="BK28" s="171"/>
      <c r="BL28" s="171"/>
      <c r="BM28" s="171"/>
      <c r="BN28" s="171"/>
      <c r="BO28" s="171"/>
      <c r="BP28" s="171"/>
      <c r="BQ28" s="171"/>
      <c r="BR28" s="171"/>
      <c r="BS28" s="171"/>
      <c r="BT28" s="171"/>
      <c r="BU28" s="171"/>
      <c r="BV28" s="171"/>
      <c r="BW28" s="171"/>
      <c r="BX28" s="171"/>
      <c r="BY28" s="171"/>
      <c r="BZ28" s="171"/>
      <c r="CA28" s="171"/>
      <c r="CB28" s="171"/>
      <c r="CC28" s="171"/>
      <c r="CD28" s="171"/>
      <c r="CE28" s="171"/>
      <c r="CF28" s="171"/>
      <c r="CG28" s="171"/>
      <c r="CH28" s="171"/>
      <c r="CI28" s="171"/>
      <c r="CJ28" s="171"/>
      <c r="CK28" s="171"/>
      <c r="CL28" s="171"/>
      <c r="CM28" s="171"/>
      <c r="CN28" s="171"/>
      <c r="CO28" s="171"/>
      <c r="CP28" s="171"/>
      <c r="CQ28" s="171"/>
      <c r="CR28" s="171"/>
      <c r="CS28" s="171"/>
      <c r="CT28" s="171"/>
      <c r="CU28" s="171"/>
      <c r="CV28" s="171"/>
      <c r="CW28" s="171"/>
      <c r="CX28" s="171"/>
      <c r="CY28" s="171"/>
      <c r="CZ28" s="171"/>
      <c r="DA28" s="171"/>
      <c r="DB28" s="171"/>
      <c r="DC28" s="171"/>
      <c r="DD28" s="171"/>
      <c r="DE28" s="171"/>
      <c r="DF28" s="171"/>
      <c r="DG28" s="171"/>
      <c r="DH28" s="171"/>
      <c r="DI28" s="171"/>
      <c r="DJ28" s="171"/>
      <c r="DK28" s="171"/>
      <c r="DL28" s="171"/>
      <c r="DM28" s="171"/>
      <c r="DN28" s="171"/>
      <c r="DO28" s="171"/>
      <c r="DP28" s="171"/>
      <c r="DQ28" s="171"/>
      <c r="DR28" s="171"/>
      <c r="DS28" s="171"/>
      <c r="DT28" s="171"/>
      <c r="DU28" s="171"/>
      <c r="DV28" s="171"/>
      <c r="DW28" s="171"/>
      <c r="DX28" s="171"/>
      <c r="DY28" s="171"/>
      <c r="DZ28" s="171"/>
      <c r="EA28" s="171"/>
      <c r="EB28" s="171"/>
      <c r="EC28" s="171"/>
      <c r="ED28" s="171"/>
      <c r="EE28" s="171"/>
      <c r="EF28" s="171"/>
      <c r="EG28" s="171"/>
      <c r="EH28" s="171"/>
      <c r="EI28" s="171"/>
      <c r="EJ28" s="171"/>
      <c r="EK28" s="171"/>
      <c r="EL28" s="171"/>
      <c r="EM28" s="171"/>
      <c r="EN28" s="171"/>
      <c r="EO28" s="171"/>
      <c r="EP28" s="171"/>
      <c r="EQ28" s="171"/>
      <c r="ER28" s="171"/>
      <c r="ES28" s="171"/>
      <c r="ET28" s="171"/>
      <c r="EU28" s="171"/>
      <c r="EV28" s="171"/>
      <c r="EW28" s="171"/>
      <c r="EX28" s="171"/>
      <c r="EY28" s="171"/>
      <c r="EZ28" s="171"/>
      <c r="FA28" s="171"/>
      <c r="FB28" s="171"/>
      <c r="FC28" s="171"/>
      <c r="FD28" s="171"/>
      <c r="FE28" s="171"/>
      <c r="FF28" s="171"/>
      <c r="FG28" s="171"/>
      <c r="FH28" s="171"/>
      <c r="FI28" s="171"/>
      <c r="FJ28" s="171"/>
      <c r="FK28" s="171"/>
      <c r="FL28" s="171"/>
      <c r="FM28" s="171"/>
      <c r="FN28" s="171"/>
      <c r="FO28" s="171"/>
      <c r="FP28" s="171"/>
      <c r="FQ28" s="171"/>
      <c r="FR28" s="171"/>
      <c r="FS28" s="171"/>
      <c r="FT28" s="171"/>
      <c r="FU28" s="171"/>
      <c r="FV28" s="171"/>
      <c r="FW28" s="171"/>
      <c r="FX28" s="171"/>
      <c r="FY28" s="171"/>
      <c r="FZ28" s="171"/>
      <c r="GA28" s="171"/>
      <c r="GB28" s="171"/>
      <c r="GC28" s="171"/>
      <c r="GD28" s="171"/>
      <c r="GE28" s="171"/>
      <c r="GF28" s="171"/>
      <c r="GG28" s="171"/>
      <c r="GH28" s="171"/>
      <c r="GI28" s="171"/>
      <c r="GJ28" s="171"/>
      <c r="GK28" s="171"/>
      <c r="GL28" s="171"/>
      <c r="GM28" s="171"/>
      <c r="GN28" s="171"/>
      <c r="GO28" s="176"/>
      <c r="GP28" s="176"/>
      <c r="GQ28" s="176"/>
      <c r="GR28" s="176"/>
      <c r="GS28" s="176"/>
      <c r="GT28" s="176"/>
      <c r="GU28" s="176"/>
      <c r="GV28" s="176"/>
      <c r="GW28" s="176"/>
      <c r="GX28" s="176"/>
      <c r="GY28" s="176"/>
      <c r="GZ28" s="176"/>
      <c r="HA28" s="176"/>
      <c r="HB28" s="176"/>
      <c r="HC28" s="176"/>
      <c r="HD28" s="176"/>
      <c r="HE28" s="176"/>
      <c r="HF28" s="176"/>
      <c r="HG28" s="176"/>
      <c r="HH28" s="176"/>
      <c r="HI28" s="176"/>
      <c r="HJ28" s="176"/>
      <c r="HK28" s="176"/>
      <c r="HL28" s="176"/>
      <c r="HM28" s="176"/>
      <c r="HN28" s="176"/>
      <c r="HO28" s="176"/>
      <c r="HP28" s="176"/>
      <c r="HQ28" s="176"/>
      <c r="HR28" s="176"/>
      <c r="HS28" s="176"/>
      <c r="HT28" s="176"/>
      <c r="HU28" s="176"/>
      <c r="HV28" s="176"/>
      <c r="HW28" s="176"/>
      <c r="HX28" s="176"/>
      <c r="HY28" s="176"/>
      <c r="HZ28" s="176"/>
      <c r="IA28" s="176"/>
      <c r="IB28" s="176"/>
      <c r="IC28" s="176"/>
      <c r="ID28" s="176"/>
      <c r="IE28" s="176"/>
      <c r="IF28" s="176"/>
    </row>
    <row r="29" spans="1:240" s="165" customFormat="1" ht="9.75" customHeight="1" x14ac:dyDescent="0.2">
      <c r="A29" s="51" t="s">
        <v>57</v>
      </c>
      <c r="B29" s="191">
        <v>958643.4</v>
      </c>
      <c r="C29" s="191">
        <v>307659</v>
      </c>
      <c r="D29" s="191">
        <v>23857.21</v>
      </c>
      <c r="E29" s="191">
        <v>1290159.6099999999</v>
      </c>
      <c r="F29" s="191"/>
      <c r="G29" s="191">
        <v>1358.5</v>
      </c>
      <c r="H29" s="191">
        <v>3530.38</v>
      </c>
      <c r="I29" s="191">
        <v>802.45</v>
      </c>
      <c r="J29" s="191">
        <v>5691.33</v>
      </c>
      <c r="K29" s="191"/>
      <c r="L29" s="191">
        <v>18523.02</v>
      </c>
      <c r="M29" s="191">
        <v>15762.4</v>
      </c>
      <c r="N29" s="191">
        <v>8270.8799999999992</v>
      </c>
      <c r="O29" s="191">
        <v>42556.299999999996</v>
      </c>
      <c r="P29" s="171"/>
      <c r="Q29" s="171"/>
      <c r="R29" s="171"/>
      <c r="S29" s="171"/>
      <c r="T29" s="171"/>
      <c r="U29" s="171"/>
      <c r="V29" s="171"/>
      <c r="W29" s="171"/>
      <c r="X29" s="171"/>
      <c r="Y29" s="171"/>
      <c r="Z29" s="171"/>
      <c r="AA29" s="171"/>
      <c r="AB29" s="171"/>
      <c r="AC29" s="171"/>
      <c r="AD29" s="171"/>
      <c r="AE29" s="171"/>
      <c r="AF29" s="171"/>
      <c r="AG29" s="171"/>
      <c r="AH29" s="171"/>
      <c r="AI29" s="171"/>
      <c r="AJ29" s="171"/>
      <c r="AK29" s="171"/>
      <c r="AL29" s="171"/>
      <c r="AM29" s="171"/>
      <c r="AN29" s="171"/>
      <c r="AO29" s="171"/>
      <c r="AP29" s="171"/>
      <c r="AQ29" s="171"/>
      <c r="AR29" s="171"/>
      <c r="AS29" s="171"/>
      <c r="AT29" s="171"/>
      <c r="AU29" s="171"/>
      <c r="AV29" s="171"/>
      <c r="AW29" s="171"/>
      <c r="AX29" s="171"/>
      <c r="AY29" s="171"/>
      <c r="AZ29" s="171"/>
      <c r="BA29" s="171"/>
      <c r="BB29" s="171"/>
      <c r="BC29" s="171"/>
      <c r="BD29" s="171"/>
      <c r="BE29" s="171"/>
      <c r="BF29" s="171"/>
      <c r="BG29" s="171"/>
      <c r="BH29" s="171"/>
      <c r="BI29" s="171"/>
      <c r="BJ29" s="171"/>
      <c r="BK29" s="171"/>
      <c r="BL29" s="171"/>
      <c r="BM29" s="171"/>
      <c r="BN29" s="171"/>
      <c r="BO29" s="171"/>
      <c r="BP29" s="171"/>
      <c r="BQ29" s="171"/>
      <c r="BR29" s="171"/>
      <c r="BS29" s="171"/>
      <c r="BT29" s="171"/>
      <c r="BU29" s="171"/>
      <c r="BV29" s="171"/>
      <c r="BW29" s="171"/>
      <c r="BX29" s="171"/>
      <c r="BY29" s="171"/>
      <c r="BZ29" s="171"/>
      <c r="CA29" s="171"/>
      <c r="CB29" s="171"/>
      <c r="CC29" s="171"/>
      <c r="CD29" s="171"/>
      <c r="CE29" s="171"/>
      <c r="CF29" s="171"/>
      <c r="CG29" s="171"/>
      <c r="CH29" s="171"/>
      <c r="CI29" s="171"/>
      <c r="CJ29" s="171"/>
      <c r="CK29" s="171"/>
      <c r="CL29" s="171"/>
      <c r="CM29" s="171"/>
      <c r="CN29" s="171"/>
      <c r="CO29" s="171"/>
      <c r="CP29" s="171"/>
      <c r="CQ29" s="171"/>
      <c r="CR29" s="171"/>
      <c r="CS29" s="171"/>
      <c r="CT29" s="171"/>
      <c r="CU29" s="171"/>
      <c r="CV29" s="171"/>
      <c r="CW29" s="171"/>
      <c r="CX29" s="171"/>
      <c r="CY29" s="171"/>
      <c r="CZ29" s="171"/>
      <c r="DA29" s="171"/>
      <c r="DB29" s="171"/>
      <c r="DC29" s="171"/>
      <c r="DD29" s="171"/>
      <c r="DE29" s="171"/>
      <c r="DF29" s="171"/>
      <c r="DG29" s="171"/>
      <c r="DH29" s="171"/>
      <c r="DI29" s="171"/>
      <c r="DJ29" s="171"/>
      <c r="DK29" s="171"/>
      <c r="DL29" s="171"/>
      <c r="DM29" s="171"/>
      <c r="DN29" s="171"/>
      <c r="DO29" s="171"/>
      <c r="DP29" s="171"/>
      <c r="DQ29" s="171"/>
      <c r="DR29" s="171"/>
      <c r="DS29" s="171"/>
      <c r="DT29" s="171"/>
      <c r="DU29" s="171"/>
      <c r="DV29" s="171"/>
      <c r="DW29" s="171"/>
      <c r="DX29" s="171"/>
      <c r="DY29" s="171"/>
      <c r="DZ29" s="171"/>
      <c r="EA29" s="171"/>
      <c r="EB29" s="171"/>
      <c r="EC29" s="171"/>
      <c r="ED29" s="171"/>
      <c r="EE29" s="171"/>
      <c r="EF29" s="171"/>
      <c r="EG29" s="171"/>
      <c r="EH29" s="171"/>
      <c r="EI29" s="171"/>
      <c r="EJ29" s="171"/>
      <c r="EK29" s="171"/>
      <c r="EL29" s="171"/>
      <c r="EM29" s="171"/>
      <c r="EN29" s="171"/>
      <c r="EO29" s="171"/>
      <c r="EP29" s="171"/>
      <c r="EQ29" s="171"/>
      <c r="ER29" s="171"/>
      <c r="ES29" s="171"/>
      <c r="ET29" s="171"/>
      <c r="EU29" s="171"/>
      <c r="EV29" s="171"/>
      <c r="EW29" s="171"/>
      <c r="EX29" s="171"/>
      <c r="EY29" s="171"/>
      <c r="EZ29" s="171"/>
      <c r="FA29" s="171"/>
      <c r="FB29" s="171"/>
      <c r="FC29" s="171"/>
      <c r="FD29" s="171"/>
      <c r="FE29" s="171"/>
      <c r="FF29" s="171"/>
      <c r="FG29" s="171"/>
      <c r="FH29" s="171"/>
      <c r="FI29" s="171"/>
      <c r="FJ29" s="171"/>
      <c r="FK29" s="171"/>
      <c r="FL29" s="171"/>
      <c r="FM29" s="171"/>
      <c r="FN29" s="171"/>
      <c r="FO29" s="171"/>
      <c r="FP29" s="171"/>
      <c r="FQ29" s="171"/>
      <c r="FR29" s="171"/>
      <c r="FS29" s="171"/>
      <c r="FT29" s="171"/>
      <c r="FU29" s="171"/>
      <c r="FV29" s="171"/>
      <c r="FW29" s="171"/>
      <c r="FX29" s="171"/>
      <c r="FY29" s="171"/>
      <c r="FZ29" s="171"/>
      <c r="GA29" s="171"/>
      <c r="GB29" s="171"/>
      <c r="GC29" s="171"/>
      <c r="GD29" s="171"/>
      <c r="GE29" s="171"/>
      <c r="GF29" s="171"/>
      <c r="GG29" s="171"/>
      <c r="GH29" s="171"/>
      <c r="GI29" s="171"/>
      <c r="GJ29" s="171"/>
      <c r="GK29" s="171"/>
      <c r="GL29" s="171"/>
      <c r="GM29" s="171"/>
      <c r="GN29" s="171"/>
      <c r="GO29" s="176"/>
      <c r="GP29" s="176"/>
      <c r="GQ29" s="176"/>
      <c r="GR29" s="176"/>
      <c r="GS29" s="176"/>
      <c r="GT29" s="176"/>
      <c r="GU29" s="176"/>
      <c r="GV29" s="176"/>
      <c r="GW29" s="176"/>
      <c r="GX29" s="176"/>
      <c r="GY29" s="176"/>
      <c r="GZ29" s="176"/>
      <c r="HA29" s="176"/>
      <c r="HB29" s="176"/>
      <c r="HC29" s="176"/>
      <c r="HD29" s="176"/>
      <c r="HE29" s="176"/>
      <c r="HF29" s="176"/>
      <c r="HG29" s="176"/>
      <c r="HH29" s="176"/>
      <c r="HI29" s="176"/>
      <c r="HJ29" s="176"/>
      <c r="HK29" s="176"/>
      <c r="HL29" s="176"/>
      <c r="HM29" s="176"/>
      <c r="HN29" s="176"/>
      <c r="HO29" s="176"/>
      <c r="HP29" s="176"/>
      <c r="HQ29" s="176"/>
      <c r="HR29" s="176"/>
      <c r="HS29" s="176"/>
      <c r="HT29" s="176"/>
      <c r="HU29" s="176"/>
      <c r="HV29" s="176"/>
      <c r="HW29" s="176"/>
      <c r="HX29" s="176"/>
      <c r="HY29" s="176"/>
      <c r="HZ29" s="176"/>
      <c r="IA29" s="176"/>
      <c r="IB29" s="176"/>
      <c r="IC29" s="176"/>
      <c r="ID29" s="176"/>
      <c r="IE29" s="176"/>
      <c r="IF29" s="176"/>
    </row>
    <row r="30" spans="1:240" s="165" customFormat="1" ht="9.75" customHeight="1" x14ac:dyDescent="0.2">
      <c r="A30" s="51" t="s">
        <v>58</v>
      </c>
      <c r="B30" s="191">
        <v>4747305.25</v>
      </c>
      <c r="C30" s="191">
        <v>1081497.17</v>
      </c>
      <c r="D30" s="191">
        <v>314236.92</v>
      </c>
      <c r="E30" s="191">
        <v>6143039.3399999999</v>
      </c>
      <c r="F30" s="191"/>
      <c r="G30" s="191">
        <v>7028.83</v>
      </c>
      <c r="H30" s="191">
        <v>7216.29</v>
      </c>
      <c r="I30" s="191">
        <v>1372.06</v>
      </c>
      <c r="J30" s="191">
        <v>15617.179999999998</v>
      </c>
      <c r="K30" s="191"/>
      <c r="L30" s="191">
        <v>20766.75</v>
      </c>
      <c r="M30" s="191">
        <v>44482.239999999998</v>
      </c>
      <c r="N30" s="191">
        <v>15271.03</v>
      </c>
      <c r="O30" s="191">
        <v>80520.02</v>
      </c>
      <c r="P30" s="171"/>
      <c r="Q30" s="171"/>
      <c r="R30" s="171"/>
      <c r="S30" s="171"/>
      <c r="T30" s="171"/>
      <c r="U30" s="171"/>
      <c r="V30" s="171"/>
      <c r="W30" s="171"/>
      <c r="X30" s="171"/>
      <c r="Y30" s="171"/>
      <c r="Z30" s="171"/>
      <c r="AA30" s="171"/>
      <c r="AB30" s="171"/>
      <c r="AC30" s="171"/>
      <c r="AD30" s="171"/>
      <c r="AE30" s="171"/>
      <c r="AF30" s="171"/>
      <c r="AG30" s="171"/>
      <c r="AH30" s="171"/>
      <c r="AI30" s="171"/>
      <c r="AJ30" s="171"/>
      <c r="AK30" s="171"/>
      <c r="AL30" s="171"/>
      <c r="AM30" s="171"/>
      <c r="AN30" s="171"/>
      <c r="AO30" s="171"/>
      <c r="AP30" s="171"/>
      <c r="AQ30" s="171"/>
      <c r="AR30" s="171"/>
      <c r="AS30" s="171"/>
      <c r="AT30" s="171"/>
      <c r="AU30" s="171"/>
      <c r="AV30" s="171"/>
      <c r="AW30" s="171"/>
      <c r="AX30" s="171"/>
      <c r="AY30" s="171"/>
      <c r="AZ30" s="171"/>
      <c r="BA30" s="171"/>
      <c r="BB30" s="171"/>
      <c r="BC30" s="171"/>
      <c r="BD30" s="171"/>
      <c r="BE30" s="171"/>
      <c r="BF30" s="171"/>
      <c r="BG30" s="171"/>
      <c r="BH30" s="171"/>
      <c r="BI30" s="171"/>
      <c r="BJ30" s="171"/>
      <c r="BK30" s="171"/>
      <c r="BL30" s="171"/>
      <c r="BM30" s="171"/>
      <c r="BN30" s="171"/>
      <c r="BO30" s="171"/>
      <c r="BP30" s="171"/>
      <c r="BQ30" s="171"/>
      <c r="BR30" s="171"/>
      <c r="BS30" s="171"/>
      <c r="BT30" s="171"/>
      <c r="BU30" s="171"/>
      <c r="BV30" s="171"/>
      <c r="BW30" s="171"/>
      <c r="BX30" s="171"/>
      <c r="BY30" s="171"/>
      <c r="BZ30" s="171"/>
      <c r="CA30" s="171"/>
      <c r="CB30" s="171"/>
      <c r="CC30" s="171"/>
      <c r="CD30" s="171"/>
      <c r="CE30" s="171"/>
      <c r="CF30" s="171"/>
      <c r="CG30" s="171"/>
      <c r="CH30" s="171"/>
      <c r="CI30" s="171"/>
      <c r="CJ30" s="171"/>
      <c r="CK30" s="171"/>
      <c r="CL30" s="171"/>
      <c r="CM30" s="171"/>
      <c r="CN30" s="171"/>
      <c r="CO30" s="171"/>
      <c r="CP30" s="171"/>
      <c r="CQ30" s="171"/>
      <c r="CR30" s="171"/>
      <c r="CS30" s="171"/>
      <c r="CT30" s="171"/>
      <c r="CU30" s="171"/>
      <c r="CV30" s="171"/>
      <c r="CW30" s="171"/>
      <c r="CX30" s="171"/>
      <c r="CY30" s="171"/>
      <c r="CZ30" s="171"/>
      <c r="DA30" s="171"/>
      <c r="DB30" s="171"/>
      <c r="DC30" s="171"/>
      <c r="DD30" s="171"/>
      <c r="DE30" s="171"/>
      <c r="DF30" s="171"/>
      <c r="DG30" s="171"/>
      <c r="DH30" s="171"/>
      <c r="DI30" s="171"/>
      <c r="DJ30" s="171"/>
      <c r="DK30" s="171"/>
      <c r="DL30" s="171"/>
      <c r="DM30" s="171"/>
      <c r="DN30" s="171"/>
      <c r="DO30" s="171"/>
      <c r="DP30" s="171"/>
      <c r="DQ30" s="171"/>
      <c r="DR30" s="171"/>
      <c r="DS30" s="171"/>
      <c r="DT30" s="171"/>
      <c r="DU30" s="171"/>
      <c r="DV30" s="171"/>
      <c r="DW30" s="171"/>
      <c r="DX30" s="171"/>
      <c r="DY30" s="171"/>
      <c r="DZ30" s="171"/>
      <c r="EA30" s="171"/>
      <c r="EB30" s="171"/>
      <c r="EC30" s="171"/>
      <c r="ED30" s="171"/>
      <c r="EE30" s="171"/>
      <c r="EF30" s="171"/>
      <c r="EG30" s="171"/>
      <c r="EH30" s="171"/>
      <c r="EI30" s="171"/>
      <c r="EJ30" s="171"/>
      <c r="EK30" s="171"/>
      <c r="EL30" s="171"/>
      <c r="EM30" s="171"/>
      <c r="EN30" s="171"/>
      <c r="EO30" s="171"/>
      <c r="EP30" s="171"/>
      <c r="EQ30" s="171"/>
      <c r="ER30" s="171"/>
      <c r="ES30" s="171"/>
      <c r="ET30" s="171"/>
      <c r="EU30" s="171"/>
      <c r="EV30" s="171"/>
      <c r="EW30" s="171"/>
      <c r="EX30" s="171"/>
      <c r="EY30" s="171"/>
      <c r="EZ30" s="171"/>
      <c r="FA30" s="171"/>
      <c r="FB30" s="171"/>
      <c r="FC30" s="171"/>
      <c r="FD30" s="171"/>
      <c r="FE30" s="171"/>
      <c r="FF30" s="171"/>
      <c r="FG30" s="171"/>
      <c r="FH30" s="171"/>
      <c r="FI30" s="171"/>
      <c r="FJ30" s="171"/>
      <c r="FK30" s="171"/>
      <c r="FL30" s="171"/>
      <c r="FM30" s="171"/>
      <c r="FN30" s="171"/>
      <c r="FO30" s="171"/>
      <c r="FP30" s="171"/>
      <c r="FQ30" s="171"/>
      <c r="FR30" s="171"/>
      <c r="FS30" s="171"/>
      <c r="FT30" s="171"/>
      <c r="FU30" s="171"/>
      <c r="FV30" s="171"/>
      <c r="FW30" s="171"/>
      <c r="FX30" s="171"/>
      <c r="FY30" s="171"/>
      <c r="FZ30" s="171"/>
      <c r="GA30" s="171"/>
      <c r="GB30" s="171"/>
      <c r="GC30" s="171"/>
      <c r="GD30" s="171"/>
      <c r="GE30" s="171"/>
      <c r="GF30" s="171"/>
      <c r="GG30" s="171"/>
      <c r="GH30" s="171"/>
      <c r="GI30" s="171"/>
      <c r="GJ30" s="171"/>
      <c r="GK30" s="171"/>
      <c r="GL30" s="171"/>
      <c r="GM30" s="171"/>
      <c r="GN30" s="171"/>
      <c r="GO30" s="176"/>
      <c r="GP30" s="176"/>
      <c r="GQ30" s="176"/>
      <c r="GR30" s="176"/>
      <c r="GS30" s="176"/>
      <c r="GT30" s="176"/>
      <c r="GU30" s="176"/>
      <c r="GV30" s="176"/>
      <c r="GW30" s="176"/>
      <c r="GX30" s="176"/>
      <c r="GY30" s="176"/>
      <c r="GZ30" s="176"/>
      <c r="HA30" s="176"/>
      <c r="HB30" s="176"/>
      <c r="HC30" s="176"/>
      <c r="HD30" s="176"/>
      <c r="HE30" s="176"/>
      <c r="HF30" s="176"/>
      <c r="HG30" s="176"/>
      <c r="HH30" s="176"/>
      <c r="HI30" s="176"/>
      <c r="HJ30" s="176"/>
      <c r="HK30" s="176"/>
      <c r="HL30" s="176"/>
      <c r="HM30" s="176"/>
      <c r="HN30" s="176"/>
      <c r="HO30" s="176"/>
      <c r="HP30" s="176"/>
      <c r="HQ30" s="176"/>
      <c r="HR30" s="176"/>
      <c r="HS30" s="176"/>
      <c r="HT30" s="176"/>
      <c r="HU30" s="176"/>
      <c r="HV30" s="176"/>
      <c r="HW30" s="176"/>
      <c r="HX30" s="176"/>
      <c r="HY30" s="176"/>
      <c r="HZ30" s="176"/>
      <c r="IA30" s="176"/>
      <c r="IB30" s="176"/>
      <c r="IC30" s="176"/>
      <c r="ID30" s="176"/>
      <c r="IE30" s="176"/>
      <c r="IF30" s="176"/>
    </row>
    <row r="31" spans="1:240" s="165" customFormat="1" ht="9.75" customHeight="1" x14ac:dyDescent="0.2">
      <c r="A31" s="51" t="s">
        <v>59</v>
      </c>
      <c r="B31" s="191">
        <v>71676657.689999998</v>
      </c>
      <c r="C31" s="191">
        <v>42166094.340000004</v>
      </c>
      <c r="D31" s="191">
        <v>3937161.37</v>
      </c>
      <c r="E31" s="191">
        <v>117779913.40000001</v>
      </c>
      <c r="F31" s="191"/>
      <c r="G31" s="191">
        <v>152884.67000000001</v>
      </c>
      <c r="H31" s="191">
        <v>76008.08</v>
      </c>
      <c r="I31" s="191">
        <v>3221.88</v>
      </c>
      <c r="J31" s="191">
        <v>232114.63</v>
      </c>
      <c r="K31" s="191"/>
      <c r="L31" s="191">
        <v>312501.75</v>
      </c>
      <c r="M31" s="191">
        <v>253966.44</v>
      </c>
      <c r="N31" s="191">
        <v>175502.77</v>
      </c>
      <c r="O31" s="191">
        <v>741970.96</v>
      </c>
      <c r="P31" s="171"/>
      <c r="Q31" s="171"/>
      <c r="R31" s="171"/>
      <c r="S31" s="171"/>
      <c r="T31" s="171"/>
      <c r="U31" s="171"/>
      <c r="V31" s="171"/>
      <c r="W31" s="171"/>
      <c r="X31" s="171"/>
      <c r="Y31" s="171"/>
      <c r="Z31" s="171"/>
      <c r="AA31" s="171"/>
      <c r="AB31" s="171"/>
      <c r="AC31" s="171"/>
      <c r="AD31" s="171"/>
      <c r="AE31" s="171"/>
      <c r="AF31" s="171"/>
      <c r="AG31" s="171"/>
      <c r="AH31" s="171"/>
      <c r="AI31" s="171"/>
      <c r="AJ31" s="171"/>
      <c r="AK31" s="171"/>
      <c r="AL31" s="171"/>
      <c r="AM31" s="171"/>
      <c r="AN31" s="171"/>
      <c r="AO31" s="171"/>
      <c r="AP31" s="171"/>
      <c r="AQ31" s="171"/>
      <c r="AR31" s="171"/>
      <c r="AS31" s="171"/>
      <c r="AT31" s="171"/>
      <c r="AU31" s="171"/>
      <c r="AV31" s="171"/>
      <c r="AW31" s="171"/>
      <c r="AX31" s="171"/>
      <c r="AY31" s="171"/>
      <c r="AZ31" s="171"/>
      <c r="BA31" s="171"/>
      <c r="BB31" s="171"/>
      <c r="BC31" s="171"/>
      <c r="BD31" s="171"/>
      <c r="BE31" s="171"/>
      <c r="BF31" s="171"/>
      <c r="BG31" s="171"/>
      <c r="BH31" s="171"/>
      <c r="BI31" s="171"/>
      <c r="BJ31" s="171"/>
      <c r="BK31" s="171"/>
      <c r="BL31" s="171"/>
      <c r="BM31" s="171"/>
      <c r="BN31" s="171"/>
      <c r="BO31" s="171"/>
      <c r="BP31" s="171"/>
      <c r="BQ31" s="171"/>
      <c r="BR31" s="171"/>
      <c r="BS31" s="171"/>
      <c r="BT31" s="171"/>
      <c r="BU31" s="171"/>
      <c r="BV31" s="171"/>
      <c r="BW31" s="171"/>
      <c r="BX31" s="171"/>
      <c r="BY31" s="171"/>
      <c r="BZ31" s="171"/>
      <c r="CA31" s="171"/>
      <c r="CB31" s="171"/>
      <c r="CC31" s="171"/>
      <c r="CD31" s="171"/>
      <c r="CE31" s="171"/>
      <c r="CF31" s="171"/>
      <c r="CG31" s="171"/>
      <c r="CH31" s="171"/>
      <c r="CI31" s="171"/>
      <c r="CJ31" s="171"/>
      <c r="CK31" s="171"/>
      <c r="CL31" s="171"/>
      <c r="CM31" s="171"/>
      <c r="CN31" s="171"/>
      <c r="CO31" s="171"/>
      <c r="CP31" s="171"/>
      <c r="CQ31" s="171"/>
      <c r="CR31" s="171"/>
      <c r="CS31" s="171"/>
      <c r="CT31" s="171"/>
      <c r="CU31" s="171"/>
      <c r="CV31" s="171"/>
      <c r="CW31" s="171"/>
      <c r="CX31" s="171"/>
      <c r="CY31" s="171"/>
      <c r="CZ31" s="171"/>
      <c r="DA31" s="171"/>
      <c r="DB31" s="171"/>
      <c r="DC31" s="171"/>
      <c r="DD31" s="171"/>
      <c r="DE31" s="171"/>
      <c r="DF31" s="171"/>
      <c r="DG31" s="171"/>
      <c r="DH31" s="171"/>
      <c r="DI31" s="171"/>
      <c r="DJ31" s="171"/>
      <c r="DK31" s="171"/>
      <c r="DL31" s="171"/>
      <c r="DM31" s="171"/>
      <c r="DN31" s="171"/>
      <c r="DO31" s="171"/>
      <c r="DP31" s="171"/>
      <c r="DQ31" s="171"/>
      <c r="DR31" s="171"/>
      <c r="DS31" s="171"/>
      <c r="DT31" s="171"/>
      <c r="DU31" s="171"/>
      <c r="DV31" s="171"/>
      <c r="DW31" s="171"/>
      <c r="DX31" s="171"/>
      <c r="DY31" s="171"/>
      <c r="DZ31" s="171"/>
      <c r="EA31" s="171"/>
      <c r="EB31" s="171"/>
      <c r="EC31" s="171"/>
      <c r="ED31" s="171"/>
      <c r="EE31" s="171"/>
      <c r="EF31" s="171"/>
      <c r="EG31" s="171"/>
      <c r="EH31" s="171"/>
      <c r="EI31" s="171"/>
      <c r="EJ31" s="171"/>
      <c r="EK31" s="171"/>
      <c r="EL31" s="171"/>
      <c r="EM31" s="171"/>
      <c r="EN31" s="171"/>
      <c r="EO31" s="171"/>
      <c r="EP31" s="171"/>
      <c r="EQ31" s="171"/>
      <c r="ER31" s="171"/>
      <c r="ES31" s="171"/>
      <c r="ET31" s="171"/>
      <c r="EU31" s="171"/>
      <c r="EV31" s="171"/>
      <c r="EW31" s="171"/>
      <c r="EX31" s="171"/>
      <c r="EY31" s="171"/>
      <c r="EZ31" s="171"/>
      <c r="FA31" s="171"/>
      <c r="FB31" s="171"/>
      <c r="FC31" s="171"/>
      <c r="FD31" s="171"/>
      <c r="FE31" s="171"/>
      <c r="FF31" s="171"/>
      <c r="FG31" s="171"/>
      <c r="FH31" s="171"/>
      <c r="FI31" s="171"/>
      <c r="FJ31" s="171"/>
      <c r="FK31" s="171"/>
      <c r="FL31" s="171"/>
      <c r="FM31" s="171"/>
      <c r="FN31" s="171"/>
      <c r="FO31" s="171"/>
      <c r="FP31" s="171"/>
      <c r="FQ31" s="171"/>
      <c r="FR31" s="171"/>
      <c r="FS31" s="171"/>
      <c r="FT31" s="171"/>
      <c r="FU31" s="171"/>
      <c r="FV31" s="171"/>
      <c r="FW31" s="171"/>
      <c r="FX31" s="171"/>
      <c r="FY31" s="171"/>
      <c r="FZ31" s="171"/>
      <c r="GA31" s="171"/>
      <c r="GB31" s="171"/>
      <c r="GC31" s="171"/>
      <c r="GD31" s="171"/>
      <c r="GE31" s="171"/>
      <c r="GF31" s="171"/>
      <c r="GG31" s="171"/>
      <c r="GH31" s="171"/>
      <c r="GI31" s="171"/>
      <c r="GJ31" s="171"/>
      <c r="GK31" s="171"/>
      <c r="GL31" s="171"/>
      <c r="GM31" s="171"/>
      <c r="GN31" s="171"/>
      <c r="GO31" s="176"/>
      <c r="GP31" s="176"/>
      <c r="GQ31" s="176"/>
      <c r="GR31" s="176"/>
      <c r="GS31" s="176"/>
      <c r="GT31" s="176"/>
      <c r="GU31" s="176"/>
      <c r="GV31" s="176"/>
      <c r="GW31" s="176"/>
      <c r="GX31" s="176"/>
      <c r="GY31" s="176"/>
      <c r="GZ31" s="176"/>
      <c r="HA31" s="176"/>
      <c r="HB31" s="176"/>
      <c r="HC31" s="176"/>
      <c r="HD31" s="176"/>
      <c r="HE31" s="176"/>
      <c r="HF31" s="176"/>
      <c r="HG31" s="176"/>
      <c r="HH31" s="176"/>
      <c r="HI31" s="176"/>
      <c r="HJ31" s="176"/>
      <c r="HK31" s="176"/>
      <c r="HL31" s="176"/>
      <c r="HM31" s="176"/>
      <c r="HN31" s="176"/>
      <c r="HO31" s="176"/>
      <c r="HP31" s="176"/>
      <c r="HQ31" s="176"/>
      <c r="HR31" s="176"/>
      <c r="HS31" s="176"/>
      <c r="HT31" s="176"/>
      <c r="HU31" s="176"/>
      <c r="HV31" s="176"/>
      <c r="HW31" s="176"/>
      <c r="HX31" s="176"/>
      <c r="HY31" s="176"/>
      <c r="HZ31" s="176"/>
      <c r="IA31" s="176"/>
      <c r="IB31" s="176"/>
      <c r="IC31" s="176"/>
      <c r="ID31" s="176"/>
      <c r="IE31" s="176"/>
      <c r="IF31" s="176"/>
    </row>
    <row r="32" spans="1:240" s="165" customFormat="1" ht="9.75" customHeight="1" x14ac:dyDescent="0.2">
      <c r="A32" s="51" t="s">
        <v>60</v>
      </c>
      <c r="B32" s="191">
        <v>106820461.54000001</v>
      </c>
      <c r="C32" s="191">
        <v>87297090.219999999</v>
      </c>
      <c r="D32" s="191">
        <v>2130014.14</v>
      </c>
      <c r="E32" s="191">
        <v>196247565.89999998</v>
      </c>
      <c r="F32" s="191"/>
      <c r="G32" s="191">
        <v>224092.62</v>
      </c>
      <c r="H32" s="191">
        <v>51091.88</v>
      </c>
      <c r="I32" s="191">
        <v>1762.72</v>
      </c>
      <c r="J32" s="191">
        <v>276947.21999999997</v>
      </c>
      <c r="K32" s="191"/>
      <c r="L32" s="191">
        <v>557055.56000000006</v>
      </c>
      <c r="M32" s="191">
        <v>149787.23000000001</v>
      </c>
      <c r="N32" s="191">
        <v>149847.78</v>
      </c>
      <c r="O32" s="191">
        <v>856690.57000000007</v>
      </c>
      <c r="P32" s="171"/>
      <c r="Q32" s="171"/>
      <c r="R32" s="171"/>
      <c r="S32" s="171"/>
      <c r="T32" s="171"/>
      <c r="U32" s="171"/>
      <c r="V32" s="171"/>
      <c r="W32" s="171"/>
      <c r="X32" s="171"/>
      <c r="Y32" s="171"/>
      <c r="Z32" s="171"/>
      <c r="AA32" s="171"/>
      <c r="AB32" s="171"/>
      <c r="AC32" s="171"/>
      <c r="AD32" s="171"/>
      <c r="AE32" s="171"/>
      <c r="AF32" s="171"/>
      <c r="AG32" s="171"/>
      <c r="AH32" s="171"/>
      <c r="AI32" s="171"/>
      <c r="AJ32" s="171"/>
      <c r="AK32" s="171"/>
      <c r="AL32" s="171"/>
      <c r="AM32" s="171"/>
      <c r="AN32" s="171"/>
      <c r="AO32" s="171"/>
      <c r="AP32" s="171"/>
      <c r="AQ32" s="171"/>
      <c r="AR32" s="171"/>
      <c r="AS32" s="171"/>
      <c r="AT32" s="171"/>
      <c r="AU32" s="171"/>
      <c r="AV32" s="171"/>
      <c r="AW32" s="171"/>
      <c r="AX32" s="171"/>
      <c r="AY32" s="171"/>
      <c r="AZ32" s="171"/>
      <c r="BA32" s="171"/>
      <c r="BB32" s="171"/>
      <c r="BC32" s="171"/>
      <c r="BD32" s="171"/>
      <c r="BE32" s="171"/>
      <c r="BF32" s="171"/>
      <c r="BG32" s="171"/>
      <c r="BH32" s="171"/>
      <c r="BI32" s="171"/>
      <c r="BJ32" s="171"/>
      <c r="BK32" s="171"/>
      <c r="BL32" s="171"/>
      <c r="BM32" s="171"/>
      <c r="BN32" s="171"/>
      <c r="BO32" s="171"/>
      <c r="BP32" s="171"/>
      <c r="BQ32" s="171"/>
      <c r="BR32" s="171"/>
      <c r="BS32" s="171"/>
      <c r="BT32" s="171"/>
      <c r="BU32" s="171"/>
      <c r="BV32" s="171"/>
      <c r="BW32" s="171"/>
      <c r="BX32" s="171"/>
      <c r="BY32" s="171"/>
      <c r="BZ32" s="171"/>
      <c r="CA32" s="171"/>
      <c r="CB32" s="171"/>
      <c r="CC32" s="171"/>
      <c r="CD32" s="171"/>
      <c r="CE32" s="171"/>
      <c r="CF32" s="171"/>
      <c r="CG32" s="171"/>
      <c r="CH32" s="171"/>
      <c r="CI32" s="171"/>
      <c r="CJ32" s="171"/>
      <c r="CK32" s="171"/>
      <c r="CL32" s="171"/>
      <c r="CM32" s="171"/>
      <c r="CN32" s="171"/>
      <c r="CO32" s="171"/>
      <c r="CP32" s="171"/>
      <c r="CQ32" s="171"/>
      <c r="CR32" s="171"/>
      <c r="CS32" s="171"/>
      <c r="CT32" s="171"/>
      <c r="CU32" s="171"/>
      <c r="CV32" s="171"/>
      <c r="CW32" s="171"/>
      <c r="CX32" s="171"/>
      <c r="CY32" s="171"/>
      <c r="CZ32" s="171"/>
      <c r="DA32" s="171"/>
      <c r="DB32" s="171"/>
      <c r="DC32" s="171"/>
      <c r="DD32" s="171"/>
      <c r="DE32" s="171"/>
      <c r="DF32" s="171"/>
      <c r="DG32" s="171"/>
      <c r="DH32" s="171"/>
      <c r="DI32" s="171"/>
      <c r="DJ32" s="171"/>
      <c r="DK32" s="171"/>
      <c r="DL32" s="171"/>
      <c r="DM32" s="171"/>
      <c r="DN32" s="171"/>
      <c r="DO32" s="171"/>
      <c r="DP32" s="171"/>
      <c r="DQ32" s="171"/>
      <c r="DR32" s="171"/>
      <c r="DS32" s="171"/>
      <c r="DT32" s="171"/>
      <c r="DU32" s="171"/>
      <c r="DV32" s="171"/>
      <c r="DW32" s="171"/>
      <c r="DX32" s="171"/>
      <c r="DY32" s="171"/>
      <c r="DZ32" s="171"/>
      <c r="EA32" s="171"/>
      <c r="EB32" s="171"/>
      <c r="EC32" s="171"/>
      <c r="ED32" s="171"/>
      <c r="EE32" s="171"/>
      <c r="EF32" s="171"/>
      <c r="EG32" s="171"/>
      <c r="EH32" s="171"/>
      <c r="EI32" s="171"/>
      <c r="EJ32" s="171"/>
      <c r="EK32" s="171"/>
      <c r="EL32" s="171"/>
      <c r="EM32" s="171"/>
      <c r="EN32" s="171"/>
      <c r="EO32" s="171"/>
      <c r="EP32" s="171"/>
      <c r="EQ32" s="171"/>
      <c r="ER32" s="171"/>
      <c r="ES32" s="171"/>
      <c r="ET32" s="171"/>
      <c r="EU32" s="171"/>
      <c r="EV32" s="171"/>
      <c r="EW32" s="171"/>
      <c r="EX32" s="171"/>
      <c r="EY32" s="171"/>
      <c r="EZ32" s="171"/>
      <c r="FA32" s="171"/>
      <c r="FB32" s="171"/>
      <c r="FC32" s="171"/>
      <c r="FD32" s="171"/>
      <c r="FE32" s="171"/>
      <c r="FF32" s="171"/>
      <c r="FG32" s="171"/>
      <c r="FH32" s="171"/>
      <c r="FI32" s="171"/>
      <c r="FJ32" s="171"/>
      <c r="FK32" s="171"/>
      <c r="FL32" s="171"/>
      <c r="FM32" s="171"/>
      <c r="FN32" s="171"/>
      <c r="FO32" s="171"/>
      <c r="FP32" s="171"/>
      <c r="FQ32" s="171"/>
      <c r="FR32" s="171"/>
      <c r="FS32" s="171"/>
      <c r="FT32" s="171"/>
      <c r="FU32" s="171"/>
      <c r="FV32" s="171"/>
      <c r="FW32" s="171"/>
      <c r="FX32" s="171"/>
      <c r="FY32" s="171"/>
      <c r="FZ32" s="171"/>
      <c r="GA32" s="171"/>
      <c r="GB32" s="171"/>
      <c r="GC32" s="171"/>
      <c r="GD32" s="171"/>
      <c r="GE32" s="171"/>
      <c r="GF32" s="171"/>
      <c r="GG32" s="171"/>
      <c r="GH32" s="171"/>
      <c r="GI32" s="171"/>
      <c r="GJ32" s="171"/>
      <c r="GK32" s="171"/>
      <c r="GL32" s="171"/>
      <c r="GM32" s="171"/>
      <c r="GN32" s="171"/>
      <c r="GO32" s="176"/>
      <c r="GP32" s="176"/>
      <c r="GQ32" s="176"/>
      <c r="GR32" s="176"/>
      <c r="GS32" s="176"/>
      <c r="GT32" s="176"/>
      <c r="GU32" s="176"/>
      <c r="GV32" s="176"/>
      <c r="GW32" s="176"/>
      <c r="GX32" s="176"/>
      <c r="GY32" s="176"/>
      <c r="GZ32" s="176"/>
      <c r="HA32" s="176"/>
      <c r="HB32" s="176"/>
      <c r="HC32" s="176"/>
      <c r="HD32" s="176"/>
      <c r="HE32" s="176"/>
      <c r="HF32" s="176"/>
      <c r="HG32" s="176"/>
      <c r="HH32" s="176"/>
      <c r="HI32" s="176"/>
      <c r="HJ32" s="176"/>
      <c r="HK32" s="176"/>
      <c r="HL32" s="176"/>
      <c r="HM32" s="176"/>
      <c r="HN32" s="176"/>
      <c r="HO32" s="176"/>
      <c r="HP32" s="176"/>
      <c r="HQ32" s="176"/>
      <c r="HR32" s="176"/>
      <c r="HS32" s="176"/>
      <c r="HT32" s="176"/>
      <c r="HU32" s="176"/>
      <c r="HV32" s="176"/>
      <c r="HW32" s="176"/>
      <c r="HX32" s="176"/>
      <c r="HY32" s="176"/>
      <c r="HZ32" s="176"/>
      <c r="IA32" s="176"/>
      <c r="IB32" s="176"/>
      <c r="IC32" s="176"/>
      <c r="ID32" s="176"/>
      <c r="IE32" s="176"/>
      <c r="IF32" s="176"/>
    </row>
    <row r="33" spans="1:240" s="165" customFormat="1" ht="9.75" customHeight="1" x14ac:dyDescent="0.2">
      <c r="A33" s="51" t="s">
        <v>61</v>
      </c>
      <c r="B33" s="191">
        <v>8463558.75</v>
      </c>
      <c r="C33" s="191">
        <v>5184728.97</v>
      </c>
      <c r="D33" s="191">
        <v>271638.62</v>
      </c>
      <c r="E33" s="191">
        <v>13919926.339999998</v>
      </c>
      <c r="F33" s="191"/>
      <c r="G33" s="191">
        <v>12071.48</v>
      </c>
      <c r="H33" s="191">
        <v>9056.73</v>
      </c>
      <c r="I33" s="191">
        <v>254.1</v>
      </c>
      <c r="J33" s="191">
        <v>21382.309999999998</v>
      </c>
      <c r="K33" s="191"/>
      <c r="L33" s="191">
        <v>53249.47</v>
      </c>
      <c r="M33" s="191">
        <v>29856.34</v>
      </c>
      <c r="N33" s="191">
        <v>24081.81</v>
      </c>
      <c r="O33" s="191">
        <v>107187.62</v>
      </c>
      <c r="P33" s="171"/>
      <c r="Q33" s="171"/>
      <c r="R33" s="171"/>
      <c r="S33" s="171"/>
      <c r="T33" s="171"/>
      <c r="U33" s="171"/>
      <c r="V33" s="171"/>
      <c r="W33" s="171"/>
      <c r="X33" s="171"/>
      <c r="Y33" s="171"/>
      <c r="Z33" s="171"/>
      <c r="AA33" s="171"/>
      <c r="AB33" s="171"/>
      <c r="AC33" s="171"/>
      <c r="AD33" s="171"/>
      <c r="AE33" s="171"/>
      <c r="AF33" s="171"/>
      <c r="AG33" s="171"/>
      <c r="AH33" s="171"/>
      <c r="AI33" s="171"/>
      <c r="AJ33" s="171"/>
      <c r="AK33" s="171"/>
      <c r="AL33" s="171"/>
      <c r="AM33" s="171"/>
      <c r="AN33" s="171"/>
      <c r="AO33" s="171"/>
      <c r="AP33" s="171"/>
      <c r="AQ33" s="171"/>
      <c r="AR33" s="171"/>
      <c r="AS33" s="171"/>
      <c r="AT33" s="171"/>
      <c r="AU33" s="171"/>
      <c r="AV33" s="171"/>
      <c r="AW33" s="171"/>
      <c r="AX33" s="171"/>
      <c r="AY33" s="171"/>
      <c r="AZ33" s="171"/>
      <c r="BA33" s="171"/>
      <c r="BB33" s="171"/>
      <c r="BC33" s="171"/>
      <c r="BD33" s="171"/>
      <c r="BE33" s="171"/>
      <c r="BF33" s="171"/>
      <c r="BG33" s="171"/>
      <c r="BH33" s="171"/>
      <c r="BI33" s="171"/>
      <c r="BJ33" s="171"/>
      <c r="BK33" s="171"/>
      <c r="BL33" s="171"/>
      <c r="BM33" s="171"/>
      <c r="BN33" s="171"/>
      <c r="BO33" s="171"/>
      <c r="BP33" s="171"/>
      <c r="BQ33" s="171"/>
      <c r="BR33" s="171"/>
      <c r="BS33" s="171"/>
      <c r="BT33" s="171"/>
      <c r="BU33" s="171"/>
      <c r="BV33" s="171"/>
      <c r="BW33" s="171"/>
      <c r="BX33" s="171"/>
      <c r="BY33" s="171"/>
      <c r="BZ33" s="171"/>
      <c r="CA33" s="171"/>
      <c r="CB33" s="171"/>
      <c r="CC33" s="171"/>
      <c r="CD33" s="171"/>
      <c r="CE33" s="171"/>
      <c r="CF33" s="171"/>
      <c r="CG33" s="171"/>
      <c r="CH33" s="171"/>
      <c r="CI33" s="171"/>
      <c r="CJ33" s="171"/>
      <c r="CK33" s="171"/>
      <c r="CL33" s="171"/>
      <c r="CM33" s="171"/>
      <c r="CN33" s="171"/>
      <c r="CO33" s="171"/>
      <c r="CP33" s="171"/>
      <c r="CQ33" s="171"/>
      <c r="CR33" s="171"/>
      <c r="CS33" s="171"/>
      <c r="CT33" s="171"/>
      <c r="CU33" s="171"/>
      <c r="CV33" s="171"/>
      <c r="CW33" s="171"/>
      <c r="CX33" s="171"/>
      <c r="CY33" s="171"/>
      <c r="CZ33" s="171"/>
      <c r="DA33" s="171"/>
      <c r="DB33" s="171"/>
      <c r="DC33" s="171"/>
      <c r="DD33" s="171"/>
      <c r="DE33" s="171"/>
      <c r="DF33" s="171"/>
      <c r="DG33" s="171"/>
      <c r="DH33" s="171"/>
      <c r="DI33" s="171"/>
      <c r="DJ33" s="171"/>
      <c r="DK33" s="171"/>
      <c r="DL33" s="171"/>
      <c r="DM33" s="171"/>
      <c r="DN33" s="171"/>
      <c r="DO33" s="171"/>
      <c r="DP33" s="171"/>
      <c r="DQ33" s="171"/>
      <c r="DR33" s="171"/>
      <c r="DS33" s="171"/>
      <c r="DT33" s="171"/>
      <c r="DU33" s="171"/>
      <c r="DV33" s="171"/>
      <c r="DW33" s="171"/>
      <c r="DX33" s="171"/>
      <c r="DY33" s="171"/>
      <c r="DZ33" s="171"/>
      <c r="EA33" s="171"/>
      <c r="EB33" s="171"/>
      <c r="EC33" s="171"/>
      <c r="ED33" s="171"/>
      <c r="EE33" s="171"/>
      <c r="EF33" s="171"/>
      <c r="EG33" s="171"/>
      <c r="EH33" s="171"/>
      <c r="EI33" s="171"/>
      <c r="EJ33" s="171"/>
      <c r="EK33" s="171"/>
      <c r="EL33" s="171"/>
      <c r="EM33" s="171"/>
      <c r="EN33" s="171"/>
      <c r="EO33" s="171"/>
      <c r="EP33" s="171"/>
      <c r="EQ33" s="171"/>
      <c r="ER33" s="171"/>
      <c r="ES33" s="171"/>
      <c r="ET33" s="171"/>
      <c r="EU33" s="171"/>
      <c r="EV33" s="171"/>
      <c r="EW33" s="171"/>
      <c r="EX33" s="171"/>
      <c r="EY33" s="171"/>
      <c r="EZ33" s="171"/>
      <c r="FA33" s="171"/>
      <c r="FB33" s="171"/>
      <c r="FC33" s="171"/>
      <c r="FD33" s="171"/>
      <c r="FE33" s="171"/>
      <c r="FF33" s="171"/>
      <c r="FG33" s="171"/>
      <c r="FH33" s="171"/>
      <c r="FI33" s="171"/>
      <c r="FJ33" s="171"/>
      <c r="FK33" s="171"/>
      <c r="FL33" s="171"/>
      <c r="FM33" s="171"/>
      <c r="FN33" s="171"/>
      <c r="FO33" s="171"/>
      <c r="FP33" s="171"/>
      <c r="FQ33" s="171"/>
      <c r="FR33" s="171"/>
      <c r="FS33" s="171"/>
      <c r="FT33" s="171"/>
      <c r="FU33" s="171"/>
      <c r="FV33" s="171"/>
      <c r="FW33" s="171"/>
      <c r="FX33" s="171"/>
      <c r="FY33" s="171"/>
      <c r="FZ33" s="171"/>
      <c r="GA33" s="171"/>
      <c r="GB33" s="171"/>
      <c r="GC33" s="171"/>
      <c r="GD33" s="171"/>
      <c r="GE33" s="171"/>
      <c r="GF33" s="171"/>
      <c r="GG33" s="171"/>
      <c r="GH33" s="171"/>
      <c r="GI33" s="171"/>
      <c r="GJ33" s="171"/>
      <c r="GK33" s="171"/>
      <c r="GL33" s="171"/>
      <c r="GM33" s="171"/>
      <c r="GN33" s="171"/>
      <c r="GO33" s="176"/>
      <c r="GP33" s="176"/>
      <c r="GQ33" s="176"/>
      <c r="GR33" s="176"/>
      <c r="GS33" s="176"/>
      <c r="GT33" s="176"/>
      <c r="GU33" s="176"/>
      <c r="GV33" s="176"/>
      <c r="GW33" s="176"/>
      <c r="GX33" s="176"/>
      <c r="GY33" s="176"/>
      <c r="GZ33" s="176"/>
      <c r="HA33" s="176"/>
      <c r="HB33" s="176"/>
      <c r="HC33" s="176"/>
      <c r="HD33" s="176"/>
      <c r="HE33" s="176"/>
      <c r="HF33" s="176"/>
      <c r="HG33" s="176"/>
      <c r="HH33" s="176"/>
      <c r="HI33" s="176"/>
      <c r="HJ33" s="176"/>
      <c r="HK33" s="176"/>
      <c r="HL33" s="176"/>
      <c r="HM33" s="176"/>
      <c r="HN33" s="176"/>
      <c r="HO33" s="176"/>
      <c r="HP33" s="176"/>
      <c r="HQ33" s="176"/>
      <c r="HR33" s="176"/>
      <c r="HS33" s="176"/>
      <c r="HT33" s="176"/>
      <c r="HU33" s="176"/>
      <c r="HV33" s="176"/>
      <c r="HW33" s="176"/>
      <c r="HX33" s="176"/>
      <c r="HY33" s="176"/>
      <c r="HZ33" s="176"/>
      <c r="IA33" s="176"/>
      <c r="IB33" s="176"/>
      <c r="IC33" s="176"/>
      <c r="ID33" s="176"/>
      <c r="IE33" s="176"/>
      <c r="IF33" s="176"/>
    </row>
    <row r="34" spans="1:240" s="165" customFormat="1" ht="9.75" customHeight="1" x14ac:dyDescent="0.2">
      <c r="A34" s="51" t="s">
        <v>62</v>
      </c>
      <c r="B34" s="191">
        <v>6131688.4400000004</v>
      </c>
      <c r="C34" s="191">
        <v>6527180.0999999996</v>
      </c>
      <c r="D34" s="191">
        <v>299083.21000000002</v>
      </c>
      <c r="E34" s="191">
        <v>12957951.75</v>
      </c>
      <c r="F34" s="191"/>
      <c r="G34" s="191">
        <v>10131.35</v>
      </c>
      <c r="H34" s="191">
        <v>10332.200000000001</v>
      </c>
      <c r="I34" s="191">
        <v>32.700000000000003</v>
      </c>
      <c r="J34" s="191">
        <v>20496.250000000004</v>
      </c>
      <c r="K34" s="191"/>
      <c r="L34" s="191">
        <v>22135.48</v>
      </c>
      <c r="M34" s="191">
        <v>16362.86</v>
      </c>
      <c r="N34" s="191">
        <v>11708.91</v>
      </c>
      <c r="O34" s="191">
        <v>50207.25</v>
      </c>
      <c r="P34" s="171"/>
      <c r="Q34" s="171"/>
      <c r="R34" s="171"/>
      <c r="S34" s="171"/>
      <c r="T34" s="171"/>
      <c r="U34" s="171"/>
      <c r="V34" s="171"/>
      <c r="W34" s="171"/>
      <c r="X34" s="171"/>
      <c r="Y34" s="171"/>
      <c r="Z34" s="171"/>
      <c r="AA34" s="171"/>
      <c r="AB34" s="171"/>
      <c r="AC34" s="171"/>
      <c r="AD34" s="171"/>
      <c r="AE34" s="171"/>
      <c r="AF34" s="171"/>
      <c r="AG34" s="171"/>
      <c r="AH34" s="171"/>
      <c r="AI34" s="171"/>
      <c r="AJ34" s="171"/>
      <c r="AK34" s="171"/>
      <c r="AL34" s="171"/>
      <c r="AM34" s="171"/>
      <c r="AN34" s="171"/>
      <c r="AO34" s="171"/>
      <c r="AP34" s="171"/>
      <c r="AQ34" s="171"/>
      <c r="AR34" s="171"/>
      <c r="AS34" s="171"/>
      <c r="AT34" s="171"/>
      <c r="AU34" s="171"/>
      <c r="AV34" s="171"/>
      <c r="AW34" s="171"/>
      <c r="AX34" s="171"/>
      <c r="AY34" s="171"/>
      <c r="AZ34" s="171"/>
      <c r="BA34" s="171"/>
      <c r="BB34" s="171"/>
      <c r="BC34" s="171"/>
      <c r="BD34" s="171"/>
      <c r="BE34" s="171"/>
      <c r="BF34" s="171"/>
      <c r="BG34" s="171"/>
      <c r="BH34" s="171"/>
      <c r="BI34" s="171"/>
      <c r="BJ34" s="171"/>
      <c r="BK34" s="171"/>
      <c r="BL34" s="171"/>
      <c r="BM34" s="171"/>
      <c r="BN34" s="171"/>
      <c r="BO34" s="171"/>
      <c r="BP34" s="171"/>
      <c r="BQ34" s="171"/>
      <c r="BR34" s="171"/>
      <c r="BS34" s="171"/>
      <c r="BT34" s="171"/>
      <c r="BU34" s="171"/>
      <c r="BV34" s="171"/>
      <c r="BW34" s="171"/>
      <c r="BX34" s="171"/>
      <c r="BY34" s="171"/>
      <c r="BZ34" s="171"/>
      <c r="CA34" s="171"/>
      <c r="CB34" s="171"/>
      <c r="CC34" s="171"/>
      <c r="CD34" s="171"/>
      <c r="CE34" s="171"/>
      <c r="CF34" s="171"/>
      <c r="CG34" s="171"/>
      <c r="CH34" s="171"/>
      <c r="CI34" s="171"/>
      <c r="CJ34" s="171"/>
      <c r="CK34" s="171"/>
      <c r="CL34" s="171"/>
      <c r="CM34" s="171"/>
      <c r="CN34" s="171"/>
      <c r="CO34" s="171"/>
      <c r="CP34" s="171"/>
      <c r="CQ34" s="171"/>
      <c r="CR34" s="171"/>
      <c r="CS34" s="171"/>
      <c r="CT34" s="171"/>
      <c r="CU34" s="171"/>
      <c r="CV34" s="171"/>
      <c r="CW34" s="171"/>
      <c r="CX34" s="171"/>
      <c r="CY34" s="171"/>
      <c r="CZ34" s="171"/>
      <c r="DA34" s="171"/>
      <c r="DB34" s="171"/>
      <c r="DC34" s="171"/>
      <c r="DD34" s="171"/>
      <c r="DE34" s="171"/>
      <c r="DF34" s="171"/>
      <c r="DG34" s="171"/>
      <c r="DH34" s="171"/>
      <c r="DI34" s="171"/>
      <c r="DJ34" s="171"/>
      <c r="DK34" s="171"/>
      <c r="DL34" s="171"/>
      <c r="DM34" s="171"/>
      <c r="DN34" s="171"/>
      <c r="DO34" s="171"/>
      <c r="DP34" s="171"/>
      <c r="DQ34" s="171"/>
      <c r="DR34" s="171"/>
      <c r="DS34" s="171"/>
      <c r="DT34" s="171"/>
      <c r="DU34" s="171"/>
      <c r="DV34" s="171"/>
      <c r="DW34" s="171"/>
      <c r="DX34" s="171"/>
      <c r="DY34" s="171"/>
      <c r="DZ34" s="171"/>
      <c r="EA34" s="171"/>
      <c r="EB34" s="171"/>
      <c r="EC34" s="171"/>
      <c r="ED34" s="171"/>
      <c r="EE34" s="171"/>
      <c r="EF34" s="171"/>
      <c r="EG34" s="171"/>
      <c r="EH34" s="171"/>
      <c r="EI34" s="171"/>
      <c r="EJ34" s="171"/>
      <c r="EK34" s="171"/>
      <c r="EL34" s="171"/>
      <c r="EM34" s="171"/>
      <c r="EN34" s="171"/>
      <c r="EO34" s="171"/>
      <c r="EP34" s="171"/>
      <c r="EQ34" s="171"/>
      <c r="ER34" s="171"/>
      <c r="ES34" s="171"/>
      <c r="ET34" s="171"/>
      <c r="EU34" s="171"/>
      <c r="EV34" s="171"/>
      <c r="EW34" s="171"/>
      <c r="EX34" s="171"/>
      <c r="EY34" s="171"/>
      <c r="EZ34" s="171"/>
      <c r="FA34" s="171"/>
      <c r="FB34" s="171"/>
      <c r="FC34" s="171"/>
      <c r="FD34" s="171"/>
      <c r="FE34" s="171"/>
      <c r="FF34" s="171"/>
      <c r="FG34" s="171"/>
      <c r="FH34" s="171"/>
      <c r="FI34" s="171"/>
      <c r="FJ34" s="171"/>
      <c r="FK34" s="171"/>
      <c r="FL34" s="171"/>
      <c r="FM34" s="171"/>
      <c r="FN34" s="171"/>
      <c r="FO34" s="171"/>
      <c r="FP34" s="171"/>
      <c r="FQ34" s="171"/>
      <c r="FR34" s="171"/>
      <c r="FS34" s="171"/>
      <c r="FT34" s="171"/>
      <c r="FU34" s="171"/>
      <c r="FV34" s="171"/>
      <c r="FW34" s="171"/>
      <c r="FX34" s="171"/>
      <c r="FY34" s="171"/>
      <c r="FZ34" s="171"/>
      <c r="GA34" s="171"/>
      <c r="GB34" s="171"/>
      <c r="GC34" s="171"/>
      <c r="GD34" s="171"/>
      <c r="GE34" s="171"/>
      <c r="GF34" s="171"/>
      <c r="GG34" s="171"/>
      <c r="GH34" s="171"/>
      <c r="GI34" s="171"/>
      <c r="GJ34" s="171"/>
      <c r="GK34" s="171"/>
      <c r="GL34" s="171"/>
      <c r="GM34" s="171"/>
      <c r="GN34" s="171"/>
      <c r="GO34" s="176"/>
      <c r="GP34" s="176"/>
      <c r="GQ34" s="176"/>
      <c r="GR34" s="176"/>
      <c r="GS34" s="176"/>
      <c r="GT34" s="176"/>
      <c r="GU34" s="176"/>
      <c r="GV34" s="176"/>
      <c r="GW34" s="176"/>
      <c r="GX34" s="176"/>
      <c r="GY34" s="176"/>
      <c r="GZ34" s="176"/>
      <c r="HA34" s="176"/>
      <c r="HB34" s="176"/>
      <c r="HC34" s="176"/>
      <c r="HD34" s="176"/>
      <c r="HE34" s="176"/>
      <c r="HF34" s="176"/>
      <c r="HG34" s="176"/>
      <c r="HH34" s="176"/>
      <c r="HI34" s="176"/>
      <c r="HJ34" s="176"/>
      <c r="HK34" s="176"/>
      <c r="HL34" s="176"/>
      <c r="HM34" s="176"/>
      <c r="HN34" s="176"/>
      <c r="HO34" s="176"/>
      <c r="HP34" s="176"/>
      <c r="HQ34" s="176"/>
      <c r="HR34" s="176"/>
      <c r="HS34" s="176"/>
      <c r="HT34" s="176"/>
      <c r="HU34" s="176"/>
      <c r="HV34" s="176"/>
      <c r="HW34" s="176"/>
      <c r="HX34" s="176"/>
      <c r="HY34" s="176"/>
      <c r="HZ34" s="176"/>
      <c r="IA34" s="176"/>
      <c r="IB34" s="176"/>
      <c r="IC34" s="176"/>
      <c r="ID34" s="176"/>
      <c r="IE34" s="176"/>
      <c r="IF34" s="176"/>
    </row>
    <row r="35" spans="1:240" s="165" customFormat="1" ht="9.75" customHeight="1" x14ac:dyDescent="0.2">
      <c r="A35" s="51" t="s">
        <v>63</v>
      </c>
      <c r="B35" s="191">
        <v>1575284.36</v>
      </c>
      <c r="C35" s="191">
        <v>452846.34</v>
      </c>
      <c r="D35" s="191">
        <v>238333.21</v>
      </c>
      <c r="E35" s="191">
        <v>2266463.91</v>
      </c>
      <c r="F35" s="191"/>
      <c r="G35" s="191">
        <v>2630.95</v>
      </c>
      <c r="H35" s="191">
        <v>4657.66</v>
      </c>
      <c r="I35" s="191">
        <v>1107.06</v>
      </c>
      <c r="J35" s="191">
        <v>8395.67</v>
      </c>
      <c r="K35" s="191"/>
      <c r="L35" s="191">
        <v>6302.51</v>
      </c>
      <c r="M35" s="191">
        <v>20121.77</v>
      </c>
      <c r="N35" s="191">
        <v>5237.0200000000004</v>
      </c>
      <c r="O35" s="191">
        <v>31661.3</v>
      </c>
      <c r="P35" s="171"/>
      <c r="Q35" s="171"/>
      <c r="R35" s="171"/>
      <c r="S35" s="171"/>
      <c r="T35" s="171"/>
      <c r="U35" s="171"/>
      <c r="V35" s="171"/>
      <c r="W35" s="171"/>
      <c r="X35" s="171"/>
      <c r="Y35" s="171"/>
      <c r="Z35" s="171"/>
      <c r="AA35" s="171"/>
      <c r="AB35" s="171"/>
      <c r="AC35" s="171"/>
      <c r="AD35" s="171"/>
      <c r="AE35" s="171"/>
      <c r="AF35" s="171"/>
      <c r="AG35" s="171"/>
      <c r="AH35" s="171"/>
      <c r="AI35" s="171"/>
      <c r="AJ35" s="171"/>
      <c r="AK35" s="171"/>
      <c r="AL35" s="171"/>
      <c r="AM35" s="171"/>
      <c r="AN35" s="171"/>
      <c r="AO35" s="171"/>
      <c r="AP35" s="171"/>
      <c r="AQ35" s="171"/>
      <c r="AR35" s="171"/>
      <c r="AS35" s="171"/>
      <c r="AT35" s="171"/>
      <c r="AU35" s="171"/>
      <c r="AV35" s="171"/>
      <c r="AW35" s="171"/>
      <c r="AX35" s="171"/>
      <c r="AY35" s="171"/>
      <c r="AZ35" s="171"/>
      <c r="BA35" s="171"/>
      <c r="BB35" s="171"/>
      <c r="BC35" s="171"/>
      <c r="BD35" s="171"/>
      <c r="BE35" s="171"/>
      <c r="BF35" s="171"/>
      <c r="BG35" s="171"/>
      <c r="BH35" s="171"/>
      <c r="BI35" s="171"/>
      <c r="BJ35" s="171"/>
      <c r="BK35" s="171"/>
      <c r="BL35" s="171"/>
      <c r="BM35" s="171"/>
      <c r="BN35" s="171"/>
      <c r="BO35" s="171"/>
      <c r="BP35" s="171"/>
      <c r="BQ35" s="171"/>
      <c r="BR35" s="171"/>
      <c r="BS35" s="171"/>
      <c r="BT35" s="171"/>
      <c r="BU35" s="171"/>
      <c r="BV35" s="171"/>
      <c r="BW35" s="171"/>
      <c r="BX35" s="171"/>
      <c r="BY35" s="171"/>
      <c r="BZ35" s="171"/>
      <c r="CA35" s="171"/>
      <c r="CB35" s="171"/>
      <c r="CC35" s="171"/>
      <c r="CD35" s="171"/>
      <c r="CE35" s="171"/>
      <c r="CF35" s="171"/>
      <c r="CG35" s="171"/>
      <c r="CH35" s="171"/>
      <c r="CI35" s="171"/>
      <c r="CJ35" s="171"/>
      <c r="CK35" s="171"/>
      <c r="CL35" s="171"/>
      <c r="CM35" s="171"/>
      <c r="CN35" s="171"/>
      <c r="CO35" s="171"/>
      <c r="CP35" s="171"/>
      <c r="CQ35" s="171"/>
      <c r="CR35" s="171"/>
      <c r="CS35" s="171"/>
      <c r="CT35" s="171"/>
      <c r="CU35" s="171"/>
      <c r="CV35" s="171"/>
      <c r="CW35" s="171"/>
      <c r="CX35" s="171"/>
      <c r="CY35" s="171"/>
      <c r="CZ35" s="171"/>
      <c r="DA35" s="171"/>
      <c r="DB35" s="171"/>
      <c r="DC35" s="171"/>
      <c r="DD35" s="171"/>
      <c r="DE35" s="171"/>
      <c r="DF35" s="171"/>
      <c r="DG35" s="171"/>
      <c r="DH35" s="171"/>
      <c r="DI35" s="171"/>
      <c r="DJ35" s="171"/>
      <c r="DK35" s="171"/>
      <c r="DL35" s="171"/>
      <c r="DM35" s="171"/>
      <c r="DN35" s="171"/>
      <c r="DO35" s="171"/>
      <c r="DP35" s="171"/>
      <c r="DQ35" s="171"/>
      <c r="DR35" s="171"/>
      <c r="DS35" s="171"/>
      <c r="DT35" s="171"/>
      <c r="DU35" s="171"/>
      <c r="DV35" s="171"/>
      <c r="DW35" s="171"/>
      <c r="DX35" s="171"/>
      <c r="DY35" s="171"/>
      <c r="DZ35" s="171"/>
      <c r="EA35" s="171"/>
      <c r="EB35" s="171"/>
      <c r="EC35" s="171"/>
      <c r="ED35" s="171"/>
      <c r="EE35" s="171"/>
      <c r="EF35" s="171"/>
      <c r="EG35" s="171"/>
      <c r="EH35" s="171"/>
      <c r="EI35" s="171"/>
      <c r="EJ35" s="171"/>
      <c r="EK35" s="171"/>
      <c r="EL35" s="171"/>
      <c r="EM35" s="171"/>
      <c r="EN35" s="171"/>
      <c r="EO35" s="171"/>
      <c r="EP35" s="171"/>
      <c r="EQ35" s="171"/>
      <c r="ER35" s="171"/>
      <c r="ES35" s="171"/>
      <c r="ET35" s="171"/>
      <c r="EU35" s="171"/>
      <c r="EV35" s="171"/>
      <c r="EW35" s="171"/>
      <c r="EX35" s="171"/>
      <c r="EY35" s="171"/>
      <c r="EZ35" s="171"/>
      <c r="FA35" s="171"/>
      <c r="FB35" s="171"/>
      <c r="FC35" s="171"/>
      <c r="FD35" s="171"/>
      <c r="FE35" s="171"/>
      <c r="FF35" s="171"/>
      <c r="FG35" s="171"/>
      <c r="FH35" s="171"/>
      <c r="FI35" s="171"/>
      <c r="FJ35" s="171"/>
      <c r="FK35" s="171"/>
      <c r="FL35" s="171"/>
      <c r="FM35" s="171"/>
      <c r="FN35" s="171"/>
      <c r="FO35" s="171"/>
      <c r="FP35" s="171"/>
      <c r="FQ35" s="171"/>
      <c r="FR35" s="171"/>
      <c r="FS35" s="171"/>
      <c r="FT35" s="171"/>
      <c r="FU35" s="171"/>
      <c r="FV35" s="171"/>
      <c r="FW35" s="171"/>
      <c r="FX35" s="171"/>
      <c r="FY35" s="171"/>
      <c r="FZ35" s="171"/>
      <c r="GA35" s="171"/>
      <c r="GB35" s="171"/>
      <c r="GC35" s="171"/>
      <c r="GD35" s="171"/>
      <c r="GE35" s="171"/>
      <c r="GF35" s="171"/>
      <c r="GG35" s="171"/>
      <c r="GH35" s="171"/>
      <c r="GI35" s="171"/>
      <c r="GJ35" s="171"/>
      <c r="GK35" s="171"/>
      <c r="GL35" s="171"/>
      <c r="GM35" s="171"/>
      <c r="GN35" s="171"/>
      <c r="GO35" s="176"/>
      <c r="GP35" s="176"/>
      <c r="GQ35" s="176"/>
      <c r="GR35" s="176"/>
      <c r="GS35" s="176"/>
      <c r="GT35" s="176"/>
      <c r="GU35" s="176"/>
      <c r="GV35" s="176"/>
      <c r="GW35" s="176"/>
      <c r="GX35" s="176"/>
      <c r="GY35" s="176"/>
      <c r="GZ35" s="176"/>
      <c r="HA35" s="176"/>
      <c r="HB35" s="176"/>
      <c r="HC35" s="176"/>
      <c r="HD35" s="176"/>
      <c r="HE35" s="176"/>
      <c r="HF35" s="176"/>
      <c r="HG35" s="176"/>
      <c r="HH35" s="176"/>
      <c r="HI35" s="176"/>
      <c r="HJ35" s="176"/>
      <c r="HK35" s="176"/>
      <c r="HL35" s="176"/>
      <c r="HM35" s="176"/>
      <c r="HN35" s="176"/>
      <c r="HO35" s="176"/>
      <c r="HP35" s="176"/>
      <c r="HQ35" s="176"/>
      <c r="HR35" s="176"/>
      <c r="HS35" s="176"/>
      <c r="HT35" s="176"/>
      <c r="HU35" s="176"/>
      <c r="HV35" s="176"/>
      <c r="HW35" s="176"/>
      <c r="HX35" s="176"/>
      <c r="HY35" s="176"/>
      <c r="HZ35" s="176"/>
      <c r="IA35" s="176"/>
      <c r="IB35" s="176"/>
      <c r="IC35" s="176"/>
      <c r="ID35" s="176"/>
      <c r="IE35" s="176"/>
      <c r="IF35" s="176"/>
    </row>
    <row r="36" spans="1:240" s="165" customFormat="1" ht="9.75" customHeight="1" x14ac:dyDescent="0.2">
      <c r="A36" s="51" t="s">
        <v>64</v>
      </c>
      <c r="B36" s="191">
        <v>3791847.95</v>
      </c>
      <c r="C36" s="191">
        <v>900630.15</v>
      </c>
      <c r="D36" s="191">
        <v>36043.33</v>
      </c>
      <c r="E36" s="191">
        <v>4728521.4300000006</v>
      </c>
      <c r="F36" s="191"/>
      <c r="G36" s="191">
        <v>8490.89</v>
      </c>
      <c r="H36" s="191">
        <v>3083.65</v>
      </c>
      <c r="I36" s="191">
        <v>145.97999999999999</v>
      </c>
      <c r="J36" s="191">
        <v>11720.519999999999</v>
      </c>
      <c r="K36" s="191"/>
      <c r="L36" s="191">
        <v>16672.740000000002</v>
      </c>
      <c r="M36" s="191">
        <v>20441.39</v>
      </c>
      <c r="N36" s="191">
        <v>4093.62</v>
      </c>
      <c r="O36" s="191">
        <v>41207.750000000007</v>
      </c>
      <c r="P36" s="171"/>
      <c r="Q36" s="171"/>
      <c r="R36" s="171"/>
      <c r="S36" s="171"/>
      <c r="T36" s="171"/>
      <c r="U36" s="171"/>
      <c r="V36" s="171"/>
      <c r="W36" s="171"/>
      <c r="X36" s="171"/>
      <c r="Y36" s="171"/>
      <c r="Z36" s="171"/>
      <c r="AA36" s="171"/>
      <c r="AB36" s="171"/>
      <c r="AC36" s="171"/>
      <c r="AD36" s="171"/>
      <c r="AE36" s="171"/>
      <c r="AF36" s="171"/>
      <c r="AG36" s="171"/>
      <c r="AH36" s="171"/>
      <c r="AI36" s="171"/>
      <c r="AJ36" s="171"/>
      <c r="AK36" s="171"/>
      <c r="AL36" s="171"/>
      <c r="AM36" s="171"/>
      <c r="AN36" s="171"/>
      <c r="AO36" s="171"/>
      <c r="AP36" s="171"/>
      <c r="AQ36" s="171"/>
      <c r="AR36" s="171"/>
      <c r="AS36" s="171"/>
      <c r="AT36" s="171"/>
      <c r="AU36" s="171"/>
      <c r="AV36" s="171"/>
      <c r="AW36" s="171"/>
      <c r="AX36" s="171"/>
      <c r="AY36" s="171"/>
      <c r="AZ36" s="171"/>
      <c r="BA36" s="171"/>
      <c r="BB36" s="171"/>
      <c r="BC36" s="171"/>
      <c r="BD36" s="171"/>
      <c r="BE36" s="171"/>
      <c r="BF36" s="171"/>
      <c r="BG36" s="171"/>
      <c r="BH36" s="171"/>
      <c r="BI36" s="171"/>
      <c r="BJ36" s="171"/>
      <c r="BK36" s="171"/>
      <c r="BL36" s="171"/>
      <c r="BM36" s="171"/>
      <c r="BN36" s="171"/>
      <c r="BO36" s="171"/>
      <c r="BP36" s="171"/>
      <c r="BQ36" s="171"/>
      <c r="BR36" s="171"/>
      <c r="BS36" s="171"/>
      <c r="BT36" s="171"/>
      <c r="BU36" s="171"/>
      <c r="BV36" s="171"/>
      <c r="BW36" s="171"/>
      <c r="BX36" s="171"/>
      <c r="BY36" s="171"/>
      <c r="BZ36" s="171"/>
      <c r="CA36" s="171"/>
      <c r="CB36" s="171"/>
      <c r="CC36" s="171"/>
      <c r="CD36" s="171"/>
      <c r="CE36" s="171"/>
      <c r="CF36" s="171"/>
      <c r="CG36" s="171"/>
      <c r="CH36" s="171"/>
      <c r="CI36" s="171"/>
      <c r="CJ36" s="171"/>
      <c r="CK36" s="171"/>
      <c r="CL36" s="171"/>
      <c r="CM36" s="171"/>
      <c r="CN36" s="171"/>
      <c r="CO36" s="171"/>
      <c r="CP36" s="171"/>
      <c r="CQ36" s="171"/>
      <c r="CR36" s="171"/>
      <c r="CS36" s="171"/>
      <c r="CT36" s="171"/>
      <c r="CU36" s="171"/>
      <c r="CV36" s="171"/>
      <c r="CW36" s="171"/>
      <c r="CX36" s="171"/>
      <c r="CY36" s="171"/>
      <c r="CZ36" s="171"/>
      <c r="DA36" s="171"/>
      <c r="DB36" s="171"/>
      <c r="DC36" s="171"/>
      <c r="DD36" s="171"/>
      <c r="DE36" s="171"/>
      <c r="DF36" s="171"/>
      <c r="DG36" s="171"/>
      <c r="DH36" s="171"/>
      <c r="DI36" s="171"/>
      <c r="DJ36" s="171"/>
      <c r="DK36" s="171"/>
      <c r="DL36" s="171"/>
      <c r="DM36" s="171"/>
      <c r="DN36" s="171"/>
      <c r="DO36" s="171"/>
      <c r="DP36" s="171"/>
      <c r="DQ36" s="171"/>
      <c r="DR36" s="171"/>
      <c r="DS36" s="171"/>
      <c r="DT36" s="171"/>
      <c r="DU36" s="171"/>
      <c r="DV36" s="171"/>
      <c r="DW36" s="171"/>
      <c r="DX36" s="171"/>
      <c r="DY36" s="171"/>
      <c r="DZ36" s="171"/>
      <c r="EA36" s="171"/>
      <c r="EB36" s="171"/>
      <c r="EC36" s="171"/>
      <c r="ED36" s="171"/>
      <c r="EE36" s="171"/>
      <c r="EF36" s="171"/>
      <c r="EG36" s="171"/>
      <c r="EH36" s="171"/>
      <c r="EI36" s="171"/>
      <c r="EJ36" s="171"/>
      <c r="EK36" s="171"/>
      <c r="EL36" s="171"/>
      <c r="EM36" s="171"/>
      <c r="EN36" s="171"/>
      <c r="EO36" s="171"/>
      <c r="EP36" s="171"/>
      <c r="EQ36" s="171"/>
      <c r="ER36" s="171"/>
      <c r="ES36" s="171"/>
      <c r="ET36" s="171"/>
      <c r="EU36" s="171"/>
      <c r="EV36" s="171"/>
      <c r="EW36" s="171"/>
      <c r="EX36" s="171"/>
      <c r="EY36" s="171"/>
      <c r="EZ36" s="171"/>
      <c r="FA36" s="171"/>
      <c r="FB36" s="171"/>
      <c r="FC36" s="171"/>
      <c r="FD36" s="171"/>
      <c r="FE36" s="171"/>
      <c r="FF36" s="171"/>
      <c r="FG36" s="171"/>
      <c r="FH36" s="171"/>
      <c r="FI36" s="171"/>
      <c r="FJ36" s="171"/>
      <c r="FK36" s="171"/>
      <c r="FL36" s="171"/>
      <c r="FM36" s="171"/>
      <c r="FN36" s="171"/>
      <c r="FO36" s="171"/>
      <c r="FP36" s="171"/>
      <c r="FQ36" s="171"/>
      <c r="FR36" s="171"/>
      <c r="FS36" s="171"/>
      <c r="FT36" s="171"/>
      <c r="FU36" s="171"/>
      <c r="FV36" s="171"/>
      <c r="FW36" s="171"/>
      <c r="FX36" s="171"/>
      <c r="FY36" s="171"/>
      <c r="FZ36" s="171"/>
      <c r="GA36" s="171"/>
      <c r="GB36" s="171"/>
      <c r="GC36" s="171"/>
      <c r="GD36" s="171"/>
      <c r="GE36" s="171"/>
      <c r="GF36" s="171"/>
      <c r="GG36" s="171"/>
      <c r="GH36" s="171"/>
      <c r="GI36" s="171"/>
      <c r="GJ36" s="171"/>
      <c r="GK36" s="171"/>
      <c r="GL36" s="171"/>
      <c r="GM36" s="171"/>
      <c r="GN36" s="171"/>
      <c r="GO36" s="176"/>
      <c r="GP36" s="176"/>
      <c r="GQ36" s="176"/>
      <c r="GR36" s="176"/>
      <c r="GS36" s="176"/>
      <c r="GT36" s="176"/>
      <c r="GU36" s="176"/>
      <c r="GV36" s="176"/>
      <c r="GW36" s="176"/>
      <c r="GX36" s="176"/>
      <c r="GY36" s="176"/>
      <c r="GZ36" s="176"/>
      <c r="HA36" s="176"/>
      <c r="HB36" s="176"/>
      <c r="HC36" s="176"/>
      <c r="HD36" s="176"/>
      <c r="HE36" s="176"/>
      <c r="HF36" s="176"/>
      <c r="HG36" s="176"/>
      <c r="HH36" s="176"/>
      <c r="HI36" s="176"/>
      <c r="HJ36" s="176"/>
      <c r="HK36" s="176"/>
      <c r="HL36" s="176"/>
      <c r="HM36" s="176"/>
      <c r="HN36" s="176"/>
      <c r="HO36" s="176"/>
      <c r="HP36" s="176"/>
      <c r="HQ36" s="176"/>
      <c r="HR36" s="176"/>
      <c r="HS36" s="176"/>
      <c r="HT36" s="176"/>
      <c r="HU36" s="176"/>
      <c r="HV36" s="176"/>
      <c r="HW36" s="176"/>
      <c r="HX36" s="176"/>
      <c r="HY36" s="176"/>
      <c r="HZ36" s="176"/>
      <c r="IA36" s="176"/>
      <c r="IB36" s="176"/>
      <c r="IC36" s="176"/>
      <c r="ID36" s="176"/>
      <c r="IE36" s="176"/>
      <c r="IF36" s="176"/>
    </row>
    <row r="37" spans="1:240" s="165" customFormat="1" ht="9.75" customHeight="1" x14ac:dyDescent="0.2">
      <c r="A37" s="51" t="s">
        <v>94</v>
      </c>
      <c r="B37" s="191">
        <v>625489.9</v>
      </c>
      <c r="C37" s="191">
        <v>929477</v>
      </c>
      <c r="D37" s="191">
        <v>23849.31</v>
      </c>
      <c r="E37" s="191">
        <v>1578816.21</v>
      </c>
      <c r="F37" s="191"/>
      <c r="G37" s="191">
        <v>924.56</v>
      </c>
      <c r="H37" s="191">
        <v>504.94</v>
      </c>
      <c r="I37" s="191">
        <v>12.02</v>
      </c>
      <c r="J37" s="191">
        <v>1441.52</v>
      </c>
      <c r="K37" s="191"/>
      <c r="L37" s="191">
        <v>1771.64</v>
      </c>
      <c r="M37" s="191">
        <v>1293.7</v>
      </c>
      <c r="N37" s="191">
        <v>1930.52</v>
      </c>
      <c r="O37" s="191">
        <v>4995.8600000000006</v>
      </c>
      <c r="P37" s="171"/>
      <c r="Q37" s="171"/>
      <c r="R37" s="171"/>
      <c r="S37" s="171"/>
      <c r="T37" s="171"/>
      <c r="U37" s="171"/>
      <c r="V37" s="171"/>
      <c r="W37" s="171"/>
      <c r="X37" s="171"/>
      <c r="Y37" s="171"/>
      <c r="Z37" s="171"/>
      <c r="AA37" s="171"/>
      <c r="AB37" s="171"/>
      <c r="AC37" s="171"/>
      <c r="AD37" s="171"/>
      <c r="AE37" s="171"/>
      <c r="AF37" s="171"/>
      <c r="AG37" s="171"/>
      <c r="AH37" s="171"/>
      <c r="AI37" s="171"/>
      <c r="AJ37" s="171"/>
      <c r="AK37" s="171"/>
      <c r="AL37" s="171"/>
      <c r="AM37" s="171"/>
      <c r="AN37" s="171"/>
      <c r="AO37" s="171"/>
      <c r="AP37" s="171"/>
      <c r="AQ37" s="171"/>
      <c r="AR37" s="171"/>
      <c r="AS37" s="171"/>
      <c r="AT37" s="171"/>
      <c r="AU37" s="171"/>
      <c r="AV37" s="171"/>
      <c r="AW37" s="171"/>
      <c r="AX37" s="171"/>
      <c r="AY37" s="171"/>
      <c r="AZ37" s="171"/>
      <c r="BA37" s="171"/>
      <c r="BB37" s="171"/>
      <c r="BC37" s="171"/>
      <c r="BD37" s="171"/>
      <c r="BE37" s="171"/>
      <c r="BF37" s="171"/>
      <c r="BG37" s="171"/>
      <c r="BH37" s="171"/>
      <c r="BI37" s="171"/>
      <c r="BJ37" s="171"/>
      <c r="BK37" s="171"/>
      <c r="BL37" s="171"/>
      <c r="BM37" s="171"/>
      <c r="BN37" s="171"/>
      <c r="BO37" s="171"/>
      <c r="BP37" s="171"/>
      <c r="BQ37" s="171"/>
      <c r="BR37" s="171"/>
      <c r="BS37" s="171"/>
      <c r="BT37" s="171"/>
      <c r="BU37" s="171"/>
      <c r="BV37" s="171"/>
      <c r="BW37" s="171"/>
      <c r="BX37" s="171"/>
      <c r="BY37" s="171"/>
      <c r="BZ37" s="171"/>
      <c r="CA37" s="171"/>
      <c r="CB37" s="171"/>
      <c r="CC37" s="171"/>
      <c r="CD37" s="171"/>
      <c r="CE37" s="171"/>
      <c r="CF37" s="171"/>
      <c r="CG37" s="171"/>
      <c r="CH37" s="171"/>
      <c r="CI37" s="171"/>
      <c r="CJ37" s="171"/>
      <c r="CK37" s="171"/>
      <c r="CL37" s="171"/>
      <c r="CM37" s="171"/>
      <c r="CN37" s="171"/>
      <c r="CO37" s="171"/>
      <c r="CP37" s="171"/>
      <c r="CQ37" s="171"/>
      <c r="CR37" s="171"/>
      <c r="CS37" s="171"/>
      <c r="CT37" s="171"/>
      <c r="CU37" s="171"/>
      <c r="CV37" s="171"/>
      <c r="CW37" s="171"/>
      <c r="CX37" s="171"/>
      <c r="CY37" s="171"/>
      <c r="CZ37" s="171"/>
      <c r="DA37" s="171"/>
      <c r="DB37" s="171"/>
      <c r="DC37" s="171"/>
      <c r="DD37" s="171"/>
      <c r="DE37" s="171"/>
      <c r="DF37" s="171"/>
      <c r="DG37" s="171"/>
      <c r="DH37" s="171"/>
      <c r="DI37" s="171"/>
      <c r="DJ37" s="171"/>
      <c r="DK37" s="171"/>
      <c r="DL37" s="171"/>
      <c r="DM37" s="171"/>
      <c r="DN37" s="171"/>
      <c r="DO37" s="171"/>
      <c r="DP37" s="171"/>
      <c r="DQ37" s="171"/>
      <c r="DR37" s="171"/>
      <c r="DS37" s="171"/>
      <c r="DT37" s="171"/>
      <c r="DU37" s="171"/>
      <c r="DV37" s="171"/>
      <c r="DW37" s="171"/>
      <c r="DX37" s="171"/>
      <c r="DY37" s="171"/>
      <c r="DZ37" s="171"/>
      <c r="EA37" s="171"/>
      <c r="EB37" s="171"/>
      <c r="EC37" s="171"/>
      <c r="ED37" s="171"/>
      <c r="EE37" s="171"/>
      <c r="EF37" s="171"/>
      <c r="EG37" s="171"/>
      <c r="EH37" s="171"/>
      <c r="EI37" s="171"/>
      <c r="EJ37" s="171"/>
      <c r="EK37" s="171"/>
      <c r="EL37" s="171"/>
      <c r="EM37" s="171"/>
      <c r="EN37" s="171"/>
      <c r="EO37" s="171"/>
      <c r="EP37" s="171"/>
      <c r="EQ37" s="171"/>
      <c r="ER37" s="171"/>
      <c r="ES37" s="171"/>
      <c r="ET37" s="171"/>
      <c r="EU37" s="171"/>
      <c r="EV37" s="171"/>
      <c r="EW37" s="171"/>
      <c r="EX37" s="171"/>
      <c r="EY37" s="171"/>
      <c r="EZ37" s="171"/>
      <c r="FA37" s="171"/>
      <c r="FB37" s="171"/>
      <c r="FC37" s="171"/>
      <c r="FD37" s="171"/>
      <c r="FE37" s="171"/>
      <c r="FF37" s="171"/>
      <c r="FG37" s="171"/>
      <c r="FH37" s="171"/>
      <c r="FI37" s="171"/>
      <c r="FJ37" s="171"/>
      <c r="FK37" s="171"/>
      <c r="FL37" s="171"/>
      <c r="FM37" s="171"/>
      <c r="FN37" s="171"/>
      <c r="FO37" s="171"/>
      <c r="FP37" s="171"/>
      <c r="FQ37" s="171"/>
      <c r="FR37" s="171"/>
      <c r="FS37" s="171"/>
      <c r="FT37" s="171"/>
      <c r="FU37" s="171"/>
      <c r="FV37" s="171"/>
      <c r="FW37" s="171"/>
      <c r="FX37" s="171"/>
      <c r="FY37" s="171"/>
      <c r="FZ37" s="171"/>
      <c r="GA37" s="171"/>
      <c r="GB37" s="171"/>
      <c r="GC37" s="171"/>
      <c r="GD37" s="171"/>
      <c r="GE37" s="171"/>
      <c r="GF37" s="171"/>
      <c r="GG37" s="171"/>
      <c r="GH37" s="171"/>
      <c r="GI37" s="171"/>
      <c r="GJ37" s="171"/>
      <c r="GK37" s="171"/>
      <c r="GL37" s="171"/>
      <c r="GM37" s="171"/>
      <c r="GN37" s="171"/>
      <c r="GO37" s="176"/>
      <c r="GP37" s="176"/>
      <c r="GQ37" s="176"/>
      <c r="GR37" s="176"/>
      <c r="GS37" s="176"/>
      <c r="GT37" s="176"/>
      <c r="GU37" s="176"/>
      <c r="GV37" s="176"/>
      <c r="GW37" s="176"/>
      <c r="GX37" s="176"/>
      <c r="GY37" s="176"/>
      <c r="GZ37" s="176"/>
      <c r="HA37" s="176"/>
      <c r="HB37" s="176"/>
      <c r="HC37" s="176"/>
      <c r="HD37" s="176"/>
      <c r="HE37" s="176"/>
      <c r="HF37" s="176"/>
      <c r="HG37" s="176"/>
      <c r="HH37" s="176"/>
      <c r="HI37" s="176"/>
      <c r="HJ37" s="176"/>
      <c r="HK37" s="176"/>
      <c r="HL37" s="176"/>
      <c r="HM37" s="176"/>
      <c r="HN37" s="176"/>
      <c r="HO37" s="176"/>
      <c r="HP37" s="176"/>
      <c r="HQ37" s="176"/>
      <c r="HR37" s="176"/>
      <c r="HS37" s="176"/>
      <c r="HT37" s="176"/>
      <c r="HU37" s="176"/>
      <c r="HV37" s="176"/>
      <c r="HW37" s="176"/>
      <c r="HX37" s="176"/>
      <c r="HY37" s="176"/>
      <c r="HZ37" s="176"/>
      <c r="IA37" s="176"/>
      <c r="IB37" s="176"/>
      <c r="IC37" s="176"/>
      <c r="ID37" s="176"/>
      <c r="IE37" s="176"/>
      <c r="IF37" s="176"/>
    </row>
    <row r="38" spans="1:240" s="165" customFormat="1" ht="9.75" customHeight="1" x14ac:dyDescent="0.2">
      <c r="A38" s="51" t="s">
        <v>65</v>
      </c>
      <c r="B38" s="191">
        <v>316435.31</v>
      </c>
      <c r="C38" s="191">
        <v>83298.320000000007</v>
      </c>
      <c r="D38" s="191">
        <v>1065.8800000000001</v>
      </c>
      <c r="E38" s="191">
        <v>400799.51</v>
      </c>
      <c r="F38" s="191"/>
      <c r="G38" s="191">
        <v>542.51</v>
      </c>
      <c r="H38" s="191">
        <v>27.1</v>
      </c>
      <c r="I38" s="191">
        <v>6.14</v>
      </c>
      <c r="J38" s="191">
        <v>575.75</v>
      </c>
      <c r="K38" s="191"/>
      <c r="L38" s="191">
        <v>1793.8</v>
      </c>
      <c r="M38" s="191">
        <v>121.69</v>
      </c>
      <c r="N38" s="191">
        <v>611.01</v>
      </c>
      <c r="O38" s="191">
        <v>2526.5</v>
      </c>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c r="AW38" s="171"/>
      <c r="AX38" s="171"/>
      <c r="AY38" s="171"/>
      <c r="AZ38" s="171"/>
      <c r="BA38" s="171"/>
      <c r="BB38" s="171"/>
      <c r="BC38" s="171"/>
      <c r="BD38" s="171"/>
      <c r="BE38" s="171"/>
      <c r="BF38" s="171"/>
      <c r="BG38" s="171"/>
      <c r="BH38" s="171"/>
      <c r="BI38" s="171"/>
      <c r="BJ38" s="171"/>
      <c r="BK38" s="171"/>
      <c r="BL38" s="171"/>
      <c r="BM38" s="171"/>
      <c r="BN38" s="171"/>
      <c r="BO38" s="171"/>
      <c r="BP38" s="171"/>
      <c r="BQ38" s="171"/>
      <c r="BR38" s="171"/>
      <c r="BS38" s="171"/>
      <c r="BT38" s="171"/>
      <c r="BU38" s="171"/>
      <c r="BV38" s="171"/>
      <c r="BW38" s="171"/>
      <c r="BX38" s="171"/>
      <c r="BY38" s="171"/>
      <c r="BZ38" s="171"/>
      <c r="CA38" s="171"/>
      <c r="CB38" s="171"/>
      <c r="CC38" s="171"/>
      <c r="CD38" s="171"/>
      <c r="CE38" s="171"/>
      <c r="CF38" s="171"/>
      <c r="CG38" s="171"/>
      <c r="CH38" s="171"/>
      <c r="CI38" s="171"/>
      <c r="CJ38" s="171"/>
      <c r="CK38" s="171"/>
      <c r="CL38" s="171"/>
      <c r="CM38" s="171"/>
      <c r="CN38" s="171"/>
      <c r="CO38" s="171"/>
      <c r="CP38" s="171"/>
      <c r="CQ38" s="171"/>
      <c r="CR38" s="171"/>
      <c r="CS38" s="171"/>
      <c r="CT38" s="171"/>
      <c r="CU38" s="171"/>
      <c r="CV38" s="171"/>
      <c r="CW38" s="171"/>
      <c r="CX38" s="171"/>
      <c r="CY38" s="171"/>
      <c r="CZ38" s="171"/>
      <c r="DA38" s="171"/>
      <c r="DB38" s="171"/>
      <c r="DC38" s="171"/>
      <c r="DD38" s="171"/>
      <c r="DE38" s="171"/>
      <c r="DF38" s="171"/>
      <c r="DG38" s="171"/>
      <c r="DH38" s="171"/>
      <c r="DI38" s="171"/>
      <c r="DJ38" s="171"/>
      <c r="DK38" s="171"/>
      <c r="DL38" s="171"/>
      <c r="DM38" s="171"/>
      <c r="DN38" s="171"/>
      <c r="DO38" s="171"/>
      <c r="DP38" s="171"/>
      <c r="DQ38" s="171"/>
      <c r="DR38" s="171"/>
      <c r="DS38" s="171"/>
      <c r="DT38" s="171"/>
      <c r="DU38" s="171"/>
      <c r="DV38" s="171"/>
      <c r="DW38" s="171"/>
      <c r="DX38" s="171"/>
      <c r="DY38" s="171"/>
      <c r="DZ38" s="171"/>
      <c r="EA38" s="171"/>
      <c r="EB38" s="171"/>
      <c r="EC38" s="171"/>
      <c r="ED38" s="171"/>
      <c r="EE38" s="171"/>
      <c r="EF38" s="171"/>
      <c r="EG38" s="171"/>
      <c r="EH38" s="171"/>
      <c r="EI38" s="171"/>
      <c r="EJ38" s="171"/>
      <c r="EK38" s="171"/>
      <c r="EL38" s="171"/>
      <c r="EM38" s="171"/>
      <c r="EN38" s="171"/>
      <c r="EO38" s="171"/>
      <c r="EP38" s="171"/>
      <c r="EQ38" s="171"/>
      <c r="ER38" s="171"/>
      <c r="ES38" s="171"/>
      <c r="ET38" s="171"/>
      <c r="EU38" s="171"/>
      <c r="EV38" s="171"/>
      <c r="EW38" s="171"/>
      <c r="EX38" s="171"/>
      <c r="EY38" s="171"/>
      <c r="EZ38" s="171"/>
      <c r="FA38" s="171"/>
      <c r="FB38" s="171"/>
      <c r="FC38" s="171"/>
      <c r="FD38" s="171"/>
      <c r="FE38" s="171"/>
      <c r="FF38" s="171"/>
      <c r="FG38" s="171"/>
      <c r="FH38" s="171"/>
      <c r="FI38" s="171"/>
      <c r="FJ38" s="171"/>
      <c r="FK38" s="171"/>
      <c r="FL38" s="171"/>
      <c r="FM38" s="171"/>
      <c r="FN38" s="171"/>
      <c r="FO38" s="171"/>
      <c r="FP38" s="171"/>
      <c r="FQ38" s="171"/>
      <c r="FR38" s="171"/>
      <c r="FS38" s="171"/>
      <c r="FT38" s="171"/>
      <c r="FU38" s="171"/>
      <c r="FV38" s="171"/>
      <c r="FW38" s="171"/>
      <c r="FX38" s="171"/>
      <c r="FY38" s="171"/>
      <c r="FZ38" s="171"/>
      <c r="GA38" s="171"/>
      <c r="GB38" s="171"/>
      <c r="GC38" s="171"/>
      <c r="GD38" s="171"/>
      <c r="GE38" s="171"/>
      <c r="GF38" s="171"/>
      <c r="GG38" s="171"/>
      <c r="GH38" s="171"/>
      <c r="GI38" s="171"/>
      <c r="GJ38" s="171"/>
      <c r="GK38" s="171"/>
      <c r="GL38" s="171"/>
      <c r="GM38" s="171"/>
      <c r="GN38" s="171"/>
      <c r="GO38" s="176"/>
      <c r="GP38" s="176"/>
      <c r="GQ38" s="176"/>
      <c r="GR38" s="176"/>
      <c r="GS38" s="176"/>
      <c r="GT38" s="176"/>
      <c r="GU38" s="176"/>
      <c r="GV38" s="176"/>
      <c r="GW38" s="176"/>
      <c r="GX38" s="176"/>
      <c r="GY38" s="176"/>
      <c r="GZ38" s="176"/>
      <c r="HA38" s="176"/>
      <c r="HB38" s="176"/>
      <c r="HC38" s="176"/>
      <c r="HD38" s="176"/>
      <c r="HE38" s="176"/>
      <c r="HF38" s="176"/>
      <c r="HG38" s="176"/>
      <c r="HH38" s="176"/>
      <c r="HI38" s="176"/>
      <c r="HJ38" s="176"/>
      <c r="HK38" s="176"/>
      <c r="HL38" s="176"/>
      <c r="HM38" s="176"/>
      <c r="HN38" s="176"/>
      <c r="HO38" s="176"/>
      <c r="HP38" s="176"/>
      <c r="HQ38" s="176"/>
      <c r="HR38" s="176"/>
      <c r="HS38" s="176"/>
      <c r="HT38" s="176"/>
      <c r="HU38" s="176"/>
      <c r="HV38" s="176"/>
      <c r="HW38" s="176"/>
      <c r="HX38" s="176"/>
      <c r="HY38" s="176"/>
      <c r="HZ38" s="176"/>
      <c r="IA38" s="176"/>
      <c r="IB38" s="176"/>
      <c r="IC38" s="176"/>
      <c r="ID38" s="176"/>
      <c r="IE38" s="176"/>
      <c r="IF38" s="176"/>
    </row>
    <row r="39" spans="1:240" s="165" customFormat="1" ht="9.75" customHeight="1" x14ac:dyDescent="0.2">
      <c r="A39" s="50" t="s">
        <v>66</v>
      </c>
      <c r="B39" s="191">
        <v>14509779.41</v>
      </c>
      <c r="C39" s="191">
        <v>16301525.75</v>
      </c>
      <c r="D39" s="191">
        <v>347674.59</v>
      </c>
      <c r="E39" s="191">
        <v>31158979.75</v>
      </c>
      <c r="F39" s="191"/>
      <c r="G39" s="191">
        <v>25912.11</v>
      </c>
      <c r="H39" s="191">
        <v>26356.71</v>
      </c>
      <c r="I39" s="191">
        <v>0</v>
      </c>
      <c r="J39" s="191">
        <v>52268.82</v>
      </c>
      <c r="K39" s="191"/>
      <c r="L39" s="191">
        <v>96022.399999999994</v>
      </c>
      <c r="M39" s="191">
        <v>64700.26</v>
      </c>
      <c r="N39" s="191">
        <v>0</v>
      </c>
      <c r="O39" s="191">
        <v>160722.66</v>
      </c>
      <c r="P39" s="171"/>
      <c r="Q39" s="171"/>
      <c r="R39" s="171"/>
      <c r="S39" s="171"/>
      <c r="T39" s="171"/>
      <c r="U39" s="171"/>
      <c r="V39" s="171"/>
      <c r="W39" s="171"/>
      <c r="X39" s="171"/>
      <c r="Y39" s="171"/>
      <c r="Z39" s="171"/>
      <c r="AA39" s="171"/>
      <c r="AB39" s="171"/>
      <c r="AC39" s="171"/>
      <c r="AD39" s="171"/>
      <c r="AE39" s="171"/>
      <c r="AF39" s="171"/>
      <c r="AG39" s="171"/>
      <c r="AH39" s="171"/>
      <c r="AI39" s="171"/>
      <c r="AJ39" s="171"/>
      <c r="AK39" s="171"/>
      <c r="AL39" s="171"/>
      <c r="AM39" s="171"/>
      <c r="AN39" s="171"/>
      <c r="AO39" s="171"/>
      <c r="AP39" s="171"/>
      <c r="AQ39" s="171"/>
      <c r="AR39" s="171"/>
      <c r="AS39" s="171"/>
      <c r="AT39" s="171"/>
      <c r="AU39" s="171"/>
      <c r="AV39" s="171"/>
      <c r="AW39" s="171"/>
      <c r="AX39" s="171"/>
      <c r="AY39" s="171"/>
      <c r="AZ39" s="171"/>
      <c r="BA39" s="171"/>
      <c r="BB39" s="171"/>
      <c r="BC39" s="171"/>
      <c r="BD39" s="171"/>
      <c r="BE39" s="171"/>
      <c r="BF39" s="171"/>
      <c r="BG39" s="171"/>
      <c r="BH39" s="171"/>
      <c r="BI39" s="171"/>
      <c r="BJ39" s="171"/>
      <c r="BK39" s="171"/>
      <c r="BL39" s="171"/>
      <c r="BM39" s="171"/>
      <c r="BN39" s="171"/>
      <c r="BO39" s="171"/>
      <c r="BP39" s="171"/>
      <c r="BQ39" s="171"/>
      <c r="BR39" s="171"/>
      <c r="BS39" s="171"/>
      <c r="BT39" s="171"/>
      <c r="BU39" s="171"/>
      <c r="BV39" s="171"/>
      <c r="BW39" s="171"/>
      <c r="BX39" s="171"/>
      <c r="BY39" s="171"/>
      <c r="BZ39" s="171"/>
      <c r="CA39" s="171"/>
      <c r="CB39" s="171"/>
      <c r="CC39" s="171"/>
      <c r="CD39" s="171"/>
      <c r="CE39" s="171"/>
      <c r="CF39" s="171"/>
      <c r="CG39" s="171"/>
      <c r="CH39" s="171"/>
      <c r="CI39" s="171"/>
      <c r="CJ39" s="171"/>
      <c r="CK39" s="171"/>
      <c r="CL39" s="171"/>
      <c r="CM39" s="171"/>
      <c r="CN39" s="171"/>
      <c r="CO39" s="171"/>
      <c r="CP39" s="171"/>
      <c r="CQ39" s="171"/>
      <c r="CR39" s="171"/>
      <c r="CS39" s="171"/>
      <c r="CT39" s="171"/>
      <c r="CU39" s="171"/>
      <c r="CV39" s="171"/>
      <c r="CW39" s="171"/>
      <c r="CX39" s="171"/>
      <c r="CY39" s="171"/>
      <c r="CZ39" s="171"/>
      <c r="DA39" s="171"/>
      <c r="DB39" s="171"/>
      <c r="DC39" s="171"/>
      <c r="DD39" s="171"/>
      <c r="DE39" s="171"/>
      <c r="DF39" s="171"/>
      <c r="DG39" s="171"/>
      <c r="DH39" s="171"/>
      <c r="DI39" s="171"/>
      <c r="DJ39" s="171"/>
      <c r="DK39" s="171"/>
      <c r="DL39" s="171"/>
      <c r="DM39" s="171"/>
      <c r="DN39" s="171"/>
      <c r="DO39" s="171"/>
      <c r="DP39" s="171"/>
      <c r="DQ39" s="171"/>
      <c r="DR39" s="171"/>
      <c r="DS39" s="171"/>
      <c r="DT39" s="171"/>
      <c r="DU39" s="171"/>
      <c r="DV39" s="171"/>
      <c r="DW39" s="171"/>
      <c r="DX39" s="171"/>
      <c r="DY39" s="171"/>
      <c r="DZ39" s="171"/>
      <c r="EA39" s="171"/>
      <c r="EB39" s="171"/>
      <c r="EC39" s="171"/>
      <c r="ED39" s="171"/>
      <c r="EE39" s="171"/>
      <c r="EF39" s="171"/>
      <c r="EG39" s="171"/>
      <c r="EH39" s="171"/>
      <c r="EI39" s="171"/>
      <c r="EJ39" s="171"/>
      <c r="EK39" s="171"/>
      <c r="EL39" s="171"/>
      <c r="EM39" s="171"/>
      <c r="EN39" s="171"/>
      <c r="EO39" s="171"/>
      <c r="EP39" s="171"/>
      <c r="EQ39" s="171"/>
      <c r="ER39" s="171"/>
      <c r="ES39" s="171"/>
      <c r="ET39" s="171"/>
      <c r="EU39" s="171"/>
      <c r="EV39" s="171"/>
      <c r="EW39" s="171"/>
      <c r="EX39" s="171"/>
      <c r="EY39" s="171"/>
      <c r="EZ39" s="171"/>
      <c r="FA39" s="171"/>
      <c r="FB39" s="171"/>
      <c r="FC39" s="171"/>
      <c r="FD39" s="171"/>
      <c r="FE39" s="171"/>
      <c r="FF39" s="171"/>
      <c r="FG39" s="171"/>
      <c r="FH39" s="171"/>
      <c r="FI39" s="171"/>
      <c r="FJ39" s="171"/>
      <c r="FK39" s="171"/>
      <c r="FL39" s="171"/>
      <c r="FM39" s="171"/>
      <c r="FN39" s="171"/>
      <c r="FO39" s="171"/>
      <c r="FP39" s="171"/>
      <c r="FQ39" s="171"/>
      <c r="FR39" s="171"/>
      <c r="FS39" s="171"/>
      <c r="FT39" s="171"/>
      <c r="FU39" s="171"/>
      <c r="FV39" s="171"/>
      <c r="FW39" s="171"/>
      <c r="FX39" s="171"/>
      <c r="FY39" s="171"/>
      <c r="FZ39" s="171"/>
      <c r="GA39" s="171"/>
      <c r="GB39" s="171"/>
      <c r="GC39" s="171"/>
      <c r="GD39" s="171"/>
      <c r="GE39" s="171"/>
      <c r="GF39" s="171"/>
      <c r="GG39" s="171"/>
      <c r="GH39" s="171"/>
      <c r="GI39" s="171"/>
      <c r="GJ39" s="171"/>
      <c r="GK39" s="171"/>
      <c r="GL39" s="171"/>
      <c r="GM39" s="171"/>
      <c r="GN39" s="171"/>
      <c r="GO39" s="176"/>
      <c r="GP39" s="176"/>
      <c r="GQ39" s="176"/>
      <c r="GR39" s="176"/>
      <c r="GS39" s="176"/>
      <c r="GT39" s="176"/>
      <c r="GU39" s="176"/>
      <c r="GV39" s="176"/>
      <c r="GW39" s="176"/>
      <c r="GX39" s="176"/>
      <c r="GY39" s="176"/>
      <c r="GZ39" s="176"/>
      <c r="HA39" s="176"/>
      <c r="HB39" s="176"/>
      <c r="HC39" s="176"/>
      <c r="HD39" s="176"/>
      <c r="HE39" s="176"/>
      <c r="HF39" s="176"/>
      <c r="HG39" s="176"/>
      <c r="HH39" s="176"/>
      <c r="HI39" s="176"/>
      <c r="HJ39" s="176"/>
      <c r="HK39" s="176"/>
      <c r="HL39" s="176"/>
      <c r="HM39" s="176"/>
      <c r="HN39" s="176"/>
      <c r="HO39" s="176"/>
      <c r="HP39" s="176"/>
      <c r="HQ39" s="176"/>
      <c r="HR39" s="176"/>
      <c r="HS39" s="176"/>
      <c r="HT39" s="176"/>
      <c r="HU39" s="176"/>
      <c r="HV39" s="176"/>
      <c r="HW39" s="176"/>
      <c r="HX39" s="176"/>
      <c r="HY39" s="176"/>
      <c r="HZ39" s="176"/>
      <c r="IA39" s="176"/>
      <c r="IB39" s="176"/>
      <c r="IC39" s="176"/>
      <c r="ID39" s="176"/>
      <c r="IE39" s="176"/>
      <c r="IF39" s="176"/>
    </row>
    <row r="40" spans="1:240" s="165" customFormat="1" ht="9.75" customHeight="1" x14ac:dyDescent="0.2">
      <c r="A40" s="51" t="s">
        <v>67</v>
      </c>
      <c r="B40" s="191">
        <v>17028173.120000001</v>
      </c>
      <c r="C40" s="191">
        <v>33406436.190000001</v>
      </c>
      <c r="D40" s="191">
        <v>134960.35</v>
      </c>
      <c r="E40" s="191">
        <v>50569569.660000004</v>
      </c>
      <c r="F40" s="191"/>
      <c r="G40" s="191">
        <v>26949</v>
      </c>
      <c r="H40" s="191">
        <v>141082.81</v>
      </c>
      <c r="I40" s="191">
        <v>338.72</v>
      </c>
      <c r="J40" s="191">
        <v>168370.53</v>
      </c>
      <c r="K40" s="191"/>
      <c r="L40" s="191">
        <v>100730.71</v>
      </c>
      <c r="M40" s="191">
        <v>279915.61</v>
      </c>
      <c r="N40" s="191">
        <v>29272.27</v>
      </c>
      <c r="O40" s="191">
        <v>409918.59</v>
      </c>
      <c r="P40" s="171"/>
      <c r="Q40" s="171"/>
      <c r="R40" s="171"/>
      <c r="S40" s="171"/>
      <c r="T40" s="171"/>
      <c r="U40" s="171"/>
      <c r="V40" s="171"/>
      <c r="W40" s="171"/>
      <c r="X40" s="171"/>
      <c r="Y40" s="171"/>
      <c r="Z40" s="171"/>
      <c r="AA40" s="171"/>
      <c r="AB40" s="171"/>
      <c r="AC40" s="171"/>
      <c r="AD40" s="171"/>
      <c r="AE40" s="171"/>
      <c r="AF40" s="171"/>
      <c r="AG40" s="171"/>
      <c r="AH40" s="171"/>
      <c r="AI40" s="171"/>
      <c r="AJ40" s="171"/>
      <c r="AK40" s="171"/>
      <c r="AL40" s="171"/>
      <c r="AM40" s="171"/>
      <c r="AN40" s="171"/>
      <c r="AO40" s="171"/>
      <c r="AP40" s="171"/>
      <c r="AQ40" s="171"/>
      <c r="AR40" s="171"/>
      <c r="AS40" s="171"/>
      <c r="AT40" s="171"/>
      <c r="AU40" s="171"/>
      <c r="AV40" s="171"/>
      <c r="AW40" s="171"/>
      <c r="AX40" s="171"/>
      <c r="AY40" s="171"/>
      <c r="AZ40" s="171"/>
      <c r="BA40" s="171"/>
      <c r="BB40" s="171"/>
      <c r="BC40" s="171"/>
      <c r="BD40" s="171"/>
      <c r="BE40" s="171"/>
      <c r="BF40" s="171"/>
      <c r="BG40" s="171"/>
      <c r="BH40" s="171"/>
      <c r="BI40" s="171"/>
      <c r="BJ40" s="171"/>
      <c r="BK40" s="171"/>
      <c r="BL40" s="171"/>
      <c r="BM40" s="171"/>
      <c r="BN40" s="171"/>
      <c r="BO40" s="171"/>
      <c r="BP40" s="171"/>
      <c r="BQ40" s="171"/>
      <c r="BR40" s="171"/>
      <c r="BS40" s="171"/>
      <c r="BT40" s="171"/>
      <c r="BU40" s="171"/>
      <c r="BV40" s="171"/>
      <c r="BW40" s="171"/>
      <c r="BX40" s="171"/>
      <c r="BY40" s="171"/>
      <c r="BZ40" s="171"/>
      <c r="CA40" s="171"/>
      <c r="CB40" s="171"/>
      <c r="CC40" s="171"/>
      <c r="CD40" s="171"/>
      <c r="CE40" s="171"/>
      <c r="CF40" s="171"/>
      <c r="CG40" s="171"/>
      <c r="CH40" s="171"/>
      <c r="CI40" s="171"/>
      <c r="CJ40" s="171"/>
      <c r="CK40" s="171"/>
      <c r="CL40" s="171"/>
      <c r="CM40" s="171"/>
      <c r="CN40" s="171"/>
      <c r="CO40" s="171"/>
      <c r="CP40" s="171"/>
      <c r="CQ40" s="171"/>
      <c r="CR40" s="171"/>
      <c r="CS40" s="171"/>
      <c r="CT40" s="171"/>
      <c r="CU40" s="171"/>
      <c r="CV40" s="171"/>
      <c r="CW40" s="171"/>
      <c r="CX40" s="171"/>
      <c r="CY40" s="171"/>
      <c r="CZ40" s="171"/>
      <c r="DA40" s="171"/>
      <c r="DB40" s="171"/>
      <c r="DC40" s="171"/>
      <c r="DD40" s="171"/>
      <c r="DE40" s="171"/>
      <c r="DF40" s="171"/>
      <c r="DG40" s="171"/>
      <c r="DH40" s="171"/>
      <c r="DI40" s="171"/>
      <c r="DJ40" s="171"/>
      <c r="DK40" s="171"/>
      <c r="DL40" s="171"/>
      <c r="DM40" s="171"/>
      <c r="DN40" s="171"/>
      <c r="DO40" s="171"/>
      <c r="DP40" s="171"/>
      <c r="DQ40" s="171"/>
      <c r="DR40" s="171"/>
      <c r="DS40" s="171"/>
      <c r="DT40" s="171"/>
      <c r="DU40" s="171"/>
      <c r="DV40" s="171"/>
      <c r="DW40" s="171"/>
      <c r="DX40" s="171"/>
      <c r="DY40" s="171"/>
      <c r="DZ40" s="171"/>
      <c r="EA40" s="171"/>
      <c r="EB40" s="171"/>
      <c r="EC40" s="171"/>
      <c r="ED40" s="171"/>
      <c r="EE40" s="171"/>
      <c r="EF40" s="171"/>
      <c r="EG40" s="171"/>
      <c r="EH40" s="171"/>
      <c r="EI40" s="171"/>
      <c r="EJ40" s="171"/>
      <c r="EK40" s="171"/>
      <c r="EL40" s="171"/>
      <c r="EM40" s="171"/>
      <c r="EN40" s="171"/>
      <c r="EO40" s="171"/>
      <c r="EP40" s="171"/>
      <c r="EQ40" s="171"/>
      <c r="ER40" s="171"/>
      <c r="ES40" s="171"/>
      <c r="ET40" s="171"/>
      <c r="EU40" s="171"/>
      <c r="EV40" s="171"/>
      <c r="EW40" s="171"/>
      <c r="EX40" s="171"/>
      <c r="EY40" s="171"/>
      <c r="EZ40" s="171"/>
      <c r="FA40" s="171"/>
      <c r="FB40" s="171"/>
      <c r="FC40" s="171"/>
      <c r="FD40" s="171"/>
      <c r="FE40" s="171"/>
      <c r="FF40" s="171"/>
      <c r="FG40" s="171"/>
      <c r="FH40" s="171"/>
      <c r="FI40" s="171"/>
      <c r="FJ40" s="171"/>
      <c r="FK40" s="171"/>
      <c r="FL40" s="171"/>
      <c r="FM40" s="171"/>
      <c r="FN40" s="171"/>
      <c r="FO40" s="171"/>
      <c r="FP40" s="171"/>
      <c r="FQ40" s="171"/>
      <c r="FR40" s="171"/>
      <c r="FS40" s="171"/>
      <c r="FT40" s="171"/>
      <c r="FU40" s="171"/>
      <c r="FV40" s="171"/>
      <c r="FW40" s="171"/>
      <c r="FX40" s="171"/>
      <c r="FY40" s="171"/>
      <c r="FZ40" s="171"/>
      <c r="GA40" s="171"/>
      <c r="GB40" s="171"/>
      <c r="GC40" s="171"/>
      <c r="GD40" s="171"/>
      <c r="GE40" s="171"/>
      <c r="GF40" s="171"/>
      <c r="GG40" s="171"/>
      <c r="GH40" s="171"/>
      <c r="GI40" s="171"/>
      <c r="GJ40" s="171"/>
      <c r="GK40" s="171"/>
      <c r="GL40" s="171"/>
      <c r="GM40" s="171"/>
      <c r="GN40" s="171"/>
      <c r="GO40" s="176"/>
      <c r="GP40" s="176"/>
      <c r="GQ40" s="176"/>
      <c r="GR40" s="176"/>
      <c r="GS40" s="176"/>
      <c r="GT40" s="176"/>
      <c r="GU40" s="176"/>
      <c r="GV40" s="176"/>
      <c r="GW40" s="176"/>
      <c r="GX40" s="176"/>
      <c r="GY40" s="176"/>
      <c r="GZ40" s="176"/>
      <c r="HA40" s="176"/>
      <c r="HB40" s="176"/>
      <c r="HC40" s="176"/>
      <c r="HD40" s="176"/>
      <c r="HE40" s="176"/>
      <c r="HF40" s="176"/>
      <c r="HG40" s="176"/>
      <c r="HH40" s="176"/>
      <c r="HI40" s="176"/>
      <c r="HJ40" s="176"/>
      <c r="HK40" s="176"/>
      <c r="HL40" s="176"/>
      <c r="HM40" s="176"/>
      <c r="HN40" s="176"/>
      <c r="HO40" s="176"/>
      <c r="HP40" s="176"/>
      <c r="HQ40" s="176"/>
      <c r="HR40" s="176"/>
      <c r="HS40" s="176"/>
      <c r="HT40" s="176"/>
      <c r="HU40" s="176"/>
      <c r="HV40" s="176"/>
      <c r="HW40" s="176"/>
      <c r="HX40" s="176"/>
      <c r="HY40" s="176"/>
      <c r="HZ40" s="176"/>
      <c r="IA40" s="176"/>
      <c r="IB40" s="176"/>
      <c r="IC40" s="176"/>
      <c r="ID40" s="176"/>
      <c r="IE40" s="176"/>
      <c r="IF40" s="176"/>
    </row>
    <row r="41" spans="1:240" s="165" customFormat="1" ht="9.75" customHeight="1" x14ac:dyDescent="0.2">
      <c r="A41" s="51" t="s">
        <v>68</v>
      </c>
      <c r="B41" s="191">
        <v>6380562.0999999996</v>
      </c>
      <c r="C41" s="191">
        <v>1452654.8</v>
      </c>
      <c r="D41" s="191">
        <v>2388367.1</v>
      </c>
      <c r="E41" s="191">
        <v>10221584</v>
      </c>
      <c r="F41" s="191"/>
      <c r="G41" s="191">
        <v>14033.84</v>
      </c>
      <c r="H41" s="191">
        <v>4505.62</v>
      </c>
      <c r="I41" s="191">
        <v>1695.29</v>
      </c>
      <c r="J41" s="191">
        <v>20234.75</v>
      </c>
      <c r="K41" s="191"/>
      <c r="L41" s="191">
        <v>36794.5</v>
      </c>
      <c r="M41" s="191">
        <v>21316.41</v>
      </c>
      <c r="N41" s="191">
        <v>25639.24</v>
      </c>
      <c r="O41" s="191">
        <v>83750.150000000009</v>
      </c>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c r="AU41" s="171"/>
      <c r="AV41" s="171"/>
      <c r="AW41" s="171"/>
      <c r="AX41" s="171"/>
      <c r="AY41" s="171"/>
      <c r="AZ41" s="171"/>
      <c r="BA41" s="171"/>
      <c r="BB41" s="171"/>
      <c r="BC41" s="171"/>
      <c r="BD41" s="171"/>
      <c r="BE41" s="171"/>
      <c r="BF41" s="171"/>
      <c r="BG41" s="171"/>
      <c r="BH41" s="171"/>
      <c r="BI41" s="171"/>
      <c r="BJ41" s="171"/>
      <c r="BK41" s="171"/>
      <c r="BL41" s="171"/>
      <c r="BM41" s="171"/>
      <c r="BN41" s="171"/>
      <c r="BO41" s="171"/>
      <c r="BP41" s="171"/>
      <c r="BQ41" s="171"/>
      <c r="BR41" s="171"/>
      <c r="BS41" s="171"/>
      <c r="BT41" s="171"/>
      <c r="BU41" s="171"/>
      <c r="BV41" s="171"/>
      <c r="BW41" s="171"/>
      <c r="BX41" s="171"/>
      <c r="BY41" s="171"/>
      <c r="BZ41" s="171"/>
      <c r="CA41" s="171"/>
      <c r="CB41" s="171"/>
      <c r="CC41" s="171"/>
      <c r="CD41" s="171"/>
      <c r="CE41" s="171"/>
      <c r="CF41" s="171"/>
      <c r="CG41" s="171"/>
      <c r="CH41" s="171"/>
      <c r="CI41" s="171"/>
      <c r="CJ41" s="171"/>
      <c r="CK41" s="171"/>
      <c r="CL41" s="171"/>
      <c r="CM41" s="171"/>
      <c r="CN41" s="171"/>
      <c r="CO41" s="171"/>
      <c r="CP41" s="171"/>
      <c r="CQ41" s="171"/>
      <c r="CR41" s="171"/>
      <c r="CS41" s="171"/>
      <c r="CT41" s="171"/>
      <c r="CU41" s="171"/>
      <c r="CV41" s="171"/>
      <c r="CW41" s="171"/>
      <c r="CX41" s="171"/>
      <c r="CY41" s="171"/>
      <c r="CZ41" s="171"/>
      <c r="DA41" s="171"/>
      <c r="DB41" s="171"/>
      <c r="DC41" s="171"/>
      <c r="DD41" s="171"/>
      <c r="DE41" s="171"/>
      <c r="DF41" s="171"/>
      <c r="DG41" s="171"/>
      <c r="DH41" s="171"/>
      <c r="DI41" s="171"/>
      <c r="DJ41" s="171"/>
      <c r="DK41" s="171"/>
      <c r="DL41" s="171"/>
      <c r="DM41" s="171"/>
      <c r="DN41" s="171"/>
      <c r="DO41" s="171"/>
      <c r="DP41" s="171"/>
      <c r="DQ41" s="171"/>
      <c r="DR41" s="171"/>
      <c r="DS41" s="171"/>
      <c r="DT41" s="171"/>
      <c r="DU41" s="171"/>
      <c r="DV41" s="171"/>
      <c r="DW41" s="171"/>
      <c r="DX41" s="171"/>
      <c r="DY41" s="171"/>
      <c r="DZ41" s="171"/>
      <c r="EA41" s="171"/>
      <c r="EB41" s="171"/>
      <c r="EC41" s="171"/>
      <c r="ED41" s="171"/>
      <c r="EE41" s="171"/>
      <c r="EF41" s="171"/>
      <c r="EG41" s="171"/>
      <c r="EH41" s="171"/>
      <c r="EI41" s="171"/>
      <c r="EJ41" s="171"/>
      <c r="EK41" s="171"/>
      <c r="EL41" s="171"/>
      <c r="EM41" s="171"/>
      <c r="EN41" s="171"/>
      <c r="EO41" s="171"/>
      <c r="EP41" s="171"/>
      <c r="EQ41" s="171"/>
      <c r="ER41" s="171"/>
      <c r="ES41" s="171"/>
      <c r="ET41" s="171"/>
      <c r="EU41" s="171"/>
      <c r="EV41" s="171"/>
      <c r="EW41" s="171"/>
      <c r="EX41" s="171"/>
      <c r="EY41" s="171"/>
      <c r="EZ41" s="171"/>
      <c r="FA41" s="171"/>
      <c r="FB41" s="171"/>
      <c r="FC41" s="171"/>
      <c r="FD41" s="171"/>
      <c r="FE41" s="171"/>
      <c r="FF41" s="171"/>
      <c r="FG41" s="171"/>
      <c r="FH41" s="171"/>
      <c r="FI41" s="171"/>
      <c r="FJ41" s="171"/>
      <c r="FK41" s="171"/>
      <c r="FL41" s="171"/>
      <c r="FM41" s="171"/>
      <c r="FN41" s="171"/>
      <c r="FO41" s="171"/>
      <c r="FP41" s="171"/>
      <c r="FQ41" s="171"/>
      <c r="FR41" s="171"/>
      <c r="FS41" s="171"/>
      <c r="FT41" s="171"/>
      <c r="FU41" s="171"/>
      <c r="FV41" s="171"/>
      <c r="FW41" s="171"/>
      <c r="FX41" s="171"/>
      <c r="FY41" s="171"/>
      <c r="FZ41" s="171"/>
      <c r="GA41" s="171"/>
      <c r="GB41" s="171"/>
      <c r="GC41" s="171"/>
      <c r="GD41" s="171"/>
      <c r="GE41" s="171"/>
      <c r="GF41" s="171"/>
      <c r="GG41" s="171"/>
      <c r="GH41" s="171"/>
      <c r="GI41" s="171"/>
      <c r="GJ41" s="171"/>
      <c r="GK41" s="171"/>
      <c r="GL41" s="171"/>
      <c r="GM41" s="171"/>
      <c r="GN41" s="171"/>
      <c r="GO41" s="176"/>
      <c r="GP41" s="176"/>
      <c r="GQ41" s="176"/>
      <c r="GR41" s="176"/>
      <c r="GS41" s="176"/>
      <c r="GT41" s="176"/>
      <c r="GU41" s="176"/>
      <c r="GV41" s="176"/>
      <c r="GW41" s="176"/>
      <c r="GX41" s="176"/>
      <c r="GY41" s="176"/>
      <c r="GZ41" s="176"/>
      <c r="HA41" s="176"/>
      <c r="HB41" s="176"/>
      <c r="HC41" s="176"/>
      <c r="HD41" s="176"/>
      <c r="HE41" s="176"/>
      <c r="HF41" s="176"/>
      <c r="HG41" s="176"/>
      <c r="HH41" s="176"/>
      <c r="HI41" s="176"/>
      <c r="HJ41" s="176"/>
      <c r="HK41" s="176"/>
      <c r="HL41" s="176"/>
      <c r="HM41" s="176"/>
      <c r="HN41" s="176"/>
      <c r="HO41" s="176"/>
      <c r="HP41" s="176"/>
      <c r="HQ41" s="176"/>
      <c r="HR41" s="176"/>
      <c r="HS41" s="176"/>
      <c r="HT41" s="176"/>
      <c r="HU41" s="176"/>
      <c r="HV41" s="176"/>
      <c r="HW41" s="176"/>
      <c r="HX41" s="176"/>
      <c r="HY41" s="176"/>
      <c r="HZ41" s="176"/>
      <c r="IA41" s="176"/>
      <c r="IB41" s="176"/>
      <c r="IC41" s="176"/>
      <c r="ID41" s="176"/>
      <c r="IE41" s="176"/>
      <c r="IF41" s="176"/>
    </row>
    <row r="42" spans="1:240" s="165" customFormat="1" ht="9.75" customHeight="1" x14ac:dyDescent="0.2">
      <c r="A42" s="51" t="s">
        <v>69</v>
      </c>
      <c r="B42" s="191">
        <v>3725971.45</v>
      </c>
      <c r="C42" s="191">
        <v>8501940.5700000003</v>
      </c>
      <c r="D42" s="191">
        <v>0</v>
      </c>
      <c r="E42" s="191">
        <v>12227912.02</v>
      </c>
      <c r="F42" s="191"/>
      <c r="G42" s="191">
        <v>13246.06</v>
      </c>
      <c r="H42" s="191">
        <v>36480.51</v>
      </c>
      <c r="I42" s="191">
        <v>13348.98</v>
      </c>
      <c r="J42" s="191">
        <v>63075.55</v>
      </c>
      <c r="K42" s="191"/>
      <c r="L42" s="191">
        <v>34485.360000000001</v>
      </c>
      <c r="M42" s="191">
        <v>152231.73000000001</v>
      </c>
      <c r="N42" s="191">
        <v>18423.04</v>
      </c>
      <c r="O42" s="191">
        <v>205140.13000000003</v>
      </c>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1"/>
      <c r="AQ42" s="171"/>
      <c r="AR42" s="171"/>
      <c r="AS42" s="171"/>
      <c r="AT42" s="171"/>
      <c r="AU42" s="171"/>
      <c r="AV42" s="171"/>
      <c r="AW42" s="171"/>
      <c r="AX42" s="171"/>
      <c r="AY42" s="171"/>
      <c r="AZ42" s="171"/>
      <c r="BA42" s="171"/>
      <c r="BB42" s="171"/>
      <c r="BC42" s="171"/>
      <c r="BD42" s="171"/>
      <c r="BE42" s="171"/>
      <c r="BF42" s="171"/>
      <c r="BG42" s="171"/>
      <c r="BH42" s="171"/>
      <c r="BI42" s="171"/>
      <c r="BJ42" s="171"/>
      <c r="BK42" s="171"/>
      <c r="BL42" s="171"/>
      <c r="BM42" s="171"/>
      <c r="BN42" s="171"/>
      <c r="BO42" s="171"/>
      <c r="BP42" s="171"/>
      <c r="BQ42" s="171"/>
      <c r="BR42" s="171"/>
      <c r="BS42" s="171"/>
      <c r="BT42" s="171"/>
      <c r="BU42" s="171"/>
      <c r="BV42" s="171"/>
      <c r="BW42" s="171"/>
      <c r="BX42" s="171"/>
      <c r="BY42" s="171"/>
      <c r="BZ42" s="171"/>
      <c r="CA42" s="171"/>
      <c r="CB42" s="171"/>
      <c r="CC42" s="171"/>
      <c r="CD42" s="171"/>
      <c r="CE42" s="171"/>
      <c r="CF42" s="171"/>
      <c r="CG42" s="171"/>
      <c r="CH42" s="171"/>
      <c r="CI42" s="171"/>
      <c r="CJ42" s="171"/>
      <c r="CK42" s="171"/>
      <c r="CL42" s="171"/>
      <c r="CM42" s="171"/>
      <c r="CN42" s="171"/>
      <c r="CO42" s="171"/>
      <c r="CP42" s="171"/>
      <c r="CQ42" s="171"/>
      <c r="CR42" s="171"/>
      <c r="CS42" s="171"/>
      <c r="CT42" s="171"/>
      <c r="CU42" s="171"/>
      <c r="CV42" s="171"/>
      <c r="CW42" s="171"/>
      <c r="CX42" s="171"/>
      <c r="CY42" s="171"/>
      <c r="CZ42" s="171"/>
      <c r="DA42" s="171"/>
      <c r="DB42" s="171"/>
      <c r="DC42" s="171"/>
      <c r="DD42" s="171"/>
      <c r="DE42" s="171"/>
      <c r="DF42" s="171"/>
      <c r="DG42" s="171"/>
      <c r="DH42" s="171"/>
      <c r="DI42" s="171"/>
      <c r="DJ42" s="171"/>
      <c r="DK42" s="171"/>
      <c r="DL42" s="171"/>
      <c r="DM42" s="171"/>
      <c r="DN42" s="171"/>
      <c r="DO42" s="171"/>
      <c r="DP42" s="171"/>
      <c r="DQ42" s="171"/>
      <c r="DR42" s="171"/>
      <c r="DS42" s="171"/>
      <c r="DT42" s="171"/>
      <c r="DU42" s="171"/>
      <c r="DV42" s="171"/>
      <c r="DW42" s="171"/>
      <c r="DX42" s="171"/>
      <c r="DY42" s="171"/>
      <c r="DZ42" s="171"/>
      <c r="EA42" s="171"/>
      <c r="EB42" s="171"/>
      <c r="EC42" s="171"/>
      <c r="ED42" s="171"/>
      <c r="EE42" s="171"/>
      <c r="EF42" s="171"/>
      <c r="EG42" s="171"/>
      <c r="EH42" s="171"/>
      <c r="EI42" s="171"/>
      <c r="EJ42" s="171"/>
      <c r="EK42" s="171"/>
      <c r="EL42" s="171"/>
      <c r="EM42" s="171"/>
      <c r="EN42" s="171"/>
      <c r="EO42" s="171"/>
      <c r="EP42" s="171"/>
      <c r="EQ42" s="171"/>
      <c r="ER42" s="171"/>
      <c r="ES42" s="171"/>
      <c r="ET42" s="171"/>
      <c r="EU42" s="171"/>
      <c r="EV42" s="171"/>
      <c r="EW42" s="171"/>
      <c r="EX42" s="171"/>
      <c r="EY42" s="171"/>
      <c r="EZ42" s="171"/>
      <c r="FA42" s="171"/>
      <c r="FB42" s="171"/>
      <c r="FC42" s="171"/>
      <c r="FD42" s="171"/>
      <c r="FE42" s="171"/>
      <c r="FF42" s="171"/>
      <c r="FG42" s="171"/>
      <c r="FH42" s="171"/>
      <c r="FI42" s="171"/>
      <c r="FJ42" s="171"/>
      <c r="FK42" s="171"/>
      <c r="FL42" s="171"/>
      <c r="FM42" s="171"/>
      <c r="FN42" s="171"/>
      <c r="FO42" s="171"/>
      <c r="FP42" s="171"/>
      <c r="FQ42" s="171"/>
      <c r="FR42" s="171"/>
      <c r="FS42" s="171"/>
      <c r="FT42" s="171"/>
      <c r="FU42" s="171"/>
      <c r="FV42" s="171"/>
      <c r="FW42" s="171"/>
      <c r="FX42" s="171"/>
      <c r="FY42" s="171"/>
      <c r="FZ42" s="171"/>
      <c r="GA42" s="171"/>
      <c r="GB42" s="171"/>
      <c r="GC42" s="171"/>
      <c r="GD42" s="171"/>
      <c r="GE42" s="171"/>
      <c r="GF42" s="171"/>
      <c r="GG42" s="171"/>
      <c r="GH42" s="171"/>
      <c r="GI42" s="171"/>
      <c r="GJ42" s="171"/>
      <c r="GK42" s="171"/>
      <c r="GL42" s="171"/>
      <c r="GM42" s="171"/>
      <c r="GN42" s="171"/>
      <c r="GO42" s="176"/>
      <c r="GP42" s="176"/>
      <c r="GQ42" s="176"/>
      <c r="GR42" s="176"/>
      <c r="GS42" s="176"/>
      <c r="GT42" s="176"/>
      <c r="GU42" s="176"/>
      <c r="GV42" s="176"/>
      <c r="GW42" s="176"/>
      <c r="GX42" s="176"/>
      <c r="GY42" s="176"/>
      <c r="GZ42" s="176"/>
      <c r="HA42" s="176"/>
      <c r="HB42" s="176"/>
      <c r="HC42" s="176"/>
      <c r="HD42" s="176"/>
      <c r="HE42" s="176"/>
      <c r="HF42" s="176"/>
      <c r="HG42" s="176"/>
      <c r="HH42" s="176"/>
      <c r="HI42" s="176"/>
      <c r="HJ42" s="176"/>
      <c r="HK42" s="176"/>
      <c r="HL42" s="176"/>
      <c r="HM42" s="176"/>
      <c r="HN42" s="176"/>
      <c r="HO42" s="176"/>
      <c r="HP42" s="176"/>
      <c r="HQ42" s="176"/>
      <c r="HR42" s="176"/>
      <c r="HS42" s="176"/>
      <c r="HT42" s="176"/>
      <c r="HU42" s="176"/>
      <c r="HV42" s="176"/>
      <c r="HW42" s="176"/>
      <c r="HX42" s="176"/>
      <c r="HY42" s="176"/>
      <c r="HZ42" s="176"/>
      <c r="IA42" s="176"/>
      <c r="IB42" s="176"/>
      <c r="IC42" s="176"/>
      <c r="ID42" s="176"/>
      <c r="IE42" s="176"/>
      <c r="IF42" s="176"/>
    </row>
    <row r="43" spans="1:240" s="165" customFormat="1" ht="9.75" customHeight="1" x14ac:dyDescent="0.2">
      <c r="A43" s="51" t="s">
        <v>70</v>
      </c>
      <c r="B43" s="191">
        <v>12294637.68</v>
      </c>
      <c r="C43" s="191">
        <v>5807338.4199999999</v>
      </c>
      <c r="D43" s="191">
        <v>1663544.07</v>
      </c>
      <c r="E43" s="191">
        <v>19765520.170000002</v>
      </c>
      <c r="F43" s="191"/>
      <c r="G43" s="191">
        <v>32971.83</v>
      </c>
      <c r="H43" s="191">
        <v>14626.78</v>
      </c>
      <c r="I43" s="191">
        <v>14626.78</v>
      </c>
      <c r="J43" s="191">
        <v>62225.39</v>
      </c>
      <c r="K43" s="191"/>
      <c r="L43" s="191">
        <v>77219.12</v>
      </c>
      <c r="M43" s="191">
        <v>73648.320000000007</v>
      </c>
      <c r="N43" s="191">
        <v>92141.83</v>
      </c>
      <c r="O43" s="191">
        <v>243009.27000000002</v>
      </c>
      <c r="P43" s="171"/>
      <c r="Q43" s="171"/>
      <c r="R43" s="171"/>
      <c r="S43" s="171"/>
      <c r="T43" s="171"/>
      <c r="U43" s="171"/>
      <c r="V43" s="171"/>
      <c r="W43" s="171"/>
      <c r="X43" s="171"/>
      <c r="Y43" s="171"/>
      <c r="Z43" s="171"/>
      <c r="AA43" s="171"/>
      <c r="AB43" s="171"/>
      <c r="AC43" s="171"/>
      <c r="AD43" s="171"/>
      <c r="AE43" s="171"/>
      <c r="AF43" s="171"/>
      <c r="AG43" s="171"/>
      <c r="AH43" s="171"/>
      <c r="AI43" s="171"/>
      <c r="AJ43" s="171"/>
      <c r="AK43" s="171"/>
      <c r="AL43" s="171"/>
      <c r="AM43" s="171"/>
      <c r="AN43" s="171"/>
      <c r="AO43" s="171"/>
      <c r="AP43" s="171"/>
      <c r="AQ43" s="171"/>
      <c r="AR43" s="171"/>
      <c r="AS43" s="171"/>
      <c r="AT43" s="171"/>
      <c r="AU43" s="171"/>
      <c r="AV43" s="171"/>
      <c r="AW43" s="171"/>
      <c r="AX43" s="171"/>
      <c r="AY43" s="171"/>
      <c r="AZ43" s="171"/>
      <c r="BA43" s="171"/>
      <c r="BB43" s="171"/>
      <c r="BC43" s="171"/>
      <c r="BD43" s="171"/>
      <c r="BE43" s="171"/>
      <c r="BF43" s="171"/>
      <c r="BG43" s="171"/>
      <c r="BH43" s="171"/>
      <c r="BI43" s="171"/>
      <c r="BJ43" s="171"/>
      <c r="BK43" s="171"/>
      <c r="BL43" s="171"/>
      <c r="BM43" s="171"/>
      <c r="BN43" s="171"/>
      <c r="BO43" s="171"/>
      <c r="BP43" s="171"/>
      <c r="BQ43" s="171"/>
      <c r="BR43" s="171"/>
      <c r="BS43" s="171"/>
      <c r="BT43" s="171"/>
      <c r="BU43" s="171"/>
      <c r="BV43" s="171"/>
      <c r="BW43" s="171"/>
      <c r="BX43" s="171"/>
      <c r="BY43" s="171"/>
      <c r="BZ43" s="171"/>
      <c r="CA43" s="171"/>
      <c r="CB43" s="171"/>
      <c r="CC43" s="171"/>
      <c r="CD43" s="171"/>
      <c r="CE43" s="171"/>
      <c r="CF43" s="171"/>
      <c r="CG43" s="171"/>
      <c r="CH43" s="171"/>
      <c r="CI43" s="171"/>
      <c r="CJ43" s="171"/>
      <c r="CK43" s="171"/>
      <c r="CL43" s="171"/>
      <c r="CM43" s="171"/>
      <c r="CN43" s="171"/>
      <c r="CO43" s="171"/>
      <c r="CP43" s="171"/>
      <c r="CQ43" s="171"/>
      <c r="CR43" s="171"/>
      <c r="CS43" s="171"/>
      <c r="CT43" s="171"/>
      <c r="CU43" s="171"/>
      <c r="CV43" s="171"/>
      <c r="CW43" s="171"/>
      <c r="CX43" s="171"/>
      <c r="CY43" s="171"/>
      <c r="CZ43" s="171"/>
      <c r="DA43" s="171"/>
      <c r="DB43" s="171"/>
      <c r="DC43" s="171"/>
      <c r="DD43" s="171"/>
      <c r="DE43" s="171"/>
      <c r="DF43" s="171"/>
      <c r="DG43" s="171"/>
      <c r="DH43" s="171"/>
      <c r="DI43" s="171"/>
      <c r="DJ43" s="171"/>
      <c r="DK43" s="171"/>
      <c r="DL43" s="171"/>
      <c r="DM43" s="171"/>
      <c r="DN43" s="171"/>
      <c r="DO43" s="171"/>
      <c r="DP43" s="171"/>
      <c r="DQ43" s="171"/>
      <c r="DR43" s="171"/>
      <c r="DS43" s="171"/>
      <c r="DT43" s="171"/>
      <c r="DU43" s="171"/>
      <c r="DV43" s="171"/>
      <c r="DW43" s="171"/>
      <c r="DX43" s="171"/>
      <c r="DY43" s="171"/>
      <c r="DZ43" s="171"/>
      <c r="EA43" s="171"/>
      <c r="EB43" s="171"/>
      <c r="EC43" s="171"/>
      <c r="ED43" s="171"/>
      <c r="EE43" s="171"/>
      <c r="EF43" s="171"/>
      <c r="EG43" s="171"/>
      <c r="EH43" s="171"/>
      <c r="EI43" s="171"/>
      <c r="EJ43" s="171"/>
      <c r="EK43" s="171"/>
      <c r="EL43" s="171"/>
      <c r="EM43" s="171"/>
      <c r="EN43" s="171"/>
      <c r="EO43" s="171"/>
      <c r="EP43" s="171"/>
      <c r="EQ43" s="171"/>
      <c r="ER43" s="171"/>
      <c r="ES43" s="171"/>
      <c r="ET43" s="171"/>
      <c r="EU43" s="171"/>
      <c r="EV43" s="171"/>
      <c r="EW43" s="171"/>
      <c r="EX43" s="171"/>
      <c r="EY43" s="171"/>
      <c r="EZ43" s="171"/>
      <c r="FA43" s="171"/>
      <c r="FB43" s="171"/>
      <c r="FC43" s="171"/>
      <c r="FD43" s="171"/>
      <c r="FE43" s="171"/>
      <c r="FF43" s="171"/>
      <c r="FG43" s="171"/>
      <c r="FH43" s="171"/>
      <c r="FI43" s="171"/>
      <c r="FJ43" s="171"/>
      <c r="FK43" s="171"/>
      <c r="FL43" s="171"/>
      <c r="FM43" s="171"/>
      <c r="FN43" s="171"/>
      <c r="FO43" s="171"/>
      <c r="FP43" s="171"/>
      <c r="FQ43" s="171"/>
      <c r="FR43" s="171"/>
      <c r="FS43" s="171"/>
      <c r="FT43" s="171"/>
      <c r="FU43" s="171"/>
      <c r="FV43" s="171"/>
      <c r="FW43" s="171"/>
      <c r="FX43" s="171"/>
      <c r="FY43" s="171"/>
      <c r="FZ43" s="171"/>
      <c r="GA43" s="171"/>
      <c r="GB43" s="171"/>
      <c r="GC43" s="171"/>
      <c r="GD43" s="171"/>
      <c r="GE43" s="171"/>
      <c r="GF43" s="171"/>
      <c r="GG43" s="171"/>
      <c r="GH43" s="171"/>
      <c r="GI43" s="171"/>
      <c r="GJ43" s="171"/>
      <c r="GK43" s="171"/>
      <c r="GL43" s="171"/>
      <c r="GM43" s="171"/>
      <c r="GN43" s="171"/>
      <c r="GO43" s="176"/>
      <c r="GP43" s="176"/>
      <c r="GQ43" s="176"/>
      <c r="GR43" s="176"/>
      <c r="GS43" s="176"/>
      <c r="GT43" s="176"/>
      <c r="GU43" s="176"/>
      <c r="GV43" s="176"/>
      <c r="GW43" s="176"/>
      <c r="GX43" s="176"/>
      <c r="GY43" s="176"/>
      <c r="GZ43" s="176"/>
      <c r="HA43" s="176"/>
      <c r="HB43" s="176"/>
      <c r="HC43" s="176"/>
      <c r="HD43" s="176"/>
      <c r="HE43" s="176"/>
      <c r="HF43" s="176"/>
      <c r="HG43" s="176"/>
      <c r="HH43" s="176"/>
      <c r="HI43" s="176"/>
      <c r="HJ43" s="176"/>
      <c r="HK43" s="176"/>
      <c r="HL43" s="176"/>
      <c r="HM43" s="176"/>
      <c r="HN43" s="176"/>
      <c r="HO43" s="176"/>
      <c r="HP43" s="176"/>
      <c r="HQ43" s="176"/>
      <c r="HR43" s="176"/>
      <c r="HS43" s="176"/>
      <c r="HT43" s="176"/>
      <c r="HU43" s="176"/>
      <c r="HV43" s="176"/>
      <c r="HW43" s="176"/>
      <c r="HX43" s="176"/>
      <c r="HY43" s="176"/>
      <c r="HZ43" s="176"/>
      <c r="IA43" s="176"/>
      <c r="IB43" s="176"/>
      <c r="IC43" s="176"/>
      <c r="ID43" s="176"/>
      <c r="IE43" s="176"/>
      <c r="IF43" s="176"/>
    </row>
    <row r="44" spans="1:240" s="165" customFormat="1" ht="9.75" customHeight="1" x14ac:dyDescent="0.2">
      <c r="A44" s="51" t="s">
        <v>71</v>
      </c>
      <c r="B44" s="191">
        <v>3361903.72</v>
      </c>
      <c r="C44" s="191">
        <v>2831346.03</v>
      </c>
      <c r="D44" s="191">
        <v>124801.28</v>
      </c>
      <c r="E44" s="191">
        <v>6318051.0300000003</v>
      </c>
      <c r="F44" s="191"/>
      <c r="G44" s="191">
        <v>6353.27</v>
      </c>
      <c r="H44" s="191">
        <v>6439.79</v>
      </c>
      <c r="I44" s="191">
        <v>89.32</v>
      </c>
      <c r="J44" s="191">
        <v>12882.380000000001</v>
      </c>
      <c r="K44" s="191"/>
      <c r="L44" s="191">
        <v>14126.08</v>
      </c>
      <c r="M44" s="191">
        <v>52853.33</v>
      </c>
      <c r="N44" s="191">
        <v>6300.39</v>
      </c>
      <c r="O44" s="191">
        <v>73279.8</v>
      </c>
      <c r="P44" s="171"/>
      <c r="Q44" s="171"/>
      <c r="R44" s="171"/>
      <c r="S44" s="171"/>
      <c r="T44" s="171"/>
      <c r="U44" s="171"/>
      <c r="V44" s="171"/>
      <c r="W44" s="171"/>
      <c r="X44" s="171"/>
      <c r="Y44" s="171"/>
      <c r="Z44" s="171"/>
      <c r="AA44" s="171"/>
      <c r="AB44" s="171"/>
      <c r="AC44" s="171"/>
      <c r="AD44" s="171"/>
      <c r="AE44" s="171"/>
      <c r="AF44" s="171"/>
      <c r="AG44" s="171"/>
      <c r="AH44" s="171"/>
      <c r="AI44" s="171"/>
      <c r="AJ44" s="171"/>
      <c r="AK44" s="171"/>
      <c r="AL44" s="171"/>
      <c r="AM44" s="171"/>
      <c r="AN44" s="171"/>
      <c r="AO44" s="171"/>
      <c r="AP44" s="171"/>
      <c r="AQ44" s="171"/>
      <c r="AR44" s="171"/>
      <c r="AS44" s="171"/>
      <c r="AT44" s="171"/>
      <c r="AU44" s="171"/>
      <c r="AV44" s="171"/>
      <c r="AW44" s="171"/>
      <c r="AX44" s="171"/>
      <c r="AY44" s="171"/>
      <c r="AZ44" s="171"/>
      <c r="BA44" s="171"/>
      <c r="BB44" s="171"/>
      <c r="BC44" s="171"/>
      <c r="BD44" s="171"/>
      <c r="BE44" s="171"/>
      <c r="BF44" s="171"/>
      <c r="BG44" s="171"/>
      <c r="BH44" s="171"/>
      <c r="BI44" s="171"/>
      <c r="BJ44" s="171"/>
      <c r="BK44" s="171"/>
      <c r="BL44" s="171"/>
      <c r="BM44" s="171"/>
      <c r="BN44" s="171"/>
      <c r="BO44" s="171"/>
      <c r="BP44" s="171"/>
      <c r="BQ44" s="171"/>
      <c r="BR44" s="171"/>
      <c r="BS44" s="171"/>
      <c r="BT44" s="171"/>
      <c r="BU44" s="171"/>
      <c r="BV44" s="171"/>
      <c r="BW44" s="171"/>
      <c r="BX44" s="171"/>
      <c r="BY44" s="171"/>
      <c r="BZ44" s="171"/>
      <c r="CA44" s="171"/>
      <c r="CB44" s="171"/>
      <c r="CC44" s="171"/>
      <c r="CD44" s="171"/>
      <c r="CE44" s="171"/>
      <c r="CF44" s="171"/>
      <c r="CG44" s="171"/>
      <c r="CH44" s="171"/>
      <c r="CI44" s="171"/>
      <c r="CJ44" s="171"/>
      <c r="CK44" s="171"/>
      <c r="CL44" s="171"/>
      <c r="CM44" s="171"/>
      <c r="CN44" s="171"/>
      <c r="CO44" s="171"/>
      <c r="CP44" s="171"/>
      <c r="CQ44" s="171"/>
      <c r="CR44" s="171"/>
      <c r="CS44" s="171"/>
      <c r="CT44" s="171"/>
      <c r="CU44" s="171"/>
      <c r="CV44" s="171"/>
      <c r="CW44" s="171"/>
      <c r="CX44" s="171"/>
      <c r="CY44" s="171"/>
      <c r="CZ44" s="171"/>
      <c r="DA44" s="171"/>
      <c r="DB44" s="171"/>
      <c r="DC44" s="171"/>
      <c r="DD44" s="171"/>
      <c r="DE44" s="171"/>
      <c r="DF44" s="171"/>
      <c r="DG44" s="171"/>
      <c r="DH44" s="171"/>
      <c r="DI44" s="171"/>
      <c r="DJ44" s="171"/>
      <c r="DK44" s="171"/>
      <c r="DL44" s="171"/>
      <c r="DM44" s="171"/>
      <c r="DN44" s="171"/>
      <c r="DO44" s="171"/>
      <c r="DP44" s="171"/>
      <c r="DQ44" s="171"/>
      <c r="DR44" s="171"/>
      <c r="DS44" s="171"/>
      <c r="DT44" s="171"/>
      <c r="DU44" s="171"/>
      <c r="DV44" s="171"/>
      <c r="DW44" s="171"/>
      <c r="DX44" s="171"/>
      <c r="DY44" s="171"/>
      <c r="DZ44" s="171"/>
      <c r="EA44" s="171"/>
      <c r="EB44" s="171"/>
      <c r="EC44" s="171"/>
      <c r="ED44" s="171"/>
      <c r="EE44" s="171"/>
      <c r="EF44" s="171"/>
      <c r="EG44" s="171"/>
      <c r="EH44" s="171"/>
      <c r="EI44" s="171"/>
      <c r="EJ44" s="171"/>
      <c r="EK44" s="171"/>
      <c r="EL44" s="171"/>
      <c r="EM44" s="171"/>
      <c r="EN44" s="171"/>
      <c r="EO44" s="171"/>
      <c r="EP44" s="171"/>
      <c r="EQ44" s="171"/>
      <c r="ER44" s="171"/>
      <c r="ES44" s="171"/>
      <c r="ET44" s="171"/>
      <c r="EU44" s="171"/>
      <c r="EV44" s="171"/>
      <c r="EW44" s="171"/>
      <c r="EX44" s="171"/>
      <c r="EY44" s="171"/>
      <c r="EZ44" s="171"/>
      <c r="FA44" s="171"/>
      <c r="FB44" s="171"/>
      <c r="FC44" s="171"/>
      <c r="FD44" s="171"/>
      <c r="FE44" s="171"/>
      <c r="FF44" s="171"/>
      <c r="FG44" s="171"/>
      <c r="FH44" s="171"/>
      <c r="FI44" s="171"/>
      <c r="FJ44" s="171"/>
      <c r="FK44" s="171"/>
      <c r="FL44" s="171"/>
      <c r="FM44" s="171"/>
      <c r="FN44" s="171"/>
      <c r="FO44" s="171"/>
      <c r="FP44" s="171"/>
      <c r="FQ44" s="171"/>
      <c r="FR44" s="171"/>
      <c r="FS44" s="171"/>
      <c r="FT44" s="171"/>
      <c r="FU44" s="171"/>
      <c r="FV44" s="171"/>
      <c r="FW44" s="171"/>
      <c r="FX44" s="171"/>
      <c r="FY44" s="171"/>
      <c r="FZ44" s="171"/>
      <c r="GA44" s="171"/>
      <c r="GB44" s="171"/>
      <c r="GC44" s="171"/>
      <c r="GD44" s="171"/>
      <c r="GE44" s="171"/>
      <c r="GF44" s="171"/>
      <c r="GG44" s="171"/>
      <c r="GH44" s="171"/>
      <c r="GI44" s="171"/>
      <c r="GJ44" s="171"/>
      <c r="GK44" s="171"/>
      <c r="GL44" s="171"/>
      <c r="GM44" s="171"/>
      <c r="GN44" s="171"/>
      <c r="GO44" s="176"/>
      <c r="GP44" s="176"/>
      <c r="GQ44" s="176"/>
      <c r="GR44" s="176"/>
      <c r="GS44" s="176"/>
      <c r="GT44" s="176"/>
      <c r="GU44" s="176"/>
      <c r="GV44" s="176"/>
      <c r="GW44" s="176"/>
      <c r="GX44" s="176"/>
      <c r="GY44" s="176"/>
      <c r="GZ44" s="176"/>
      <c r="HA44" s="176"/>
      <c r="HB44" s="176"/>
      <c r="HC44" s="176"/>
      <c r="HD44" s="176"/>
      <c r="HE44" s="176"/>
      <c r="HF44" s="176"/>
      <c r="HG44" s="176"/>
      <c r="HH44" s="176"/>
      <c r="HI44" s="176"/>
      <c r="HJ44" s="176"/>
      <c r="HK44" s="176"/>
      <c r="HL44" s="176"/>
      <c r="HM44" s="176"/>
      <c r="HN44" s="176"/>
      <c r="HO44" s="176"/>
      <c r="HP44" s="176"/>
      <c r="HQ44" s="176"/>
      <c r="HR44" s="176"/>
      <c r="HS44" s="176"/>
      <c r="HT44" s="176"/>
      <c r="HU44" s="176"/>
      <c r="HV44" s="176"/>
      <c r="HW44" s="176"/>
      <c r="HX44" s="176"/>
      <c r="HY44" s="176"/>
      <c r="HZ44" s="176"/>
      <c r="IA44" s="176"/>
      <c r="IB44" s="176"/>
      <c r="IC44" s="176"/>
      <c r="ID44" s="176"/>
      <c r="IE44" s="176"/>
      <c r="IF44" s="176"/>
    </row>
    <row r="45" spans="1:240" s="165" customFormat="1" ht="9.75" customHeight="1" x14ac:dyDescent="0.2">
      <c r="A45" s="51" t="s">
        <v>72</v>
      </c>
      <c r="B45" s="191">
        <v>2803333.44</v>
      </c>
      <c r="C45" s="191">
        <v>752795.35</v>
      </c>
      <c r="D45" s="191">
        <v>23738.62</v>
      </c>
      <c r="E45" s="191">
        <v>3579867.41</v>
      </c>
      <c r="F45" s="191"/>
      <c r="G45" s="191">
        <v>4569.08</v>
      </c>
      <c r="H45" s="191">
        <v>3812.83</v>
      </c>
      <c r="I45" s="191">
        <v>0</v>
      </c>
      <c r="J45" s="191">
        <v>8381.91</v>
      </c>
      <c r="K45" s="191"/>
      <c r="L45" s="191">
        <v>10255.18</v>
      </c>
      <c r="M45" s="191">
        <v>15432.06</v>
      </c>
      <c r="N45" s="191">
        <v>4475.18</v>
      </c>
      <c r="O45" s="191">
        <v>30162.42</v>
      </c>
      <c r="P45" s="171"/>
      <c r="Q45" s="171"/>
      <c r="R45" s="171"/>
      <c r="S45" s="171"/>
      <c r="T45" s="171"/>
      <c r="U45" s="171"/>
      <c r="V45" s="171"/>
      <c r="W45" s="171"/>
      <c r="X45" s="171"/>
      <c r="Y45" s="171"/>
      <c r="Z45" s="171"/>
      <c r="AA45" s="171"/>
      <c r="AB45" s="171"/>
      <c r="AC45" s="171"/>
      <c r="AD45" s="171"/>
      <c r="AE45" s="171"/>
      <c r="AF45" s="171"/>
      <c r="AG45" s="171"/>
      <c r="AH45" s="171"/>
      <c r="AI45" s="171"/>
      <c r="AJ45" s="171"/>
      <c r="AK45" s="171"/>
      <c r="AL45" s="171"/>
      <c r="AM45" s="171"/>
      <c r="AN45" s="171"/>
      <c r="AO45" s="171"/>
      <c r="AP45" s="171"/>
      <c r="AQ45" s="171"/>
      <c r="AR45" s="171"/>
      <c r="AS45" s="171"/>
      <c r="AT45" s="171"/>
      <c r="AU45" s="171"/>
      <c r="AV45" s="171"/>
      <c r="AW45" s="171"/>
      <c r="AX45" s="171"/>
      <c r="AY45" s="171"/>
      <c r="AZ45" s="171"/>
      <c r="BA45" s="171"/>
      <c r="BB45" s="171"/>
      <c r="BC45" s="171"/>
      <c r="BD45" s="171"/>
      <c r="BE45" s="171"/>
      <c r="BF45" s="171"/>
      <c r="BG45" s="171"/>
      <c r="BH45" s="171"/>
      <c r="BI45" s="171"/>
      <c r="BJ45" s="171"/>
      <c r="BK45" s="171"/>
      <c r="BL45" s="171"/>
      <c r="BM45" s="171"/>
      <c r="BN45" s="171"/>
      <c r="BO45" s="171"/>
      <c r="BP45" s="171"/>
      <c r="BQ45" s="171"/>
      <c r="BR45" s="171"/>
      <c r="BS45" s="171"/>
      <c r="BT45" s="171"/>
      <c r="BU45" s="171"/>
      <c r="BV45" s="171"/>
      <c r="BW45" s="171"/>
      <c r="BX45" s="171"/>
      <c r="BY45" s="171"/>
      <c r="BZ45" s="171"/>
      <c r="CA45" s="171"/>
      <c r="CB45" s="171"/>
      <c r="CC45" s="171"/>
      <c r="CD45" s="171"/>
      <c r="CE45" s="171"/>
      <c r="CF45" s="171"/>
      <c r="CG45" s="171"/>
      <c r="CH45" s="171"/>
      <c r="CI45" s="171"/>
      <c r="CJ45" s="171"/>
      <c r="CK45" s="171"/>
      <c r="CL45" s="171"/>
      <c r="CM45" s="171"/>
      <c r="CN45" s="171"/>
      <c r="CO45" s="171"/>
      <c r="CP45" s="171"/>
      <c r="CQ45" s="171"/>
      <c r="CR45" s="171"/>
      <c r="CS45" s="171"/>
      <c r="CT45" s="171"/>
      <c r="CU45" s="171"/>
      <c r="CV45" s="171"/>
      <c r="CW45" s="171"/>
      <c r="CX45" s="171"/>
      <c r="CY45" s="171"/>
      <c r="CZ45" s="171"/>
      <c r="DA45" s="171"/>
      <c r="DB45" s="171"/>
      <c r="DC45" s="171"/>
      <c r="DD45" s="171"/>
      <c r="DE45" s="171"/>
      <c r="DF45" s="171"/>
      <c r="DG45" s="171"/>
      <c r="DH45" s="171"/>
      <c r="DI45" s="171"/>
      <c r="DJ45" s="171"/>
      <c r="DK45" s="171"/>
      <c r="DL45" s="171"/>
      <c r="DM45" s="171"/>
      <c r="DN45" s="171"/>
      <c r="DO45" s="171"/>
      <c r="DP45" s="171"/>
      <c r="DQ45" s="171"/>
      <c r="DR45" s="171"/>
      <c r="DS45" s="171"/>
      <c r="DT45" s="171"/>
      <c r="DU45" s="171"/>
      <c r="DV45" s="171"/>
      <c r="DW45" s="171"/>
      <c r="DX45" s="171"/>
      <c r="DY45" s="171"/>
      <c r="DZ45" s="171"/>
      <c r="EA45" s="171"/>
      <c r="EB45" s="171"/>
      <c r="EC45" s="171"/>
      <c r="ED45" s="171"/>
      <c r="EE45" s="171"/>
      <c r="EF45" s="171"/>
      <c r="EG45" s="171"/>
      <c r="EH45" s="171"/>
      <c r="EI45" s="171"/>
      <c r="EJ45" s="171"/>
      <c r="EK45" s="171"/>
      <c r="EL45" s="171"/>
      <c r="EM45" s="171"/>
      <c r="EN45" s="171"/>
      <c r="EO45" s="171"/>
      <c r="EP45" s="171"/>
      <c r="EQ45" s="171"/>
      <c r="ER45" s="171"/>
      <c r="ES45" s="171"/>
      <c r="ET45" s="171"/>
      <c r="EU45" s="171"/>
      <c r="EV45" s="171"/>
      <c r="EW45" s="171"/>
      <c r="EX45" s="171"/>
      <c r="EY45" s="171"/>
      <c r="EZ45" s="171"/>
      <c r="FA45" s="171"/>
      <c r="FB45" s="171"/>
      <c r="FC45" s="171"/>
      <c r="FD45" s="171"/>
      <c r="FE45" s="171"/>
      <c r="FF45" s="171"/>
      <c r="FG45" s="171"/>
      <c r="FH45" s="171"/>
      <c r="FI45" s="171"/>
      <c r="FJ45" s="171"/>
      <c r="FK45" s="171"/>
      <c r="FL45" s="171"/>
      <c r="FM45" s="171"/>
      <c r="FN45" s="171"/>
      <c r="FO45" s="171"/>
      <c r="FP45" s="171"/>
      <c r="FQ45" s="171"/>
      <c r="FR45" s="171"/>
      <c r="FS45" s="171"/>
      <c r="FT45" s="171"/>
      <c r="FU45" s="171"/>
      <c r="FV45" s="171"/>
      <c r="FW45" s="171"/>
      <c r="FX45" s="171"/>
      <c r="FY45" s="171"/>
      <c r="FZ45" s="171"/>
      <c r="GA45" s="171"/>
      <c r="GB45" s="171"/>
      <c r="GC45" s="171"/>
      <c r="GD45" s="171"/>
      <c r="GE45" s="171"/>
      <c r="GF45" s="171"/>
      <c r="GG45" s="171"/>
      <c r="GH45" s="171"/>
      <c r="GI45" s="171"/>
      <c r="GJ45" s="171"/>
      <c r="GK45" s="171"/>
      <c r="GL45" s="171"/>
      <c r="GM45" s="171"/>
      <c r="GN45" s="171"/>
      <c r="GO45" s="176"/>
      <c r="GP45" s="176"/>
      <c r="GQ45" s="176"/>
      <c r="GR45" s="176"/>
      <c r="GS45" s="176"/>
      <c r="GT45" s="176"/>
      <c r="GU45" s="176"/>
      <c r="GV45" s="176"/>
      <c r="GW45" s="176"/>
      <c r="GX45" s="176"/>
      <c r="GY45" s="176"/>
      <c r="GZ45" s="176"/>
      <c r="HA45" s="176"/>
      <c r="HB45" s="176"/>
      <c r="HC45" s="176"/>
      <c r="HD45" s="176"/>
      <c r="HE45" s="176"/>
      <c r="HF45" s="176"/>
      <c r="HG45" s="176"/>
      <c r="HH45" s="176"/>
      <c r="HI45" s="176"/>
      <c r="HJ45" s="176"/>
      <c r="HK45" s="176"/>
      <c r="HL45" s="176"/>
      <c r="HM45" s="176"/>
      <c r="HN45" s="176"/>
      <c r="HO45" s="176"/>
      <c r="HP45" s="176"/>
      <c r="HQ45" s="176"/>
      <c r="HR45" s="176"/>
      <c r="HS45" s="176"/>
      <c r="HT45" s="176"/>
      <c r="HU45" s="176"/>
      <c r="HV45" s="176"/>
      <c r="HW45" s="176"/>
      <c r="HX45" s="176"/>
      <c r="HY45" s="176"/>
      <c r="HZ45" s="176"/>
      <c r="IA45" s="176"/>
      <c r="IB45" s="176"/>
      <c r="IC45" s="176"/>
      <c r="ID45" s="176"/>
      <c r="IE45" s="176"/>
      <c r="IF45" s="176"/>
    </row>
    <row r="46" spans="1:240" s="165" customFormat="1" ht="9.75" customHeight="1" x14ac:dyDescent="0.2">
      <c r="A46" s="51" t="s">
        <v>73</v>
      </c>
      <c r="B46" s="191">
        <v>50969435.439999998</v>
      </c>
      <c r="C46" s="191">
        <v>15162190.51</v>
      </c>
      <c r="D46" s="191">
        <v>1628665.56</v>
      </c>
      <c r="E46" s="191">
        <v>67760291.50999999</v>
      </c>
      <c r="F46" s="191"/>
      <c r="G46" s="191">
        <v>92501.83</v>
      </c>
      <c r="H46" s="191">
        <v>37118.57</v>
      </c>
      <c r="I46" s="191">
        <v>656.89</v>
      </c>
      <c r="J46" s="191">
        <v>130277.29</v>
      </c>
      <c r="K46" s="191"/>
      <c r="L46" s="191">
        <v>186276.15</v>
      </c>
      <c r="M46" s="191">
        <v>106563.04</v>
      </c>
      <c r="N46" s="191">
        <v>69685.42</v>
      </c>
      <c r="O46" s="191">
        <v>362524.61</v>
      </c>
      <c r="P46" s="171"/>
      <c r="Q46" s="171"/>
      <c r="R46" s="171"/>
      <c r="S46" s="171"/>
      <c r="T46" s="171"/>
      <c r="U46" s="171"/>
      <c r="V46" s="171"/>
      <c r="W46" s="171"/>
      <c r="X46" s="171"/>
      <c r="Y46" s="171"/>
      <c r="Z46" s="171"/>
      <c r="AA46" s="171"/>
      <c r="AB46" s="171"/>
      <c r="AC46" s="171"/>
      <c r="AD46" s="171"/>
      <c r="AE46" s="171"/>
      <c r="AF46" s="171"/>
      <c r="AG46" s="171"/>
      <c r="AH46" s="171"/>
      <c r="AI46" s="171"/>
      <c r="AJ46" s="171"/>
      <c r="AK46" s="171"/>
      <c r="AL46" s="171"/>
      <c r="AM46" s="171"/>
      <c r="AN46" s="171"/>
      <c r="AO46" s="171"/>
      <c r="AP46" s="171"/>
      <c r="AQ46" s="171"/>
      <c r="AR46" s="171"/>
      <c r="AS46" s="171"/>
      <c r="AT46" s="171"/>
      <c r="AU46" s="171"/>
      <c r="AV46" s="171"/>
      <c r="AW46" s="171"/>
      <c r="AX46" s="171"/>
      <c r="AY46" s="171"/>
      <c r="AZ46" s="171"/>
      <c r="BA46" s="171"/>
      <c r="BB46" s="171"/>
      <c r="BC46" s="171"/>
      <c r="BD46" s="171"/>
      <c r="BE46" s="171"/>
      <c r="BF46" s="171"/>
      <c r="BG46" s="171"/>
      <c r="BH46" s="171"/>
      <c r="BI46" s="171"/>
      <c r="BJ46" s="171"/>
      <c r="BK46" s="171"/>
      <c r="BL46" s="171"/>
      <c r="BM46" s="171"/>
      <c r="BN46" s="171"/>
      <c r="BO46" s="171"/>
      <c r="BP46" s="171"/>
      <c r="BQ46" s="171"/>
      <c r="BR46" s="171"/>
      <c r="BS46" s="171"/>
      <c r="BT46" s="171"/>
      <c r="BU46" s="171"/>
      <c r="BV46" s="171"/>
      <c r="BW46" s="171"/>
      <c r="BX46" s="171"/>
      <c r="BY46" s="171"/>
      <c r="BZ46" s="171"/>
      <c r="CA46" s="171"/>
      <c r="CB46" s="171"/>
      <c r="CC46" s="171"/>
      <c r="CD46" s="171"/>
      <c r="CE46" s="171"/>
      <c r="CF46" s="171"/>
      <c r="CG46" s="171"/>
      <c r="CH46" s="171"/>
      <c r="CI46" s="171"/>
      <c r="CJ46" s="171"/>
      <c r="CK46" s="171"/>
      <c r="CL46" s="171"/>
      <c r="CM46" s="171"/>
      <c r="CN46" s="171"/>
      <c r="CO46" s="171"/>
      <c r="CP46" s="171"/>
      <c r="CQ46" s="171"/>
      <c r="CR46" s="171"/>
      <c r="CS46" s="171"/>
      <c r="CT46" s="171"/>
      <c r="CU46" s="171"/>
      <c r="CV46" s="171"/>
      <c r="CW46" s="171"/>
      <c r="CX46" s="171"/>
      <c r="CY46" s="171"/>
      <c r="CZ46" s="171"/>
      <c r="DA46" s="171"/>
      <c r="DB46" s="171"/>
      <c r="DC46" s="171"/>
      <c r="DD46" s="171"/>
      <c r="DE46" s="171"/>
      <c r="DF46" s="171"/>
      <c r="DG46" s="171"/>
      <c r="DH46" s="171"/>
      <c r="DI46" s="171"/>
      <c r="DJ46" s="171"/>
      <c r="DK46" s="171"/>
      <c r="DL46" s="171"/>
      <c r="DM46" s="171"/>
      <c r="DN46" s="171"/>
      <c r="DO46" s="171"/>
      <c r="DP46" s="171"/>
      <c r="DQ46" s="171"/>
      <c r="DR46" s="171"/>
      <c r="DS46" s="171"/>
      <c r="DT46" s="171"/>
      <c r="DU46" s="171"/>
      <c r="DV46" s="171"/>
      <c r="DW46" s="171"/>
      <c r="DX46" s="171"/>
      <c r="DY46" s="171"/>
      <c r="DZ46" s="171"/>
      <c r="EA46" s="171"/>
      <c r="EB46" s="171"/>
      <c r="EC46" s="171"/>
      <c r="ED46" s="171"/>
      <c r="EE46" s="171"/>
      <c r="EF46" s="171"/>
      <c r="EG46" s="171"/>
      <c r="EH46" s="171"/>
      <c r="EI46" s="171"/>
      <c r="EJ46" s="171"/>
      <c r="EK46" s="171"/>
      <c r="EL46" s="171"/>
      <c r="EM46" s="171"/>
      <c r="EN46" s="171"/>
      <c r="EO46" s="171"/>
      <c r="EP46" s="171"/>
      <c r="EQ46" s="171"/>
      <c r="ER46" s="171"/>
      <c r="ES46" s="171"/>
      <c r="ET46" s="171"/>
      <c r="EU46" s="171"/>
      <c r="EV46" s="171"/>
      <c r="EW46" s="171"/>
      <c r="EX46" s="171"/>
      <c r="EY46" s="171"/>
      <c r="EZ46" s="171"/>
      <c r="FA46" s="171"/>
      <c r="FB46" s="171"/>
      <c r="FC46" s="171"/>
      <c r="FD46" s="171"/>
      <c r="FE46" s="171"/>
      <c r="FF46" s="171"/>
      <c r="FG46" s="171"/>
      <c r="FH46" s="171"/>
      <c r="FI46" s="171"/>
      <c r="FJ46" s="171"/>
      <c r="FK46" s="171"/>
      <c r="FL46" s="171"/>
      <c r="FM46" s="171"/>
      <c r="FN46" s="171"/>
      <c r="FO46" s="171"/>
      <c r="FP46" s="171"/>
      <c r="FQ46" s="171"/>
      <c r="FR46" s="171"/>
      <c r="FS46" s="171"/>
      <c r="FT46" s="171"/>
      <c r="FU46" s="171"/>
      <c r="FV46" s="171"/>
      <c r="FW46" s="171"/>
      <c r="FX46" s="171"/>
      <c r="FY46" s="171"/>
      <c r="FZ46" s="171"/>
      <c r="GA46" s="171"/>
      <c r="GB46" s="171"/>
      <c r="GC46" s="171"/>
      <c r="GD46" s="171"/>
      <c r="GE46" s="171"/>
      <c r="GF46" s="171"/>
      <c r="GG46" s="171"/>
      <c r="GH46" s="171"/>
      <c r="GI46" s="171"/>
      <c r="GJ46" s="171"/>
      <c r="GK46" s="171"/>
      <c r="GL46" s="171"/>
      <c r="GM46" s="171"/>
      <c r="GN46" s="171"/>
      <c r="GO46" s="176"/>
      <c r="GP46" s="176"/>
      <c r="GQ46" s="176"/>
      <c r="GR46" s="176"/>
      <c r="GS46" s="176"/>
      <c r="GT46" s="176"/>
      <c r="GU46" s="176"/>
      <c r="GV46" s="176"/>
      <c r="GW46" s="176"/>
      <c r="GX46" s="176"/>
      <c r="GY46" s="176"/>
      <c r="GZ46" s="176"/>
      <c r="HA46" s="176"/>
      <c r="HB46" s="176"/>
      <c r="HC46" s="176"/>
      <c r="HD46" s="176"/>
      <c r="HE46" s="176"/>
      <c r="HF46" s="176"/>
      <c r="HG46" s="176"/>
      <c r="HH46" s="176"/>
      <c r="HI46" s="176"/>
      <c r="HJ46" s="176"/>
      <c r="HK46" s="176"/>
      <c r="HL46" s="176"/>
      <c r="HM46" s="176"/>
      <c r="HN46" s="176"/>
      <c r="HO46" s="176"/>
      <c r="HP46" s="176"/>
      <c r="HQ46" s="176"/>
      <c r="HR46" s="176"/>
      <c r="HS46" s="176"/>
      <c r="HT46" s="176"/>
      <c r="HU46" s="176"/>
      <c r="HV46" s="176"/>
      <c r="HW46" s="176"/>
      <c r="HX46" s="176"/>
      <c r="HY46" s="176"/>
      <c r="HZ46" s="176"/>
      <c r="IA46" s="176"/>
      <c r="IB46" s="176"/>
      <c r="IC46" s="176"/>
      <c r="ID46" s="176"/>
      <c r="IE46" s="176"/>
      <c r="IF46" s="176"/>
    </row>
    <row r="47" spans="1:240" s="165" customFormat="1" ht="9.75" customHeight="1" x14ac:dyDescent="0.2">
      <c r="A47" s="51" t="s">
        <v>74</v>
      </c>
      <c r="B47" s="191">
        <v>8271404.3499999996</v>
      </c>
      <c r="C47" s="191">
        <v>319812.32</v>
      </c>
      <c r="D47" s="191">
        <v>296205.28999999998</v>
      </c>
      <c r="E47" s="191">
        <v>8887421.959999999</v>
      </c>
      <c r="F47" s="191"/>
      <c r="G47" s="191">
        <v>16742.41</v>
      </c>
      <c r="H47" s="191">
        <v>2782.64</v>
      </c>
      <c r="I47" s="191">
        <v>1008.07</v>
      </c>
      <c r="J47" s="191">
        <v>20533.12</v>
      </c>
      <c r="K47" s="191"/>
      <c r="L47" s="191">
        <v>52207.51</v>
      </c>
      <c r="M47" s="191">
        <v>18836.87</v>
      </c>
      <c r="N47" s="191">
        <v>22256.66</v>
      </c>
      <c r="O47" s="191">
        <v>93301.040000000008</v>
      </c>
      <c r="P47" s="171"/>
      <c r="Q47" s="171"/>
      <c r="R47" s="171"/>
      <c r="S47" s="171"/>
      <c r="T47" s="171"/>
      <c r="U47" s="171"/>
      <c r="V47" s="171"/>
      <c r="W47" s="171"/>
      <c r="X47" s="171"/>
      <c r="Y47" s="171"/>
      <c r="Z47" s="171"/>
      <c r="AA47" s="171"/>
      <c r="AB47" s="171"/>
      <c r="AC47" s="171"/>
      <c r="AD47" s="171"/>
      <c r="AE47" s="171"/>
      <c r="AF47" s="171"/>
      <c r="AG47" s="171"/>
      <c r="AH47" s="171"/>
      <c r="AI47" s="171"/>
      <c r="AJ47" s="171"/>
      <c r="AK47" s="171"/>
      <c r="AL47" s="171"/>
      <c r="AM47" s="171"/>
      <c r="AN47" s="171"/>
      <c r="AO47" s="171"/>
      <c r="AP47" s="171"/>
      <c r="AQ47" s="171"/>
      <c r="AR47" s="171"/>
      <c r="AS47" s="171"/>
      <c r="AT47" s="171"/>
      <c r="AU47" s="171"/>
      <c r="AV47" s="171"/>
      <c r="AW47" s="171"/>
      <c r="AX47" s="171"/>
      <c r="AY47" s="171"/>
      <c r="AZ47" s="171"/>
      <c r="BA47" s="171"/>
      <c r="BB47" s="171"/>
      <c r="BC47" s="171"/>
      <c r="BD47" s="171"/>
      <c r="BE47" s="171"/>
      <c r="BF47" s="171"/>
      <c r="BG47" s="171"/>
      <c r="BH47" s="171"/>
      <c r="BI47" s="171"/>
      <c r="BJ47" s="171"/>
      <c r="BK47" s="171"/>
      <c r="BL47" s="171"/>
      <c r="BM47" s="171"/>
      <c r="BN47" s="171"/>
      <c r="BO47" s="171"/>
      <c r="BP47" s="171"/>
      <c r="BQ47" s="171"/>
      <c r="BR47" s="171"/>
      <c r="BS47" s="171"/>
      <c r="BT47" s="171"/>
      <c r="BU47" s="171"/>
      <c r="BV47" s="171"/>
      <c r="BW47" s="171"/>
      <c r="BX47" s="171"/>
      <c r="BY47" s="171"/>
      <c r="BZ47" s="171"/>
      <c r="CA47" s="171"/>
      <c r="CB47" s="171"/>
      <c r="CC47" s="171"/>
      <c r="CD47" s="171"/>
      <c r="CE47" s="171"/>
      <c r="CF47" s="171"/>
      <c r="CG47" s="171"/>
      <c r="CH47" s="171"/>
      <c r="CI47" s="171"/>
      <c r="CJ47" s="171"/>
      <c r="CK47" s="171"/>
      <c r="CL47" s="171"/>
      <c r="CM47" s="171"/>
      <c r="CN47" s="171"/>
      <c r="CO47" s="171"/>
      <c r="CP47" s="171"/>
      <c r="CQ47" s="171"/>
      <c r="CR47" s="171"/>
      <c r="CS47" s="171"/>
      <c r="CT47" s="171"/>
      <c r="CU47" s="171"/>
      <c r="CV47" s="171"/>
      <c r="CW47" s="171"/>
      <c r="CX47" s="171"/>
      <c r="CY47" s="171"/>
      <c r="CZ47" s="171"/>
      <c r="DA47" s="171"/>
      <c r="DB47" s="171"/>
      <c r="DC47" s="171"/>
      <c r="DD47" s="171"/>
      <c r="DE47" s="171"/>
      <c r="DF47" s="171"/>
      <c r="DG47" s="171"/>
      <c r="DH47" s="171"/>
      <c r="DI47" s="171"/>
      <c r="DJ47" s="171"/>
      <c r="DK47" s="171"/>
      <c r="DL47" s="171"/>
      <c r="DM47" s="171"/>
      <c r="DN47" s="171"/>
      <c r="DO47" s="171"/>
      <c r="DP47" s="171"/>
      <c r="DQ47" s="171"/>
      <c r="DR47" s="171"/>
      <c r="DS47" s="171"/>
      <c r="DT47" s="171"/>
      <c r="DU47" s="171"/>
      <c r="DV47" s="171"/>
      <c r="DW47" s="171"/>
      <c r="DX47" s="171"/>
      <c r="DY47" s="171"/>
      <c r="DZ47" s="171"/>
      <c r="EA47" s="171"/>
      <c r="EB47" s="171"/>
      <c r="EC47" s="171"/>
      <c r="ED47" s="171"/>
      <c r="EE47" s="171"/>
      <c r="EF47" s="171"/>
      <c r="EG47" s="171"/>
      <c r="EH47" s="171"/>
      <c r="EI47" s="171"/>
      <c r="EJ47" s="171"/>
      <c r="EK47" s="171"/>
      <c r="EL47" s="171"/>
      <c r="EM47" s="171"/>
      <c r="EN47" s="171"/>
      <c r="EO47" s="171"/>
      <c r="EP47" s="171"/>
      <c r="EQ47" s="171"/>
      <c r="ER47" s="171"/>
      <c r="ES47" s="171"/>
      <c r="ET47" s="171"/>
      <c r="EU47" s="171"/>
      <c r="EV47" s="171"/>
      <c r="EW47" s="171"/>
      <c r="EX47" s="171"/>
      <c r="EY47" s="171"/>
      <c r="EZ47" s="171"/>
      <c r="FA47" s="171"/>
      <c r="FB47" s="171"/>
      <c r="FC47" s="171"/>
      <c r="FD47" s="171"/>
      <c r="FE47" s="171"/>
      <c r="FF47" s="171"/>
      <c r="FG47" s="171"/>
      <c r="FH47" s="171"/>
      <c r="FI47" s="171"/>
      <c r="FJ47" s="171"/>
      <c r="FK47" s="171"/>
      <c r="FL47" s="171"/>
      <c r="FM47" s="171"/>
      <c r="FN47" s="171"/>
      <c r="FO47" s="171"/>
      <c r="FP47" s="171"/>
      <c r="FQ47" s="171"/>
      <c r="FR47" s="171"/>
      <c r="FS47" s="171"/>
      <c r="FT47" s="171"/>
      <c r="FU47" s="171"/>
      <c r="FV47" s="171"/>
      <c r="FW47" s="171"/>
      <c r="FX47" s="171"/>
      <c r="FY47" s="171"/>
      <c r="FZ47" s="171"/>
      <c r="GA47" s="171"/>
      <c r="GB47" s="171"/>
      <c r="GC47" s="171"/>
      <c r="GD47" s="171"/>
      <c r="GE47" s="171"/>
      <c r="GF47" s="171"/>
      <c r="GG47" s="171"/>
      <c r="GH47" s="171"/>
      <c r="GI47" s="171"/>
      <c r="GJ47" s="171"/>
      <c r="GK47" s="171"/>
      <c r="GL47" s="171"/>
      <c r="GM47" s="171"/>
      <c r="GN47" s="171"/>
      <c r="GO47" s="176"/>
      <c r="GP47" s="176"/>
      <c r="GQ47" s="176"/>
      <c r="GR47" s="176"/>
      <c r="GS47" s="176"/>
      <c r="GT47" s="176"/>
      <c r="GU47" s="176"/>
      <c r="GV47" s="176"/>
      <c r="GW47" s="176"/>
      <c r="GX47" s="176"/>
      <c r="GY47" s="176"/>
      <c r="GZ47" s="176"/>
      <c r="HA47" s="176"/>
      <c r="HB47" s="176"/>
      <c r="HC47" s="176"/>
      <c r="HD47" s="176"/>
      <c r="HE47" s="176"/>
      <c r="HF47" s="176"/>
      <c r="HG47" s="176"/>
      <c r="HH47" s="176"/>
      <c r="HI47" s="176"/>
      <c r="HJ47" s="176"/>
      <c r="HK47" s="176"/>
      <c r="HL47" s="176"/>
      <c r="HM47" s="176"/>
      <c r="HN47" s="176"/>
      <c r="HO47" s="176"/>
      <c r="HP47" s="176"/>
      <c r="HQ47" s="176"/>
      <c r="HR47" s="176"/>
      <c r="HS47" s="176"/>
      <c r="HT47" s="176"/>
      <c r="HU47" s="176"/>
      <c r="HV47" s="176"/>
      <c r="HW47" s="176"/>
      <c r="HX47" s="176"/>
      <c r="HY47" s="176"/>
      <c r="HZ47" s="176"/>
      <c r="IA47" s="176"/>
      <c r="IB47" s="176"/>
      <c r="IC47" s="176"/>
      <c r="ID47" s="176"/>
      <c r="IE47" s="176"/>
      <c r="IF47" s="176"/>
    </row>
    <row r="48" spans="1:240" s="165" customFormat="1" ht="9.75" customHeight="1" x14ac:dyDescent="0.2">
      <c r="A48" s="51" t="s">
        <v>75</v>
      </c>
      <c r="B48" s="191">
        <v>8545767.5800000001</v>
      </c>
      <c r="C48" s="191">
        <v>7636234.54</v>
      </c>
      <c r="D48" s="191">
        <v>194985.38</v>
      </c>
      <c r="E48" s="191">
        <v>16376987.500000002</v>
      </c>
      <c r="F48" s="191"/>
      <c r="G48" s="191">
        <v>13680.14</v>
      </c>
      <c r="H48" s="191">
        <v>19901.169999999998</v>
      </c>
      <c r="I48" s="191">
        <v>106.08</v>
      </c>
      <c r="J48" s="191">
        <v>33687.39</v>
      </c>
      <c r="K48" s="191"/>
      <c r="L48" s="191">
        <v>38783.19</v>
      </c>
      <c r="M48" s="191">
        <v>61505.26</v>
      </c>
      <c r="N48" s="191">
        <v>17741.78</v>
      </c>
      <c r="O48" s="191">
        <v>118030.23000000001</v>
      </c>
      <c r="P48" s="171"/>
      <c r="Q48" s="171"/>
      <c r="R48" s="171"/>
      <c r="S48" s="171"/>
      <c r="T48" s="171"/>
      <c r="U48" s="171"/>
      <c r="V48" s="171"/>
      <c r="W48" s="171"/>
      <c r="X48" s="171"/>
      <c r="Y48" s="171"/>
      <c r="Z48" s="171"/>
      <c r="AA48" s="171"/>
      <c r="AB48" s="171"/>
      <c r="AC48" s="171"/>
      <c r="AD48" s="171"/>
      <c r="AE48" s="171"/>
      <c r="AF48" s="171"/>
      <c r="AG48" s="171"/>
      <c r="AH48" s="171"/>
      <c r="AI48" s="171"/>
      <c r="AJ48" s="171"/>
      <c r="AK48" s="171"/>
      <c r="AL48" s="171"/>
      <c r="AM48" s="171"/>
      <c r="AN48" s="171"/>
      <c r="AO48" s="171"/>
      <c r="AP48" s="171"/>
      <c r="AQ48" s="171"/>
      <c r="AR48" s="171"/>
      <c r="AS48" s="171"/>
      <c r="AT48" s="171"/>
      <c r="AU48" s="171"/>
      <c r="AV48" s="171"/>
      <c r="AW48" s="171"/>
      <c r="AX48" s="171"/>
      <c r="AY48" s="171"/>
      <c r="AZ48" s="171"/>
      <c r="BA48" s="171"/>
      <c r="BB48" s="171"/>
      <c r="BC48" s="171"/>
      <c r="BD48" s="171"/>
      <c r="BE48" s="171"/>
      <c r="BF48" s="171"/>
      <c r="BG48" s="171"/>
      <c r="BH48" s="171"/>
      <c r="BI48" s="171"/>
      <c r="BJ48" s="171"/>
      <c r="BK48" s="171"/>
      <c r="BL48" s="171"/>
      <c r="BM48" s="171"/>
      <c r="BN48" s="171"/>
      <c r="BO48" s="171"/>
      <c r="BP48" s="171"/>
      <c r="BQ48" s="171"/>
      <c r="BR48" s="171"/>
      <c r="BS48" s="171"/>
      <c r="BT48" s="171"/>
      <c r="BU48" s="171"/>
      <c r="BV48" s="171"/>
      <c r="BW48" s="171"/>
      <c r="BX48" s="171"/>
      <c r="BY48" s="171"/>
      <c r="BZ48" s="171"/>
      <c r="CA48" s="171"/>
      <c r="CB48" s="171"/>
      <c r="CC48" s="171"/>
      <c r="CD48" s="171"/>
      <c r="CE48" s="171"/>
      <c r="CF48" s="171"/>
      <c r="CG48" s="171"/>
      <c r="CH48" s="171"/>
      <c r="CI48" s="171"/>
      <c r="CJ48" s="171"/>
      <c r="CK48" s="171"/>
      <c r="CL48" s="171"/>
      <c r="CM48" s="171"/>
      <c r="CN48" s="171"/>
      <c r="CO48" s="171"/>
      <c r="CP48" s="171"/>
      <c r="CQ48" s="171"/>
      <c r="CR48" s="171"/>
      <c r="CS48" s="171"/>
      <c r="CT48" s="171"/>
      <c r="CU48" s="171"/>
      <c r="CV48" s="171"/>
      <c r="CW48" s="171"/>
      <c r="CX48" s="171"/>
      <c r="CY48" s="171"/>
      <c r="CZ48" s="171"/>
      <c r="DA48" s="171"/>
      <c r="DB48" s="171"/>
      <c r="DC48" s="171"/>
      <c r="DD48" s="171"/>
      <c r="DE48" s="171"/>
      <c r="DF48" s="171"/>
      <c r="DG48" s="171"/>
      <c r="DH48" s="171"/>
      <c r="DI48" s="171"/>
      <c r="DJ48" s="171"/>
      <c r="DK48" s="171"/>
      <c r="DL48" s="171"/>
      <c r="DM48" s="171"/>
      <c r="DN48" s="171"/>
      <c r="DO48" s="171"/>
      <c r="DP48" s="171"/>
      <c r="DQ48" s="171"/>
      <c r="DR48" s="171"/>
      <c r="DS48" s="171"/>
      <c r="DT48" s="171"/>
      <c r="DU48" s="171"/>
      <c r="DV48" s="171"/>
      <c r="DW48" s="171"/>
      <c r="DX48" s="171"/>
      <c r="DY48" s="171"/>
      <c r="DZ48" s="171"/>
      <c r="EA48" s="171"/>
      <c r="EB48" s="171"/>
      <c r="EC48" s="171"/>
      <c r="ED48" s="171"/>
      <c r="EE48" s="171"/>
      <c r="EF48" s="171"/>
      <c r="EG48" s="171"/>
      <c r="EH48" s="171"/>
      <c r="EI48" s="171"/>
      <c r="EJ48" s="171"/>
      <c r="EK48" s="171"/>
      <c r="EL48" s="171"/>
      <c r="EM48" s="171"/>
      <c r="EN48" s="171"/>
      <c r="EO48" s="171"/>
      <c r="EP48" s="171"/>
      <c r="EQ48" s="171"/>
      <c r="ER48" s="171"/>
      <c r="ES48" s="171"/>
      <c r="ET48" s="171"/>
      <c r="EU48" s="171"/>
      <c r="EV48" s="171"/>
      <c r="EW48" s="171"/>
      <c r="EX48" s="171"/>
      <c r="EY48" s="171"/>
      <c r="EZ48" s="171"/>
      <c r="FA48" s="171"/>
      <c r="FB48" s="171"/>
      <c r="FC48" s="171"/>
      <c r="FD48" s="171"/>
      <c r="FE48" s="171"/>
      <c r="FF48" s="171"/>
      <c r="FG48" s="171"/>
      <c r="FH48" s="171"/>
      <c r="FI48" s="171"/>
      <c r="FJ48" s="171"/>
      <c r="FK48" s="171"/>
      <c r="FL48" s="171"/>
      <c r="FM48" s="171"/>
      <c r="FN48" s="171"/>
      <c r="FO48" s="171"/>
      <c r="FP48" s="171"/>
      <c r="FQ48" s="171"/>
      <c r="FR48" s="171"/>
      <c r="FS48" s="171"/>
      <c r="FT48" s="171"/>
      <c r="FU48" s="171"/>
      <c r="FV48" s="171"/>
      <c r="FW48" s="171"/>
      <c r="FX48" s="171"/>
      <c r="FY48" s="171"/>
      <c r="FZ48" s="171"/>
      <c r="GA48" s="171"/>
      <c r="GB48" s="171"/>
      <c r="GC48" s="171"/>
      <c r="GD48" s="171"/>
      <c r="GE48" s="171"/>
      <c r="GF48" s="171"/>
      <c r="GG48" s="171"/>
      <c r="GH48" s="171"/>
      <c r="GI48" s="171"/>
      <c r="GJ48" s="171"/>
      <c r="GK48" s="171"/>
      <c r="GL48" s="171"/>
      <c r="GM48" s="171"/>
      <c r="GN48" s="171"/>
      <c r="GO48" s="176"/>
      <c r="GP48" s="176"/>
      <c r="GQ48" s="176"/>
      <c r="GR48" s="176"/>
      <c r="GS48" s="176"/>
      <c r="GT48" s="176"/>
      <c r="GU48" s="176"/>
      <c r="GV48" s="176"/>
      <c r="GW48" s="176"/>
      <c r="GX48" s="176"/>
      <c r="GY48" s="176"/>
      <c r="GZ48" s="176"/>
      <c r="HA48" s="176"/>
      <c r="HB48" s="176"/>
      <c r="HC48" s="176"/>
      <c r="HD48" s="176"/>
      <c r="HE48" s="176"/>
      <c r="HF48" s="176"/>
      <c r="HG48" s="176"/>
      <c r="HH48" s="176"/>
      <c r="HI48" s="176"/>
      <c r="HJ48" s="176"/>
      <c r="HK48" s="176"/>
      <c r="HL48" s="176"/>
      <c r="HM48" s="176"/>
      <c r="HN48" s="176"/>
      <c r="HO48" s="176"/>
      <c r="HP48" s="176"/>
      <c r="HQ48" s="176"/>
      <c r="HR48" s="176"/>
      <c r="HS48" s="176"/>
      <c r="HT48" s="176"/>
      <c r="HU48" s="176"/>
      <c r="HV48" s="176"/>
      <c r="HW48" s="176"/>
      <c r="HX48" s="176"/>
      <c r="HY48" s="176"/>
      <c r="HZ48" s="176"/>
      <c r="IA48" s="176"/>
      <c r="IB48" s="176"/>
      <c r="IC48" s="176"/>
      <c r="ID48" s="176"/>
      <c r="IE48" s="176"/>
      <c r="IF48" s="176"/>
    </row>
    <row r="49" spans="1:240" s="165" customFormat="1" ht="9.75" customHeight="1" x14ac:dyDescent="0.2">
      <c r="A49" s="167" t="s">
        <v>505</v>
      </c>
      <c r="B49" s="350">
        <v>427696426.86000001</v>
      </c>
      <c r="C49" s="350">
        <v>311208490.56999999</v>
      </c>
      <c r="D49" s="350">
        <v>18053486.75</v>
      </c>
      <c r="E49" s="350">
        <v>756958404.19000006</v>
      </c>
      <c r="F49" s="350">
        <v>0</v>
      </c>
      <c r="G49" s="350">
        <v>828569.92</v>
      </c>
      <c r="H49" s="350">
        <v>531340.68000000005</v>
      </c>
      <c r="I49" s="350">
        <v>93168.88</v>
      </c>
      <c r="J49" s="350">
        <v>1453079.49</v>
      </c>
      <c r="K49" s="350">
        <v>0</v>
      </c>
      <c r="L49" s="350">
        <v>2109136.44</v>
      </c>
      <c r="M49" s="350">
        <v>1884237.43</v>
      </c>
      <c r="N49" s="350">
        <v>880874.18</v>
      </c>
      <c r="O49" s="350">
        <v>4874248.05</v>
      </c>
      <c r="P49" s="171"/>
      <c r="Q49" s="171"/>
      <c r="R49" s="171"/>
      <c r="S49" s="171"/>
      <c r="T49" s="171"/>
      <c r="U49" s="171"/>
      <c r="V49" s="171"/>
      <c r="W49" s="171"/>
      <c r="X49" s="171"/>
      <c r="Y49" s="171"/>
      <c r="Z49" s="171"/>
      <c r="AA49" s="171"/>
      <c r="AB49" s="171"/>
      <c r="AC49" s="171"/>
      <c r="AD49" s="171"/>
      <c r="AE49" s="171"/>
      <c r="AF49" s="171"/>
      <c r="AG49" s="171"/>
      <c r="AH49" s="171"/>
      <c r="AI49" s="171"/>
      <c r="AJ49" s="171"/>
      <c r="AK49" s="171"/>
      <c r="AL49" s="171"/>
      <c r="AM49" s="171"/>
      <c r="AN49" s="171"/>
      <c r="AO49" s="171"/>
      <c r="AP49" s="171"/>
      <c r="AQ49" s="171"/>
      <c r="AR49" s="171"/>
      <c r="AS49" s="171"/>
      <c r="AT49" s="171"/>
      <c r="AU49" s="171"/>
      <c r="AV49" s="171"/>
      <c r="AW49" s="171"/>
      <c r="AX49" s="171"/>
      <c r="AY49" s="171"/>
      <c r="AZ49" s="171"/>
      <c r="BA49" s="171"/>
      <c r="BB49" s="171"/>
      <c r="BC49" s="171"/>
      <c r="BD49" s="171"/>
      <c r="BE49" s="171"/>
      <c r="BF49" s="171"/>
      <c r="BG49" s="171"/>
      <c r="BH49" s="171"/>
      <c r="BI49" s="171"/>
      <c r="BJ49" s="171"/>
      <c r="BK49" s="171"/>
      <c r="BL49" s="171"/>
      <c r="BM49" s="171"/>
      <c r="BN49" s="171"/>
      <c r="BO49" s="171"/>
      <c r="BP49" s="171"/>
      <c r="BQ49" s="171"/>
      <c r="BR49" s="171"/>
      <c r="BS49" s="171"/>
      <c r="BT49" s="171"/>
      <c r="BU49" s="171"/>
      <c r="BV49" s="171"/>
      <c r="BW49" s="171"/>
      <c r="BX49" s="171"/>
      <c r="BY49" s="171"/>
      <c r="BZ49" s="171"/>
      <c r="CA49" s="171"/>
      <c r="CB49" s="171"/>
      <c r="CC49" s="171"/>
      <c r="CD49" s="171"/>
      <c r="CE49" s="171"/>
      <c r="CF49" s="171"/>
      <c r="CG49" s="171"/>
      <c r="CH49" s="171"/>
      <c r="CI49" s="171"/>
      <c r="CJ49" s="171"/>
      <c r="CK49" s="171"/>
      <c r="CL49" s="171"/>
      <c r="CM49" s="171"/>
      <c r="CN49" s="171"/>
      <c r="CO49" s="171"/>
      <c r="CP49" s="171"/>
      <c r="CQ49" s="171"/>
      <c r="CR49" s="171"/>
      <c r="CS49" s="171"/>
      <c r="CT49" s="171"/>
      <c r="CU49" s="171"/>
      <c r="CV49" s="171"/>
      <c r="CW49" s="171"/>
      <c r="CX49" s="171"/>
      <c r="CY49" s="171"/>
      <c r="CZ49" s="171"/>
      <c r="DA49" s="171"/>
      <c r="DB49" s="171"/>
      <c r="DC49" s="171"/>
      <c r="DD49" s="171"/>
      <c r="DE49" s="171"/>
      <c r="DF49" s="171"/>
      <c r="DG49" s="171"/>
      <c r="DH49" s="171"/>
      <c r="DI49" s="171"/>
      <c r="DJ49" s="171"/>
      <c r="DK49" s="171"/>
      <c r="DL49" s="171"/>
      <c r="DM49" s="171"/>
      <c r="DN49" s="171"/>
      <c r="DO49" s="171"/>
      <c r="DP49" s="171"/>
      <c r="DQ49" s="171"/>
      <c r="DR49" s="171"/>
      <c r="DS49" s="171"/>
      <c r="DT49" s="171"/>
      <c r="DU49" s="171"/>
      <c r="DV49" s="171"/>
      <c r="DW49" s="171"/>
      <c r="DX49" s="171"/>
      <c r="DY49" s="171"/>
      <c r="DZ49" s="171"/>
      <c r="EA49" s="171"/>
      <c r="EB49" s="171"/>
      <c r="EC49" s="171"/>
      <c r="ED49" s="171"/>
      <c r="EE49" s="171"/>
      <c r="EF49" s="171"/>
      <c r="EG49" s="171"/>
      <c r="EH49" s="171"/>
      <c r="EI49" s="171"/>
      <c r="EJ49" s="171"/>
      <c r="EK49" s="171"/>
      <c r="EL49" s="171"/>
      <c r="EM49" s="171"/>
      <c r="EN49" s="171"/>
      <c r="EO49" s="171"/>
      <c r="EP49" s="171"/>
      <c r="EQ49" s="171"/>
      <c r="ER49" s="171"/>
      <c r="ES49" s="171"/>
      <c r="ET49" s="171"/>
      <c r="EU49" s="171"/>
      <c r="EV49" s="171"/>
      <c r="EW49" s="171"/>
      <c r="EX49" s="171"/>
      <c r="EY49" s="171"/>
      <c r="EZ49" s="171"/>
      <c r="FA49" s="171"/>
      <c r="FB49" s="171"/>
      <c r="FC49" s="171"/>
      <c r="FD49" s="171"/>
      <c r="FE49" s="171"/>
      <c r="FF49" s="171"/>
      <c r="FG49" s="171"/>
      <c r="FH49" s="171"/>
      <c r="FI49" s="171"/>
      <c r="FJ49" s="171"/>
      <c r="FK49" s="171"/>
      <c r="FL49" s="171"/>
      <c r="FM49" s="171"/>
      <c r="FN49" s="171"/>
      <c r="FO49" s="171"/>
      <c r="FP49" s="171"/>
      <c r="FQ49" s="171"/>
      <c r="FR49" s="171"/>
      <c r="FS49" s="171"/>
      <c r="FT49" s="171"/>
      <c r="FU49" s="171"/>
      <c r="FV49" s="171"/>
      <c r="FW49" s="171"/>
      <c r="FX49" s="171"/>
      <c r="FY49" s="171"/>
      <c r="FZ49" s="171"/>
      <c r="GA49" s="171"/>
      <c r="GB49" s="171"/>
      <c r="GC49" s="171"/>
      <c r="GD49" s="171"/>
      <c r="GE49" s="171"/>
      <c r="GF49" s="171"/>
      <c r="GG49" s="171"/>
      <c r="GH49" s="171"/>
      <c r="GI49" s="171"/>
      <c r="GJ49" s="171"/>
      <c r="GK49" s="171"/>
      <c r="GL49" s="171"/>
      <c r="GM49" s="171"/>
      <c r="GN49" s="171"/>
      <c r="GO49" s="176"/>
      <c r="GP49" s="176"/>
      <c r="GQ49" s="176"/>
      <c r="GR49" s="176"/>
      <c r="GS49" s="176"/>
      <c r="GT49" s="176"/>
      <c r="GU49" s="176"/>
      <c r="GV49" s="176"/>
      <c r="GW49" s="176"/>
      <c r="GX49" s="176"/>
      <c r="GY49" s="176"/>
      <c r="GZ49" s="176"/>
      <c r="HA49" s="176"/>
      <c r="HB49" s="176"/>
      <c r="HC49" s="176"/>
      <c r="HD49" s="176"/>
      <c r="HE49" s="176"/>
      <c r="HF49" s="176"/>
      <c r="HG49" s="176"/>
      <c r="HH49" s="176"/>
      <c r="HI49" s="176"/>
      <c r="HJ49" s="176"/>
      <c r="HK49" s="176"/>
      <c r="HL49" s="176"/>
      <c r="HM49" s="176"/>
      <c r="HN49" s="176"/>
      <c r="HO49" s="176"/>
      <c r="HP49" s="176"/>
      <c r="HQ49" s="176"/>
      <c r="HR49" s="176"/>
      <c r="HS49" s="176"/>
      <c r="HT49" s="176"/>
      <c r="HU49" s="176"/>
      <c r="HV49" s="176"/>
      <c r="HW49" s="176"/>
      <c r="HX49" s="176"/>
      <c r="HY49" s="176"/>
      <c r="HZ49" s="176"/>
      <c r="IA49" s="176"/>
      <c r="IB49" s="176"/>
      <c r="IC49" s="176"/>
      <c r="ID49" s="176"/>
      <c r="IE49" s="176"/>
      <c r="IF49" s="176"/>
    </row>
    <row r="50" spans="1:240" ht="2.1" customHeight="1" x14ac:dyDescent="0.2">
      <c r="A50" s="351"/>
      <c r="B50" s="194"/>
      <c r="C50" s="194"/>
      <c r="D50" s="194"/>
      <c r="E50" s="194"/>
      <c r="F50" s="194" t="e">
        <f>F22+F23+F24+F28+F30+F31+F32+F33+F34+F37+F39+F41+#REF!+F46+F47</f>
        <v>#REF!</v>
      </c>
      <c r="G50" s="194"/>
      <c r="H50" s="194"/>
      <c r="I50" s="194"/>
      <c r="J50" s="194"/>
      <c r="K50" s="194" t="e">
        <f>K22+K23+K24+K28+K30+K31+K32+K33+K34+K37+K39+K41+#REF!+K46+K47</f>
        <v>#REF!</v>
      </c>
      <c r="L50" s="194"/>
      <c r="M50" s="194"/>
      <c r="N50" s="194"/>
      <c r="O50" s="194"/>
      <c r="R50" s="176"/>
      <c r="S50" s="176"/>
      <c r="T50" s="176"/>
      <c r="U50" s="176"/>
      <c r="V50" s="176"/>
      <c r="W50" s="176"/>
      <c r="X50" s="176"/>
      <c r="Y50" s="176"/>
      <c r="Z50" s="176"/>
      <c r="AA50" s="176"/>
      <c r="AB50" s="176"/>
      <c r="AC50" s="176"/>
      <c r="AD50" s="176"/>
      <c r="AE50" s="176"/>
    </row>
    <row r="51" spans="1:240" ht="3" customHeight="1" x14ac:dyDescent="0.2">
      <c r="A51" s="352"/>
      <c r="B51" s="178"/>
      <c r="C51" s="178"/>
      <c r="D51" s="178"/>
      <c r="E51" s="178"/>
      <c r="F51" s="178"/>
      <c r="G51" s="178"/>
      <c r="H51" s="178"/>
      <c r="I51" s="180"/>
      <c r="J51" s="178"/>
      <c r="K51" s="178"/>
      <c r="L51" s="178"/>
      <c r="M51" s="178"/>
      <c r="N51" s="178"/>
      <c r="O51" s="178"/>
      <c r="R51" s="176"/>
      <c r="S51" s="176"/>
      <c r="T51" s="176"/>
      <c r="U51" s="176"/>
      <c r="V51" s="176"/>
      <c r="W51" s="176"/>
      <c r="X51" s="176"/>
      <c r="Y51" s="176"/>
      <c r="Z51" s="176"/>
      <c r="AA51" s="176"/>
      <c r="AB51" s="176"/>
      <c r="AC51" s="176"/>
      <c r="AD51" s="176"/>
      <c r="AE51" s="176"/>
    </row>
    <row r="52" spans="1:240" s="164" customFormat="1" ht="9.9499999999999993" customHeight="1" x14ac:dyDescent="0.25">
      <c r="A52" s="727" t="s">
        <v>715</v>
      </c>
      <c r="B52" s="727"/>
      <c r="C52" s="727"/>
      <c r="D52" s="727"/>
      <c r="E52" s="727"/>
      <c r="F52" s="727"/>
      <c r="G52" s="727"/>
      <c r="H52" s="727"/>
      <c r="I52" s="727"/>
      <c r="J52" s="727"/>
      <c r="K52" s="727"/>
      <c r="L52" s="727"/>
      <c r="M52" s="727"/>
      <c r="N52" s="727"/>
      <c r="O52" s="727"/>
      <c r="P52" s="172"/>
      <c r="Q52" s="172"/>
      <c r="R52" s="172"/>
      <c r="S52" s="172"/>
      <c r="T52" s="172"/>
      <c r="U52" s="172"/>
      <c r="V52" s="172"/>
      <c r="W52" s="172"/>
      <c r="X52" s="172"/>
      <c r="Y52" s="172"/>
      <c r="Z52" s="172"/>
      <c r="AA52" s="172"/>
      <c r="AB52" s="172"/>
      <c r="AC52" s="172"/>
      <c r="AD52" s="172"/>
      <c r="AE52" s="172"/>
      <c r="AF52" s="172"/>
      <c r="AG52" s="172"/>
      <c r="AH52" s="172"/>
      <c r="AI52" s="172"/>
      <c r="AJ52" s="172"/>
      <c r="AK52" s="172"/>
      <c r="AL52" s="172"/>
      <c r="AM52" s="172"/>
      <c r="AN52" s="172"/>
      <c r="AO52" s="172"/>
      <c r="AP52" s="172"/>
      <c r="AQ52" s="172"/>
      <c r="AR52" s="172"/>
      <c r="AS52" s="172"/>
      <c r="AT52" s="172"/>
      <c r="AU52" s="172"/>
      <c r="AV52" s="172"/>
      <c r="AW52" s="172"/>
      <c r="AX52" s="172"/>
      <c r="AY52" s="172"/>
      <c r="AZ52" s="172"/>
      <c r="BA52" s="172"/>
      <c r="BB52" s="172"/>
      <c r="BC52" s="172"/>
      <c r="BD52" s="172"/>
      <c r="BE52" s="172"/>
      <c r="BF52" s="172"/>
      <c r="BG52" s="172"/>
      <c r="BH52" s="172"/>
      <c r="BI52" s="172"/>
      <c r="BJ52" s="172"/>
      <c r="BK52" s="172"/>
      <c r="BL52" s="172"/>
      <c r="BM52" s="172"/>
      <c r="BN52" s="172"/>
      <c r="BO52" s="172"/>
      <c r="BP52" s="172"/>
      <c r="BQ52" s="172"/>
      <c r="BR52" s="172"/>
      <c r="BS52" s="172"/>
      <c r="BT52" s="172"/>
      <c r="BU52" s="172"/>
      <c r="BV52" s="172"/>
      <c r="BW52" s="172"/>
      <c r="BX52" s="172"/>
      <c r="BY52" s="172"/>
      <c r="BZ52" s="172"/>
      <c r="CA52" s="172"/>
      <c r="CB52" s="172"/>
      <c r="CC52" s="172"/>
      <c r="CD52" s="172"/>
      <c r="CE52" s="172"/>
      <c r="CF52" s="172"/>
      <c r="CG52" s="172"/>
      <c r="CH52" s="172"/>
      <c r="CI52" s="172"/>
      <c r="CJ52" s="172"/>
      <c r="CK52" s="172"/>
      <c r="CL52" s="172"/>
      <c r="CM52" s="172"/>
      <c r="CN52" s="172"/>
      <c r="CO52" s="172"/>
      <c r="CP52" s="172"/>
      <c r="CQ52" s="172"/>
      <c r="CR52" s="172"/>
      <c r="CS52" s="172"/>
      <c r="CT52" s="172"/>
      <c r="CU52" s="172"/>
      <c r="CV52" s="172"/>
      <c r="CW52" s="172"/>
      <c r="CX52" s="172"/>
      <c r="CY52" s="172"/>
      <c r="CZ52" s="172"/>
      <c r="DA52" s="172"/>
      <c r="DB52" s="172"/>
      <c r="DC52" s="172"/>
      <c r="DD52" s="172"/>
      <c r="DE52" s="172"/>
      <c r="DF52" s="172"/>
      <c r="DG52" s="172"/>
      <c r="DH52" s="172"/>
      <c r="DI52" s="172"/>
      <c r="DJ52" s="172"/>
      <c r="DK52" s="172"/>
      <c r="DL52" s="172"/>
      <c r="DM52" s="172"/>
      <c r="DN52" s="172"/>
      <c r="DO52" s="172"/>
      <c r="DP52" s="172"/>
      <c r="DQ52" s="172"/>
      <c r="DR52" s="172"/>
      <c r="DS52" s="172"/>
      <c r="DT52" s="172"/>
      <c r="DU52" s="172"/>
      <c r="DV52" s="172"/>
      <c r="DW52" s="172"/>
      <c r="DX52" s="172"/>
      <c r="DY52" s="172"/>
      <c r="DZ52" s="172"/>
      <c r="EA52" s="172"/>
      <c r="EB52" s="172"/>
      <c r="EC52" s="172"/>
      <c r="ED52" s="172"/>
      <c r="EE52" s="172"/>
      <c r="EF52" s="172"/>
      <c r="EG52" s="172"/>
      <c r="EH52" s="172"/>
      <c r="EI52" s="172"/>
      <c r="EJ52" s="172"/>
      <c r="EK52" s="172"/>
      <c r="EL52" s="172"/>
      <c r="EM52" s="172"/>
      <c r="EN52" s="172"/>
      <c r="EO52" s="172"/>
      <c r="EP52" s="172"/>
      <c r="EQ52" s="172"/>
      <c r="ER52" s="172"/>
      <c r="ES52" s="172"/>
      <c r="ET52" s="172"/>
      <c r="EU52" s="172"/>
      <c r="EV52" s="172"/>
      <c r="EW52" s="172"/>
      <c r="EX52" s="172"/>
      <c r="EY52" s="172"/>
      <c r="EZ52" s="172"/>
      <c r="FA52" s="172"/>
      <c r="FB52" s="172"/>
      <c r="FC52" s="172"/>
      <c r="FD52" s="172"/>
      <c r="FE52" s="172"/>
      <c r="FF52" s="172"/>
      <c r="FG52" s="172"/>
      <c r="FH52" s="172"/>
      <c r="FI52" s="172"/>
      <c r="FJ52" s="172"/>
      <c r="FK52" s="172"/>
      <c r="FL52" s="172"/>
      <c r="FM52" s="172"/>
      <c r="FN52" s="172"/>
      <c r="FO52" s="172"/>
      <c r="FP52" s="172"/>
      <c r="FQ52" s="172"/>
      <c r="FR52" s="172"/>
      <c r="FS52" s="172"/>
      <c r="FT52" s="172"/>
      <c r="FU52" s="172"/>
      <c r="FV52" s="172"/>
      <c r="FW52" s="172"/>
      <c r="FX52" s="172"/>
      <c r="FY52" s="172"/>
      <c r="FZ52" s="172"/>
      <c r="GA52" s="172"/>
      <c r="GB52" s="172"/>
      <c r="GC52" s="172"/>
      <c r="GD52" s="172"/>
      <c r="GE52" s="172"/>
      <c r="GF52" s="172"/>
      <c r="GG52" s="172"/>
      <c r="GH52" s="172"/>
      <c r="GI52" s="172"/>
      <c r="GJ52" s="172"/>
      <c r="GK52" s="172"/>
      <c r="GL52" s="172"/>
      <c r="GM52" s="172"/>
      <c r="GN52" s="172"/>
      <c r="GO52" s="172"/>
      <c r="GP52" s="172"/>
      <c r="GQ52" s="172"/>
      <c r="GR52" s="172"/>
      <c r="GS52" s="172"/>
      <c r="GT52" s="172"/>
      <c r="GU52" s="172"/>
      <c r="GV52" s="172"/>
      <c r="GW52" s="172"/>
      <c r="GX52" s="172"/>
      <c r="GY52" s="172"/>
      <c r="GZ52" s="172"/>
      <c r="HA52" s="172"/>
      <c r="HB52" s="172"/>
      <c r="HC52" s="172"/>
      <c r="HD52" s="172"/>
      <c r="HE52" s="172"/>
      <c r="HF52" s="172"/>
      <c r="HG52" s="172"/>
      <c r="HH52" s="172"/>
      <c r="HI52" s="172"/>
      <c r="HJ52" s="172"/>
      <c r="HK52" s="172"/>
      <c r="HL52" s="172"/>
      <c r="HM52" s="172"/>
      <c r="HN52" s="172"/>
      <c r="HO52" s="172"/>
      <c r="HP52" s="172"/>
      <c r="HQ52" s="172"/>
      <c r="HR52" s="172"/>
      <c r="HS52" s="172"/>
      <c r="HT52" s="172"/>
      <c r="HU52" s="172"/>
      <c r="HV52" s="172"/>
      <c r="HW52" s="172"/>
      <c r="HX52" s="172"/>
      <c r="HY52" s="172"/>
      <c r="HZ52" s="172"/>
      <c r="IA52" s="172"/>
      <c r="IB52" s="172"/>
      <c r="IC52" s="172"/>
      <c r="ID52" s="172"/>
      <c r="IE52" s="172"/>
      <c r="IF52" s="172"/>
    </row>
    <row r="53" spans="1:240" s="164" customFormat="1" ht="19.5" customHeight="1" x14ac:dyDescent="0.25">
      <c r="A53" s="728" t="s">
        <v>689</v>
      </c>
      <c r="B53" s="728"/>
      <c r="C53" s="728"/>
      <c r="D53" s="728"/>
      <c r="E53" s="728"/>
      <c r="F53" s="728"/>
      <c r="G53" s="728"/>
      <c r="H53" s="728"/>
      <c r="I53" s="728"/>
      <c r="J53" s="728"/>
      <c r="K53" s="728"/>
      <c r="L53" s="728"/>
      <c r="M53" s="728"/>
      <c r="N53" s="728"/>
      <c r="O53" s="728"/>
      <c r="P53" s="353"/>
      <c r="Q53" s="172"/>
      <c r="R53" s="172"/>
      <c r="S53" s="172"/>
      <c r="T53" s="172"/>
      <c r="U53" s="172"/>
      <c r="V53" s="172"/>
      <c r="W53" s="172"/>
      <c r="X53" s="172"/>
      <c r="Y53" s="172"/>
      <c r="Z53" s="172"/>
      <c r="AA53" s="172"/>
      <c r="AB53" s="172"/>
      <c r="AC53" s="172"/>
      <c r="AD53" s="172"/>
      <c r="AE53" s="172"/>
      <c r="AF53" s="172"/>
      <c r="AG53" s="172"/>
      <c r="AH53" s="172"/>
      <c r="AI53" s="172"/>
      <c r="AJ53" s="172"/>
      <c r="AK53" s="172"/>
      <c r="AL53" s="172"/>
      <c r="AM53" s="172"/>
      <c r="AN53" s="172"/>
      <c r="AO53" s="172"/>
      <c r="AP53" s="172"/>
      <c r="AQ53" s="172"/>
      <c r="AR53" s="172"/>
      <c r="AS53" s="172"/>
      <c r="AT53" s="172"/>
      <c r="AU53" s="172"/>
      <c r="AV53" s="172"/>
      <c r="AW53" s="172"/>
      <c r="AX53" s="172"/>
      <c r="AY53" s="172"/>
      <c r="AZ53" s="172"/>
      <c r="BA53" s="172"/>
      <c r="BB53" s="172"/>
      <c r="BC53" s="172"/>
      <c r="BD53" s="172"/>
      <c r="BE53" s="172"/>
      <c r="BF53" s="172"/>
      <c r="BG53" s="172"/>
      <c r="BH53" s="172"/>
      <c r="BI53" s="172"/>
      <c r="BJ53" s="172"/>
      <c r="BK53" s="172"/>
      <c r="BL53" s="172"/>
      <c r="BM53" s="172"/>
      <c r="BN53" s="172"/>
      <c r="BO53" s="172"/>
      <c r="BP53" s="172"/>
      <c r="BQ53" s="172"/>
      <c r="BR53" s="172"/>
      <c r="BS53" s="172"/>
      <c r="BT53" s="172"/>
      <c r="BU53" s="172"/>
      <c r="BV53" s="172"/>
      <c r="BW53" s="172"/>
      <c r="BX53" s="172"/>
      <c r="BY53" s="172"/>
      <c r="BZ53" s="172"/>
      <c r="CA53" s="172"/>
      <c r="CB53" s="172"/>
      <c r="CC53" s="172"/>
      <c r="CD53" s="172"/>
      <c r="CE53" s="172"/>
      <c r="CF53" s="172"/>
      <c r="CG53" s="172"/>
      <c r="CH53" s="172"/>
      <c r="CI53" s="172"/>
      <c r="CJ53" s="172"/>
      <c r="CK53" s="172"/>
      <c r="CL53" s="172"/>
      <c r="CM53" s="172"/>
      <c r="CN53" s="172"/>
      <c r="CO53" s="172"/>
      <c r="CP53" s="172"/>
      <c r="CQ53" s="172"/>
      <c r="CR53" s="172"/>
      <c r="CS53" s="172"/>
      <c r="CT53" s="172"/>
      <c r="CU53" s="172"/>
      <c r="CV53" s="172"/>
      <c r="CW53" s="172"/>
      <c r="CX53" s="172"/>
      <c r="CY53" s="172"/>
      <c r="CZ53" s="172"/>
      <c r="DA53" s="172"/>
      <c r="DB53" s="172"/>
      <c r="DC53" s="172"/>
      <c r="DD53" s="172"/>
      <c r="DE53" s="172"/>
      <c r="DF53" s="172"/>
      <c r="DG53" s="172"/>
      <c r="DH53" s="172"/>
      <c r="DI53" s="172"/>
      <c r="DJ53" s="172"/>
      <c r="DK53" s="172"/>
      <c r="DL53" s="172"/>
      <c r="DM53" s="172"/>
      <c r="DN53" s="172"/>
      <c r="DO53" s="172"/>
      <c r="DP53" s="172"/>
      <c r="DQ53" s="172"/>
      <c r="DR53" s="172"/>
      <c r="DS53" s="172"/>
      <c r="DT53" s="172"/>
      <c r="DU53" s="172"/>
      <c r="DV53" s="172"/>
      <c r="DW53" s="172"/>
      <c r="DX53" s="172"/>
      <c r="DY53" s="172"/>
      <c r="DZ53" s="172"/>
      <c r="EA53" s="172"/>
      <c r="EB53" s="172"/>
      <c r="EC53" s="172"/>
      <c r="ED53" s="172"/>
      <c r="EE53" s="172"/>
      <c r="EF53" s="172"/>
      <c r="EG53" s="172"/>
      <c r="EH53" s="172"/>
      <c r="EI53" s="172"/>
      <c r="EJ53" s="172"/>
      <c r="EK53" s="172"/>
      <c r="EL53" s="172"/>
      <c r="EM53" s="172"/>
      <c r="EN53" s="172"/>
      <c r="EO53" s="172"/>
      <c r="EP53" s="172"/>
      <c r="EQ53" s="172"/>
      <c r="ER53" s="172"/>
      <c r="ES53" s="172"/>
      <c r="ET53" s="172"/>
      <c r="EU53" s="172"/>
      <c r="EV53" s="172"/>
      <c r="EW53" s="172"/>
      <c r="EX53" s="172"/>
      <c r="EY53" s="172"/>
      <c r="EZ53" s="172"/>
      <c r="FA53" s="172"/>
      <c r="FB53" s="172"/>
      <c r="FC53" s="172"/>
      <c r="FD53" s="172"/>
      <c r="FE53" s="172"/>
      <c r="FF53" s="172"/>
      <c r="FG53" s="172"/>
      <c r="FH53" s="172"/>
      <c r="FI53" s="172"/>
      <c r="FJ53" s="172"/>
      <c r="FK53" s="172"/>
      <c r="FL53" s="172"/>
      <c r="FM53" s="172"/>
      <c r="FN53" s="172"/>
      <c r="FO53" s="172"/>
      <c r="FP53" s="172"/>
      <c r="FQ53" s="172"/>
      <c r="FR53" s="172"/>
      <c r="FS53" s="172"/>
      <c r="FT53" s="172"/>
      <c r="FU53" s="172"/>
      <c r="FV53" s="172"/>
      <c r="FW53" s="172"/>
      <c r="FX53" s="172"/>
      <c r="FY53" s="172"/>
      <c r="FZ53" s="172"/>
      <c r="GA53" s="172"/>
      <c r="GB53" s="172"/>
      <c r="GC53" s="172"/>
      <c r="GD53" s="172"/>
      <c r="GE53" s="172"/>
      <c r="GF53" s="172"/>
      <c r="GG53" s="172"/>
      <c r="GH53" s="172"/>
      <c r="GI53" s="172"/>
      <c r="GJ53" s="172"/>
      <c r="GK53" s="172"/>
      <c r="GL53" s="172"/>
      <c r="GM53" s="172"/>
      <c r="GN53" s="172"/>
      <c r="GO53" s="172"/>
      <c r="GP53" s="172"/>
      <c r="GQ53" s="172"/>
      <c r="GR53" s="172"/>
      <c r="GS53" s="172"/>
      <c r="GT53" s="172"/>
      <c r="GU53" s="172"/>
      <c r="GV53" s="172"/>
      <c r="GW53" s="172"/>
      <c r="GX53" s="172"/>
      <c r="GY53" s="172"/>
      <c r="GZ53" s="172"/>
      <c r="HA53" s="172"/>
      <c r="HB53" s="172"/>
      <c r="HC53" s="172"/>
      <c r="HD53" s="172"/>
      <c r="HE53" s="172"/>
      <c r="HF53" s="172"/>
      <c r="HG53" s="172"/>
      <c r="HH53" s="172"/>
      <c r="HI53" s="172"/>
      <c r="HJ53" s="172"/>
      <c r="HK53" s="172"/>
      <c r="HL53" s="172"/>
      <c r="HM53" s="172"/>
      <c r="HN53" s="172"/>
      <c r="HO53" s="172"/>
      <c r="HP53" s="172"/>
      <c r="HQ53" s="172"/>
      <c r="HR53" s="172"/>
      <c r="HS53" s="172"/>
      <c r="HT53" s="172"/>
      <c r="HU53" s="172"/>
      <c r="HV53" s="172"/>
      <c r="HW53" s="172"/>
      <c r="HX53" s="172"/>
      <c r="HY53" s="172"/>
      <c r="HZ53" s="172"/>
      <c r="IA53" s="172"/>
      <c r="IB53" s="172"/>
      <c r="IC53" s="172"/>
      <c r="ID53" s="172"/>
      <c r="IE53" s="172"/>
      <c r="IF53" s="172"/>
    </row>
    <row r="54" spans="1:240" s="164" customFormat="1" ht="30" customHeight="1" x14ac:dyDescent="0.25">
      <c r="A54" s="728" t="s">
        <v>711</v>
      </c>
      <c r="B54" s="728"/>
      <c r="C54" s="728"/>
      <c r="D54" s="728"/>
      <c r="E54" s="728"/>
      <c r="F54" s="728"/>
      <c r="G54" s="728"/>
      <c r="H54" s="728"/>
      <c r="I54" s="728"/>
      <c r="J54" s="728"/>
      <c r="K54" s="728"/>
      <c r="L54" s="728"/>
      <c r="M54" s="728"/>
      <c r="N54" s="728"/>
      <c r="O54" s="728"/>
      <c r="P54" s="353"/>
      <c r="Q54" s="172"/>
      <c r="R54" s="172"/>
      <c r="S54" s="172"/>
      <c r="T54" s="172"/>
      <c r="U54" s="172"/>
      <c r="V54" s="172"/>
      <c r="W54" s="172"/>
      <c r="X54" s="172"/>
      <c r="Y54" s="172"/>
      <c r="Z54" s="172"/>
      <c r="AA54" s="172"/>
      <c r="AB54" s="172"/>
      <c r="AC54" s="172"/>
      <c r="AD54" s="172"/>
      <c r="AE54" s="172"/>
      <c r="AF54" s="172"/>
      <c r="AG54" s="172"/>
      <c r="AH54" s="172"/>
      <c r="AI54" s="172"/>
      <c r="AJ54" s="172"/>
      <c r="AK54" s="172"/>
      <c r="AL54" s="172"/>
      <c r="AM54" s="172"/>
      <c r="AN54" s="172"/>
      <c r="AO54" s="172"/>
      <c r="AP54" s="172"/>
      <c r="AQ54" s="172"/>
      <c r="AR54" s="172"/>
      <c r="AS54" s="172"/>
      <c r="AT54" s="172"/>
      <c r="AU54" s="172"/>
      <c r="AV54" s="172"/>
      <c r="AW54" s="172"/>
      <c r="AX54" s="172"/>
      <c r="AY54" s="172"/>
      <c r="AZ54" s="172"/>
      <c r="BA54" s="172"/>
      <c r="BB54" s="172"/>
      <c r="BC54" s="172"/>
      <c r="BD54" s="172"/>
      <c r="BE54" s="172"/>
      <c r="BF54" s="172"/>
      <c r="BG54" s="172"/>
      <c r="BH54" s="172"/>
      <c r="BI54" s="172"/>
      <c r="BJ54" s="172"/>
      <c r="BK54" s="172"/>
      <c r="BL54" s="172"/>
      <c r="BM54" s="172"/>
      <c r="BN54" s="172"/>
      <c r="BO54" s="172"/>
      <c r="BP54" s="172"/>
      <c r="BQ54" s="172"/>
      <c r="BR54" s="172"/>
      <c r="BS54" s="172"/>
      <c r="BT54" s="172"/>
      <c r="BU54" s="172"/>
      <c r="BV54" s="172"/>
      <c r="BW54" s="172"/>
      <c r="BX54" s="172"/>
      <c r="BY54" s="172"/>
      <c r="BZ54" s="172"/>
      <c r="CA54" s="172"/>
      <c r="CB54" s="172"/>
      <c r="CC54" s="172"/>
      <c r="CD54" s="172"/>
      <c r="CE54" s="172"/>
      <c r="CF54" s="172"/>
      <c r="CG54" s="172"/>
      <c r="CH54" s="172"/>
      <c r="CI54" s="172"/>
      <c r="CJ54" s="172"/>
      <c r="CK54" s="172"/>
      <c r="CL54" s="172"/>
      <c r="CM54" s="172"/>
      <c r="CN54" s="172"/>
      <c r="CO54" s="172"/>
      <c r="CP54" s="172"/>
      <c r="CQ54" s="172"/>
      <c r="CR54" s="172"/>
      <c r="CS54" s="172"/>
      <c r="CT54" s="172"/>
      <c r="CU54" s="172"/>
      <c r="CV54" s="172"/>
      <c r="CW54" s="172"/>
      <c r="CX54" s="172"/>
      <c r="CY54" s="172"/>
      <c r="CZ54" s="172"/>
      <c r="DA54" s="172"/>
      <c r="DB54" s="172"/>
      <c r="DC54" s="172"/>
      <c r="DD54" s="172"/>
      <c r="DE54" s="172"/>
      <c r="DF54" s="172"/>
      <c r="DG54" s="172"/>
      <c r="DH54" s="172"/>
      <c r="DI54" s="172"/>
      <c r="DJ54" s="172"/>
      <c r="DK54" s="172"/>
      <c r="DL54" s="172"/>
      <c r="DM54" s="172"/>
      <c r="DN54" s="172"/>
      <c r="DO54" s="172"/>
      <c r="DP54" s="172"/>
      <c r="DQ54" s="172"/>
      <c r="DR54" s="172"/>
      <c r="DS54" s="172"/>
      <c r="DT54" s="172"/>
      <c r="DU54" s="172"/>
      <c r="DV54" s="172"/>
      <c r="DW54" s="172"/>
      <c r="DX54" s="172"/>
      <c r="DY54" s="172"/>
      <c r="DZ54" s="172"/>
      <c r="EA54" s="172"/>
      <c r="EB54" s="172"/>
      <c r="EC54" s="172"/>
      <c r="ED54" s="172"/>
      <c r="EE54" s="172"/>
      <c r="EF54" s="172"/>
      <c r="EG54" s="172"/>
      <c r="EH54" s="172"/>
      <c r="EI54" s="172"/>
      <c r="EJ54" s="172"/>
      <c r="EK54" s="172"/>
      <c r="EL54" s="172"/>
      <c r="EM54" s="172"/>
      <c r="EN54" s="172"/>
      <c r="EO54" s="172"/>
      <c r="EP54" s="172"/>
      <c r="EQ54" s="172"/>
      <c r="ER54" s="172"/>
      <c r="ES54" s="172"/>
      <c r="ET54" s="172"/>
      <c r="EU54" s="172"/>
      <c r="EV54" s="172"/>
      <c r="EW54" s="172"/>
      <c r="EX54" s="172"/>
      <c r="EY54" s="172"/>
      <c r="EZ54" s="172"/>
      <c r="FA54" s="172"/>
      <c r="FB54" s="172"/>
      <c r="FC54" s="172"/>
      <c r="FD54" s="172"/>
      <c r="FE54" s="172"/>
      <c r="FF54" s="172"/>
      <c r="FG54" s="172"/>
      <c r="FH54" s="172"/>
      <c r="FI54" s="172"/>
      <c r="FJ54" s="172"/>
      <c r="FK54" s="172"/>
      <c r="FL54" s="172"/>
      <c r="FM54" s="172"/>
      <c r="FN54" s="172"/>
      <c r="FO54" s="172"/>
      <c r="FP54" s="172"/>
      <c r="FQ54" s="172"/>
      <c r="FR54" s="172"/>
      <c r="FS54" s="172"/>
      <c r="FT54" s="172"/>
      <c r="FU54" s="172"/>
      <c r="FV54" s="172"/>
      <c r="FW54" s="172"/>
      <c r="FX54" s="172"/>
      <c r="FY54" s="172"/>
      <c r="FZ54" s="172"/>
      <c r="GA54" s="172"/>
      <c r="GB54" s="172"/>
      <c r="GC54" s="172"/>
      <c r="GD54" s="172"/>
      <c r="GE54" s="172"/>
      <c r="GF54" s="172"/>
      <c r="GG54" s="172"/>
      <c r="GH54" s="172"/>
      <c r="GI54" s="172"/>
      <c r="GJ54" s="172"/>
      <c r="GK54" s="172"/>
      <c r="GL54" s="172"/>
      <c r="GM54" s="172"/>
      <c r="GN54" s="172"/>
      <c r="GO54" s="172"/>
      <c r="GP54" s="172"/>
      <c r="GQ54" s="172"/>
      <c r="GR54" s="172"/>
      <c r="GS54" s="172"/>
      <c r="GT54" s="172"/>
      <c r="GU54" s="172"/>
      <c r="GV54" s="172"/>
      <c r="GW54" s="172"/>
      <c r="GX54" s="172"/>
      <c r="GY54" s="172"/>
      <c r="GZ54" s="172"/>
      <c r="HA54" s="172"/>
      <c r="HB54" s="172"/>
      <c r="HC54" s="172"/>
      <c r="HD54" s="172"/>
      <c r="HE54" s="172"/>
      <c r="HF54" s="172"/>
      <c r="HG54" s="172"/>
      <c r="HH54" s="172"/>
      <c r="HI54" s="172"/>
      <c r="HJ54" s="172"/>
      <c r="HK54" s="172"/>
      <c r="HL54" s="172"/>
      <c r="HM54" s="172"/>
      <c r="HN54" s="172"/>
      <c r="HO54" s="172"/>
      <c r="HP54" s="172"/>
      <c r="HQ54" s="172"/>
      <c r="HR54" s="172"/>
      <c r="HS54" s="172"/>
      <c r="HT54" s="172"/>
      <c r="HU54" s="172"/>
      <c r="HV54" s="172"/>
      <c r="HW54" s="172"/>
      <c r="HX54" s="172"/>
      <c r="HY54" s="172"/>
      <c r="HZ54" s="172"/>
      <c r="IA54" s="172"/>
      <c r="IB54" s="172"/>
      <c r="IC54" s="172"/>
      <c r="ID54" s="172"/>
      <c r="IE54" s="172"/>
      <c r="IF54" s="172"/>
    </row>
    <row r="55" spans="1:240" s="164" customFormat="1" ht="20.100000000000001" customHeight="1" x14ac:dyDescent="0.25">
      <c r="A55" s="727" t="s">
        <v>692</v>
      </c>
      <c r="B55" s="727"/>
      <c r="C55" s="727"/>
      <c r="D55" s="727"/>
      <c r="E55" s="727"/>
      <c r="F55" s="727"/>
      <c r="G55" s="727"/>
      <c r="H55" s="727"/>
      <c r="I55" s="727"/>
      <c r="J55" s="727"/>
      <c r="K55" s="727"/>
      <c r="L55" s="727"/>
      <c r="M55" s="727"/>
      <c r="N55" s="727"/>
      <c r="O55" s="727"/>
      <c r="P55" s="172"/>
      <c r="Q55" s="172"/>
      <c r="R55" s="172"/>
      <c r="S55" s="172"/>
      <c r="T55" s="172"/>
      <c r="U55" s="172"/>
      <c r="V55" s="172"/>
      <c r="W55" s="172"/>
      <c r="X55" s="172"/>
      <c r="Y55" s="172"/>
      <c r="Z55" s="172"/>
      <c r="AA55" s="172"/>
      <c r="AB55" s="172"/>
      <c r="AC55" s="172"/>
      <c r="AD55" s="172"/>
      <c r="AE55" s="172"/>
      <c r="AF55" s="172"/>
      <c r="AG55" s="172"/>
      <c r="AH55" s="172"/>
      <c r="AI55" s="172"/>
      <c r="AJ55" s="172"/>
      <c r="AK55" s="172"/>
      <c r="AL55" s="172"/>
      <c r="AM55" s="172"/>
      <c r="AN55" s="172"/>
      <c r="AO55" s="172"/>
      <c r="AP55" s="172"/>
      <c r="AQ55" s="172"/>
      <c r="AR55" s="172"/>
      <c r="AS55" s="172"/>
      <c r="AT55" s="172"/>
      <c r="AU55" s="172"/>
      <c r="AV55" s="172"/>
      <c r="AW55" s="172"/>
      <c r="AX55" s="172"/>
      <c r="AY55" s="172"/>
      <c r="AZ55" s="172"/>
      <c r="BA55" s="172"/>
      <c r="BB55" s="172"/>
      <c r="BC55" s="172"/>
      <c r="BD55" s="172"/>
      <c r="BE55" s="172"/>
      <c r="BF55" s="172"/>
      <c r="BG55" s="172"/>
      <c r="BH55" s="172"/>
      <c r="BI55" s="172"/>
      <c r="BJ55" s="172"/>
      <c r="BK55" s="172"/>
      <c r="BL55" s="172"/>
      <c r="BM55" s="172"/>
      <c r="BN55" s="172"/>
      <c r="BO55" s="172"/>
      <c r="BP55" s="172"/>
      <c r="BQ55" s="172"/>
      <c r="BR55" s="172"/>
      <c r="BS55" s="172"/>
      <c r="BT55" s="172"/>
      <c r="BU55" s="172"/>
      <c r="BV55" s="172"/>
      <c r="BW55" s="172"/>
      <c r="BX55" s="172"/>
      <c r="BY55" s="172"/>
      <c r="BZ55" s="172"/>
      <c r="CA55" s="172"/>
      <c r="CB55" s="172"/>
      <c r="CC55" s="172"/>
      <c r="CD55" s="172"/>
      <c r="CE55" s="172"/>
      <c r="CF55" s="172"/>
      <c r="CG55" s="172"/>
      <c r="CH55" s="172"/>
      <c r="CI55" s="172"/>
      <c r="CJ55" s="172"/>
      <c r="CK55" s="172"/>
      <c r="CL55" s="172"/>
      <c r="CM55" s="172"/>
      <c r="CN55" s="172"/>
      <c r="CO55" s="172"/>
      <c r="CP55" s="172"/>
      <c r="CQ55" s="172"/>
      <c r="CR55" s="172"/>
      <c r="CS55" s="172"/>
      <c r="CT55" s="172"/>
      <c r="CU55" s="172"/>
      <c r="CV55" s="172"/>
      <c r="CW55" s="172"/>
      <c r="CX55" s="172"/>
      <c r="CY55" s="172"/>
      <c r="CZ55" s="172"/>
      <c r="DA55" s="172"/>
      <c r="DB55" s="172"/>
      <c r="DC55" s="172"/>
      <c r="DD55" s="172"/>
      <c r="DE55" s="172"/>
      <c r="DF55" s="172"/>
      <c r="DG55" s="172"/>
      <c r="DH55" s="172"/>
      <c r="DI55" s="172"/>
      <c r="DJ55" s="172"/>
      <c r="DK55" s="172"/>
      <c r="DL55" s="172"/>
      <c r="DM55" s="172"/>
      <c r="DN55" s="172"/>
      <c r="DO55" s="172"/>
      <c r="DP55" s="172"/>
      <c r="DQ55" s="172"/>
      <c r="DR55" s="172"/>
      <c r="DS55" s="172"/>
      <c r="DT55" s="172"/>
      <c r="DU55" s="172"/>
      <c r="DV55" s="172"/>
      <c r="DW55" s="172"/>
      <c r="DX55" s="172"/>
      <c r="DY55" s="172"/>
      <c r="DZ55" s="172"/>
      <c r="EA55" s="172"/>
      <c r="EB55" s="172"/>
      <c r="EC55" s="172"/>
      <c r="ED55" s="172"/>
      <c r="EE55" s="172"/>
      <c r="EF55" s="172"/>
      <c r="EG55" s="172"/>
      <c r="EH55" s="172"/>
      <c r="EI55" s="172"/>
      <c r="EJ55" s="172"/>
      <c r="EK55" s="172"/>
      <c r="EL55" s="172"/>
      <c r="EM55" s="172"/>
      <c r="EN55" s="172"/>
      <c r="EO55" s="172"/>
      <c r="EP55" s="172"/>
      <c r="EQ55" s="172"/>
      <c r="ER55" s="172"/>
      <c r="ES55" s="172"/>
      <c r="ET55" s="172"/>
      <c r="EU55" s="172"/>
      <c r="EV55" s="172"/>
      <c r="EW55" s="172"/>
      <c r="EX55" s="172"/>
      <c r="EY55" s="172"/>
      <c r="EZ55" s="172"/>
      <c r="FA55" s="172"/>
      <c r="FB55" s="172"/>
      <c r="FC55" s="172"/>
      <c r="FD55" s="172"/>
      <c r="FE55" s="172"/>
      <c r="FF55" s="172"/>
      <c r="FG55" s="172"/>
      <c r="FH55" s="172"/>
      <c r="FI55" s="172"/>
      <c r="FJ55" s="172"/>
      <c r="FK55" s="172"/>
      <c r="FL55" s="172"/>
      <c r="FM55" s="172"/>
      <c r="FN55" s="172"/>
      <c r="FO55" s="172"/>
      <c r="FP55" s="172"/>
      <c r="FQ55" s="172"/>
      <c r="FR55" s="172"/>
      <c r="FS55" s="172"/>
      <c r="FT55" s="172"/>
      <c r="FU55" s="172"/>
      <c r="FV55" s="172"/>
      <c r="FW55" s="172"/>
      <c r="FX55" s="172"/>
      <c r="FY55" s="172"/>
      <c r="FZ55" s="172"/>
      <c r="GA55" s="172"/>
      <c r="GB55" s="172"/>
      <c r="GC55" s="172"/>
      <c r="GD55" s="172"/>
      <c r="GE55" s="172"/>
      <c r="GF55" s="172"/>
      <c r="GG55" s="172"/>
      <c r="GH55" s="172"/>
      <c r="GI55" s="172"/>
      <c r="GJ55" s="172"/>
      <c r="GK55" s="172"/>
      <c r="GL55" s="172"/>
      <c r="GM55" s="172"/>
      <c r="GN55" s="172"/>
      <c r="GO55" s="172"/>
      <c r="GP55" s="172"/>
      <c r="GQ55" s="172"/>
      <c r="GR55" s="172"/>
      <c r="GS55" s="172"/>
      <c r="GT55" s="172"/>
      <c r="GU55" s="172"/>
      <c r="GV55" s="172"/>
      <c r="GW55" s="172"/>
      <c r="GX55" s="172"/>
      <c r="GY55" s="172"/>
      <c r="GZ55" s="172"/>
      <c r="HA55" s="172"/>
      <c r="HB55" s="172"/>
      <c r="HC55" s="172"/>
      <c r="HD55" s="172"/>
      <c r="HE55" s="172"/>
      <c r="HF55" s="172"/>
      <c r="HG55" s="172"/>
      <c r="HH55" s="172"/>
      <c r="HI55" s="172"/>
      <c r="HJ55" s="172"/>
      <c r="HK55" s="172"/>
      <c r="HL55" s="172"/>
      <c r="HM55" s="172"/>
      <c r="HN55" s="172"/>
      <c r="HO55" s="172"/>
      <c r="HP55" s="172"/>
      <c r="HQ55" s="172"/>
      <c r="HR55" s="172"/>
      <c r="HS55" s="172"/>
      <c r="HT55" s="172"/>
      <c r="HU55" s="172"/>
      <c r="HV55" s="172"/>
      <c r="HW55" s="172"/>
      <c r="HX55" s="172"/>
      <c r="HY55" s="172"/>
      <c r="HZ55" s="172"/>
      <c r="IA55" s="172"/>
      <c r="IB55" s="172"/>
      <c r="IC55" s="172"/>
      <c r="ID55" s="172"/>
      <c r="IE55" s="172"/>
      <c r="IF55" s="172"/>
    </row>
    <row r="56" spans="1:240" ht="9.9499999999999993" customHeight="1" x14ac:dyDescent="0.2">
      <c r="A56" s="728"/>
      <c r="B56" s="728"/>
      <c r="C56" s="728"/>
      <c r="D56" s="728"/>
      <c r="E56" s="728"/>
      <c r="F56" s="728"/>
      <c r="G56" s="728"/>
      <c r="H56" s="728"/>
      <c r="I56" s="728"/>
      <c r="J56" s="728"/>
      <c r="K56" s="728"/>
      <c r="L56" s="728"/>
      <c r="M56" s="728"/>
      <c r="N56" s="728"/>
      <c r="O56" s="728"/>
      <c r="R56" s="176"/>
      <c r="S56" s="176"/>
      <c r="T56" s="176"/>
      <c r="U56" s="176"/>
      <c r="V56" s="176"/>
      <c r="W56" s="176"/>
      <c r="X56" s="176"/>
      <c r="Y56" s="176"/>
      <c r="Z56" s="176"/>
      <c r="AA56" s="176"/>
      <c r="AB56" s="176"/>
      <c r="AC56" s="176"/>
      <c r="AD56" s="176"/>
      <c r="AE56" s="176"/>
    </row>
    <row r="57" spans="1:240" x14ac:dyDescent="0.2">
      <c r="A57" s="198"/>
      <c r="B57" s="168"/>
      <c r="C57" s="168"/>
      <c r="D57" s="168"/>
      <c r="E57" s="168"/>
      <c r="F57" s="168"/>
      <c r="G57" s="168"/>
      <c r="H57" s="168"/>
      <c r="I57" s="168"/>
      <c r="J57" s="168"/>
      <c r="K57" s="168"/>
      <c r="L57" s="168"/>
      <c r="M57" s="168"/>
      <c r="N57" s="168"/>
      <c r="O57" s="168"/>
      <c r="R57" s="176"/>
      <c r="S57" s="176"/>
      <c r="T57" s="176"/>
      <c r="U57" s="176"/>
      <c r="V57" s="176"/>
      <c r="W57" s="176"/>
      <c r="X57" s="176"/>
      <c r="Y57" s="176"/>
      <c r="Z57" s="176"/>
      <c r="AA57" s="176"/>
      <c r="AB57" s="176"/>
      <c r="AC57" s="176"/>
      <c r="AD57" s="176"/>
      <c r="AE57" s="176"/>
    </row>
    <row r="58" spans="1:240" x14ac:dyDescent="0.2">
      <c r="A58" s="198"/>
      <c r="B58" s="695"/>
      <c r="C58" s="695"/>
      <c r="D58" s="168"/>
      <c r="E58" s="168"/>
      <c r="F58" s="168"/>
      <c r="G58" s="695"/>
      <c r="H58" s="695"/>
      <c r="I58" s="168"/>
      <c r="J58" s="168"/>
      <c r="K58" s="168"/>
      <c r="L58" s="695"/>
      <c r="M58" s="695"/>
      <c r="N58" s="695"/>
      <c r="O58" s="168"/>
      <c r="R58" s="176"/>
      <c r="S58" s="176"/>
      <c r="T58" s="176"/>
      <c r="U58" s="176"/>
      <c r="V58" s="176"/>
      <c r="W58" s="176"/>
      <c r="X58" s="176"/>
      <c r="Y58" s="176"/>
      <c r="Z58" s="176"/>
      <c r="AA58" s="176"/>
      <c r="AB58" s="176"/>
      <c r="AC58" s="176"/>
      <c r="AD58" s="176"/>
      <c r="AE58" s="176"/>
    </row>
    <row r="59" spans="1:240" x14ac:dyDescent="0.2">
      <c r="A59" s="198"/>
      <c r="B59" s="695"/>
      <c r="C59" s="168"/>
      <c r="D59" s="168"/>
      <c r="E59" s="168"/>
      <c r="F59" s="168"/>
      <c r="G59" s="695"/>
      <c r="H59" s="168"/>
      <c r="I59" s="168"/>
      <c r="J59" s="168"/>
      <c r="K59" s="168"/>
      <c r="L59" s="695"/>
      <c r="M59" s="168"/>
      <c r="N59" s="168"/>
      <c r="O59" s="168"/>
      <c r="R59" s="176"/>
      <c r="S59" s="176"/>
      <c r="T59" s="176"/>
      <c r="U59" s="176"/>
      <c r="V59" s="176"/>
      <c r="W59" s="176"/>
      <c r="X59" s="176"/>
      <c r="Y59" s="176"/>
      <c r="Z59" s="176"/>
      <c r="AA59" s="176"/>
      <c r="AB59" s="176"/>
      <c r="AC59" s="176"/>
      <c r="AD59" s="176"/>
      <c r="AE59" s="176"/>
    </row>
    <row r="60" spans="1:240" x14ac:dyDescent="0.2">
      <c r="A60" s="198"/>
      <c r="B60" s="168"/>
      <c r="C60" s="168"/>
      <c r="D60" s="168"/>
      <c r="E60" s="168"/>
      <c r="F60" s="168"/>
      <c r="G60" s="168"/>
      <c r="H60" s="168"/>
      <c r="I60" s="168"/>
      <c r="J60" s="168"/>
      <c r="K60" s="168"/>
      <c r="L60" s="168"/>
      <c r="M60" s="168"/>
      <c r="N60" s="168"/>
      <c r="O60" s="168"/>
      <c r="R60" s="176"/>
      <c r="S60" s="176"/>
      <c r="T60" s="176"/>
      <c r="U60" s="176"/>
      <c r="V60" s="176"/>
      <c r="W60" s="176"/>
      <c r="X60" s="176"/>
      <c r="Y60" s="176"/>
      <c r="Z60" s="176"/>
      <c r="AA60" s="176"/>
      <c r="AB60" s="176"/>
      <c r="AC60" s="176"/>
      <c r="AD60" s="176"/>
      <c r="AE60" s="176"/>
    </row>
    <row r="61" spans="1:240" x14ac:dyDescent="0.2">
      <c r="A61" s="198"/>
      <c r="B61" s="168"/>
      <c r="C61" s="168"/>
      <c r="D61" s="168"/>
      <c r="E61" s="168"/>
      <c r="F61" s="168"/>
      <c r="G61" s="168"/>
      <c r="H61" s="168"/>
      <c r="I61" s="168"/>
      <c r="J61" s="168"/>
      <c r="K61" s="168"/>
      <c r="L61" s="168"/>
      <c r="M61" s="168"/>
      <c r="N61" s="168"/>
      <c r="O61" s="168"/>
      <c r="R61" s="176"/>
      <c r="S61" s="176"/>
      <c r="T61" s="176"/>
      <c r="U61" s="176"/>
      <c r="V61" s="176"/>
      <c r="W61" s="176"/>
      <c r="X61" s="176"/>
      <c r="Y61" s="176"/>
      <c r="Z61" s="176"/>
      <c r="AA61" s="176"/>
      <c r="AB61" s="176"/>
      <c r="AC61" s="176"/>
      <c r="AD61" s="176"/>
      <c r="AE61" s="176"/>
    </row>
    <row r="62" spans="1:240" x14ac:dyDescent="0.2">
      <c r="A62" s="198"/>
      <c r="B62" s="168"/>
      <c r="C62" s="168"/>
      <c r="D62" s="168"/>
      <c r="E62" s="168"/>
      <c r="F62" s="168"/>
      <c r="G62" s="168"/>
      <c r="H62" s="168"/>
      <c r="I62" s="168"/>
      <c r="J62" s="168"/>
      <c r="K62" s="168"/>
      <c r="L62" s="168"/>
      <c r="M62" s="168"/>
      <c r="N62" s="168"/>
      <c r="O62" s="168"/>
      <c r="R62" s="176"/>
      <c r="S62" s="176"/>
      <c r="T62" s="176"/>
      <c r="U62" s="176"/>
      <c r="V62" s="176"/>
      <c r="W62" s="176"/>
      <c r="X62" s="176"/>
      <c r="Y62" s="176"/>
      <c r="Z62" s="176"/>
      <c r="AA62" s="176"/>
      <c r="AB62" s="176"/>
      <c r="AC62" s="176"/>
      <c r="AD62" s="176"/>
      <c r="AE62" s="176"/>
    </row>
    <row r="63" spans="1:240" x14ac:dyDescent="0.2">
      <c r="A63" s="198"/>
      <c r="B63" s="168"/>
      <c r="C63" s="168"/>
      <c r="D63" s="168"/>
      <c r="E63" s="168"/>
      <c r="F63" s="168"/>
      <c r="G63" s="168"/>
      <c r="H63" s="168"/>
      <c r="I63" s="168"/>
      <c r="J63" s="168"/>
      <c r="K63" s="168"/>
      <c r="L63" s="168"/>
      <c r="M63" s="168"/>
      <c r="N63" s="168"/>
      <c r="O63" s="168"/>
      <c r="R63" s="176"/>
      <c r="S63" s="176"/>
      <c r="T63" s="176"/>
      <c r="U63" s="176"/>
      <c r="V63" s="176"/>
      <c r="W63" s="176"/>
      <c r="X63" s="176"/>
      <c r="Y63" s="176"/>
      <c r="Z63" s="176"/>
      <c r="AA63" s="176"/>
      <c r="AB63" s="176"/>
      <c r="AC63" s="176"/>
      <c r="AD63" s="176"/>
      <c r="AE63" s="176"/>
    </row>
    <row r="64" spans="1:240" x14ac:dyDescent="0.2">
      <c r="A64" s="198"/>
      <c r="B64" s="168"/>
      <c r="C64" s="168"/>
      <c r="D64" s="168"/>
      <c r="E64" s="168"/>
      <c r="F64" s="168"/>
      <c r="G64" s="168"/>
      <c r="H64" s="168"/>
      <c r="I64" s="168"/>
      <c r="J64" s="168"/>
      <c r="K64" s="168"/>
      <c r="L64" s="168"/>
      <c r="M64" s="168"/>
      <c r="N64" s="168"/>
      <c r="O64" s="168"/>
      <c r="R64" s="176"/>
      <c r="S64" s="176"/>
      <c r="T64" s="176"/>
      <c r="U64" s="176"/>
      <c r="V64" s="176"/>
      <c r="W64" s="176"/>
      <c r="X64" s="176"/>
      <c r="Y64" s="176"/>
      <c r="Z64" s="176"/>
      <c r="AA64" s="176"/>
      <c r="AB64" s="176"/>
      <c r="AC64" s="176"/>
      <c r="AD64" s="176"/>
      <c r="AE64" s="176"/>
    </row>
    <row r="65" spans="1:31" x14ac:dyDescent="0.2">
      <c r="A65" s="198"/>
      <c r="B65" s="168"/>
      <c r="C65" s="168"/>
      <c r="D65" s="168"/>
      <c r="E65" s="168"/>
      <c r="F65" s="168"/>
      <c r="G65" s="168"/>
      <c r="H65" s="168"/>
      <c r="I65" s="168"/>
      <c r="J65" s="168"/>
      <c r="K65" s="168"/>
      <c r="L65" s="168"/>
      <c r="M65" s="168"/>
      <c r="N65" s="168"/>
      <c r="O65" s="168"/>
      <c r="R65" s="176"/>
      <c r="S65" s="176"/>
      <c r="T65" s="176"/>
      <c r="U65" s="176"/>
      <c r="V65" s="176"/>
      <c r="W65" s="176"/>
      <c r="X65" s="176"/>
      <c r="Y65" s="176"/>
      <c r="Z65" s="176"/>
      <c r="AA65" s="176"/>
      <c r="AB65" s="176"/>
      <c r="AC65" s="176"/>
      <c r="AD65" s="176"/>
      <c r="AE65" s="176"/>
    </row>
    <row r="66" spans="1:31" x14ac:dyDescent="0.2">
      <c r="A66" s="198"/>
      <c r="B66" s="168"/>
      <c r="C66" s="168"/>
      <c r="D66" s="168"/>
      <c r="E66" s="168"/>
      <c r="F66" s="168"/>
      <c r="G66" s="168"/>
      <c r="H66" s="168"/>
      <c r="I66" s="168"/>
      <c r="J66" s="168"/>
      <c r="K66" s="168"/>
      <c r="L66" s="168"/>
      <c r="M66" s="168"/>
      <c r="N66" s="168"/>
      <c r="O66" s="168"/>
      <c r="R66" s="176"/>
      <c r="S66" s="176"/>
      <c r="T66" s="176"/>
      <c r="U66" s="176"/>
      <c r="V66" s="176"/>
      <c r="W66" s="176"/>
      <c r="X66" s="176"/>
      <c r="Y66" s="176"/>
      <c r="Z66" s="176"/>
      <c r="AA66" s="176"/>
      <c r="AB66" s="176"/>
      <c r="AC66" s="176"/>
      <c r="AD66" s="176"/>
      <c r="AE66" s="176"/>
    </row>
    <row r="67" spans="1:31" x14ac:dyDescent="0.2">
      <c r="A67" s="198"/>
      <c r="B67" s="168"/>
      <c r="C67" s="168"/>
      <c r="D67" s="168"/>
      <c r="E67" s="168"/>
      <c r="F67" s="168"/>
      <c r="G67" s="168"/>
      <c r="H67" s="168"/>
      <c r="I67" s="168"/>
      <c r="J67" s="168"/>
      <c r="K67" s="168"/>
      <c r="L67" s="168"/>
      <c r="M67" s="168"/>
      <c r="N67" s="168"/>
      <c r="O67" s="168"/>
      <c r="R67" s="176"/>
      <c r="S67" s="176"/>
      <c r="T67" s="176"/>
      <c r="U67" s="176"/>
      <c r="V67" s="176"/>
      <c r="W67" s="176"/>
      <c r="X67" s="176"/>
      <c r="Y67" s="176"/>
      <c r="Z67" s="176"/>
      <c r="AA67" s="176"/>
      <c r="AB67" s="176"/>
      <c r="AC67" s="176"/>
      <c r="AD67" s="176"/>
      <c r="AE67" s="176"/>
    </row>
    <row r="68" spans="1:31" x14ac:dyDescent="0.2">
      <c r="A68" s="198"/>
      <c r="B68" s="168"/>
      <c r="C68" s="168"/>
      <c r="D68" s="168"/>
      <c r="E68" s="168"/>
      <c r="F68" s="168"/>
      <c r="G68" s="168"/>
      <c r="H68" s="168"/>
      <c r="I68" s="168"/>
      <c r="J68" s="168"/>
      <c r="K68" s="168"/>
      <c r="L68" s="168"/>
      <c r="M68" s="168"/>
      <c r="N68" s="168"/>
      <c r="O68" s="168"/>
      <c r="R68" s="176"/>
      <c r="S68" s="176"/>
      <c r="T68" s="176"/>
      <c r="U68" s="176"/>
      <c r="V68" s="176"/>
      <c r="W68" s="176"/>
      <c r="X68" s="176"/>
      <c r="Y68" s="176"/>
      <c r="Z68" s="176"/>
      <c r="AA68" s="176"/>
      <c r="AB68" s="176"/>
      <c r="AC68" s="176"/>
      <c r="AD68" s="176"/>
      <c r="AE68" s="176"/>
    </row>
    <row r="69" spans="1:31" x14ac:dyDescent="0.2">
      <c r="A69" s="198"/>
      <c r="B69" s="168"/>
      <c r="C69" s="168"/>
      <c r="D69" s="168"/>
      <c r="E69" s="168"/>
      <c r="F69" s="168"/>
      <c r="G69" s="168"/>
      <c r="H69" s="168"/>
      <c r="I69" s="168"/>
      <c r="J69" s="168"/>
      <c r="K69" s="168"/>
      <c r="L69" s="168"/>
      <c r="M69" s="168"/>
      <c r="N69" s="168"/>
      <c r="O69" s="168"/>
      <c r="R69" s="176"/>
      <c r="S69" s="176"/>
      <c r="T69" s="176"/>
      <c r="U69" s="176"/>
      <c r="V69" s="176"/>
      <c r="W69" s="176"/>
      <c r="X69" s="176"/>
      <c r="Y69" s="176"/>
      <c r="Z69" s="176"/>
      <c r="AA69" s="176"/>
      <c r="AB69" s="176"/>
      <c r="AC69" s="176"/>
      <c r="AD69" s="176"/>
      <c r="AE69" s="176"/>
    </row>
    <row r="70" spans="1:31" x14ac:dyDescent="0.2">
      <c r="A70" s="198"/>
      <c r="B70" s="168"/>
      <c r="C70" s="168"/>
      <c r="D70" s="168"/>
      <c r="E70" s="168"/>
      <c r="F70" s="168"/>
      <c r="G70" s="168"/>
      <c r="H70" s="168"/>
      <c r="I70" s="168"/>
      <c r="J70" s="168"/>
      <c r="K70" s="168"/>
      <c r="L70" s="168"/>
      <c r="M70" s="168"/>
      <c r="N70" s="168"/>
      <c r="O70" s="168"/>
      <c r="R70" s="176"/>
      <c r="S70" s="176"/>
      <c r="T70" s="176"/>
      <c r="U70" s="176"/>
      <c r="V70" s="176"/>
      <c r="W70" s="176"/>
      <c r="X70" s="176"/>
      <c r="Y70" s="176"/>
      <c r="Z70" s="176"/>
      <c r="AA70" s="176"/>
      <c r="AB70" s="176"/>
      <c r="AC70" s="176"/>
      <c r="AD70" s="176"/>
      <c r="AE70" s="176"/>
    </row>
    <row r="71" spans="1:31" x14ac:dyDescent="0.2">
      <c r="A71" s="198"/>
      <c r="B71" s="168"/>
      <c r="C71" s="168"/>
      <c r="D71" s="168"/>
      <c r="E71" s="168"/>
      <c r="F71" s="168"/>
      <c r="G71" s="168"/>
      <c r="H71" s="168"/>
      <c r="I71" s="168"/>
      <c r="J71" s="168"/>
      <c r="K71" s="168"/>
      <c r="L71" s="168"/>
      <c r="M71" s="168"/>
      <c r="N71" s="168"/>
      <c r="O71" s="168"/>
      <c r="Q71" s="198"/>
      <c r="R71" s="168"/>
      <c r="S71" s="168"/>
      <c r="T71" s="168"/>
      <c r="U71" s="168"/>
      <c r="V71" s="168"/>
      <c r="W71" s="168"/>
      <c r="X71" s="168"/>
      <c r="Y71" s="168"/>
      <c r="Z71" s="168"/>
      <c r="AA71" s="168"/>
      <c r="AB71" s="168"/>
      <c r="AC71" s="168"/>
      <c r="AD71" s="168"/>
      <c r="AE71" s="168"/>
    </row>
    <row r="72" spans="1:31" x14ac:dyDescent="0.2">
      <c r="A72" s="198"/>
      <c r="B72" s="168"/>
      <c r="C72" s="168"/>
      <c r="D72" s="168"/>
      <c r="E72" s="168"/>
      <c r="F72" s="168"/>
      <c r="G72" s="168"/>
      <c r="H72" s="168"/>
      <c r="I72" s="168"/>
      <c r="J72" s="168"/>
      <c r="K72" s="168"/>
      <c r="L72" s="168"/>
      <c r="M72" s="168"/>
      <c r="N72" s="168"/>
      <c r="O72" s="168"/>
      <c r="Q72" s="198"/>
      <c r="R72" s="168"/>
      <c r="S72" s="168"/>
      <c r="T72" s="168"/>
      <c r="U72" s="168"/>
      <c r="V72" s="168"/>
      <c r="W72" s="168"/>
      <c r="X72" s="168"/>
      <c r="Y72" s="168"/>
      <c r="Z72" s="168"/>
      <c r="AA72" s="168"/>
      <c r="AB72" s="168"/>
      <c r="AC72" s="168"/>
      <c r="AD72" s="168"/>
      <c r="AE72" s="168"/>
    </row>
    <row r="73" spans="1:31" x14ac:dyDescent="0.2">
      <c r="A73" s="198"/>
      <c r="B73" s="168"/>
      <c r="C73" s="168"/>
      <c r="D73" s="168"/>
      <c r="E73" s="168"/>
      <c r="F73" s="168"/>
      <c r="G73" s="168"/>
      <c r="H73" s="168"/>
      <c r="I73" s="168"/>
      <c r="J73" s="168"/>
      <c r="K73" s="168"/>
      <c r="L73" s="168"/>
      <c r="M73" s="168"/>
      <c r="N73" s="168"/>
      <c r="O73" s="168"/>
      <c r="Q73" s="198"/>
      <c r="R73" s="168"/>
      <c r="S73" s="168"/>
      <c r="T73" s="168"/>
      <c r="U73" s="168"/>
      <c r="V73" s="168"/>
      <c r="W73" s="168"/>
      <c r="X73" s="168"/>
      <c r="Y73" s="168"/>
      <c r="Z73" s="168"/>
      <c r="AA73" s="168"/>
      <c r="AB73" s="168"/>
      <c r="AC73" s="168"/>
      <c r="AD73" s="168"/>
      <c r="AE73" s="168"/>
    </row>
    <row r="74" spans="1:31" x14ac:dyDescent="0.2">
      <c r="A74" s="198"/>
      <c r="B74" s="168"/>
      <c r="C74" s="168"/>
      <c r="D74" s="168"/>
      <c r="E74" s="168"/>
      <c r="F74" s="168"/>
      <c r="G74" s="168"/>
      <c r="H74" s="168"/>
      <c r="I74" s="168"/>
      <c r="J74" s="168"/>
      <c r="K74" s="168"/>
      <c r="L74" s="168"/>
      <c r="M74" s="168"/>
      <c r="N74" s="168"/>
      <c r="O74" s="168"/>
      <c r="Q74" s="198"/>
      <c r="R74" s="168"/>
      <c r="S74" s="168"/>
      <c r="T74" s="168"/>
      <c r="U74" s="168"/>
      <c r="V74" s="168"/>
      <c r="W74" s="168"/>
      <c r="X74" s="168"/>
      <c r="Y74" s="168"/>
      <c r="Z74" s="168"/>
      <c r="AA74" s="168"/>
      <c r="AB74" s="168"/>
      <c r="AC74" s="168"/>
      <c r="AD74" s="168"/>
      <c r="AE74" s="168"/>
    </row>
    <row r="75" spans="1:31" x14ac:dyDescent="0.2">
      <c r="A75" s="198"/>
      <c r="B75" s="168"/>
      <c r="C75" s="168"/>
      <c r="D75" s="168"/>
      <c r="E75" s="168"/>
      <c r="F75" s="168"/>
      <c r="G75" s="168"/>
      <c r="H75" s="168"/>
      <c r="I75" s="168"/>
      <c r="J75" s="168"/>
      <c r="K75" s="168"/>
      <c r="L75" s="168"/>
      <c r="M75" s="168"/>
      <c r="N75" s="168"/>
      <c r="O75" s="168"/>
      <c r="Q75" s="198"/>
      <c r="R75" s="168"/>
      <c r="S75" s="168"/>
      <c r="T75" s="168"/>
      <c r="U75" s="168"/>
      <c r="V75" s="168"/>
      <c r="W75" s="168"/>
      <c r="X75" s="168"/>
      <c r="Y75" s="168"/>
      <c r="Z75" s="168"/>
      <c r="AA75" s="168"/>
      <c r="AB75" s="168"/>
      <c r="AC75" s="168"/>
      <c r="AD75" s="168"/>
      <c r="AE75" s="168"/>
    </row>
    <row r="76" spans="1:31" x14ac:dyDescent="0.2">
      <c r="A76" s="198"/>
      <c r="B76" s="168"/>
      <c r="C76" s="168"/>
      <c r="D76" s="168"/>
      <c r="E76" s="168"/>
      <c r="F76" s="168"/>
      <c r="G76" s="168"/>
      <c r="H76" s="168"/>
      <c r="I76" s="168"/>
      <c r="J76" s="168"/>
      <c r="K76" s="168"/>
      <c r="L76" s="168"/>
      <c r="M76" s="168"/>
      <c r="N76" s="168"/>
      <c r="O76" s="168"/>
      <c r="Q76" s="198"/>
      <c r="R76" s="168"/>
      <c r="S76" s="168"/>
      <c r="T76" s="168"/>
      <c r="U76" s="168"/>
      <c r="V76" s="168"/>
      <c r="W76" s="168"/>
      <c r="X76" s="168"/>
      <c r="Y76" s="168"/>
      <c r="Z76" s="168"/>
      <c r="AA76" s="168"/>
      <c r="AB76" s="168"/>
      <c r="AC76" s="168"/>
      <c r="AD76" s="168"/>
      <c r="AE76" s="168"/>
    </row>
    <row r="77" spans="1:31" x14ac:dyDescent="0.2">
      <c r="A77" s="198"/>
      <c r="B77" s="168"/>
      <c r="C77" s="168"/>
      <c r="D77" s="168"/>
      <c r="E77" s="168"/>
      <c r="F77" s="168"/>
      <c r="G77" s="168"/>
      <c r="H77" s="168"/>
      <c r="I77" s="168"/>
      <c r="J77" s="168"/>
      <c r="K77" s="168"/>
      <c r="L77" s="168"/>
      <c r="M77" s="168"/>
      <c r="N77" s="168"/>
      <c r="O77" s="168"/>
      <c r="Q77" s="198"/>
      <c r="R77" s="168"/>
      <c r="S77" s="168"/>
      <c r="T77" s="168"/>
      <c r="U77" s="168"/>
      <c r="V77" s="168"/>
      <c r="W77" s="168"/>
      <c r="X77" s="168"/>
      <c r="Y77" s="168"/>
      <c r="Z77" s="168"/>
      <c r="AA77" s="168"/>
      <c r="AB77" s="168"/>
      <c r="AC77" s="168"/>
      <c r="AD77" s="168"/>
      <c r="AE77" s="168"/>
    </row>
    <row r="78" spans="1:31" x14ac:dyDescent="0.2">
      <c r="A78" s="198"/>
      <c r="B78" s="168"/>
      <c r="C78" s="168"/>
      <c r="D78" s="168"/>
      <c r="E78" s="168"/>
      <c r="F78" s="168"/>
      <c r="G78" s="168"/>
      <c r="H78" s="168"/>
      <c r="I78" s="168"/>
      <c r="J78" s="168"/>
      <c r="K78" s="168"/>
      <c r="L78" s="168"/>
      <c r="M78" s="168"/>
      <c r="N78" s="168"/>
      <c r="O78" s="168"/>
      <c r="Q78" s="198"/>
      <c r="R78" s="168"/>
      <c r="S78" s="168"/>
      <c r="T78" s="168"/>
      <c r="U78" s="168"/>
      <c r="V78" s="168"/>
      <c r="W78" s="168"/>
      <c r="X78" s="168"/>
      <c r="Y78" s="168"/>
      <c r="Z78" s="168"/>
      <c r="AA78" s="168"/>
      <c r="AB78" s="168"/>
      <c r="AC78" s="168"/>
      <c r="AD78" s="168"/>
      <c r="AE78" s="168"/>
    </row>
    <row r="79" spans="1:31" x14ac:dyDescent="0.2">
      <c r="A79" s="198"/>
      <c r="B79" s="168"/>
      <c r="C79" s="168"/>
      <c r="D79" s="168"/>
      <c r="E79" s="168"/>
      <c r="F79" s="168"/>
      <c r="G79" s="168"/>
      <c r="H79" s="168"/>
      <c r="I79" s="168"/>
      <c r="J79" s="168"/>
      <c r="K79" s="168"/>
      <c r="L79" s="168"/>
      <c r="M79" s="168"/>
      <c r="N79" s="168"/>
      <c r="O79" s="168"/>
      <c r="Q79" s="198"/>
      <c r="R79" s="168"/>
      <c r="S79" s="168"/>
      <c r="T79" s="168"/>
      <c r="U79" s="168"/>
      <c r="V79" s="168"/>
      <c r="W79" s="168"/>
      <c r="X79" s="168"/>
      <c r="Y79" s="168"/>
      <c r="Z79" s="168"/>
      <c r="AA79" s="168"/>
      <c r="AB79" s="168"/>
      <c r="AC79" s="168"/>
      <c r="AD79" s="168"/>
      <c r="AE79" s="168"/>
    </row>
    <row r="80" spans="1:31" x14ac:dyDescent="0.2">
      <c r="A80" s="198"/>
      <c r="B80" s="168"/>
      <c r="C80" s="168"/>
      <c r="D80" s="168"/>
      <c r="E80" s="168"/>
      <c r="F80" s="168"/>
      <c r="G80" s="168"/>
      <c r="H80" s="168"/>
      <c r="I80" s="168"/>
      <c r="J80" s="168"/>
      <c r="K80" s="168"/>
      <c r="L80" s="168"/>
      <c r="M80" s="168"/>
      <c r="N80" s="168"/>
      <c r="O80" s="168"/>
      <c r="Q80" s="198"/>
      <c r="R80" s="168"/>
      <c r="S80" s="168"/>
      <c r="T80" s="168"/>
      <c r="U80" s="168"/>
      <c r="V80" s="168"/>
      <c r="W80" s="168"/>
      <c r="X80" s="168"/>
      <c r="Y80" s="168"/>
      <c r="Z80" s="168"/>
      <c r="AA80" s="168"/>
      <c r="AB80" s="168"/>
      <c r="AC80" s="168"/>
      <c r="AD80" s="168"/>
      <c r="AE80" s="168"/>
    </row>
    <row r="81" spans="1:31" x14ac:dyDescent="0.2">
      <c r="A81" s="198"/>
      <c r="B81" s="168"/>
      <c r="C81" s="168"/>
      <c r="D81" s="168"/>
      <c r="E81" s="168"/>
      <c r="F81" s="168"/>
      <c r="G81" s="168"/>
      <c r="H81" s="168"/>
      <c r="I81" s="168"/>
      <c r="J81" s="168"/>
      <c r="K81" s="168"/>
      <c r="L81" s="168"/>
      <c r="M81" s="168"/>
      <c r="N81" s="168"/>
      <c r="O81" s="168"/>
      <c r="Q81" s="198"/>
      <c r="R81" s="168"/>
      <c r="S81" s="168"/>
      <c r="T81" s="168"/>
      <c r="U81" s="168"/>
      <c r="V81" s="168"/>
      <c r="W81" s="168"/>
      <c r="X81" s="168"/>
      <c r="Y81" s="168"/>
      <c r="Z81" s="168"/>
      <c r="AA81" s="168"/>
      <c r="AB81" s="168"/>
      <c r="AC81" s="168"/>
      <c r="AD81" s="168"/>
      <c r="AE81" s="168"/>
    </row>
    <row r="82" spans="1:31" x14ac:dyDescent="0.2">
      <c r="A82" s="198"/>
      <c r="B82" s="168"/>
      <c r="C82" s="168"/>
      <c r="D82" s="168"/>
      <c r="E82" s="168"/>
      <c r="F82" s="168"/>
      <c r="G82" s="168"/>
      <c r="H82" s="168"/>
      <c r="I82" s="168"/>
      <c r="J82" s="168"/>
      <c r="K82" s="168"/>
      <c r="L82" s="168"/>
      <c r="M82" s="168"/>
      <c r="N82" s="168"/>
      <c r="O82" s="168"/>
      <c r="Q82" s="198"/>
      <c r="R82" s="168"/>
      <c r="S82" s="168"/>
      <c r="T82" s="168"/>
      <c r="U82" s="168"/>
      <c r="V82" s="168"/>
      <c r="W82" s="168"/>
      <c r="X82" s="168"/>
      <c r="Y82" s="168"/>
      <c r="Z82" s="168"/>
      <c r="AA82" s="168"/>
      <c r="AB82" s="168"/>
      <c r="AC82" s="168"/>
      <c r="AD82" s="168"/>
      <c r="AE82" s="168"/>
    </row>
    <row r="83" spans="1:31" x14ac:dyDescent="0.2">
      <c r="A83" s="198"/>
      <c r="B83" s="168"/>
      <c r="C83" s="168"/>
      <c r="D83" s="168"/>
      <c r="E83" s="168"/>
      <c r="F83" s="168"/>
      <c r="G83" s="168"/>
      <c r="H83" s="168"/>
      <c r="I83" s="168"/>
      <c r="J83" s="168"/>
      <c r="K83" s="168"/>
      <c r="L83" s="168"/>
      <c r="M83" s="168"/>
      <c r="N83" s="168"/>
      <c r="O83" s="168"/>
      <c r="Q83" s="198"/>
      <c r="R83" s="168"/>
      <c r="S83" s="168"/>
      <c r="T83" s="168"/>
      <c r="U83" s="168"/>
      <c r="V83" s="168"/>
      <c r="W83" s="168"/>
      <c r="X83" s="168"/>
      <c r="Y83" s="168"/>
      <c r="Z83" s="168"/>
      <c r="AA83" s="168"/>
      <c r="AB83" s="168"/>
      <c r="AC83" s="168"/>
      <c r="AD83" s="168"/>
      <c r="AE83" s="168"/>
    </row>
    <row r="84" spans="1:31" x14ac:dyDescent="0.2">
      <c r="A84" s="198"/>
      <c r="B84" s="168"/>
      <c r="C84" s="168"/>
      <c r="D84" s="168"/>
      <c r="E84" s="168"/>
      <c r="F84" s="168"/>
      <c r="G84" s="168"/>
      <c r="H84" s="168"/>
      <c r="I84" s="168"/>
      <c r="J84" s="168"/>
      <c r="K84" s="168"/>
      <c r="L84" s="168"/>
      <c r="M84" s="168"/>
      <c r="N84" s="168"/>
      <c r="O84" s="168"/>
      <c r="Q84" s="198"/>
      <c r="R84" s="168"/>
      <c r="S84" s="168"/>
      <c r="T84" s="168"/>
      <c r="U84" s="168"/>
      <c r="V84" s="168"/>
      <c r="W84" s="168"/>
      <c r="X84" s="168"/>
      <c r="Y84" s="168"/>
      <c r="Z84" s="168"/>
      <c r="AA84" s="168"/>
      <c r="AB84" s="168"/>
      <c r="AC84" s="168"/>
      <c r="AD84" s="168"/>
      <c r="AE84" s="168"/>
    </row>
    <row r="85" spans="1:31" x14ac:dyDescent="0.2">
      <c r="A85" s="198"/>
      <c r="B85" s="168"/>
      <c r="C85" s="168"/>
      <c r="D85" s="168"/>
      <c r="E85" s="168"/>
      <c r="F85" s="168"/>
      <c r="G85" s="168"/>
      <c r="H85" s="168"/>
      <c r="I85" s="168"/>
      <c r="J85" s="168"/>
      <c r="K85" s="168"/>
      <c r="L85" s="168"/>
      <c r="M85" s="168"/>
      <c r="N85" s="168"/>
      <c r="O85" s="168"/>
      <c r="Q85" s="198"/>
      <c r="R85" s="168"/>
      <c r="S85" s="168"/>
      <c r="T85" s="168"/>
      <c r="U85" s="168"/>
      <c r="V85" s="168"/>
      <c r="W85" s="168"/>
      <c r="X85" s="168"/>
      <c r="Y85" s="168"/>
      <c r="Z85" s="168"/>
      <c r="AA85" s="168"/>
      <c r="AB85" s="168"/>
      <c r="AC85" s="168"/>
      <c r="AD85" s="168"/>
      <c r="AE85" s="168"/>
    </row>
    <row r="86" spans="1:31" x14ac:dyDescent="0.2">
      <c r="A86" s="198"/>
      <c r="B86" s="168"/>
      <c r="C86" s="168"/>
      <c r="D86" s="168"/>
      <c r="E86" s="168"/>
      <c r="F86" s="168"/>
      <c r="G86" s="168"/>
      <c r="H86" s="168"/>
      <c r="I86" s="168"/>
      <c r="J86" s="168"/>
      <c r="K86" s="168"/>
      <c r="L86" s="168"/>
      <c r="M86" s="168"/>
      <c r="N86" s="168"/>
      <c r="O86" s="168"/>
      <c r="Q86" s="198"/>
      <c r="R86" s="168"/>
      <c r="S86" s="168"/>
      <c r="T86" s="168"/>
      <c r="U86" s="168"/>
      <c r="V86" s="168"/>
      <c r="W86" s="168"/>
      <c r="X86" s="168"/>
      <c r="Y86" s="168"/>
      <c r="Z86" s="168"/>
      <c r="AA86" s="168"/>
      <c r="AB86" s="168"/>
      <c r="AC86" s="168"/>
      <c r="AD86" s="168"/>
      <c r="AE86" s="168"/>
    </row>
    <row r="87" spans="1:31" x14ac:dyDescent="0.2">
      <c r="A87" s="198"/>
      <c r="B87" s="168"/>
      <c r="C87" s="168"/>
      <c r="D87" s="168"/>
      <c r="E87" s="168"/>
      <c r="F87" s="168"/>
      <c r="G87" s="168"/>
      <c r="H87" s="168"/>
      <c r="I87" s="168"/>
      <c r="J87" s="168"/>
      <c r="K87" s="168"/>
      <c r="L87" s="168"/>
      <c r="M87" s="168"/>
      <c r="N87" s="168"/>
      <c r="O87" s="168"/>
      <c r="Q87" s="198"/>
      <c r="R87" s="168"/>
      <c r="S87" s="168"/>
      <c r="T87" s="168"/>
      <c r="U87" s="168"/>
      <c r="V87" s="168"/>
      <c r="W87" s="168"/>
      <c r="X87" s="168"/>
      <c r="Y87" s="168"/>
      <c r="Z87" s="168"/>
      <c r="AA87" s="168"/>
      <c r="AB87" s="168"/>
      <c r="AC87" s="168"/>
      <c r="AD87" s="168"/>
      <c r="AE87" s="168"/>
    </row>
    <row r="88" spans="1:31" x14ac:dyDescent="0.2">
      <c r="A88" s="198"/>
      <c r="B88" s="168"/>
      <c r="C88" s="168"/>
      <c r="D88" s="168"/>
      <c r="E88" s="168"/>
      <c r="F88" s="168"/>
      <c r="G88" s="168"/>
      <c r="H88" s="168"/>
      <c r="I88" s="168"/>
      <c r="J88" s="168"/>
      <c r="K88" s="168"/>
      <c r="L88" s="168"/>
      <c r="M88" s="168"/>
      <c r="N88" s="168"/>
      <c r="O88" s="168"/>
      <c r="Q88" s="198"/>
      <c r="R88" s="168"/>
      <c r="S88" s="168"/>
      <c r="T88" s="168"/>
      <c r="U88" s="168"/>
      <c r="V88" s="168"/>
      <c r="W88" s="168"/>
      <c r="X88" s="168"/>
      <c r="Y88" s="168"/>
      <c r="Z88" s="168"/>
      <c r="AA88" s="168"/>
      <c r="AB88" s="168"/>
      <c r="AC88" s="168"/>
      <c r="AD88" s="168"/>
      <c r="AE88" s="168"/>
    </row>
    <row r="89" spans="1:31" x14ac:dyDescent="0.2">
      <c r="A89" s="198"/>
      <c r="B89" s="168"/>
      <c r="C89" s="168"/>
      <c r="D89" s="168"/>
      <c r="E89" s="168"/>
      <c r="F89" s="168"/>
      <c r="G89" s="168"/>
      <c r="H89" s="168"/>
      <c r="I89" s="168"/>
      <c r="J89" s="168"/>
      <c r="K89" s="168"/>
      <c r="L89" s="168"/>
      <c r="M89" s="168"/>
      <c r="N89" s="168"/>
      <c r="O89" s="168"/>
      <c r="Q89" s="198"/>
      <c r="R89" s="168"/>
      <c r="S89" s="168"/>
      <c r="T89" s="168"/>
      <c r="U89" s="168"/>
      <c r="V89" s="168"/>
      <c r="W89" s="168"/>
      <c r="X89" s="168"/>
      <c r="Y89" s="168"/>
      <c r="Z89" s="168"/>
      <c r="AA89" s="168"/>
      <c r="AB89" s="168"/>
      <c r="AC89" s="168"/>
      <c r="AD89" s="168"/>
      <c r="AE89" s="168"/>
    </row>
    <row r="90" spans="1:31" x14ac:dyDescent="0.2">
      <c r="A90" s="198"/>
      <c r="B90" s="168"/>
      <c r="C90" s="168"/>
      <c r="D90" s="168"/>
      <c r="E90" s="168"/>
      <c r="F90" s="168"/>
      <c r="G90" s="168"/>
      <c r="H90" s="168"/>
      <c r="I90" s="168"/>
      <c r="J90" s="168"/>
      <c r="K90" s="168"/>
      <c r="L90" s="168"/>
      <c r="M90" s="168"/>
      <c r="N90" s="168"/>
      <c r="O90" s="168"/>
      <c r="Q90" s="198"/>
      <c r="R90" s="168"/>
      <c r="S90" s="168"/>
      <c r="T90" s="168"/>
      <c r="U90" s="168"/>
      <c r="V90" s="168"/>
      <c r="W90" s="168"/>
      <c r="X90" s="168"/>
      <c r="Y90" s="168"/>
      <c r="Z90" s="168"/>
      <c r="AA90" s="168"/>
      <c r="AB90" s="168"/>
      <c r="AC90" s="168"/>
      <c r="AD90" s="168"/>
      <c r="AE90" s="168"/>
    </row>
    <row r="91" spans="1:31" x14ac:dyDescent="0.2">
      <c r="A91" s="198"/>
      <c r="B91" s="168"/>
      <c r="C91" s="168"/>
      <c r="D91" s="168"/>
      <c r="E91" s="168"/>
      <c r="F91" s="168"/>
      <c r="G91" s="168"/>
      <c r="H91" s="168"/>
      <c r="I91" s="168"/>
      <c r="J91" s="168"/>
      <c r="K91" s="168"/>
      <c r="L91" s="168"/>
      <c r="M91" s="168"/>
      <c r="N91" s="168"/>
      <c r="O91" s="168"/>
      <c r="Q91" s="198"/>
      <c r="R91" s="168"/>
      <c r="S91" s="168"/>
      <c r="T91" s="168"/>
      <c r="U91" s="168"/>
      <c r="V91" s="168"/>
      <c r="W91" s="168"/>
      <c r="X91" s="168"/>
      <c r="Y91" s="168"/>
      <c r="Z91" s="168"/>
      <c r="AA91" s="168"/>
      <c r="AB91" s="168"/>
      <c r="AC91" s="168"/>
      <c r="AD91" s="168"/>
      <c r="AE91" s="168"/>
    </row>
    <row r="92" spans="1:31" x14ac:dyDescent="0.2">
      <c r="A92" s="198"/>
      <c r="B92" s="168"/>
      <c r="C92" s="168"/>
      <c r="D92" s="168"/>
      <c r="E92" s="168"/>
      <c r="F92" s="168"/>
      <c r="G92" s="168"/>
      <c r="H92" s="168"/>
      <c r="I92" s="168"/>
      <c r="J92" s="168"/>
      <c r="K92" s="168"/>
      <c r="L92" s="168"/>
      <c r="M92" s="168"/>
      <c r="N92" s="168"/>
      <c r="O92" s="168"/>
      <c r="Q92" s="198"/>
      <c r="R92" s="168"/>
      <c r="S92" s="168"/>
      <c r="T92" s="168"/>
      <c r="U92" s="168"/>
      <c r="V92" s="168"/>
      <c r="W92" s="168"/>
      <c r="X92" s="168"/>
      <c r="Y92" s="168"/>
      <c r="Z92" s="168"/>
      <c r="AA92" s="168"/>
      <c r="AB92" s="168"/>
      <c r="AC92" s="168"/>
      <c r="AD92" s="168"/>
      <c r="AE92" s="168"/>
    </row>
    <row r="93" spans="1:31" x14ac:dyDescent="0.2">
      <c r="A93" s="198"/>
      <c r="B93" s="168"/>
      <c r="C93" s="168"/>
      <c r="D93" s="168"/>
      <c r="E93" s="168"/>
      <c r="F93" s="168"/>
      <c r="G93" s="168"/>
      <c r="H93" s="168"/>
      <c r="I93" s="168"/>
      <c r="J93" s="168"/>
      <c r="K93" s="168"/>
      <c r="L93" s="168"/>
      <c r="M93" s="168"/>
      <c r="N93" s="168"/>
      <c r="O93" s="168"/>
      <c r="Q93" s="198"/>
      <c r="R93" s="168"/>
      <c r="S93" s="168"/>
      <c r="T93" s="168"/>
      <c r="U93" s="168"/>
      <c r="V93" s="168"/>
      <c r="W93" s="168"/>
      <c r="X93" s="168"/>
      <c r="Y93" s="168"/>
      <c r="Z93" s="168"/>
      <c r="AA93" s="168"/>
      <c r="AB93" s="168"/>
      <c r="AC93" s="168"/>
      <c r="AD93" s="168"/>
      <c r="AE93" s="168"/>
    </row>
    <row r="94" spans="1:31" x14ac:dyDescent="0.2">
      <c r="A94" s="198"/>
      <c r="B94" s="168"/>
      <c r="C94" s="168"/>
      <c r="D94" s="168"/>
      <c r="E94" s="168"/>
      <c r="F94" s="168"/>
      <c r="G94" s="168"/>
      <c r="H94" s="168"/>
      <c r="I94" s="168"/>
      <c r="J94" s="168"/>
      <c r="K94" s="168"/>
      <c r="L94" s="168"/>
      <c r="M94" s="168"/>
      <c r="N94" s="168"/>
      <c r="O94" s="168"/>
      <c r="Q94" s="198"/>
      <c r="R94" s="168"/>
      <c r="S94" s="168"/>
      <c r="T94" s="168"/>
      <c r="U94" s="168"/>
      <c r="V94" s="168"/>
      <c r="W94" s="168"/>
      <c r="X94" s="168"/>
      <c r="Y94" s="168"/>
      <c r="Z94" s="168"/>
      <c r="AA94" s="168"/>
      <c r="AB94" s="168"/>
      <c r="AC94" s="168"/>
      <c r="AD94" s="168"/>
      <c r="AE94" s="168"/>
    </row>
    <row r="95" spans="1:31" x14ac:dyDescent="0.2">
      <c r="A95" s="198"/>
      <c r="B95" s="168"/>
      <c r="C95" s="168"/>
      <c r="D95" s="168"/>
      <c r="E95" s="168"/>
      <c r="F95" s="168"/>
      <c r="G95" s="168"/>
      <c r="H95" s="168"/>
      <c r="I95" s="168"/>
      <c r="J95" s="168"/>
      <c r="K95" s="168"/>
      <c r="L95" s="168"/>
      <c r="M95" s="168"/>
      <c r="N95" s="168"/>
      <c r="O95" s="168"/>
      <c r="Q95" s="198"/>
      <c r="R95" s="168"/>
      <c r="S95" s="168"/>
      <c r="T95" s="168"/>
      <c r="U95" s="168"/>
      <c r="V95" s="168"/>
      <c r="W95" s="168"/>
      <c r="X95" s="168"/>
      <c r="Y95" s="168"/>
      <c r="Z95" s="168"/>
      <c r="AA95" s="168"/>
      <c r="AB95" s="168"/>
      <c r="AC95" s="168"/>
      <c r="AD95" s="168"/>
      <c r="AE95" s="168"/>
    </row>
    <row r="96" spans="1:31" x14ac:dyDescent="0.2">
      <c r="A96" s="198"/>
      <c r="B96" s="168"/>
      <c r="C96" s="168"/>
      <c r="D96" s="168"/>
      <c r="E96" s="168"/>
      <c r="F96" s="168"/>
      <c r="G96" s="168"/>
      <c r="H96" s="168"/>
      <c r="I96" s="168"/>
      <c r="J96" s="168"/>
      <c r="K96" s="168"/>
      <c r="L96" s="168"/>
      <c r="M96" s="168"/>
      <c r="N96" s="168"/>
      <c r="O96" s="168"/>
      <c r="Q96" s="198"/>
      <c r="R96" s="168"/>
      <c r="S96" s="168"/>
      <c r="T96" s="168"/>
      <c r="U96" s="168"/>
      <c r="V96" s="168"/>
      <c r="W96" s="168"/>
      <c r="X96" s="168"/>
      <c r="Y96" s="168"/>
      <c r="Z96" s="168"/>
      <c r="AA96" s="168"/>
      <c r="AB96" s="168"/>
      <c r="AC96" s="168"/>
      <c r="AD96" s="168"/>
      <c r="AE96" s="168"/>
    </row>
    <row r="97" spans="1:31" x14ac:dyDescent="0.2">
      <c r="A97" s="198"/>
      <c r="B97" s="168"/>
      <c r="C97" s="168"/>
      <c r="D97" s="168"/>
      <c r="E97" s="168"/>
      <c r="F97" s="168"/>
      <c r="G97" s="168"/>
      <c r="H97" s="168"/>
      <c r="I97" s="168"/>
      <c r="J97" s="168"/>
      <c r="K97" s="168"/>
      <c r="L97" s="168"/>
      <c r="M97" s="168"/>
      <c r="N97" s="168"/>
      <c r="O97" s="168"/>
      <c r="Q97" s="198"/>
      <c r="R97" s="168"/>
      <c r="S97" s="168"/>
      <c r="T97" s="168"/>
      <c r="U97" s="168"/>
      <c r="V97" s="168"/>
      <c r="W97" s="168"/>
      <c r="X97" s="168"/>
      <c r="Y97" s="168"/>
      <c r="Z97" s="168"/>
      <c r="AA97" s="168"/>
      <c r="AB97" s="168"/>
      <c r="AC97" s="168"/>
      <c r="AD97" s="168"/>
      <c r="AE97" s="168"/>
    </row>
    <row r="98" spans="1:31" x14ac:dyDescent="0.2">
      <c r="A98" s="198"/>
      <c r="B98" s="168"/>
      <c r="C98" s="168"/>
      <c r="D98" s="168"/>
      <c r="E98" s="168"/>
      <c r="F98" s="168"/>
      <c r="G98" s="168"/>
      <c r="H98" s="168"/>
      <c r="I98" s="168"/>
      <c r="J98" s="168"/>
      <c r="K98" s="168"/>
      <c r="L98" s="168"/>
      <c r="M98" s="168"/>
      <c r="N98" s="168"/>
      <c r="O98" s="168"/>
      <c r="Q98" s="198"/>
      <c r="R98" s="168"/>
      <c r="S98" s="168"/>
      <c r="T98" s="168"/>
      <c r="U98" s="168"/>
      <c r="V98" s="168"/>
      <c r="W98" s="168"/>
      <c r="X98" s="168"/>
      <c r="Y98" s="168"/>
      <c r="Z98" s="168"/>
      <c r="AA98" s="168"/>
      <c r="AB98" s="168"/>
      <c r="AC98" s="168"/>
      <c r="AD98" s="168"/>
      <c r="AE98" s="168"/>
    </row>
    <row r="99" spans="1:31" x14ac:dyDescent="0.2">
      <c r="A99" s="198"/>
      <c r="B99" s="168"/>
      <c r="C99" s="168"/>
      <c r="D99" s="168"/>
      <c r="E99" s="168"/>
      <c r="F99" s="168"/>
      <c r="G99" s="168"/>
      <c r="H99" s="168"/>
      <c r="I99" s="168"/>
      <c r="J99" s="168"/>
      <c r="K99" s="168"/>
      <c r="L99" s="168"/>
      <c r="M99" s="168"/>
      <c r="N99" s="168"/>
      <c r="O99" s="168"/>
      <c r="Q99" s="198"/>
      <c r="R99" s="168"/>
      <c r="S99" s="168"/>
      <c r="T99" s="168"/>
      <c r="U99" s="168"/>
      <c r="V99" s="168"/>
      <c r="W99" s="168"/>
      <c r="X99" s="168"/>
      <c r="Y99" s="168"/>
      <c r="Z99" s="168"/>
      <c r="AA99" s="168"/>
      <c r="AB99" s="168"/>
      <c r="AC99" s="168"/>
      <c r="AD99" s="168"/>
      <c r="AE99" s="168"/>
    </row>
    <row r="100" spans="1:31" x14ac:dyDescent="0.2">
      <c r="A100" s="198"/>
      <c r="B100" s="168"/>
      <c r="C100" s="168"/>
      <c r="D100" s="168"/>
      <c r="E100" s="168"/>
      <c r="F100" s="168"/>
      <c r="G100" s="168"/>
      <c r="H100" s="168"/>
      <c r="I100" s="168"/>
      <c r="J100" s="168"/>
      <c r="K100" s="168"/>
      <c r="L100" s="168"/>
      <c r="M100" s="168"/>
      <c r="N100" s="168"/>
      <c r="O100" s="168"/>
      <c r="Q100" s="198"/>
      <c r="R100" s="168"/>
      <c r="S100" s="168"/>
      <c r="T100" s="168"/>
      <c r="U100" s="168"/>
      <c r="V100" s="168"/>
      <c r="W100" s="168"/>
      <c r="X100" s="168"/>
      <c r="Y100" s="168"/>
      <c r="Z100" s="168"/>
      <c r="AA100" s="168"/>
      <c r="AB100" s="168"/>
      <c r="AC100" s="168"/>
      <c r="AD100" s="168"/>
      <c r="AE100" s="168"/>
    </row>
    <row r="101" spans="1:31" x14ac:dyDescent="0.2">
      <c r="A101" s="198"/>
      <c r="B101" s="168"/>
      <c r="C101" s="168"/>
      <c r="D101" s="168"/>
      <c r="E101" s="168"/>
      <c r="F101" s="168"/>
      <c r="G101" s="168"/>
      <c r="H101" s="168"/>
      <c r="I101" s="168"/>
      <c r="J101" s="168"/>
      <c r="K101" s="168"/>
      <c r="L101" s="168"/>
      <c r="M101" s="168"/>
      <c r="N101" s="168"/>
      <c r="O101" s="168"/>
      <c r="Q101" s="198"/>
      <c r="R101" s="168"/>
      <c r="S101" s="168"/>
      <c r="T101" s="168"/>
      <c r="U101" s="168"/>
      <c r="V101" s="168"/>
      <c r="W101" s="168"/>
      <c r="X101" s="168"/>
      <c r="Y101" s="168"/>
      <c r="Z101" s="168"/>
      <c r="AA101" s="168"/>
      <c r="AB101" s="168"/>
      <c r="AC101" s="168"/>
      <c r="AD101" s="168"/>
      <c r="AE101" s="168"/>
    </row>
    <row r="102" spans="1:31" x14ac:dyDescent="0.2">
      <c r="A102" s="198"/>
      <c r="B102" s="168"/>
      <c r="C102" s="168"/>
      <c r="D102" s="168"/>
      <c r="E102" s="168"/>
      <c r="F102" s="168"/>
      <c r="G102" s="168"/>
      <c r="H102" s="168"/>
      <c r="I102" s="168"/>
      <c r="J102" s="168"/>
      <c r="K102" s="168"/>
      <c r="L102" s="168"/>
      <c r="M102" s="168"/>
      <c r="N102" s="168"/>
      <c r="O102" s="168"/>
      <c r="Q102" s="198"/>
      <c r="R102" s="168"/>
      <c r="S102" s="168"/>
      <c r="T102" s="168"/>
      <c r="U102" s="168"/>
      <c r="V102" s="168"/>
      <c r="W102" s="168"/>
      <c r="X102" s="168"/>
      <c r="Y102" s="168"/>
      <c r="Z102" s="168"/>
      <c r="AA102" s="168"/>
      <c r="AB102" s="168"/>
      <c r="AC102" s="168"/>
      <c r="AD102" s="168"/>
      <c r="AE102" s="168"/>
    </row>
    <row r="103" spans="1:31" x14ac:dyDescent="0.2">
      <c r="A103" s="198"/>
      <c r="B103" s="168"/>
      <c r="C103" s="168"/>
      <c r="D103" s="168"/>
      <c r="E103" s="168"/>
      <c r="F103" s="168"/>
      <c r="G103" s="168"/>
      <c r="H103" s="168"/>
      <c r="I103" s="168"/>
      <c r="J103" s="168"/>
      <c r="K103" s="168"/>
      <c r="L103" s="168"/>
      <c r="M103" s="168"/>
      <c r="N103" s="168"/>
      <c r="O103" s="168"/>
      <c r="Q103" s="198"/>
      <c r="R103" s="168"/>
      <c r="S103" s="168"/>
      <c r="T103" s="168"/>
      <c r="U103" s="168"/>
      <c r="V103" s="168"/>
      <c r="W103" s="168"/>
      <c r="X103" s="168"/>
      <c r="Y103" s="168"/>
      <c r="Z103" s="168"/>
      <c r="AA103" s="168"/>
      <c r="AB103" s="168"/>
      <c r="AC103" s="168"/>
      <c r="AD103" s="168"/>
      <c r="AE103" s="168"/>
    </row>
    <row r="104" spans="1:31" x14ac:dyDescent="0.2">
      <c r="A104" s="198"/>
      <c r="B104" s="168"/>
      <c r="C104" s="168"/>
      <c r="D104" s="168"/>
      <c r="E104" s="168"/>
      <c r="F104" s="168"/>
      <c r="G104" s="168"/>
      <c r="H104" s="168"/>
      <c r="I104" s="168"/>
      <c r="J104" s="168"/>
      <c r="K104" s="168"/>
      <c r="L104" s="168"/>
      <c r="M104" s="168"/>
      <c r="N104" s="168"/>
      <c r="O104" s="168"/>
      <c r="Q104" s="198"/>
      <c r="R104" s="168"/>
      <c r="S104" s="168"/>
      <c r="T104" s="168"/>
      <c r="U104" s="168"/>
      <c r="V104" s="168"/>
      <c r="W104" s="168"/>
      <c r="X104" s="168"/>
      <c r="Y104" s="168"/>
      <c r="Z104" s="168"/>
      <c r="AA104" s="168"/>
      <c r="AB104" s="168"/>
      <c r="AC104" s="168"/>
      <c r="AD104" s="168"/>
      <c r="AE104" s="168"/>
    </row>
    <row r="105" spans="1:31" x14ac:dyDescent="0.2">
      <c r="A105" s="198"/>
      <c r="B105" s="168"/>
      <c r="C105" s="168"/>
      <c r="D105" s="168"/>
      <c r="E105" s="168"/>
      <c r="F105" s="168"/>
      <c r="G105" s="168"/>
      <c r="H105" s="168"/>
      <c r="I105" s="168"/>
      <c r="J105" s="168"/>
      <c r="K105" s="168"/>
      <c r="L105" s="168"/>
      <c r="M105" s="168"/>
      <c r="N105" s="168"/>
      <c r="O105" s="168"/>
      <c r="Q105" s="198"/>
      <c r="R105" s="168"/>
      <c r="S105" s="168"/>
      <c r="T105" s="168"/>
      <c r="U105" s="168"/>
      <c r="V105" s="168"/>
      <c r="W105" s="168"/>
      <c r="X105" s="168"/>
      <c r="Y105" s="168"/>
      <c r="Z105" s="168"/>
      <c r="AA105" s="168"/>
      <c r="AB105" s="168"/>
      <c r="AC105" s="168"/>
      <c r="AD105" s="168"/>
      <c r="AE105" s="168"/>
    </row>
    <row r="106" spans="1:31" x14ac:dyDescent="0.2">
      <c r="A106" s="198"/>
      <c r="B106" s="168"/>
      <c r="C106" s="168"/>
      <c r="D106" s="168"/>
      <c r="E106" s="168"/>
      <c r="F106" s="168"/>
      <c r="G106" s="168"/>
      <c r="H106" s="168"/>
      <c r="I106" s="168"/>
      <c r="J106" s="168"/>
      <c r="K106" s="168"/>
      <c r="L106" s="168"/>
      <c r="M106" s="168"/>
      <c r="N106" s="168"/>
      <c r="O106" s="168"/>
      <c r="Q106" s="198"/>
      <c r="R106" s="168"/>
      <c r="S106" s="168"/>
      <c r="T106" s="168"/>
      <c r="U106" s="168"/>
      <c r="V106" s="168"/>
      <c r="W106" s="168"/>
      <c r="X106" s="168"/>
      <c r="Y106" s="168"/>
      <c r="Z106" s="168"/>
      <c r="AA106" s="168"/>
      <c r="AB106" s="168"/>
      <c r="AC106" s="168"/>
      <c r="AD106" s="168"/>
      <c r="AE106" s="168"/>
    </row>
    <row r="107" spans="1:31" x14ac:dyDescent="0.2">
      <c r="A107" s="198"/>
      <c r="B107" s="168"/>
      <c r="C107" s="168"/>
      <c r="D107" s="168"/>
      <c r="E107" s="168"/>
      <c r="F107" s="168"/>
      <c r="G107" s="168"/>
      <c r="H107" s="168"/>
      <c r="I107" s="168"/>
      <c r="J107" s="168"/>
      <c r="K107" s="168"/>
      <c r="L107" s="168"/>
      <c r="M107" s="168"/>
      <c r="N107" s="168"/>
      <c r="O107" s="168"/>
      <c r="Q107" s="198"/>
      <c r="R107" s="168"/>
      <c r="S107" s="168"/>
      <c r="T107" s="168"/>
      <c r="U107" s="168"/>
      <c r="V107" s="168"/>
      <c r="W107" s="168"/>
      <c r="X107" s="168"/>
      <c r="Y107" s="168"/>
      <c r="Z107" s="168"/>
      <c r="AA107" s="168"/>
      <c r="AB107" s="168"/>
      <c r="AC107" s="168"/>
      <c r="AD107" s="168"/>
      <c r="AE107" s="168"/>
    </row>
    <row r="108" spans="1:31" x14ac:dyDescent="0.2">
      <c r="A108" s="198"/>
      <c r="B108" s="168"/>
      <c r="C108" s="168"/>
      <c r="D108" s="168"/>
      <c r="E108" s="168"/>
      <c r="F108" s="168"/>
      <c r="G108" s="168"/>
      <c r="H108" s="168"/>
      <c r="I108" s="168"/>
      <c r="J108" s="168"/>
      <c r="K108" s="168"/>
      <c r="L108" s="168"/>
      <c r="M108" s="168"/>
      <c r="N108" s="168"/>
      <c r="O108" s="168"/>
      <c r="Q108" s="198"/>
      <c r="R108" s="168"/>
      <c r="S108" s="168"/>
      <c r="T108" s="168"/>
      <c r="U108" s="168"/>
      <c r="V108" s="168"/>
      <c r="W108" s="168"/>
      <c r="X108" s="168"/>
      <c r="Y108" s="168"/>
      <c r="Z108" s="168"/>
      <c r="AA108" s="168"/>
      <c r="AB108" s="168"/>
      <c r="AC108" s="168"/>
      <c r="AD108" s="168"/>
      <c r="AE108" s="168"/>
    </row>
    <row r="109" spans="1:31" x14ac:dyDescent="0.2">
      <c r="A109" s="198"/>
      <c r="B109" s="168"/>
      <c r="C109" s="168"/>
      <c r="D109" s="168"/>
      <c r="E109" s="168"/>
      <c r="F109" s="168"/>
      <c r="G109" s="168"/>
      <c r="H109" s="168"/>
      <c r="I109" s="168"/>
      <c r="J109" s="168"/>
      <c r="K109" s="168"/>
      <c r="L109" s="168"/>
      <c r="M109" s="168"/>
      <c r="N109" s="168"/>
      <c r="O109" s="168"/>
      <c r="Q109" s="198"/>
      <c r="R109" s="168"/>
      <c r="S109" s="168"/>
      <c r="T109" s="168"/>
      <c r="U109" s="168"/>
      <c r="V109" s="168"/>
      <c r="W109" s="168"/>
      <c r="X109" s="168"/>
      <c r="Y109" s="168"/>
      <c r="Z109" s="168"/>
      <c r="AA109" s="168"/>
      <c r="AB109" s="168"/>
      <c r="AC109" s="168"/>
      <c r="AD109" s="168"/>
      <c r="AE109" s="168"/>
    </row>
    <row r="110" spans="1:31" x14ac:dyDescent="0.2">
      <c r="A110" s="198"/>
      <c r="B110" s="168"/>
      <c r="C110" s="168"/>
      <c r="D110" s="168"/>
      <c r="E110" s="168"/>
      <c r="F110" s="168"/>
      <c r="G110" s="168"/>
      <c r="H110" s="168"/>
      <c r="I110" s="168"/>
      <c r="J110" s="168"/>
      <c r="K110" s="168"/>
      <c r="L110" s="168"/>
      <c r="M110" s="168"/>
      <c r="N110" s="168"/>
      <c r="O110" s="168"/>
      <c r="Q110" s="198"/>
      <c r="R110" s="168"/>
      <c r="S110" s="168"/>
      <c r="T110" s="168"/>
      <c r="U110" s="168"/>
      <c r="V110" s="168"/>
      <c r="W110" s="168"/>
      <c r="X110" s="168"/>
      <c r="Y110" s="168"/>
      <c r="Z110" s="168"/>
      <c r="AA110" s="168"/>
      <c r="AB110" s="168"/>
      <c r="AC110" s="168"/>
      <c r="AD110" s="168"/>
      <c r="AE110" s="168"/>
    </row>
    <row r="111" spans="1:31" x14ac:dyDescent="0.2">
      <c r="A111" s="198"/>
      <c r="B111" s="168"/>
      <c r="C111" s="168"/>
      <c r="D111" s="168"/>
      <c r="E111" s="168"/>
      <c r="F111" s="168"/>
      <c r="G111" s="168"/>
      <c r="H111" s="168"/>
      <c r="I111" s="168"/>
      <c r="J111" s="168"/>
      <c r="K111" s="168"/>
      <c r="L111" s="168"/>
      <c r="M111" s="168"/>
      <c r="N111" s="168"/>
      <c r="O111" s="168"/>
      <c r="Q111" s="198"/>
      <c r="R111" s="168"/>
      <c r="S111" s="168"/>
      <c r="T111" s="168"/>
      <c r="U111" s="168"/>
      <c r="V111" s="168"/>
      <c r="W111" s="168"/>
      <c r="X111" s="168"/>
      <c r="Y111" s="168"/>
      <c r="Z111" s="168"/>
      <c r="AA111" s="168"/>
      <c r="AB111" s="168"/>
      <c r="AC111" s="168"/>
      <c r="AD111" s="168"/>
      <c r="AE111" s="168"/>
    </row>
    <row r="112" spans="1:31" x14ac:dyDescent="0.2">
      <c r="A112" s="198"/>
      <c r="B112" s="168"/>
      <c r="C112" s="168"/>
      <c r="D112" s="168"/>
      <c r="E112" s="168"/>
      <c r="F112" s="168"/>
      <c r="G112" s="168"/>
      <c r="H112" s="168"/>
      <c r="I112" s="168"/>
      <c r="J112" s="168"/>
      <c r="K112" s="168"/>
      <c r="L112" s="168"/>
      <c r="M112" s="168"/>
      <c r="N112" s="168"/>
      <c r="O112" s="168"/>
      <c r="Q112" s="198"/>
      <c r="R112" s="168"/>
      <c r="S112" s="168"/>
      <c r="T112" s="168"/>
      <c r="U112" s="168"/>
      <c r="V112" s="168"/>
      <c r="W112" s="168"/>
      <c r="X112" s="168"/>
      <c r="Y112" s="168"/>
      <c r="Z112" s="168"/>
      <c r="AA112" s="168"/>
      <c r="AB112" s="168"/>
      <c r="AC112" s="168"/>
      <c r="AD112" s="168"/>
      <c r="AE112" s="168"/>
    </row>
    <row r="113" spans="1:31" x14ac:dyDescent="0.2">
      <c r="A113" s="198"/>
      <c r="B113" s="168"/>
      <c r="C113" s="168"/>
      <c r="D113" s="168"/>
      <c r="E113" s="168"/>
      <c r="F113" s="168"/>
      <c r="G113" s="168"/>
      <c r="H113" s="168"/>
      <c r="I113" s="168"/>
      <c r="J113" s="168"/>
      <c r="K113" s="168"/>
      <c r="L113" s="168"/>
      <c r="M113" s="168"/>
      <c r="N113" s="168"/>
      <c r="O113" s="168"/>
      <c r="Q113" s="198"/>
      <c r="R113" s="168"/>
      <c r="S113" s="168"/>
      <c r="T113" s="168"/>
      <c r="U113" s="168"/>
      <c r="V113" s="168"/>
      <c r="W113" s="168"/>
      <c r="X113" s="168"/>
      <c r="Y113" s="168"/>
      <c r="Z113" s="168"/>
      <c r="AA113" s="168"/>
      <c r="AB113" s="168"/>
      <c r="AC113" s="168"/>
      <c r="AD113" s="168"/>
      <c r="AE113" s="168"/>
    </row>
    <row r="114" spans="1:31" x14ac:dyDescent="0.2">
      <c r="A114" s="198"/>
      <c r="B114" s="168"/>
      <c r="C114" s="168"/>
      <c r="D114" s="168"/>
      <c r="E114" s="168"/>
      <c r="F114" s="168"/>
      <c r="G114" s="168"/>
      <c r="H114" s="168"/>
      <c r="I114" s="168"/>
      <c r="J114" s="168"/>
      <c r="K114" s="168"/>
      <c r="L114" s="168"/>
      <c r="M114" s="168"/>
      <c r="N114" s="168"/>
      <c r="O114" s="168"/>
      <c r="Q114" s="198"/>
      <c r="R114" s="168"/>
      <c r="S114" s="168"/>
      <c r="T114" s="168"/>
      <c r="U114" s="168"/>
      <c r="V114" s="168"/>
      <c r="W114" s="168"/>
      <c r="X114" s="168"/>
      <c r="Y114" s="168"/>
      <c r="Z114" s="168"/>
      <c r="AA114" s="168"/>
      <c r="AB114" s="168"/>
      <c r="AC114" s="168"/>
      <c r="AD114" s="168"/>
      <c r="AE114" s="168"/>
    </row>
    <row r="115" spans="1:31" x14ac:dyDescent="0.2">
      <c r="A115" s="198"/>
      <c r="B115" s="168"/>
      <c r="C115" s="168"/>
      <c r="D115" s="168"/>
      <c r="E115" s="168"/>
      <c r="F115" s="168"/>
      <c r="G115" s="168"/>
      <c r="H115" s="168"/>
      <c r="I115" s="168"/>
      <c r="J115" s="168"/>
      <c r="K115" s="168"/>
      <c r="L115" s="168"/>
      <c r="M115" s="168"/>
      <c r="N115" s="168"/>
      <c r="O115" s="168"/>
      <c r="Q115" s="198"/>
      <c r="R115" s="168"/>
      <c r="S115" s="168"/>
      <c r="T115" s="168"/>
      <c r="U115" s="168"/>
      <c r="V115" s="168"/>
      <c r="W115" s="168"/>
      <c r="X115" s="168"/>
      <c r="Y115" s="168"/>
      <c r="Z115" s="168"/>
      <c r="AA115" s="168"/>
      <c r="AB115" s="168"/>
      <c r="AC115" s="168"/>
      <c r="AD115" s="168"/>
      <c r="AE115" s="168"/>
    </row>
    <row r="116" spans="1:31" x14ac:dyDescent="0.2">
      <c r="A116" s="198"/>
      <c r="B116" s="168"/>
      <c r="C116" s="168"/>
      <c r="D116" s="168"/>
      <c r="E116" s="168"/>
      <c r="F116" s="168"/>
      <c r="G116" s="168"/>
      <c r="H116" s="168"/>
      <c r="I116" s="168"/>
      <c r="J116" s="168"/>
      <c r="K116" s="168"/>
      <c r="L116" s="168"/>
      <c r="M116" s="168"/>
      <c r="N116" s="168"/>
      <c r="O116" s="168"/>
      <c r="Q116" s="198"/>
      <c r="R116" s="168"/>
      <c r="S116" s="168"/>
      <c r="T116" s="168"/>
      <c r="U116" s="168"/>
      <c r="V116" s="168"/>
      <c r="W116" s="168"/>
      <c r="X116" s="168"/>
      <c r="Y116" s="168"/>
      <c r="Z116" s="168"/>
      <c r="AA116" s="168"/>
      <c r="AB116" s="168"/>
      <c r="AC116" s="168"/>
      <c r="AD116" s="168"/>
      <c r="AE116" s="168"/>
    </row>
    <row r="117" spans="1:31" x14ac:dyDescent="0.2">
      <c r="A117" s="198"/>
      <c r="B117" s="168"/>
      <c r="C117" s="168"/>
      <c r="D117" s="168"/>
      <c r="E117" s="168"/>
      <c r="F117" s="168"/>
      <c r="G117" s="168"/>
      <c r="H117" s="168"/>
      <c r="I117" s="168"/>
      <c r="J117" s="168"/>
      <c r="K117" s="168"/>
      <c r="L117" s="168"/>
      <c r="M117" s="168"/>
      <c r="N117" s="168"/>
      <c r="O117" s="168"/>
      <c r="Q117" s="198"/>
      <c r="R117" s="168"/>
      <c r="S117" s="168"/>
      <c r="T117" s="168"/>
      <c r="U117" s="168"/>
      <c r="V117" s="168"/>
      <c r="W117" s="168"/>
      <c r="X117" s="168"/>
      <c r="Y117" s="168"/>
      <c r="Z117" s="168"/>
      <c r="AA117" s="168"/>
      <c r="AB117" s="168"/>
      <c r="AC117" s="168"/>
      <c r="AD117" s="168"/>
      <c r="AE117" s="168"/>
    </row>
    <row r="118" spans="1:31" x14ac:dyDescent="0.2">
      <c r="A118" s="198"/>
      <c r="B118" s="168"/>
      <c r="C118" s="168"/>
      <c r="D118" s="168"/>
      <c r="E118" s="168"/>
      <c r="F118" s="168"/>
      <c r="G118" s="168"/>
      <c r="H118" s="168"/>
      <c r="I118" s="168"/>
      <c r="J118" s="168"/>
      <c r="K118" s="168"/>
      <c r="L118" s="168"/>
      <c r="M118" s="168"/>
      <c r="N118" s="168"/>
      <c r="O118" s="168"/>
      <c r="Q118" s="198"/>
      <c r="R118" s="168"/>
      <c r="S118" s="168"/>
      <c r="T118" s="168"/>
      <c r="U118" s="168"/>
      <c r="V118" s="168"/>
      <c r="W118" s="168"/>
      <c r="X118" s="168"/>
      <c r="Y118" s="168"/>
      <c r="Z118" s="168"/>
      <c r="AA118" s="168"/>
      <c r="AB118" s="168"/>
      <c r="AC118" s="168"/>
      <c r="AD118" s="168"/>
      <c r="AE118" s="168"/>
    </row>
    <row r="119" spans="1:31" x14ac:dyDescent="0.2">
      <c r="A119" s="198"/>
      <c r="B119" s="168"/>
      <c r="C119" s="168"/>
      <c r="D119" s="168"/>
      <c r="E119" s="168"/>
      <c r="F119" s="168"/>
      <c r="G119" s="168"/>
      <c r="H119" s="168"/>
      <c r="I119" s="168"/>
      <c r="J119" s="168"/>
      <c r="K119" s="168"/>
      <c r="L119" s="168"/>
      <c r="M119" s="168"/>
      <c r="N119" s="168"/>
      <c r="O119" s="168"/>
      <c r="Q119" s="198"/>
      <c r="R119" s="168"/>
      <c r="S119" s="168"/>
      <c r="T119" s="168"/>
      <c r="U119" s="168"/>
      <c r="V119" s="168"/>
      <c r="W119" s="168"/>
      <c r="X119" s="168"/>
      <c r="Y119" s="168"/>
      <c r="Z119" s="168"/>
      <c r="AA119" s="168"/>
      <c r="AB119" s="168"/>
      <c r="AC119" s="168"/>
      <c r="AD119" s="168"/>
      <c r="AE119" s="168"/>
    </row>
    <row r="120" spans="1:31" x14ac:dyDescent="0.2">
      <c r="A120" s="198"/>
      <c r="B120" s="168"/>
      <c r="C120" s="168"/>
      <c r="D120" s="168"/>
      <c r="E120" s="168"/>
      <c r="F120" s="168"/>
      <c r="G120" s="168"/>
      <c r="H120" s="168"/>
      <c r="I120" s="168"/>
      <c r="J120" s="168"/>
      <c r="K120" s="168"/>
      <c r="L120" s="168"/>
      <c r="M120" s="168"/>
      <c r="N120" s="168"/>
      <c r="O120" s="168"/>
      <c r="Q120" s="198"/>
      <c r="R120" s="168"/>
      <c r="S120" s="168"/>
      <c r="T120" s="168"/>
      <c r="U120" s="168"/>
      <c r="V120" s="168"/>
      <c r="W120" s="168"/>
      <c r="X120" s="168"/>
      <c r="Y120" s="168"/>
      <c r="Z120" s="168"/>
      <c r="AA120" s="168"/>
      <c r="AB120" s="168"/>
      <c r="AC120" s="168"/>
      <c r="AD120" s="168"/>
      <c r="AE120" s="168"/>
    </row>
    <row r="121" spans="1:31" x14ac:dyDescent="0.2">
      <c r="A121" s="198"/>
      <c r="B121" s="168"/>
      <c r="C121" s="168"/>
      <c r="D121" s="168"/>
      <c r="E121" s="168"/>
      <c r="F121" s="168"/>
      <c r="G121" s="168"/>
      <c r="H121" s="168"/>
      <c r="I121" s="168"/>
      <c r="J121" s="168"/>
      <c r="K121" s="168"/>
      <c r="L121" s="168"/>
      <c r="M121" s="168"/>
      <c r="N121" s="168"/>
      <c r="O121" s="168"/>
      <c r="Q121" s="198"/>
      <c r="R121" s="168"/>
      <c r="S121" s="168"/>
      <c r="T121" s="168"/>
      <c r="U121" s="168"/>
      <c r="V121" s="168"/>
      <c r="W121" s="168"/>
      <c r="X121" s="168"/>
      <c r="Y121" s="168"/>
      <c r="Z121" s="168"/>
      <c r="AA121" s="168"/>
      <c r="AB121" s="168"/>
      <c r="AC121" s="168"/>
      <c r="AD121" s="168"/>
      <c r="AE121" s="168"/>
    </row>
    <row r="122" spans="1:31" x14ac:dyDescent="0.2">
      <c r="A122" s="198"/>
      <c r="B122" s="168"/>
      <c r="C122" s="168"/>
      <c r="D122" s="168"/>
      <c r="E122" s="168"/>
      <c r="F122" s="168"/>
      <c r="G122" s="168"/>
      <c r="H122" s="168"/>
      <c r="I122" s="168"/>
      <c r="J122" s="168"/>
      <c r="K122" s="168"/>
      <c r="L122" s="168"/>
      <c r="M122" s="168"/>
      <c r="N122" s="168"/>
      <c r="O122" s="168"/>
      <c r="Q122" s="198"/>
      <c r="R122" s="168"/>
      <c r="S122" s="168"/>
      <c r="T122" s="168"/>
      <c r="U122" s="168"/>
      <c r="V122" s="168"/>
      <c r="W122" s="168"/>
      <c r="X122" s="168"/>
      <c r="Y122" s="168"/>
      <c r="Z122" s="168"/>
      <c r="AA122" s="168"/>
      <c r="AB122" s="168"/>
      <c r="AC122" s="168"/>
      <c r="AD122" s="168"/>
      <c r="AE122" s="168"/>
    </row>
    <row r="123" spans="1:31" x14ac:dyDescent="0.2">
      <c r="A123" s="198"/>
      <c r="B123" s="168"/>
      <c r="C123" s="168"/>
      <c r="D123" s="168"/>
      <c r="E123" s="168"/>
      <c r="F123" s="168"/>
      <c r="G123" s="168"/>
      <c r="H123" s="168"/>
      <c r="I123" s="168"/>
      <c r="J123" s="168"/>
      <c r="K123" s="168"/>
      <c r="L123" s="168"/>
      <c r="M123" s="168"/>
      <c r="N123" s="168"/>
      <c r="O123" s="168"/>
      <c r="Q123" s="198"/>
      <c r="R123" s="168"/>
      <c r="S123" s="168"/>
      <c r="T123" s="168"/>
      <c r="U123" s="168"/>
      <c r="V123" s="168"/>
      <c r="W123" s="168"/>
      <c r="X123" s="168"/>
      <c r="Y123" s="168"/>
      <c r="Z123" s="168"/>
      <c r="AA123" s="168"/>
      <c r="AB123" s="168"/>
      <c r="AC123" s="168"/>
      <c r="AD123" s="168"/>
      <c r="AE123" s="168"/>
    </row>
    <row r="124" spans="1:31" x14ac:dyDescent="0.2">
      <c r="A124" s="198"/>
      <c r="B124" s="168"/>
      <c r="C124" s="168"/>
      <c r="D124" s="168"/>
      <c r="E124" s="168"/>
      <c r="F124" s="168"/>
      <c r="G124" s="168"/>
      <c r="H124" s="168"/>
      <c r="I124" s="168"/>
      <c r="J124" s="168"/>
      <c r="K124" s="168"/>
      <c r="L124" s="168"/>
      <c r="M124" s="168"/>
      <c r="N124" s="168"/>
      <c r="O124" s="168"/>
      <c r="Q124" s="198"/>
      <c r="R124" s="168"/>
      <c r="S124" s="168"/>
      <c r="T124" s="168"/>
      <c r="U124" s="168"/>
      <c r="V124" s="168"/>
      <c r="W124" s="168"/>
      <c r="X124" s="168"/>
      <c r="Y124" s="168"/>
      <c r="Z124" s="168"/>
      <c r="AA124" s="168"/>
      <c r="AB124" s="168"/>
      <c r="AC124" s="168"/>
      <c r="AD124" s="168"/>
      <c r="AE124" s="168"/>
    </row>
    <row r="125" spans="1:31" x14ac:dyDescent="0.2">
      <c r="A125" s="198"/>
      <c r="B125" s="168"/>
      <c r="C125" s="168"/>
      <c r="D125" s="168"/>
      <c r="E125" s="168"/>
      <c r="F125" s="168"/>
      <c r="G125" s="168"/>
      <c r="H125" s="168"/>
      <c r="I125" s="168"/>
      <c r="J125" s="168"/>
      <c r="K125" s="168"/>
      <c r="L125" s="168"/>
      <c r="M125" s="168"/>
      <c r="N125" s="168"/>
      <c r="O125" s="168"/>
      <c r="Q125" s="198"/>
      <c r="R125" s="168"/>
      <c r="S125" s="168"/>
      <c r="T125" s="168"/>
      <c r="U125" s="168"/>
      <c r="V125" s="168"/>
      <c r="W125" s="168"/>
      <c r="X125" s="168"/>
      <c r="Y125" s="168"/>
      <c r="Z125" s="168"/>
      <c r="AA125" s="168"/>
      <c r="AB125" s="168"/>
      <c r="AC125" s="168"/>
      <c r="AD125" s="168"/>
      <c r="AE125" s="168"/>
    </row>
    <row r="126" spans="1:31" x14ac:dyDescent="0.2">
      <c r="A126" s="198"/>
      <c r="B126" s="168"/>
      <c r="C126" s="168"/>
      <c r="D126" s="168"/>
      <c r="E126" s="168"/>
      <c r="F126" s="168"/>
      <c r="G126" s="168"/>
      <c r="H126" s="168"/>
      <c r="I126" s="168"/>
      <c r="J126" s="168"/>
      <c r="K126" s="168"/>
      <c r="L126" s="168"/>
      <c r="M126" s="168"/>
      <c r="N126" s="168"/>
      <c r="O126" s="168"/>
      <c r="Q126" s="198"/>
      <c r="R126" s="168"/>
      <c r="S126" s="168"/>
      <c r="T126" s="168"/>
      <c r="U126" s="168"/>
      <c r="V126" s="168"/>
      <c r="W126" s="168"/>
      <c r="X126" s="168"/>
      <c r="Y126" s="168"/>
      <c r="Z126" s="168"/>
      <c r="AA126" s="168"/>
      <c r="AB126" s="168"/>
      <c r="AC126" s="168"/>
      <c r="AD126" s="168"/>
      <c r="AE126" s="168"/>
    </row>
    <row r="127" spans="1:31" x14ac:dyDescent="0.2">
      <c r="A127" s="198"/>
      <c r="B127" s="168"/>
      <c r="C127" s="168"/>
      <c r="D127" s="168"/>
      <c r="E127" s="168"/>
      <c r="F127" s="168"/>
      <c r="G127" s="168"/>
      <c r="H127" s="168"/>
      <c r="I127" s="168"/>
      <c r="J127" s="168"/>
      <c r="K127" s="168"/>
      <c r="L127" s="168"/>
      <c r="M127" s="168"/>
      <c r="N127" s="168"/>
      <c r="O127" s="168"/>
      <c r="Q127" s="198"/>
      <c r="R127" s="168"/>
      <c r="S127" s="168"/>
      <c r="T127" s="168"/>
      <c r="U127" s="168"/>
      <c r="V127" s="168"/>
      <c r="W127" s="168"/>
      <c r="X127" s="168"/>
      <c r="Y127" s="168"/>
      <c r="Z127" s="168"/>
      <c r="AA127" s="168"/>
      <c r="AB127" s="168"/>
      <c r="AC127" s="168"/>
      <c r="AD127" s="168"/>
      <c r="AE127" s="168"/>
    </row>
    <row r="128" spans="1:31" x14ac:dyDescent="0.2">
      <c r="A128" s="198"/>
      <c r="B128" s="168"/>
      <c r="C128" s="168"/>
      <c r="D128" s="168"/>
      <c r="E128" s="168"/>
      <c r="F128" s="168"/>
      <c r="G128" s="168"/>
      <c r="H128" s="168"/>
      <c r="I128" s="168"/>
      <c r="J128" s="168"/>
      <c r="K128" s="168"/>
      <c r="L128" s="168"/>
      <c r="M128" s="168"/>
      <c r="N128" s="168"/>
      <c r="O128" s="168"/>
      <c r="Q128" s="198"/>
      <c r="R128" s="168"/>
      <c r="S128" s="168"/>
      <c r="T128" s="168"/>
      <c r="U128" s="168"/>
      <c r="V128" s="168"/>
      <c r="W128" s="168"/>
      <c r="X128" s="168"/>
      <c r="Y128" s="168"/>
      <c r="Z128" s="168"/>
      <c r="AA128" s="168"/>
      <c r="AB128" s="168"/>
      <c r="AC128" s="168"/>
      <c r="AD128" s="168"/>
      <c r="AE128" s="168"/>
    </row>
    <row r="129" spans="1:31" x14ac:dyDescent="0.2">
      <c r="A129" s="198"/>
      <c r="B129" s="168"/>
      <c r="C129" s="168"/>
      <c r="D129" s="168"/>
      <c r="E129" s="168"/>
      <c r="F129" s="168"/>
      <c r="G129" s="168"/>
      <c r="H129" s="168"/>
      <c r="I129" s="168"/>
      <c r="J129" s="168"/>
      <c r="K129" s="168"/>
      <c r="L129" s="168"/>
      <c r="M129" s="168"/>
      <c r="N129" s="168"/>
      <c r="O129" s="168"/>
      <c r="Q129" s="198"/>
      <c r="R129" s="168"/>
      <c r="S129" s="168"/>
      <c r="T129" s="168"/>
      <c r="U129" s="168"/>
      <c r="V129" s="168"/>
      <c r="W129" s="168"/>
      <c r="X129" s="168"/>
      <c r="Y129" s="168"/>
      <c r="Z129" s="168"/>
      <c r="AA129" s="168"/>
      <c r="AB129" s="168"/>
      <c r="AC129" s="168"/>
      <c r="AD129" s="168"/>
      <c r="AE129" s="168"/>
    </row>
    <row r="130" spans="1:31" x14ac:dyDescent="0.2">
      <c r="A130" s="198"/>
      <c r="B130" s="168"/>
      <c r="C130" s="168"/>
      <c r="D130" s="168"/>
      <c r="E130" s="168"/>
      <c r="F130" s="168"/>
      <c r="G130" s="168"/>
      <c r="H130" s="168"/>
      <c r="I130" s="168"/>
      <c r="J130" s="168"/>
      <c r="K130" s="168"/>
      <c r="L130" s="168"/>
      <c r="M130" s="168"/>
      <c r="N130" s="168"/>
      <c r="O130" s="168"/>
      <c r="Q130" s="198"/>
      <c r="R130" s="168"/>
      <c r="S130" s="168"/>
      <c r="T130" s="168"/>
      <c r="U130" s="168"/>
      <c r="V130" s="168"/>
      <c r="W130" s="168"/>
      <c r="X130" s="168"/>
      <c r="Y130" s="168"/>
      <c r="Z130" s="168"/>
      <c r="AA130" s="168"/>
      <c r="AB130" s="168"/>
      <c r="AC130" s="168"/>
      <c r="AD130" s="168"/>
      <c r="AE130" s="168"/>
    </row>
    <row r="131" spans="1:31" x14ac:dyDescent="0.2">
      <c r="A131" s="198"/>
      <c r="B131" s="168"/>
      <c r="C131" s="168"/>
      <c r="D131" s="168"/>
      <c r="E131" s="168"/>
      <c r="F131" s="168"/>
      <c r="G131" s="168"/>
      <c r="H131" s="168"/>
      <c r="I131" s="168"/>
      <c r="J131" s="168"/>
      <c r="K131" s="168"/>
      <c r="L131" s="168"/>
      <c r="M131" s="168"/>
      <c r="N131" s="168"/>
      <c r="O131" s="168"/>
      <c r="Q131" s="198"/>
      <c r="R131" s="168"/>
      <c r="S131" s="168"/>
      <c r="T131" s="168"/>
      <c r="U131" s="168"/>
      <c r="V131" s="168"/>
      <c r="W131" s="168"/>
      <c r="X131" s="168"/>
      <c r="Y131" s="168"/>
      <c r="Z131" s="168"/>
      <c r="AA131" s="168"/>
      <c r="AB131" s="168"/>
      <c r="AC131" s="168"/>
      <c r="AD131" s="168"/>
      <c r="AE131" s="168"/>
    </row>
    <row r="132" spans="1:31" x14ac:dyDescent="0.2">
      <c r="A132" s="198"/>
      <c r="B132" s="168"/>
      <c r="C132" s="168"/>
      <c r="D132" s="168"/>
      <c r="E132" s="168"/>
      <c r="F132" s="168"/>
      <c r="G132" s="168"/>
      <c r="H132" s="168"/>
      <c r="I132" s="168"/>
      <c r="J132" s="168"/>
      <c r="K132" s="168"/>
      <c r="L132" s="168"/>
      <c r="M132" s="168"/>
      <c r="N132" s="168"/>
      <c r="O132" s="168"/>
      <c r="Q132" s="198"/>
      <c r="R132" s="168"/>
      <c r="S132" s="168"/>
      <c r="T132" s="168"/>
      <c r="U132" s="168"/>
      <c r="V132" s="168"/>
      <c r="W132" s="168"/>
      <c r="X132" s="168"/>
      <c r="Y132" s="168"/>
      <c r="Z132" s="168"/>
      <c r="AA132" s="168"/>
      <c r="AB132" s="168"/>
      <c r="AC132" s="168"/>
      <c r="AD132" s="168"/>
      <c r="AE132" s="168"/>
    </row>
    <row r="133" spans="1:31" x14ac:dyDescent="0.2">
      <c r="A133" s="198"/>
      <c r="B133" s="168"/>
      <c r="C133" s="168"/>
      <c r="D133" s="168"/>
      <c r="E133" s="168"/>
      <c r="F133" s="168"/>
      <c r="G133" s="168"/>
      <c r="H133" s="168"/>
      <c r="I133" s="168"/>
      <c r="J133" s="168"/>
      <c r="K133" s="168"/>
      <c r="L133" s="168"/>
      <c r="M133" s="168"/>
      <c r="N133" s="168"/>
      <c r="O133" s="168"/>
      <c r="Q133" s="198"/>
      <c r="R133" s="168"/>
      <c r="S133" s="168"/>
      <c r="T133" s="168"/>
      <c r="U133" s="168"/>
      <c r="V133" s="168"/>
      <c r="W133" s="168"/>
      <c r="X133" s="168"/>
      <c r="Y133" s="168"/>
      <c r="Z133" s="168"/>
      <c r="AA133" s="168"/>
      <c r="AB133" s="168"/>
      <c r="AC133" s="168"/>
      <c r="AD133" s="168"/>
      <c r="AE133" s="168"/>
    </row>
    <row r="134" spans="1:31" x14ac:dyDescent="0.2">
      <c r="A134" s="198"/>
      <c r="B134" s="168"/>
      <c r="C134" s="168"/>
      <c r="D134" s="168"/>
      <c r="E134" s="168"/>
      <c r="F134" s="168"/>
      <c r="G134" s="168"/>
      <c r="H134" s="168"/>
      <c r="I134" s="168"/>
      <c r="J134" s="168"/>
      <c r="K134" s="168"/>
      <c r="L134" s="168"/>
      <c r="M134" s="168"/>
      <c r="N134" s="168"/>
      <c r="O134" s="168"/>
      <c r="Q134" s="198"/>
      <c r="R134" s="168"/>
      <c r="S134" s="168"/>
      <c r="T134" s="168"/>
      <c r="U134" s="168"/>
      <c r="V134" s="168"/>
      <c r="W134" s="168"/>
      <c r="X134" s="168"/>
      <c r="Y134" s="168"/>
      <c r="Z134" s="168"/>
      <c r="AA134" s="168"/>
      <c r="AB134" s="168"/>
      <c r="AC134" s="168"/>
      <c r="AD134" s="168"/>
      <c r="AE134" s="168"/>
    </row>
    <row r="135" spans="1:31" x14ac:dyDescent="0.2">
      <c r="A135" s="198"/>
      <c r="B135" s="168"/>
      <c r="C135" s="168"/>
      <c r="D135" s="168"/>
      <c r="E135" s="168"/>
      <c r="F135" s="168"/>
      <c r="G135" s="168"/>
      <c r="H135" s="168"/>
      <c r="I135" s="168"/>
      <c r="J135" s="168"/>
      <c r="K135" s="168"/>
      <c r="L135" s="168"/>
      <c r="M135" s="168"/>
      <c r="N135" s="168"/>
      <c r="O135" s="168"/>
      <c r="Q135" s="198"/>
      <c r="R135" s="168"/>
      <c r="S135" s="168"/>
      <c r="T135" s="168"/>
      <c r="U135" s="168"/>
      <c r="V135" s="168"/>
      <c r="W135" s="168"/>
      <c r="X135" s="168"/>
      <c r="Y135" s="168"/>
      <c r="Z135" s="168"/>
      <c r="AA135" s="168"/>
      <c r="AB135" s="168"/>
      <c r="AC135" s="168"/>
      <c r="AD135" s="168"/>
      <c r="AE135" s="168"/>
    </row>
    <row r="136" spans="1:31" x14ac:dyDescent="0.2">
      <c r="A136" s="198"/>
      <c r="B136" s="168"/>
      <c r="C136" s="168"/>
      <c r="D136" s="168"/>
      <c r="E136" s="168"/>
      <c r="F136" s="168"/>
      <c r="G136" s="168"/>
      <c r="H136" s="168"/>
      <c r="I136" s="168"/>
      <c r="J136" s="168"/>
      <c r="K136" s="168"/>
      <c r="L136" s="168"/>
      <c r="M136" s="168"/>
      <c r="N136" s="168"/>
      <c r="O136" s="168"/>
      <c r="Q136" s="198"/>
      <c r="R136" s="168"/>
      <c r="S136" s="168"/>
      <c r="T136" s="168"/>
      <c r="U136" s="168"/>
      <c r="V136" s="168"/>
      <c r="W136" s="168"/>
      <c r="X136" s="168"/>
      <c r="Y136" s="168"/>
      <c r="Z136" s="168"/>
      <c r="AA136" s="168"/>
      <c r="AB136" s="168"/>
      <c r="AC136" s="168"/>
      <c r="AD136" s="168"/>
      <c r="AE136" s="168"/>
    </row>
    <row r="137" spans="1:31" x14ac:dyDescent="0.2">
      <c r="A137" s="198"/>
      <c r="B137" s="168"/>
      <c r="C137" s="168"/>
      <c r="D137" s="168"/>
      <c r="E137" s="168"/>
      <c r="F137" s="168"/>
      <c r="G137" s="168"/>
      <c r="H137" s="168"/>
      <c r="I137" s="168"/>
      <c r="J137" s="168"/>
      <c r="K137" s="168"/>
      <c r="L137" s="168"/>
      <c r="M137" s="168"/>
      <c r="N137" s="168"/>
      <c r="O137" s="168"/>
      <c r="Q137" s="198"/>
      <c r="R137" s="168"/>
      <c r="S137" s="168"/>
      <c r="T137" s="168"/>
      <c r="U137" s="168"/>
      <c r="V137" s="168"/>
      <c r="W137" s="168"/>
      <c r="X137" s="168"/>
      <c r="Y137" s="168"/>
      <c r="Z137" s="168"/>
      <c r="AA137" s="168"/>
      <c r="AB137" s="168"/>
      <c r="AC137" s="168"/>
      <c r="AD137" s="168"/>
      <c r="AE137" s="168"/>
    </row>
    <row r="138" spans="1:31" x14ac:dyDescent="0.2">
      <c r="A138" s="198"/>
      <c r="B138" s="168"/>
      <c r="C138" s="168"/>
      <c r="D138" s="168"/>
      <c r="E138" s="168"/>
      <c r="F138" s="168"/>
      <c r="G138" s="168"/>
      <c r="H138" s="168"/>
      <c r="I138" s="168"/>
      <c r="J138" s="168"/>
      <c r="K138" s="168"/>
      <c r="L138" s="168"/>
      <c r="M138" s="168"/>
      <c r="N138" s="168"/>
      <c r="O138" s="168"/>
      <c r="Q138" s="198"/>
      <c r="R138" s="168"/>
      <c r="S138" s="168"/>
      <c r="T138" s="168"/>
      <c r="U138" s="168"/>
      <c r="V138" s="168"/>
      <c r="W138" s="168"/>
      <c r="X138" s="168"/>
      <c r="Y138" s="168"/>
      <c r="Z138" s="168"/>
      <c r="AA138" s="168"/>
      <c r="AB138" s="168"/>
      <c r="AC138" s="168"/>
      <c r="AD138" s="168"/>
      <c r="AE138" s="168"/>
    </row>
    <row r="139" spans="1:31" x14ac:dyDescent="0.2">
      <c r="A139" s="198"/>
      <c r="B139" s="168"/>
      <c r="C139" s="168"/>
      <c r="D139" s="168"/>
      <c r="E139" s="168"/>
      <c r="F139" s="168"/>
      <c r="G139" s="168"/>
      <c r="H139" s="168"/>
      <c r="I139" s="168"/>
      <c r="J139" s="168"/>
      <c r="K139" s="168"/>
      <c r="L139" s="168"/>
      <c r="M139" s="168"/>
      <c r="N139" s="168"/>
      <c r="O139" s="168"/>
      <c r="Q139" s="198"/>
      <c r="R139" s="168"/>
      <c r="S139" s="168"/>
      <c r="T139" s="168"/>
      <c r="U139" s="168"/>
      <c r="V139" s="168"/>
      <c r="W139" s="168"/>
      <c r="X139" s="168"/>
      <c r="Y139" s="168"/>
      <c r="Z139" s="168"/>
      <c r="AA139" s="168"/>
      <c r="AB139" s="168"/>
      <c r="AC139" s="168"/>
      <c r="AD139" s="168"/>
      <c r="AE139" s="168"/>
    </row>
    <row r="140" spans="1:31" x14ac:dyDescent="0.2">
      <c r="A140" s="198"/>
      <c r="B140" s="168"/>
      <c r="C140" s="168"/>
      <c r="D140" s="168"/>
      <c r="E140" s="168"/>
      <c r="F140" s="168"/>
      <c r="G140" s="168"/>
      <c r="H140" s="168"/>
      <c r="I140" s="168"/>
      <c r="J140" s="168"/>
      <c r="K140" s="168"/>
      <c r="L140" s="168"/>
      <c r="M140" s="168"/>
      <c r="N140" s="168"/>
      <c r="O140" s="168"/>
      <c r="Q140" s="198"/>
      <c r="R140" s="168"/>
      <c r="S140" s="168"/>
      <c r="T140" s="168"/>
      <c r="U140" s="168"/>
      <c r="V140" s="168"/>
      <c r="W140" s="168"/>
      <c r="X140" s="168"/>
      <c r="Y140" s="168"/>
      <c r="Z140" s="168"/>
      <c r="AA140" s="168"/>
      <c r="AB140" s="168"/>
      <c r="AC140" s="168"/>
      <c r="AD140" s="168"/>
      <c r="AE140" s="168"/>
    </row>
    <row r="141" spans="1:31" x14ac:dyDescent="0.2">
      <c r="A141" s="198"/>
      <c r="B141" s="168"/>
      <c r="C141" s="168"/>
      <c r="D141" s="168"/>
      <c r="E141" s="168"/>
      <c r="F141" s="168"/>
      <c r="G141" s="168"/>
      <c r="H141" s="168"/>
      <c r="I141" s="168"/>
      <c r="J141" s="168"/>
      <c r="K141" s="168"/>
      <c r="L141" s="168"/>
      <c r="M141" s="168"/>
      <c r="N141" s="168"/>
      <c r="O141" s="168"/>
      <c r="Q141" s="198"/>
      <c r="R141" s="168"/>
      <c r="S141" s="168"/>
      <c r="T141" s="168"/>
      <c r="U141" s="168"/>
      <c r="V141" s="168"/>
      <c r="W141" s="168"/>
      <c r="X141" s="168"/>
      <c r="Y141" s="168"/>
      <c r="Z141" s="168"/>
      <c r="AA141" s="168"/>
      <c r="AB141" s="168"/>
      <c r="AC141" s="168"/>
      <c r="AD141" s="168"/>
      <c r="AE141" s="168"/>
    </row>
    <row r="142" spans="1:31" x14ac:dyDescent="0.2">
      <c r="A142" s="198"/>
      <c r="B142" s="168"/>
      <c r="C142" s="168"/>
      <c r="D142" s="168"/>
      <c r="E142" s="168"/>
      <c r="F142" s="168"/>
      <c r="G142" s="168"/>
      <c r="H142" s="168"/>
      <c r="I142" s="168"/>
      <c r="J142" s="168"/>
      <c r="K142" s="168"/>
      <c r="L142" s="168"/>
      <c r="M142" s="168"/>
      <c r="N142" s="168"/>
      <c r="O142" s="168"/>
      <c r="Q142" s="198"/>
      <c r="R142" s="168"/>
      <c r="S142" s="168"/>
      <c r="T142" s="168"/>
      <c r="U142" s="168"/>
      <c r="V142" s="168"/>
      <c r="W142" s="168"/>
      <c r="X142" s="168"/>
      <c r="Y142" s="168"/>
      <c r="Z142" s="168"/>
      <c r="AA142" s="168"/>
      <c r="AB142" s="168"/>
      <c r="AC142" s="168"/>
      <c r="AD142" s="168"/>
      <c r="AE142" s="168"/>
    </row>
    <row r="143" spans="1:31" x14ac:dyDescent="0.2">
      <c r="A143" s="198"/>
      <c r="B143" s="168"/>
      <c r="C143" s="168"/>
      <c r="D143" s="168"/>
      <c r="E143" s="168"/>
      <c r="F143" s="168"/>
      <c r="G143" s="168"/>
      <c r="H143" s="168"/>
      <c r="I143" s="168"/>
      <c r="J143" s="168"/>
      <c r="K143" s="168"/>
      <c r="L143" s="168"/>
      <c r="M143" s="168"/>
      <c r="N143" s="168"/>
      <c r="O143" s="168"/>
      <c r="Q143" s="198"/>
      <c r="R143" s="168"/>
      <c r="S143" s="168"/>
      <c r="T143" s="168"/>
      <c r="U143" s="168"/>
      <c r="V143" s="168"/>
      <c r="W143" s="168"/>
      <c r="X143" s="168"/>
      <c r="Y143" s="168"/>
      <c r="Z143" s="168"/>
      <c r="AA143" s="168"/>
      <c r="AB143" s="168"/>
      <c r="AC143" s="168"/>
      <c r="AD143" s="168"/>
      <c r="AE143" s="168"/>
    </row>
    <row r="144" spans="1:31" x14ac:dyDescent="0.2">
      <c r="A144" s="198"/>
      <c r="B144" s="168"/>
      <c r="C144" s="168"/>
      <c r="D144" s="168"/>
      <c r="E144" s="168"/>
      <c r="F144" s="168"/>
      <c r="G144" s="168"/>
      <c r="H144" s="168"/>
      <c r="I144" s="168"/>
      <c r="J144" s="168"/>
      <c r="K144" s="168"/>
      <c r="L144" s="168"/>
      <c r="M144" s="168"/>
      <c r="N144" s="168"/>
      <c r="O144" s="168"/>
      <c r="Q144" s="198"/>
      <c r="R144" s="168"/>
      <c r="S144" s="168"/>
      <c r="T144" s="168"/>
      <c r="U144" s="168"/>
      <c r="V144" s="168"/>
      <c r="W144" s="168"/>
      <c r="X144" s="168"/>
      <c r="Y144" s="168"/>
      <c r="Z144" s="168"/>
      <c r="AA144" s="168"/>
      <c r="AB144" s="168"/>
      <c r="AC144" s="168"/>
      <c r="AD144" s="168"/>
      <c r="AE144" s="168"/>
    </row>
    <row r="145" spans="1:31" x14ac:dyDescent="0.2">
      <c r="A145" s="198"/>
      <c r="B145" s="168"/>
      <c r="C145" s="168"/>
      <c r="D145" s="168"/>
      <c r="E145" s="168"/>
      <c r="F145" s="168"/>
      <c r="G145" s="168"/>
      <c r="H145" s="168"/>
      <c r="I145" s="168"/>
      <c r="J145" s="168"/>
      <c r="K145" s="168"/>
      <c r="L145" s="168"/>
      <c r="M145" s="168"/>
      <c r="N145" s="168"/>
      <c r="O145" s="168"/>
      <c r="Q145" s="198"/>
      <c r="R145" s="168"/>
      <c r="S145" s="168"/>
      <c r="T145" s="168"/>
      <c r="U145" s="168"/>
      <c r="V145" s="168"/>
      <c r="W145" s="168"/>
      <c r="X145" s="168"/>
      <c r="Y145" s="168"/>
      <c r="Z145" s="168"/>
      <c r="AA145" s="168"/>
      <c r="AB145" s="168"/>
      <c r="AC145" s="168"/>
      <c r="AD145" s="168"/>
      <c r="AE145" s="168"/>
    </row>
    <row r="146" spans="1:31" x14ac:dyDescent="0.2">
      <c r="A146" s="198"/>
      <c r="B146" s="168"/>
      <c r="C146" s="168"/>
      <c r="D146" s="168"/>
      <c r="E146" s="168"/>
      <c r="F146" s="168"/>
      <c r="G146" s="168"/>
      <c r="H146" s="168"/>
      <c r="I146" s="168"/>
      <c r="J146" s="168"/>
      <c r="K146" s="168"/>
      <c r="L146" s="168"/>
      <c r="M146" s="168"/>
      <c r="N146" s="168"/>
      <c r="O146" s="168"/>
      <c r="Q146" s="198"/>
      <c r="R146" s="168"/>
      <c r="S146" s="168"/>
      <c r="T146" s="168"/>
      <c r="U146" s="168"/>
      <c r="V146" s="168"/>
      <c r="W146" s="168"/>
      <c r="X146" s="168"/>
      <c r="Y146" s="168"/>
      <c r="Z146" s="168"/>
      <c r="AA146" s="168"/>
      <c r="AB146" s="168"/>
      <c r="AC146" s="168"/>
      <c r="AD146" s="168"/>
      <c r="AE146" s="168"/>
    </row>
    <row r="147" spans="1:31" x14ac:dyDescent="0.2">
      <c r="A147" s="198"/>
      <c r="B147" s="168"/>
      <c r="C147" s="168"/>
      <c r="D147" s="168"/>
      <c r="E147" s="168"/>
      <c r="F147" s="168"/>
      <c r="G147" s="168"/>
      <c r="H147" s="168"/>
      <c r="I147" s="168"/>
      <c r="J147" s="168"/>
      <c r="K147" s="168"/>
      <c r="L147" s="168"/>
      <c r="M147" s="168"/>
      <c r="N147" s="168"/>
      <c r="O147" s="168"/>
      <c r="Q147" s="198"/>
      <c r="R147" s="168"/>
      <c r="S147" s="168"/>
      <c r="T147" s="168"/>
      <c r="U147" s="168"/>
      <c r="V147" s="168"/>
      <c r="W147" s="168"/>
      <c r="X147" s="168"/>
      <c r="Y147" s="168"/>
      <c r="Z147" s="168"/>
      <c r="AA147" s="168"/>
      <c r="AB147" s="168"/>
      <c r="AC147" s="168"/>
      <c r="AD147" s="168"/>
      <c r="AE147" s="168"/>
    </row>
    <row r="148" spans="1:31" x14ac:dyDescent="0.2">
      <c r="A148" s="198"/>
      <c r="B148" s="168"/>
      <c r="C148" s="168"/>
      <c r="D148" s="168"/>
      <c r="E148" s="168"/>
      <c r="F148" s="168"/>
      <c r="G148" s="168"/>
      <c r="H148" s="168"/>
      <c r="I148" s="168"/>
      <c r="J148" s="168"/>
      <c r="K148" s="168"/>
      <c r="L148" s="168"/>
      <c r="M148" s="168"/>
      <c r="N148" s="168"/>
      <c r="O148" s="168"/>
      <c r="Q148" s="198"/>
      <c r="R148" s="168"/>
      <c r="S148" s="168"/>
      <c r="T148" s="168"/>
      <c r="U148" s="168"/>
      <c r="V148" s="168"/>
      <c r="W148" s="168"/>
      <c r="X148" s="168"/>
      <c r="Y148" s="168"/>
      <c r="Z148" s="168"/>
      <c r="AA148" s="168"/>
      <c r="AB148" s="168"/>
      <c r="AC148" s="168"/>
      <c r="AD148" s="168"/>
      <c r="AE148" s="168"/>
    </row>
    <row r="149" spans="1:31" x14ac:dyDescent="0.2">
      <c r="A149" s="198"/>
      <c r="B149" s="168"/>
      <c r="C149" s="168"/>
      <c r="D149" s="168"/>
      <c r="E149" s="168"/>
      <c r="F149" s="168"/>
      <c r="G149" s="168"/>
      <c r="H149" s="168"/>
      <c r="I149" s="168"/>
      <c r="J149" s="168"/>
      <c r="K149" s="168"/>
      <c r="L149" s="168"/>
      <c r="M149" s="168"/>
      <c r="N149" s="168"/>
      <c r="O149" s="168"/>
      <c r="Q149" s="198"/>
      <c r="R149" s="168"/>
      <c r="S149" s="168"/>
      <c r="T149" s="168"/>
      <c r="U149" s="168"/>
      <c r="V149" s="168"/>
      <c r="W149" s="168"/>
      <c r="X149" s="168"/>
      <c r="Y149" s="168"/>
      <c r="Z149" s="168"/>
      <c r="AA149" s="168"/>
      <c r="AB149" s="168"/>
      <c r="AC149" s="168"/>
      <c r="AD149" s="168"/>
      <c r="AE149" s="168"/>
    </row>
    <row r="150" spans="1:31" x14ac:dyDescent="0.2">
      <c r="A150" s="198"/>
      <c r="B150" s="168"/>
      <c r="C150" s="168"/>
      <c r="D150" s="168"/>
      <c r="E150" s="168"/>
      <c r="F150" s="168"/>
      <c r="G150" s="168"/>
      <c r="H150" s="168"/>
      <c r="I150" s="168"/>
      <c r="J150" s="168"/>
      <c r="K150" s="168"/>
      <c r="L150" s="168"/>
      <c r="M150" s="168"/>
      <c r="N150" s="168"/>
      <c r="O150" s="168"/>
      <c r="Q150" s="198"/>
      <c r="R150" s="168"/>
      <c r="S150" s="168"/>
      <c r="T150" s="168"/>
      <c r="U150" s="168"/>
      <c r="V150" s="168"/>
      <c r="W150" s="168"/>
      <c r="X150" s="168"/>
      <c r="Y150" s="168"/>
      <c r="Z150" s="168"/>
      <c r="AA150" s="168"/>
      <c r="AB150" s="168"/>
      <c r="AC150" s="168"/>
      <c r="AD150" s="168"/>
      <c r="AE150" s="168"/>
    </row>
    <row r="151" spans="1:31" x14ac:dyDescent="0.2">
      <c r="A151" s="198"/>
      <c r="B151" s="168"/>
      <c r="C151" s="168"/>
      <c r="D151" s="168"/>
      <c r="E151" s="168"/>
      <c r="F151" s="168"/>
      <c r="G151" s="168"/>
      <c r="H151" s="168"/>
      <c r="I151" s="168"/>
      <c r="J151" s="168"/>
      <c r="K151" s="168"/>
      <c r="L151" s="168"/>
      <c r="M151" s="168"/>
      <c r="N151" s="168"/>
      <c r="O151" s="168"/>
      <c r="Q151" s="198"/>
      <c r="R151" s="168"/>
      <c r="S151" s="168"/>
      <c r="T151" s="168"/>
      <c r="U151" s="168"/>
      <c r="V151" s="168"/>
      <c r="W151" s="168"/>
      <c r="X151" s="168"/>
      <c r="Y151" s="168"/>
      <c r="Z151" s="168"/>
      <c r="AA151" s="168"/>
      <c r="AB151" s="168"/>
      <c r="AC151" s="168"/>
      <c r="AD151" s="168"/>
      <c r="AE151" s="168"/>
    </row>
    <row r="152" spans="1:31" x14ac:dyDescent="0.2">
      <c r="A152" s="198"/>
      <c r="B152" s="168"/>
      <c r="C152" s="168"/>
      <c r="D152" s="168"/>
      <c r="E152" s="168"/>
      <c r="F152" s="168"/>
      <c r="G152" s="168"/>
      <c r="H152" s="168"/>
      <c r="I152" s="168"/>
      <c r="J152" s="168"/>
      <c r="K152" s="168"/>
      <c r="L152" s="168"/>
      <c r="M152" s="168"/>
      <c r="N152" s="168"/>
      <c r="O152" s="168"/>
      <c r="Q152" s="198"/>
      <c r="R152" s="168"/>
      <c r="S152" s="168"/>
      <c r="T152" s="168"/>
      <c r="U152" s="168"/>
      <c r="V152" s="168"/>
      <c r="W152" s="168"/>
      <c r="X152" s="168"/>
      <c r="Y152" s="168"/>
      <c r="Z152" s="168"/>
      <c r="AA152" s="168"/>
      <c r="AB152" s="168"/>
      <c r="AC152" s="168"/>
      <c r="AD152" s="168"/>
      <c r="AE152" s="168"/>
    </row>
    <row r="153" spans="1:31" x14ac:dyDescent="0.2">
      <c r="A153" s="198"/>
      <c r="B153" s="168"/>
      <c r="C153" s="168"/>
      <c r="D153" s="168"/>
      <c r="E153" s="168"/>
      <c r="F153" s="168"/>
      <c r="G153" s="168"/>
      <c r="H153" s="168"/>
      <c r="I153" s="168"/>
      <c r="J153" s="168"/>
      <c r="K153" s="168"/>
      <c r="L153" s="168"/>
      <c r="M153" s="168"/>
      <c r="N153" s="168"/>
      <c r="O153" s="168"/>
      <c r="Q153" s="198"/>
      <c r="R153" s="168"/>
      <c r="S153" s="168"/>
      <c r="T153" s="168"/>
      <c r="U153" s="168"/>
      <c r="V153" s="168"/>
      <c r="W153" s="168"/>
      <c r="X153" s="168"/>
      <c r="Y153" s="168"/>
      <c r="Z153" s="168"/>
      <c r="AA153" s="168"/>
      <c r="AB153" s="168"/>
      <c r="AC153" s="168"/>
      <c r="AD153" s="168"/>
      <c r="AE153" s="168"/>
    </row>
    <row r="154" spans="1:31" x14ac:dyDescent="0.2">
      <c r="A154" s="198"/>
      <c r="B154" s="168"/>
      <c r="C154" s="168"/>
      <c r="D154" s="168"/>
      <c r="E154" s="168"/>
      <c r="F154" s="168"/>
      <c r="G154" s="168"/>
      <c r="H154" s="168"/>
      <c r="I154" s="168"/>
      <c r="J154" s="168"/>
      <c r="K154" s="168"/>
      <c r="L154" s="168"/>
      <c r="M154" s="168"/>
      <c r="N154" s="168"/>
      <c r="O154" s="168"/>
      <c r="Q154" s="198"/>
      <c r="R154" s="168"/>
      <c r="S154" s="168"/>
      <c r="T154" s="168"/>
      <c r="U154" s="168"/>
      <c r="V154" s="168"/>
      <c r="W154" s="168"/>
      <c r="X154" s="168"/>
      <c r="Y154" s="168"/>
      <c r="Z154" s="168"/>
      <c r="AA154" s="168"/>
      <c r="AB154" s="168"/>
      <c r="AC154" s="168"/>
      <c r="AD154" s="168"/>
      <c r="AE154" s="168"/>
    </row>
    <row r="155" spans="1:31" x14ac:dyDescent="0.2">
      <c r="A155" s="198"/>
      <c r="B155" s="168"/>
      <c r="C155" s="168"/>
      <c r="D155" s="168"/>
      <c r="E155" s="168"/>
      <c r="F155" s="168"/>
      <c r="G155" s="168"/>
      <c r="H155" s="168"/>
      <c r="I155" s="168"/>
      <c r="J155" s="168"/>
      <c r="K155" s="168"/>
      <c r="L155" s="168"/>
      <c r="M155" s="168"/>
      <c r="N155" s="168"/>
      <c r="O155" s="168"/>
      <c r="Q155" s="198"/>
      <c r="R155" s="168"/>
      <c r="S155" s="168"/>
      <c r="T155" s="168"/>
      <c r="U155" s="168"/>
      <c r="V155" s="168"/>
      <c r="W155" s="168"/>
      <c r="X155" s="168"/>
      <c r="Y155" s="168"/>
      <c r="Z155" s="168"/>
      <c r="AA155" s="168"/>
      <c r="AB155" s="168"/>
      <c r="AC155" s="168"/>
      <c r="AD155" s="168"/>
      <c r="AE155" s="168"/>
    </row>
    <row r="156" spans="1:31" x14ac:dyDescent="0.2">
      <c r="A156" s="198"/>
      <c r="B156" s="168"/>
      <c r="C156" s="168"/>
      <c r="D156" s="168"/>
      <c r="E156" s="168"/>
      <c r="F156" s="168"/>
      <c r="G156" s="168"/>
      <c r="H156" s="168"/>
      <c r="I156" s="168"/>
      <c r="J156" s="168"/>
      <c r="K156" s="168"/>
      <c r="L156" s="168"/>
      <c r="M156" s="168"/>
      <c r="N156" s="168"/>
      <c r="O156" s="168"/>
      <c r="Q156" s="198"/>
      <c r="R156" s="168"/>
      <c r="S156" s="168"/>
      <c r="T156" s="168"/>
      <c r="U156" s="168"/>
      <c r="V156" s="168"/>
      <c r="W156" s="168"/>
      <c r="X156" s="168"/>
      <c r="Y156" s="168"/>
      <c r="Z156" s="168"/>
      <c r="AA156" s="168"/>
      <c r="AB156" s="168"/>
      <c r="AC156" s="168"/>
      <c r="AD156" s="168"/>
      <c r="AE156" s="168"/>
    </row>
    <row r="157" spans="1:31" x14ac:dyDescent="0.2">
      <c r="A157" s="198"/>
      <c r="B157" s="168"/>
      <c r="C157" s="168"/>
      <c r="D157" s="168"/>
      <c r="E157" s="168"/>
      <c r="F157" s="168"/>
      <c r="G157" s="168"/>
      <c r="H157" s="168"/>
      <c r="I157" s="168"/>
      <c r="J157" s="168"/>
      <c r="K157" s="168"/>
      <c r="L157" s="168"/>
      <c r="M157" s="168"/>
      <c r="N157" s="168"/>
      <c r="O157" s="168"/>
      <c r="Q157" s="198"/>
      <c r="R157" s="168"/>
      <c r="S157" s="168"/>
      <c r="T157" s="168"/>
      <c r="U157" s="168"/>
      <c r="V157" s="168"/>
      <c r="W157" s="168"/>
      <c r="X157" s="168"/>
      <c r="Y157" s="168"/>
      <c r="Z157" s="168"/>
      <c r="AA157" s="168"/>
      <c r="AB157" s="168"/>
      <c r="AC157" s="168"/>
      <c r="AD157" s="168"/>
      <c r="AE157" s="168"/>
    </row>
    <row r="158" spans="1:31" x14ac:dyDescent="0.2">
      <c r="A158" s="198"/>
      <c r="B158" s="168"/>
      <c r="C158" s="168"/>
      <c r="D158" s="168"/>
      <c r="E158" s="168"/>
      <c r="F158" s="168"/>
      <c r="G158" s="168"/>
      <c r="H158" s="168"/>
      <c r="I158" s="168"/>
      <c r="J158" s="168"/>
      <c r="K158" s="168"/>
      <c r="L158" s="168"/>
      <c r="M158" s="168"/>
      <c r="N158" s="168"/>
      <c r="O158" s="168"/>
      <c r="Q158" s="198"/>
      <c r="R158" s="168"/>
      <c r="S158" s="168"/>
      <c r="T158" s="168"/>
      <c r="U158" s="168"/>
      <c r="V158" s="168"/>
      <c r="W158" s="168"/>
      <c r="X158" s="168"/>
      <c r="Y158" s="168"/>
      <c r="Z158" s="168"/>
      <c r="AA158" s="168"/>
      <c r="AB158" s="168"/>
      <c r="AC158" s="168"/>
      <c r="AD158" s="168"/>
      <c r="AE158" s="168"/>
    </row>
    <row r="159" spans="1:31" x14ac:dyDescent="0.2">
      <c r="A159" s="198"/>
      <c r="B159" s="168"/>
      <c r="C159" s="168"/>
      <c r="D159" s="168"/>
      <c r="E159" s="168"/>
      <c r="F159" s="168"/>
      <c r="G159" s="168"/>
      <c r="H159" s="168"/>
      <c r="I159" s="168"/>
      <c r="J159" s="168"/>
      <c r="K159" s="168"/>
      <c r="L159" s="168"/>
      <c r="M159" s="168"/>
      <c r="N159" s="168"/>
      <c r="O159" s="168"/>
      <c r="Q159" s="198"/>
      <c r="R159" s="168"/>
      <c r="S159" s="168"/>
      <c r="T159" s="168"/>
      <c r="U159" s="168"/>
      <c r="V159" s="168"/>
      <c r="W159" s="168"/>
      <c r="X159" s="168"/>
      <c r="Y159" s="168"/>
      <c r="Z159" s="168"/>
      <c r="AA159" s="168"/>
      <c r="AB159" s="168"/>
      <c r="AC159" s="168"/>
      <c r="AD159" s="168"/>
      <c r="AE159" s="168"/>
    </row>
    <row r="160" spans="1:31" x14ac:dyDescent="0.2">
      <c r="A160" s="198"/>
      <c r="B160" s="168"/>
      <c r="C160" s="168"/>
      <c r="D160" s="168"/>
      <c r="E160" s="168"/>
      <c r="F160" s="168"/>
      <c r="G160" s="168"/>
      <c r="H160" s="168"/>
      <c r="I160" s="168"/>
      <c r="J160" s="168"/>
      <c r="K160" s="168"/>
      <c r="L160" s="168"/>
      <c r="M160" s="168"/>
      <c r="N160" s="168"/>
      <c r="O160" s="168"/>
      <c r="Q160" s="198"/>
      <c r="R160" s="168"/>
      <c r="S160" s="168"/>
      <c r="T160" s="168"/>
      <c r="U160" s="168"/>
      <c r="V160" s="168"/>
      <c r="W160" s="168"/>
      <c r="X160" s="168"/>
      <c r="Y160" s="168"/>
      <c r="Z160" s="168"/>
      <c r="AA160" s="168"/>
      <c r="AB160" s="168"/>
      <c r="AC160" s="168"/>
      <c r="AD160" s="168"/>
      <c r="AE160" s="168"/>
    </row>
    <row r="161" spans="1:31" x14ac:dyDescent="0.2">
      <c r="A161" s="198"/>
      <c r="B161" s="168"/>
      <c r="C161" s="168"/>
      <c r="D161" s="168"/>
      <c r="E161" s="168"/>
      <c r="F161" s="168"/>
      <c r="G161" s="168"/>
      <c r="H161" s="168"/>
      <c r="I161" s="168"/>
      <c r="J161" s="168"/>
      <c r="K161" s="168"/>
      <c r="L161" s="168"/>
      <c r="M161" s="168"/>
      <c r="N161" s="168"/>
      <c r="O161" s="168"/>
      <c r="Q161" s="198"/>
      <c r="R161" s="168"/>
      <c r="S161" s="168"/>
      <c r="T161" s="168"/>
      <c r="U161" s="168"/>
      <c r="V161" s="168"/>
      <c r="W161" s="168"/>
      <c r="X161" s="168"/>
      <c r="Y161" s="168"/>
      <c r="Z161" s="168"/>
      <c r="AA161" s="168"/>
      <c r="AB161" s="168"/>
      <c r="AC161" s="168"/>
      <c r="AD161" s="168"/>
      <c r="AE161" s="168"/>
    </row>
    <row r="162" spans="1:31" x14ac:dyDescent="0.2">
      <c r="A162" s="198"/>
      <c r="B162" s="168"/>
      <c r="C162" s="168"/>
      <c r="D162" s="168"/>
      <c r="E162" s="168"/>
      <c r="F162" s="168"/>
      <c r="G162" s="168"/>
      <c r="H162" s="168"/>
      <c r="I162" s="168"/>
      <c r="J162" s="168"/>
      <c r="K162" s="168"/>
      <c r="L162" s="168"/>
      <c r="M162" s="168"/>
      <c r="N162" s="168"/>
      <c r="O162" s="168"/>
      <c r="Q162" s="198"/>
      <c r="R162" s="168"/>
      <c r="S162" s="168"/>
      <c r="T162" s="168"/>
      <c r="U162" s="168"/>
      <c r="V162" s="168"/>
      <c r="W162" s="168"/>
      <c r="X162" s="168"/>
      <c r="Y162" s="168"/>
      <c r="Z162" s="168"/>
      <c r="AA162" s="168"/>
      <c r="AB162" s="168"/>
      <c r="AC162" s="168"/>
      <c r="AD162" s="168"/>
      <c r="AE162" s="168"/>
    </row>
    <row r="163" spans="1:31" x14ac:dyDescent="0.2">
      <c r="A163" s="198"/>
      <c r="B163" s="168"/>
      <c r="C163" s="168"/>
      <c r="D163" s="168"/>
      <c r="E163" s="168"/>
      <c r="F163" s="168"/>
      <c r="G163" s="168"/>
      <c r="H163" s="168"/>
      <c r="I163" s="168"/>
      <c r="J163" s="168"/>
      <c r="K163" s="168"/>
      <c r="L163" s="168"/>
      <c r="M163" s="168"/>
      <c r="N163" s="168"/>
      <c r="O163" s="168"/>
      <c r="Q163" s="198"/>
      <c r="R163" s="168"/>
      <c r="S163" s="168"/>
      <c r="T163" s="168"/>
      <c r="U163" s="168"/>
      <c r="V163" s="168"/>
      <c r="W163" s="168"/>
      <c r="X163" s="168"/>
      <c r="Y163" s="168"/>
      <c r="Z163" s="168"/>
      <c r="AA163" s="168"/>
      <c r="AB163" s="168"/>
      <c r="AC163" s="168"/>
      <c r="AD163" s="168"/>
      <c r="AE163" s="168"/>
    </row>
    <row r="164" spans="1:31" x14ac:dyDescent="0.2">
      <c r="A164" s="198"/>
      <c r="B164" s="168"/>
      <c r="C164" s="168"/>
      <c r="D164" s="168"/>
      <c r="E164" s="168"/>
      <c r="F164" s="168"/>
      <c r="G164" s="168"/>
      <c r="H164" s="168"/>
      <c r="I164" s="168"/>
      <c r="J164" s="168"/>
      <c r="K164" s="168"/>
      <c r="L164" s="168"/>
      <c r="M164" s="168"/>
      <c r="N164" s="168"/>
      <c r="O164" s="168"/>
      <c r="Q164" s="198"/>
      <c r="R164" s="168"/>
      <c r="S164" s="168"/>
      <c r="T164" s="168"/>
      <c r="U164" s="168"/>
      <c r="V164" s="168"/>
      <c r="W164" s="168"/>
      <c r="X164" s="168"/>
      <c r="Y164" s="168"/>
      <c r="Z164" s="168"/>
      <c r="AA164" s="168"/>
      <c r="AB164" s="168"/>
      <c r="AC164" s="168"/>
      <c r="AD164" s="168"/>
      <c r="AE164" s="168"/>
    </row>
    <row r="165" spans="1:31" x14ac:dyDescent="0.2">
      <c r="A165" s="198"/>
      <c r="B165" s="168"/>
      <c r="C165" s="168"/>
      <c r="D165" s="168"/>
      <c r="E165" s="168"/>
      <c r="F165" s="168"/>
      <c r="G165" s="168"/>
      <c r="H165" s="168"/>
      <c r="I165" s="168"/>
      <c r="J165" s="168"/>
      <c r="K165" s="168"/>
      <c r="L165" s="168"/>
      <c r="M165" s="168"/>
      <c r="N165" s="168"/>
      <c r="O165" s="168"/>
      <c r="Q165" s="198"/>
      <c r="R165" s="168"/>
      <c r="S165" s="168"/>
      <c r="T165" s="168"/>
      <c r="U165" s="168"/>
      <c r="V165" s="168"/>
      <c r="W165" s="168"/>
      <c r="X165" s="168"/>
      <c r="Y165" s="168"/>
      <c r="Z165" s="168"/>
      <c r="AA165" s="168"/>
      <c r="AB165" s="168"/>
      <c r="AC165" s="168"/>
      <c r="AD165" s="168"/>
      <c r="AE165" s="168"/>
    </row>
    <row r="166" spans="1:31" x14ac:dyDescent="0.2">
      <c r="A166" s="198"/>
      <c r="B166" s="168"/>
      <c r="C166" s="168"/>
      <c r="D166" s="168"/>
      <c r="E166" s="168"/>
      <c r="F166" s="168"/>
      <c r="G166" s="168"/>
      <c r="H166" s="168"/>
      <c r="I166" s="168"/>
      <c r="J166" s="168"/>
      <c r="K166" s="168"/>
      <c r="L166" s="168"/>
      <c r="M166" s="168"/>
      <c r="N166" s="168"/>
      <c r="O166" s="168"/>
      <c r="Q166" s="198"/>
      <c r="R166" s="168"/>
      <c r="S166" s="168"/>
      <c r="T166" s="168"/>
      <c r="U166" s="168"/>
      <c r="V166" s="168"/>
      <c r="W166" s="168"/>
      <c r="X166" s="168"/>
      <c r="Y166" s="168"/>
      <c r="Z166" s="168"/>
      <c r="AA166" s="168"/>
      <c r="AB166" s="168"/>
      <c r="AC166" s="168"/>
      <c r="AD166" s="168"/>
      <c r="AE166" s="168"/>
    </row>
    <row r="167" spans="1:31" x14ac:dyDescent="0.2">
      <c r="A167" s="198"/>
      <c r="B167" s="168"/>
      <c r="C167" s="168"/>
      <c r="D167" s="168"/>
      <c r="E167" s="168"/>
      <c r="F167" s="168"/>
      <c r="G167" s="168"/>
      <c r="H167" s="168"/>
      <c r="I167" s="168"/>
      <c r="J167" s="168"/>
      <c r="K167" s="168"/>
      <c r="L167" s="168"/>
      <c r="M167" s="168"/>
      <c r="N167" s="168"/>
      <c r="O167" s="168"/>
      <c r="Q167" s="198"/>
      <c r="R167" s="168"/>
      <c r="S167" s="168"/>
      <c r="T167" s="168"/>
      <c r="U167" s="168"/>
      <c r="V167" s="168"/>
      <c r="W167" s="168"/>
      <c r="X167" s="168"/>
      <c r="Y167" s="168"/>
      <c r="Z167" s="168"/>
      <c r="AA167" s="168"/>
      <c r="AB167" s="168"/>
      <c r="AC167" s="168"/>
      <c r="AD167" s="168"/>
      <c r="AE167" s="168"/>
    </row>
    <row r="168" spans="1:31" x14ac:dyDescent="0.2">
      <c r="A168" s="198"/>
      <c r="B168" s="168"/>
      <c r="C168" s="168"/>
      <c r="D168" s="168"/>
      <c r="E168" s="168"/>
      <c r="F168" s="168"/>
      <c r="G168" s="168"/>
      <c r="H168" s="168"/>
      <c r="I168" s="168"/>
      <c r="J168" s="168"/>
      <c r="K168" s="168"/>
      <c r="L168" s="168"/>
      <c r="M168" s="168"/>
      <c r="N168" s="168"/>
      <c r="O168" s="168"/>
      <c r="Q168" s="198"/>
      <c r="R168" s="168"/>
      <c r="S168" s="168"/>
      <c r="T168" s="168"/>
      <c r="U168" s="168"/>
      <c r="V168" s="168"/>
      <c r="W168" s="168"/>
      <c r="X168" s="168"/>
      <c r="Y168" s="168"/>
      <c r="Z168" s="168"/>
      <c r="AA168" s="168"/>
      <c r="AB168" s="168"/>
      <c r="AC168" s="168"/>
      <c r="AD168" s="168"/>
      <c r="AE168" s="168"/>
    </row>
    <row r="169" spans="1:31" x14ac:dyDescent="0.2">
      <c r="A169" s="198"/>
      <c r="B169" s="168"/>
      <c r="C169" s="168"/>
      <c r="D169" s="168"/>
      <c r="E169" s="168"/>
      <c r="F169" s="168"/>
      <c r="G169" s="168"/>
      <c r="H169" s="168"/>
      <c r="I169" s="168"/>
      <c r="J169" s="168"/>
      <c r="K169" s="168"/>
      <c r="L169" s="168"/>
      <c r="M169" s="168"/>
      <c r="N169" s="168"/>
      <c r="O169" s="168"/>
      <c r="Q169" s="198"/>
      <c r="R169" s="168"/>
      <c r="S169" s="168"/>
      <c r="T169" s="168"/>
      <c r="U169" s="168"/>
      <c r="V169" s="168"/>
      <c r="W169" s="168"/>
      <c r="X169" s="168"/>
      <c r="Y169" s="168"/>
      <c r="Z169" s="168"/>
      <c r="AA169" s="168"/>
      <c r="AB169" s="168"/>
      <c r="AC169" s="168"/>
      <c r="AD169" s="168"/>
      <c r="AE169" s="168"/>
    </row>
    <row r="170" spans="1:31" x14ac:dyDescent="0.2">
      <c r="A170" s="198"/>
      <c r="B170" s="168"/>
      <c r="C170" s="168"/>
      <c r="D170" s="168"/>
      <c r="E170" s="168"/>
      <c r="F170" s="168"/>
      <c r="G170" s="168"/>
      <c r="H170" s="168"/>
      <c r="I170" s="168"/>
      <c r="J170" s="168"/>
      <c r="K170" s="168"/>
      <c r="L170" s="168"/>
      <c r="M170" s="168"/>
      <c r="N170" s="168"/>
      <c r="O170" s="168"/>
      <c r="Q170" s="198"/>
      <c r="R170" s="168"/>
      <c r="S170" s="168"/>
      <c r="T170" s="168"/>
      <c r="U170" s="168"/>
      <c r="V170" s="168"/>
      <c r="W170" s="168"/>
      <c r="X170" s="168"/>
      <c r="Y170" s="168"/>
      <c r="Z170" s="168"/>
      <c r="AA170" s="168"/>
      <c r="AB170" s="168"/>
      <c r="AC170" s="168"/>
      <c r="AD170" s="168"/>
      <c r="AE170" s="168"/>
    </row>
    <row r="171" spans="1:31" x14ac:dyDescent="0.2">
      <c r="A171" s="198"/>
      <c r="B171" s="168"/>
      <c r="C171" s="168"/>
      <c r="D171" s="168"/>
      <c r="E171" s="168"/>
      <c r="F171" s="168"/>
      <c r="G171" s="168"/>
      <c r="H171" s="168"/>
      <c r="I171" s="168"/>
      <c r="J171" s="168"/>
      <c r="K171" s="168"/>
      <c r="L171" s="168"/>
      <c r="M171" s="168"/>
      <c r="N171" s="168"/>
      <c r="O171" s="168"/>
      <c r="Q171" s="198"/>
      <c r="R171" s="168"/>
      <c r="S171" s="168"/>
      <c r="T171" s="168"/>
      <c r="U171" s="168"/>
      <c r="V171" s="168"/>
      <c r="W171" s="168"/>
      <c r="X171" s="168"/>
      <c r="Y171" s="168"/>
      <c r="Z171" s="168"/>
      <c r="AA171" s="168"/>
      <c r="AB171" s="168"/>
      <c r="AC171" s="168"/>
      <c r="AD171" s="168"/>
      <c r="AE171" s="168"/>
    </row>
    <row r="172" spans="1:31" x14ac:dyDescent="0.2">
      <c r="A172" s="198"/>
      <c r="B172" s="168"/>
      <c r="C172" s="168"/>
      <c r="D172" s="168"/>
      <c r="E172" s="168"/>
      <c r="F172" s="168"/>
      <c r="G172" s="168"/>
      <c r="H172" s="168"/>
      <c r="I172" s="168"/>
      <c r="J172" s="168"/>
      <c r="K172" s="168"/>
      <c r="L172" s="168"/>
      <c r="M172" s="168"/>
      <c r="N172" s="168"/>
      <c r="O172" s="168"/>
      <c r="Q172" s="198"/>
      <c r="R172" s="168"/>
      <c r="S172" s="168"/>
      <c r="T172" s="168"/>
      <c r="U172" s="168"/>
      <c r="V172" s="168"/>
      <c r="W172" s="168"/>
      <c r="X172" s="168"/>
      <c r="Y172" s="168"/>
      <c r="Z172" s="168"/>
      <c r="AA172" s="168"/>
      <c r="AB172" s="168"/>
      <c r="AC172" s="168"/>
      <c r="AD172" s="168"/>
      <c r="AE172" s="168"/>
    </row>
    <row r="173" spans="1:31" x14ac:dyDescent="0.2">
      <c r="A173" s="198"/>
      <c r="B173" s="168"/>
      <c r="C173" s="168"/>
      <c r="D173" s="168"/>
      <c r="E173" s="168"/>
      <c r="F173" s="168"/>
      <c r="G173" s="168"/>
      <c r="H173" s="168"/>
      <c r="I173" s="168"/>
      <c r="J173" s="168"/>
      <c r="K173" s="168"/>
      <c r="L173" s="168"/>
      <c r="M173" s="168"/>
      <c r="N173" s="168"/>
      <c r="O173" s="168"/>
      <c r="Q173" s="198"/>
      <c r="R173" s="168"/>
      <c r="S173" s="168"/>
      <c r="T173" s="168"/>
      <c r="U173" s="168"/>
      <c r="V173" s="168"/>
      <c r="W173" s="168"/>
      <c r="X173" s="168"/>
      <c r="Y173" s="168"/>
      <c r="Z173" s="168"/>
      <c r="AA173" s="168"/>
      <c r="AB173" s="168"/>
      <c r="AC173" s="168"/>
      <c r="AD173" s="168"/>
      <c r="AE173" s="168"/>
    </row>
    <row r="174" spans="1:31" x14ac:dyDescent="0.2">
      <c r="A174" s="198"/>
      <c r="B174" s="168"/>
      <c r="C174" s="168"/>
      <c r="D174" s="168"/>
      <c r="E174" s="168"/>
      <c r="F174" s="168"/>
      <c r="G174" s="168"/>
      <c r="H174" s="168"/>
      <c r="I174" s="168"/>
      <c r="J174" s="168"/>
      <c r="K174" s="168"/>
      <c r="L174" s="168"/>
      <c r="M174" s="168"/>
      <c r="N174" s="168"/>
      <c r="O174" s="168"/>
      <c r="Q174" s="198"/>
      <c r="R174" s="168"/>
      <c r="S174" s="168"/>
      <c r="T174" s="168"/>
      <c r="U174" s="168"/>
      <c r="V174" s="168"/>
      <c r="W174" s="168"/>
      <c r="X174" s="168"/>
      <c r="Y174" s="168"/>
      <c r="Z174" s="168"/>
      <c r="AA174" s="168"/>
      <c r="AB174" s="168"/>
      <c r="AC174" s="168"/>
      <c r="AD174" s="168"/>
      <c r="AE174" s="168"/>
    </row>
    <row r="175" spans="1:31" x14ac:dyDescent="0.2">
      <c r="A175" s="198"/>
      <c r="B175" s="168"/>
      <c r="C175" s="168"/>
      <c r="D175" s="168"/>
      <c r="E175" s="168"/>
      <c r="F175" s="168"/>
      <c r="G175" s="168"/>
      <c r="H175" s="168"/>
      <c r="I175" s="168"/>
      <c r="J175" s="168"/>
      <c r="K175" s="168"/>
      <c r="L175" s="168"/>
      <c r="M175" s="168"/>
      <c r="N175" s="168"/>
      <c r="O175" s="168"/>
      <c r="Q175" s="198"/>
      <c r="R175" s="168"/>
      <c r="S175" s="168"/>
      <c r="T175" s="168"/>
      <c r="U175" s="168"/>
      <c r="V175" s="168"/>
      <c r="W175" s="168"/>
      <c r="X175" s="168"/>
      <c r="Y175" s="168"/>
      <c r="Z175" s="168"/>
      <c r="AA175" s="168"/>
      <c r="AB175" s="168"/>
      <c r="AC175" s="168"/>
      <c r="AD175" s="168"/>
      <c r="AE175" s="168"/>
    </row>
    <row r="176" spans="1:31" x14ac:dyDescent="0.2">
      <c r="A176" s="198"/>
      <c r="B176" s="168"/>
      <c r="C176" s="168"/>
      <c r="D176" s="168"/>
      <c r="E176" s="168"/>
      <c r="F176" s="168"/>
      <c r="G176" s="168"/>
      <c r="H176" s="168"/>
      <c r="I176" s="168"/>
      <c r="J176" s="168"/>
      <c r="K176" s="168"/>
      <c r="L176" s="168"/>
      <c r="M176" s="168"/>
      <c r="N176" s="168"/>
      <c r="O176" s="168"/>
      <c r="Q176" s="198"/>
      <c r="R176" s="168"/>
      <c r="S176" s="168"/>
      <c r="T176" s="168"/>
      <c r="U176" s="168"/>
      <c r="V176" s="168"/>
      <c r="W176" s="168"/>
      <c r="X176" s="168"/>
      <c r="Y176" s="168"/>
      <c r="Z176" s="168"/>
      <c r="AA176" s="168"/>
      <c r="AB176" s="168"/>
      <c r="AC176" s="168"/>
      <c r="AD176" s="168"/>
      <c r="AE176" s="168"/>
    </row>
    <row r="177" spans="1:31" x14ac:dyDescent="0.2">
      <c r="A177" s="198"/>
      <c r="B177" s="168"/>
      <c r="C177" s="168"/>
      <c r="D177" s="168"/>
      <c r="E177" s="168"/>
      <c r="F177" s="168"/>
      <c r="G177" s="168"/>
      <c r="H177" s="168"/>
      <c r="I177" s="168"/>
      <c r="J177" s="168"/>
      <c r="K177" s="168"/>
      <c r="L177" s="168"/>
      <c r="M177" s="168"/>
      <c r="N177" s="168"/>
      <c r="O177" s="168"/>
      <c r="Q177" s="198"/>
      <c r="R177" s="168"/>
      <c r="S177" s="168"/>
      <c r="T177" s="168"/>
      <c r="U177" s="168"/>
      <c r="V177" s="168"/>
      <c r="W177" s="168"/>
      <c r="X177" s="168"/>
      <c r="Y177" s="168"/>
      <c r="Z177" s="168"/>
      <c r="AA177" s="168"/>
      <c r="AB177" s="168"/>
      <c r="AC177" s="168"/>
      <c r="AD177" s="168"/>
      <c r="AE177" s="168"/>
    </row>
    <row r="178" spans="1:31" x14ac:dyDescent="0.2">
      <c r="A178" s="198"/>
      <c r="B178" s="168"/>
      <c r="C178" s="168"/>
      <c r="D178" s="168"/>
      <c r="E178" s="168"/>
      <c r="F178" s="168"/>
      <c r="G178" s="168"/>
      <c r="H178" s="168"/>
      <c r="I178" s="168"/>
      <c r="J178" s="168"/>
      <c r="K178" s="168"/>
      <c r="L178" s="168"/>
      <c r="M178" s="168"/>
      <c r="N178" s="168"/>
      <c r="O178" s="168"/>
      <c r="Q178" s="198"/>
      <c r="R178" s="168"/>
      <c r="S178" s="168"/>
      <c r="T178" s="168"/>
      <c r="U178" s="168"/>
      <c r="V178" s="168"/>
      <c r="W178" s="168"/>
      <c r="X178" s="168"/>
      <c r="Y178" s="168"/>
      <c r="Z178" s="168"/>
      <c r="AA178" s="168"/>
      <c r="AB178" s="168"/>
      <c r="AC178" s="168"/>
      <c r="AD178" s="168"/>
      <c r="AE178" s="168"/>
    </row>
    <row r="179" spans="1:31" x14ac:dyDescent="0.2">
      <c r="A179" s="198"/>
      <c r="B179" s="168"/>
      <c r="C179" s="168"/>
      <c r="D179" s="168"/>
      <c r="E179" s="168"/>
      <c r="F179" s="168"/>
      <c r="G179" s="168"/>
      <c r="H179" s="168"/>
      <c r="I179" s="168"/>
      <c r="J179" s="168"/>
      <c r="K179" s="168"/>
      <c r="L179" s="168"/>
      <c r="M179" s="168"/>
      <c r="N179" s="168"/>
      <c r="O179" s="168"/>
      <c r="Q179" s="198"/>
      <c r="R179" s="168"/>
      <c r="S179" s="168"/>
      <c r="T179" s="168"/>
      <c r="U179" s="168"/>
      <c r="V179" s="168"/>
      <c r="W179" s="168"/>
      <c r="X179" s="168"/>
      <c r="Y179" s="168"/>
      <c r="Z179" s="168"/>
      <c r="AA179" s="168"/>
      <c r="AB179" s="168"/>
      <c r="AC179" s="168"/>
      <c r="AD179" s="168"/>
      <c r="AE179" s="168"/>
    </row>
    <row r="180" spans="1:31" x14ac:dyDescent="0.2">
      <c r="A180" s="198"/>
      <c r="B180" s="168"/>
      <c r="C180" s="168"/>
      <c r="D180" s="168"/>
      <c r="E180" s="168"/>
      <c r="F180" s="168"/>
      <c r="G180" s="168"/>
      <c r="H180" s="168"/>
      <c r="I180" s="168"/>
      <c r="J180" s="168"/>
      <c r="K180" s="168"/>
      <c r="L180" s="168"/>
      <c r="M180" s="168"/>
      <c r="N180" s="168"/>
      <c r="O180" s="168"/>
      <c r="Q180" s="198"/>
      <c r="R180" s="168"/>
      <c r="S180" s="168"/>
      <c r="T180" s="168"/>
      <c r="U180" s="168"/>
      <c r="V180" s="168"/>
      <c r="W180" s="168"/>
      <c r="X180" s="168"/>
      <c r="Y180" s="168"/>
      <c r="Z180" s="168"/>
      <c r="AA180" s="168"/>
      <c r="AB180" s="168"/>
      <c r="AC180" s="168"/>
      <c r="AD180" s="168"/>
      <c r="AE180" s="168"/>
    </row>
    <row r="181" spans="1:31" x14ac:dyDescent="0.2">
      <c r="A181" s="198"/>
      <c r="B181" s="168"/>
      <c r="C181" s="168"/>
      <c r="D181" s="168"/>
      <c r="E181" s="168"/>
      <c r="F181" s="168"/>
      <c r="G181" s="168"/>
      <c r="H181" s="168"/>
      <c r="I181" s="168"/>
      <c r="J181" s="168"/>
      <c r="K181" s="168"/>
      <c r="L181" s="168"/>
      <c r="M181" s="168"/>
      <c r="N181" s="168"/>
      <c r="O181" s="168"/>
      <c r="Q181" s="198"/>
      <c r="R181" s="168"/>
      <c r="S181" s="168"/>
      <c r="T181" s="168"/>
      <c r="U181" s="168"/>
      <c r="V181" s="168"/>
      <c r="W181" s="168"/>
      <c r="X181" s="168"/>
      <c r="Y181" s="168"/>
      <c r="Z181" s="168"/>
      <c r="AA181" s="168"/>
      <c r="AB181" s="168"/>
      <c r="AC181" s="168"/>
      <c r="AD181" s="168"/>
      <c r="AE181" s="168"/>
    </row>
    <row r="182" spans="1:31" x14ac:dyDescent="0.2">
      <c r="A182" s="198"/>
      <c r="B182" s="168"/>
      <c r="C182" s="168"/>
      <c r="D182" s="168"/>
      <c r="E182" s="168"/>
      <c r="F182" s="168"/>
      <c r="G182" s="168"/>
      <c r="H182" s="168"/>
      <c r="I182" s="168"/>
      <c r="J182" s="168"/>
      <c r="K182" s="168"/>
      <c r="L182" s="168"/>
      <c r="M182" s="168"/>
      <c r="N182" s="168"/>
      <c r="O182" s="168"/>
      <c r="Q182" s="198"/>
      <c r="R182" s="168"/>
      <c r="S182" s="168"/>
      <c r="T182" s="168"/>
      <c r="U182" s="168"/>
      <c r="V182" s="168"/>
      <c r="W182" s="168"/>
      <c r="X182" s="168"/>
      <c r="Y182" s="168"/>
      <c r="Z182" s="168"/>
      <c r="AA182" s="168"/>
      <c r="AB182" s="168"/>
      <c r="AC182" s="168"/>
      <c r="AD182" s="168"/>
      <c r="AE182" s="168"/>
    </row>
    <row r="183" spans="1:31" x14ac:dyDescent="0.2">
      <c r="A183" s="198"/>
      <c r="B183" s="168"/>
      <c r="C183" s="168"/>
      <c r="D183" s="168"/>
      <c r="E183" s="168"/>
      <c r="F183" s="168"/>
      <c r="G183" s="168"/>
      <c r="H183" s="168"/>
      <c r="I183" s="168"/>
      <c r="J183" s="168"/>
      <c r="K183" s="168"/>
      <c r="L183" s="168"/>
      <c r="M183" s="168"/>
      <c r="N183" s="168"/>
      <c r="O183" s="168"/>
      <c r="Q183" s="198"/>
      <c r="R183" s="168"/>
      <c r="S183" s="168"/>
      <c r="T183" s="168"/>
      <c r="U183" s="168"/>
      <c r="V183" s="168"/>
      <c r="W183" s="168"/>
      <c r="X183" s="168"/>
      <c r="Y183" s="168"/>
      <c r="Z183" s="168"/>
      <c r="AA183" s="168"/>
      <c r="AB183" s="168"/>
      <c r="AC183" s="168"/>
      <c r="AD183" s="168"/>
      <c r="AE183" s="168"/>
    </row>
    <row r="184" spans="1:31" x14ac:dyDescent="0.2">
      <c r="A184" s="198"/>
      <c r="B184" s="168"/>
      <c r="C184" s="168"/>
      <c r="D184" s="168"/>
      <c r="E184" s="168"/>
      <c r="F184" s="168"/>
      <c r="G184" s="168"/>
      <c r="H184" s="168"/>
      <c r="I184" s="168"/>
      <c r="J184" s="168"/>
      <c r="K184" s="168"/>
      <c r="L184" s="168"/>
      <c r="M184" s="168"/>
      <c r="N184" s="168"/>
      <c r="O184" s="168"/>
      <c r="Q184" s="198"/>
      <c r="R184" s="168"/>
      <c r="S184" s="168"/>
      <c r="T184" s="168"/>
      <c r="U184" s="168"/>
      <c r="V184" s="168"/>
      <c r="W184" s="168"/>
      <c r="X184" s="168"/>
      <c r="Y184" s="168"/>
      <c r="Z184" s="168"/>
      <c r="AA184" s="168"/>
      <c r="AB184" s="168"/>
      <c r="AC184" s="168"/>
      <c r="AD184" s="168"/>
      <c r="AE184" s="168"/>
    </row>
    <row r="185" spans="1:31" x14ac:dyDescent="0.2">
      <c r="A185" s="198"/>
      <c r="B185" s="168"/>
      <c r="C185" s="168"/>
      <c r="D185" s="168"/>
      <c r="E185" s="168"/>
      <c r="F185" s="168"/>
      <c r="G185" s="168"/>
      <c r="H185" s="168"/>
      <c r="I185" s="168"/>
      <c r="J185" s="168"/>
      <c r="K185" s="168"/>
      <c r="L185" s="168"/>
      <c r="M185" s="168"/>
      <c r="N185" s="168"/>
      <c r="O185" s="168"/>
      <c r="Q185" s="198"/>
      <c r="R185" s="168"/>
      <c r="S185" s="168"/>
      <c r="T185" s="168"/>
      <c r="U185" s="168"/>
      <c r="V185" s="168"/>
      <c r="W185" s="168"/>
      <c r="X185" s="168"/>
      <c r="Y185" s="168"/>
      <c r="Z185" s="168"/>
      <c r="AA185" s="168"/>
      <c r="AB185" s="168"/>
      <c r="AC185" s="168"/>
      <c r="AD185" s="168"/>
      <c r="AE185" s="168"/>
    </row>
    <row r="186" spans="1:31" x14ac:dyDescent="0.2">
      <c r="A186" s="198"/>
      <c r="B186" s="168"/>
      <c r="C186" s="168"/>
      <c r="D186" s="168"/>
      <c r="E186" s="168"/>
      <c r="F186" s="168"/>
      <c r="G186" s="168"/>
      <c r="H186" s="168"/>
      <c r="I186" s="168"/>
      <c r="J186" s="168"/>
      <c r="K186" s="168"/>
      <c r="L186" s="168"/>
      <c r="M186" s="168"/>
      <c r="N186" s="168"/>
      <c r="O186" s="168"/>
      <c r="Q186" s="198"/>
      <c r="R186" s="168"/>
      <c r="S186" s="168"/>
      <c r="T186" s="168"/>
      <c r="U186" s="168"/>
      <c r="V186" s="168"/>
      <c r="W186" s="168"/>
      <c r="X186" s="168"/>
      <c r="Y186" s="168"/>
      <c r="Z186" s="168"/>
      <c r="AA186" s="168"/>
      <c r="AB186" s="168"/>
      <c r="AC186" s="168"/>
      <c r="AD186" s="168"/>
      <c r="AE186" s="168"/>
    </row>
    <row r="187" spans="1:31" x14ac:dyDescent="0.2">
      <c r="A187" s="198"/>
      <c r="B187" s="168"/>
      <c r="C187" s="168"/>
      <c r="D187" s="168"/>
      <c r="E187" s="168"/>
      <c r="F187" s="168"/>
      <c r="G187" s="168"/>
      <c r="H187" s="168"/>
      <c r="I187" s="168"/>
      <c r="J187" s="168"/>
      <c r="K187" s="168"/>
      <c r="L187" s="168"/>
      <c r="M187" s="168"/>
      <c r="N187" s="168"/>
      <c r="O187" s="168"/>
      <c r="Q187" s="198"/>
      <c r="R187" s="168"/>
      <c r="S187" s="168"/>
      <c r="T187" s="168"/>
      <c r="U187" s="168"/>
      <c r="V187" s="168"/>
      <c r="W187" s="168"/>
      <c r="X187" s="168"/>
      <c r="Y187" s="168"/>
      <c r="Z187" s="168"/>
      <c r="AA187" s="168"/>
      <c r="AB187" s="168"/>
      <c r="AC187" s="168"/>
      <c r="AD187" s="168"/>
      <c r="AE187" s="168"/>
    </row>
    <row r="188" spans="1:31" x14ac:dyDescent="0.2">
      <c r="A188" s="198"/>
      <c r="B188" s="168"/>
      <c r="C188" s="168"/>
      <c r="D188" s="168"/>
      <c r="E188" s="168"/>
      <c r="F188" s="168"/>
      <c r="G188" s="168"/>
      <c r="H188" s="168"/>
      <c r="I188" s="168"/>
      <c r="J188" s="168"/>
      <c r="K188" s="168"/>
      <c r="L188" s="168"/>
      <c r="M188" s="168"/>
      <c r="N188" s="168"/>
      <c r="O188" s="168"/>
      <c r="Q188" s="198"/>
      <c r="R188" s="168"/>
      <c r="S188" s="168"/>
      <c r="T188" s="168"/>
      <c r="U188" s="168"/>
      <c r="V188" s="168"/>
      <c r="W188" s="168"/>
      <c r="X188" s="168"/>
      <c r="Y188" s="168"/>
      <c r="Z188" s="168"/>
      <c r="AA188" s="168"/>
      <c r="AB188" s="168"/>
      <c r="AC188" s="168"/>
      <c r="AD188" s="168"/>
      <c r="AE188" s="168"/>
    </row>
    <row r="189" spans="1:31" x14ac:dyDescent="0.2">
      <c r="A189" s="198"/>
      <c r="B189" s="168"/>
      <c r="C189" s="168"/>
      <c r="D189" s="168"/>
      <c r="E189" s="168"/>
      <c r="F189" s="168"/>
      <c r="G189" s="168"/>
      <c r="H189" s="168"/>
      <c r="I189" s="168"/>
      <c r="J189" s="168"/>
      <c r="K189" s="168"/>
      <c r="L189" s="168"/>
      <c r="M189" s="168"/>
      <c r="N189" s="168"/>
      <c r="O189" s="168"/>
      <c r="Q189" s="198"/>
      <c r="R189" s="168"/>
      <c r="S189" s="168"/>
      <c r="T189" s="168"/>
      <c r="U189" s="168"/>
      <c r="V189" s="168"/>
      <c r="W189" s="168"/>
      <c r="X189" s="168"/>
      <c r="Y189" s="168"/>
      <c r="Z189" s="168"/>
      <c r="AA189" s="168"/>
      <c r="AB189" s="168"/>
      <c r="AC189" s="168"/>
      <c r="AD189" s="168"/>
      <c r="AE189" s="168"/>
    </row>
    <row r="190" spans="1:31" x14ac:dyDescent="0.2">
      <c r="A190" s="198"/>
      <c r="B190" s="168"/>
      <c r="C190" s="168"/>
      <c r="D190" s="168"/>
      <c r="E190" s="168"/>
      <c r="F190" s="168"/>
      <c r="G190" s="168"/>
      <c r="H190" s="168"/>
      <c r="I190" s="168"/>
      <c r="J190" s="168"/>
      <c r="K190" s="168"/>
      <c r="L190" s="168"/>
      <c r="M190" s="168"/>
      <c r="N190" s="168"/>
      <c r="O190" s="168"/>
      <c r="Q190" s="198"/>
      <c r="R190" s="168"/>
      <c r="S190" s="168"/>
      <c r="T190" s="168"/>
      <c r="U190" s="168"/>
      <c r="V190" s="168"/>
      <c r="W190" s="168"/>
      <c r="X190" s="168"/>
      <c r="Y190" s="168"/>
      <c r="Z190" s="168"/>
      <c r="AA190" s="168"/>
      <c r="AB190" s="168"/>
      <c r="AC190" s="168"/>
      <c r="AD190" s="168"/>
      <c r="AE190" s="168"/>
    </row>
  </sheetData>
  <mergeCells count="13">
    <mergeCell ref="A5:O5"/>
    <mergeCell ref="A6:O6"/>
    <mergeCell ref="A8:A9"/>
    <mergeCell ref="B8:E8"/>
    <mergeCell ref="G8:J8"/>
    <mergeCell ref="L8:O8"/>
    <mergeCell ref="A55:O55"/>
    <mergeCell ref="A56:O56"/>
    <mergeCell ref="B11:O11"/>
    <mergeCell ref="B20:O20"/>
    <mergeCell ref="A52:O52"/>
    <mergeCell ref="A53:O53"/>
    <mergeCell ref="A54:O54"/>
  </mergeCells>
  <pageMargins left="0.59055118110236227" right="0.59055118110236227" top="0.39370078740157483" bottom="0.39370078740157483" header="0" footer="0"/>
  <pageSetup paperSize="9"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5"/>
  <sheetViews>
    <sheetView zoomScaleNormal="100" zoomScaleSheetLayoutView="100" workbookViewId="0"/>
  </sheetViews>
  <sheetFormatPr defaultRowHeight="12.75" x14ac:dyDescent="0.2"/>
  <cols>
    <col min="1" max="1" width="20.7109375" style="28" customWidth="1"/>
    <col min="2" max="6" width="11.7109375" style="28" customWidth="1"/>
    <col min="7" max="7" width="13.140625" style="28" customWidth="1"/>
    <col min="8" max="8" width="6.42578125" style="28" customWidth="1"/>
    <col min="9" max="16384" width="9.140625" style="28"/>
  </cols>
  <sheetData>
    <row r="1" spans="1:10" s="1" customFormat="1" ht="12" customHeight="1" x14ac:dyDescent="0.25"/>
    <row r="2" spans="1:10" s="1" customFormat="1" ht="12" customHeight="1" x14ac:dyDescent="0.25">
      <c r="H2" s="29"/>
    </row>
    <row r="3" spans="1:10" s="29" customFormat="1" ht="24" customHeight="1" x14ac:dyDescent="0.2">
      <c r="A3" s="775"/>
      <c r="B3" s="775"/>
      <c r="C3" s="775"/>
      <c r="D3" s="775"/>
      <c r="E3" s="775"/>
      <c r="F3" s="775"/>
      <c r="G3" s="775"/>
      <c r="J3" s="28"/>
    </row>
    <row r="4" spans="1:10" s="29" customFormat="1" ht="12" customHeight="1" x14ac:dyDescent="0.25">
      <c r="A4" s="526" t="s">
        <v>251</v>
      </c>
      <c r="B4" s="297"/>
      <c r="C4" s="527"/>
      <c r="D4" s="527"/>
      <c r="E4" s="527"/>
      <c r="F4" s="527"/>
      <c r="G4" s="527"/>
      <c r="H4" s="527"/>
    </row>
    <row r="5" spans="1:10" s="5" customFormat="1" ht="12" customHeight="1" x14ac:dyDescent="0.25">
      <c r="A5" s="817" t="s">
        <v>495</v>
      </c>
      <c r="B5" s="817"/>
      <c r="C5" s="817"/>
      <c r="D5" s="817"/>
      <c r="E5" s="817"/>
      <c r="F5" s="817"/>
      <c r="G5" s="817"/>
      <c r="H5" s="527"/>
    </row>
    <row r="6" spans="1:10" s="5" customFormat="1" ht="12" customHeight="1" x14ac:dyDescent="0.25">
      <c r="A6" s="298" t="s">
        <v>578</v>
      </c>
      <c r="B6" s="297"/>
      <c r="C6" s="528"/>
      <c r="D6" s="527"/>
      <c r="E6" s="527"/>
      <c r="F6" s="527"/>
      <c r="G6" s="527"/>
      <c r="H6" s="527"/>
    </row>
    <row r="7" spans="1:10" s="33" customFormat="1" ht="6" customHeight="1" x14ac:dyDescent="0.25">
      <c r="A7" s="529"/>
      <c r="B7" s="529"/>
      <c r="C7" s="529"/>
      <c r="D7" s="529"/>
      <c r="E7" s="529"/>
      <c r="F7" s="529"/>
      <c r="G7" s="529"/>
      <c r="H7"/>
    </row>
    <row r="8" spans="1:10" ht="12" customHeight="1" x14ac:dyDescent="0.2">
      <c r="A8" s="818" t="s">
        <v>496</v>
      </c>
      <c r="B8" s="820" t="s">
        <v>497</v>
      </c>
      <c r="C8" s="820"/>
      <c r="D8" s="820"/>
      <c r="E8" s="820"/>
      <c r="F8" s="820"/>
      <c r="G8" s="821" t="s">
        <v>50</v>
      </c>
      <c r="H8" s="530"/>
    </row>
    <row r="9" spans="1:10" ht="12" customHeight="1" x14ac:dyDescent="0.2">
      <c r="A9" s="819"/>
      <c r="B9" s="531" t="s">
        <v>498</v>
      </c>
      <c r="C9" s="531" t="s">
        <v>499</v>
      </c>
      <c r="D9" s="531" t="s">
        <v>500</v>
      </c>
      <c r="E9" s="531" t="s">
        <v>501</v>
      </c>
      <c r="F9" s="531" t="s">
        <v>502</v>
      </c>
      <c r="G9" s="822"/>
      <c r="H9" s="530"/>
    </row>
    <row r="10" spans="1:10" ht="3" customHeight="1" x14ac:dyDescent="0.3">
      <c r="A10" s="532"/>
      <c r="B10" s="532"/>
      <c r="C10" s="532"/>
      <c r="D10" s="532"/>
      <c r="E10" s="532"/>
      <c r="F10" s="532"/>
      <c r="G10" s="532"/>
      <c r="H10" s="532"/>
    </row>
    <row r="11" spans="1:10" ht="9.6" customHeight="1" x14ac:dyDescent="0.2">
      <c r="A11" s="533">
        <v>1986</v>
      </c>
      <c r="B11" s="534">
        <v>10</v>
      </c>
      <c r="C11" s="534">
        <v>3</v>
      </c>
      <c r="D11" s="534" t="s">
        <v>1</v>
      </c>
      <c r="E11" s="534" t="s">
        <v>1</v>
      </c>
      <c r="F11" s="534" t="s">
        <v>1</v>
      </c>
      <c r="G11" s="534">
        <v>13</v>
      </c>
      <c r="H11" s="280"/>
    </row>
    <row r="12" spans="1:10" ht="9.6" customHeight="1" x14ac:dyDescent="0.2">
      <c r="A12" s="533">
        <v>1987</v>
      </c>
      <c r="B12" s="534">
        <v>11</v>
      </c>
      <c r="C12" s="534">
        <v>3</v>
      </c>
      <c r="D12" s="534" t="s">
        <v>1</v>
      </c>
      <c r="E12" s="534" t="s">
        <v>1</v>
      </c>
      <c r="F12" s="534" t="s">
        <v>1</v>
      </c>
      <c r="G12" s="534">
        <v>14</v>
      </c>
      <c r="H12" s="280"/>
    </row>
    <row r="13" spans="1:10" ht="9.6" customHeight="1" x14ac:dyDescent="0.2">
      <c r="A13" s="533">
        <v>1988</v>
      </c>
      <c r="B13" s="534">
        <v>10</v>
      </c>
      <c r="C13" s="534" t="s">
        <v>1</v>
      </c>
      <c r="D13" s="534" t="s">
        <v>1</v>
      </c>
      <c r="E13" s="534" t="s">
        <v>1</v>
      </c>
      <c r="F13" s="534" t="s">
        <v>1</v>
      </c>
      <c r="G13" s="534">
        <v>10</v>
      </c>
      <c r="H13" s="280"/>
    </row>
    <row r="14" spans="1:10" ht="9.6" customHeight="1" x14ac:dyDescent="0.2">
      <c r="A14" s="533">
        <v>1989</v>
      </c>
      <c r="B14" s="534">
        <v>5</v>
      </c>
      <c r="C14" s="534">
        <v>2</v>
      </c>
      <c r="D14" s="534" t="s">
        <v>1</v>
      </c>
      <c r="E14" s="534" t="s">
        <v>1</v>
      </c>
      <c r="F14" s="534" t="s">
        <v>1</v>
      </c>
      <c r="G14" s="534">
        <v>7</v>
      </c>
      <c r="H14" s="280"/>
    </row>
    <row r="15" spans="1:10" ht="9.6" customHeight="1" x14ac:dyDescent="0.2">
      <c r="A15" s="533">
        <v>1990</v>
      </c>
      <c r="B15" s="534">
        <v>10</v>
      </c>
      <c r="C15" s="534">
        <v>1</v>
      </c>
      <c r="D15" s="534">
        <v>2</v>
      </c>
      <c r="E15" s="534" t="s">
        <v>1</v>
      </c>
      <c r="F15" s="534" t="s">
        <v>1</v>
      </c>
      <c r="G15" s="534">
        <v>13</v>
      </c>
      <c r="H15" s="280"/>
    </row>
    <row r="16" spans="1:10" ht="9.6" customHeight="1" x14ac:dyDescent="0.2">
      <c r="A16" s="533">
        <v>1991</v>
      </c>
      <c r="B16" s="534">
        <v>5</v>
      </c>
      <c r="C16" s="534">
        <v>4</v>
      </c>
      <c r="D16" s="534">
        <v>1</v>
      </c>
      <c r="E16" s="534" t="s">
        <v>1</v>
      </c>
      <c r="F16" s="534" t="s">
        <v>1</v>
      </c>
      <c r="G16" s="534">
        <v>10</v>
      </c>
      <c r="H16" s="280"/>
    </row>
    <row r="17" spans="1:8" ht="9.6" customHeight="1" x14ac:dyDescent="0.2">
      <c r="A17" s="533">
        <v>1992</v>
      </c>
      <c r="B17" s="534">
        <v>5</v>
      </c>
      <c r="C17" s="534">
        <v>3</v>
      </c>
      <c r="D17" s="534" t="s">
        <v>1</v>
      </c>
      <c r="E17" s="534" t="s">
        <v>1</v>
      </c>
      <c r="F17" s="534" t="s">
        <v>1</v>
      </c>
      <c r="G17" s="534">
        <v>8</v>
      </c>
      <c r="H17" s="280"/>
    </row>
    <row r="18" spans="1:8" ht="9.6" customHeight="1" x14ac:dyDescent="0.2">
      <c r="A18" s="533">
        <v>1993</v>
      </c>
      <c r="B18" s="534">
        <v>8</v>
      </c>
      <c r="C18" s="534">
        <v>2</v>
      </c>
      <c r="D18" s="534" t="s">
        <v>1</v>
      </c>
      <c r="E18" s="534" t="s">
        <v>1</v>
      </c>
      <c r="F18" s="534" t="s">
        <v>1</v>
      </c>
      <c r="G18" s="534">
        <v>10</v>
      </c>
      <c r="H18" s="280"/>
    </row>
    <row r="19" spans="1:8" ht="9.6" customHeight="1" x14ac:dyDescent="0.2">
      <c r="A19" s="533">
        <v>1994</v>
      </c>
      <c r="B19" s="534">
        <v>7</v>
      </c>
      <c r="C19" s="534">
        <v>2</v>
      </c>
      <c r="D19" s="534">
        <v>2</v>
      </c>
      <c r="E19" s="535" t="s">
        <v>1</v>
      </c>
      <c r="F19" s="535" t="s">
        <v>1</v>
      </c>
      <c r="G19" s="534">
        <v>11</v>
      </c>
      <c r="H19" s="280"/>
    </row>
    <row r="20" spans="1:8" ht="9.6" customHeight="1" x14ac:dyDescent="0.2">
      <c r="A20" s="533">
        <v>1995</v>
      </c>
      <c r="B20" s="534">
        <v>10</v>
      </c>
      <c r="C20" s="534">
        <v>2</v>
      </c>
      <c r="D20" s="534" t="s">
        <v>1</v>
      </c>
      <c r="E20" s="535" t="s">
        <v>1</v>
      </c>
      <c r="F20" s="535" t="s">
        <v>1</v>
      </c>
      <c r="G20" s="534">
        <v>12</v>
      </c>
      <c r="H20" s="280"/>
    </row>
    <row r="21" spans="1:8" s="24" customFormat="1" ht="9.6" customHeight="1" x14ac:dyDescent="0.2">
      <c r="A21" s="533">
        <v>1996</v>
      </c>
      <c r="B21" s="534">
        <v>7</v>
      </c>
      <c r="C21" s="534">
        <v>2</v>
      </c>
      <c r="D21" s="534" t="s">
        <v>1</v>
      </c>
      <c r="E21" s="535" t="s">
        <v>1</v>
      </c>
      <c r="F21" s="535" t="s">
        <v>1</v>
      </c>
      <c r="G21" s="534">
        <v>9</v>
      </c>
      <c r="H21" s="280"/>
    </row>
    <row r="22" spans="1:8" s="24" customFormat="1" ht="9.6" customHeight="1" x14ac:dyDescent="0.2">
      <c r="A22" s="533">
        <v>1997</v>
      </c>
      <c r="B22" s="534">
        <v>26</v>
      </c>
      <c r="C22" s="534">
        <v>5</v>
      </c>
      <c r="D22" s="534">
        <v>3</v>
      </c>
      <c r="E22" s="535">
        <v>3</v>
      </c>
      <c r="F22" s="535" t="s">
        <v>1</v>
      </c>
      <c r="G22" s="534">
        <v>37</v>
      </c>
      <c r="H22" s="280"/>
    </row>
    <row r="23" spans="1:8" ht="9.6" customHeight="1" x14ac:dyDescent="0.2">
      <c r="A23" s="533">
        <v>1998</v>
      </c>
      <c r="B23" s="534">
        <v>15</v>
      </c>
      <c r="C23" s="534">
        <v>5</v>
      </c>
      <c r="D23" s="534">
        <v>1</v>
      </c>
      <c r="E23" s="535">
        <v>3</v>
      </c>
      <c r="F23" s="535" t="s">
        <v>1</v>
      </c>
      <c r="G23" s="534">
        <v>24</v>
      </c>
      <c r="H23" s="280"/>
    </row>
    <row r="24" spans="1:8" ht="9.6" customHeight="1" x14ac:dyDescent="0.2">
      <c r="A24" s="533">
        <v>1999</v>
      </c>
      <c r="B24" s="534">
        <v>8</v>
      </c>
      <c r="C24" s="534">
        <v>2</v>
      </c>
      <c r="D24" s="534" t="s">
        <v>1</v>
      </c>
      <c r="E24" s="535" t="s">
        <v>1</v>
      </c>
      <c r="F24" s="535" t="s">
        <v>1</v>
      </c>
      <c r="G24" s="534">
        <v>10</v>
      </c>
      <c r="H24" s="280"/>
    </row>
    <row r="25" spans="1:8" ht="9.6" customHeight="1" x14ac:dyDescent="0.2">
      <c r="A25" s="533">
        <v>2000</v>
      </c>
      <c r="B25" s="534">
        <v>21</v>
      </c>
      <c r="C25" s="534">
        <v>4</v>
      </c>
      <c r="D25" s="534" t="s">
        <v>1</v>
      </c>
      <c r="E25" s="535" t="s">
        <v>1</v>
      </c>
      <c r="F25" s="535" t="s">
        <v>1</v>
      </c>
      <c r="G25" s="534">
        <v>25</v>
      </c>
      <c r="H25" s="280"/>
    </row>
    <row r="26" spans="1:8" ht="9.6" customHeight="1" x14ac:dyDescent="0.2">
      <c r="A26" s="533">
        <v>2001</v>
      </c>
      <c r="B26" s="534">
        <v>9</v>
      </c>
      <c r="C26" s="534" t="s">
        <v>1</v>
      </c>
      <c r="D26" s="534">
        <v>2</v>
      </c>
      <c r="E26" s="535" t="s">
        <v>1</v>
      </c>
      <c r="F26" s="535" t="s">
        <v>1</v>
      </c>
      <c r="G26" s="534">
        <v>11</v>
      </c>
      <c r="H26" s="280"/>
    </row>
    <row r="27" spans="1:8" s="24" customFormat="1" ht="9.6" customHeight="1" x14ac:dyDescent="0.2">
      <c r="A27" s="533">
        <v>2002</v>
      </c>
      <c r="B27" s="534">
        <v>26</v>
      </c>
      <c r="C27" s="534">
        <v>6</v>
      </c>
      <c r="D27" s="534">
        <v>2</v>
      </c>
      <c r="E27" s="535">
        <v>1</v>
      </c>
      <c r="F27" s="535" t="s">
        <v>1</v>
      </c>
      <c r="G27" s="534">
        <v>35</v>
      </c>
      <c r="H27" s="280"/>
    </row>
    <row r="28" spans="1:8" s="436" customFormat="1" ht="9.6" customHeight="1" x14ac:dyDescent="0.2">
      <c r="A28" s="533">
        <v>2003</v>
      </c>
      <c r="B28" s="534">
        <v>16</v>
      </c>
      <c r="C28" s="534">
        <v>4</v>
      </c>
      <c r="D28" s="534">
        <v>2</v>
      </c>
      <c r="E28" s="535" t="s">
        <v>1</v>
      </c>
      <c r="F28" s="535" t="s">
        <v>1</v>
      </c>
      <c r="G28" s="534">
        <v>22</v>
      </c>
      <c r="H28" s="280"/>
    </row>
    <row r="29" spans="1:8" s="436" customFormat="1" ht="9.6" customHeight="1" x14ac:dyDescent="0.2">
      <c r="A29" s="533">
        <v>2004</v>
      </c>
      <c r="B29" s="534">
        <v>9</v>
      </c>
      <c r="C29" s="534">
        <v>2</v>
      </c>
      <c r="D29" s="534">
        <v>3</v>
      </c>
      <c r="E29" s="535" t="s">
        <v>1</v>
      </c>
      <c r="F29" s="535" t="s">
        <v>1</v>
      </c>
      <c r="G29" s="534">
        <v>14</v>
      </c>
      <c r="H29" s="280"/>
    </row>
    <row r="30" spans="1:8" ht="9.6" customHeight="1" x14ac:dyDescent="0.2">
      <c r="A30" s="533">
        <v>2005</v>
      </c>
      <c r="B30" s="534">
        <v>11</v>
      </c>
      <c r="C30" s="534">
        <v>5</v>
      </c>
      <c r="D30" s="534">
        <v>1</v>
      </c>
      <c r="E30" s="535" t="s">
        <v>1</v>
      </c>
      <c r="F30" s="535" t="s">
        <v>1</v>
      </c>
      <c r="G30" s="534">
        <v>17</v>
      </c>
      <c r="H30" s="280"/>
    </row>
    <row r="31" spans="1:8" ht="9.6" customHeight="1" x14ac:dyDescent="0.2">
      <c r="A31" s="533">
        <v>2006</v>
      </c>
      <c r="B31" s="534">
        <v>12</v>
      </c>
      <c r="C31" s="534">
        <v>3</v>
      </c>
      <c r="D31" s="534" t="s">
        <v>1</v>
      </c>
      <c r="E31" s="535">
        <v>1</v>
      </c>
      <c r="F31" s="535" t="s">
        <v>1</v>
      </c>
      <c r="G31" s="534">
        <v>16</v>
      </c>
      <c r="H31" s="280"/>
    </row>
    <row r="32" spans="1:8" ht="9.6" customHeight="1" x14ac:dyDescent="0.2">
      <c r="A32" s="533">
        <v>2007</v>
      </c>
      <c r="B32" s="534">
        <v>13</v>
      </c>
      <c r="C32" s="534">
        <v>3</v>
      </c>
      <c r="D32" s="534" t="s">
        <v>1</v>
      </c>
      <c r="E32" s="535" t="s">
        <v>1</v>
      </c>
      <c r="F32" s="535" t="s">
        <v>1</v>
      </c>
      <c r="G32" s="534">
        <v>16</v>
      </c>
      <c r="H32" s="280"/>
    </row>
    <row r="33" spans="1:8" ht="9.6" customHeight="1" x14ac:dyDescent="0.2">
      <c r="A33" s="533">
        <v>2008</v>
      </c>
      <c r="B33" s="534">
        <v>12</v>
      </c>
      <c r="C33" s="534">
        <v>1</v>
      </c>
      <c r="D33" s="534">
        <v>2</v>
      </c>
      <c r="E33" s="535" t="s">
        <v>1</v>
      </c>
      <c r="F33" s="535" t="s">
        <v>1</v>
      </c>
      <c r="G33" s="534">
        <v>15</v>
      </c>
      <c r="H33" s="280"/>
    </row>
    <row r="34" spans="1:8" ht="9.6" customHeight="1" x14ac:dyDescent="0.2">
      <c r="A34" s="476">
        <v>2009</v>
      </c>
      <c r="B34" s="535">
        <v>38</v>
      </c>
      <c r="C34" s="535">
        <v>7</v>
      </c>
      <c r="D34" s="535">
        <v>6</v>
      </c>
      <c r="E34" s="535">
        <v>1</v>
      </c>
      <c r="F34" s="535">
        <v>1</v>
      </c>
      <c r="G34" s="534">
        <v>53</v>
      </c>
      <c r="H34" s="280"/>
    </row>
    <row r="35" spans="1:8" ht="9.6" customHeight="1" x14ac:dyDescent="0.2">
      <c r="A35" s="476">
        <v>2010</v>
      </c>
      <c r="B35" s="535">
        <v>13</v>
      </c>
      <c r="C35" s="535">
        <v>1</v>
      </c>
      <c r="D35" s="535">
        <v>1</v>
      </c>
      <c r="E35" s="535" t="s">
        <v>1</v>
      </c>
      <c r="F35" s="535" t="s">
        <v>1</v>
      </c>
      <c r="G35" s="534">
        <v>15</v>
      </c>
      <c r="H35" s="280"/>
    </row>
    <row r="36" spans="1:8" ht="9.6" customHeight="1" x14ac:dyDescent="0.2">
      <c r="A36" s="476">
        <v>2011</v>
      </c>
      <c r="B36" s="535">
        <v>12</v>
      </c>
      <c r="C36" s="535">
        <v>4</v>
      </c>
      <c r="D36" s="535" t="s">
        <v>1</v>
      </c>
      <c r="E36" s="535" t="s">
        <v>1</v>
      </c>
      <c r="F36" s="535" t="s">
        <v>1</v>
      </c>
      <c r="G36" s="534">
        <v>16</v>
      </c>
      <c r="H36" s="280"/>
    </row>
    <row r="37" spans="1:8" ht="9.6" customHeight="1" x14ac:dyDescent="0.2">
      <c r="A37" s="533">
        <v>2012</v>
      </c>
      <c r="B37" s="534">
        <v>34</v>
      </c>
      <c r="C37" s="534">
        <v>12</v>
      </c>
      <c r="D37" s="534">
        <v>8</v>
      </c>
      <c r="E37" s="535">
        <v>2</v>
      </c>
      <c r="F37" s="535" t="s">
        <v>1</v>
      </c>
      <c r="G37" s="534">
        <v>56</v>
      </c>
      <c r="H37" s="280"/>
    </row>
    <row r="38" spans="1:8" ht="9.6" customHeight="1" x14ac:dyDescent="0.2">
      <c r="A38" s="533">
        <v>2013</v>
      </c>
      <c r="B38" s="534">
        <v>19</v>
      </c>
      <c r="C38" s="534">
        <v>5</v>
      </c>
      <c r="D38" s="534">
        <v>2</v>
      </c>
      <c r="E38" s="535" t="s">
        <v>1</v>
      </c>
      <c r="F38" s="535" t="s">
        <v>1</v>
      </c>
      <c r="G38" s="534">
        <v>26</v>
      </c>
      <c r="H38" s="280"/>
    </row>
    <row r="39" spans="1:8" ht="9.6" customHeight="1" x14ac:dyDescent="0.2">
      <c r="A39" s="533">
        <v>2014</v>
      </c>
      <c r="B39" s="534">
        <v>12</v>
      </c>
      <c r="C39" s="534">
        <v>1</v>
      </c>
      <c r="D39" s="534">
        <v>2</v>
      </c>
      <c r="E39" s="535" t="s">
        <v>1</v>
      </c>
      <c r="F39" s="535" t="s">
        <v>1</v>
      </c>
      <c r="G39" s="534">
        <v>15</v>
      </c>
      <c r="H39" s="280"/>
    </row>
    <row r="40" spans="1:8" ht="9.6" customHeight="1" x14ac:dyDescent="0.2">
      <c r="A40" s="533">
        <v>2015</v>
      </c>
      <c r="B40" s="534">
        <v>11</v>
      </c>
      <c r="C40" s="534">
        <v>3</v>
      </c>
      <c r="D40" s="534" t="s">
        <v>1</v>
      </c>
      <c r="E40" s="535" t="s">
        <v>1</v>
      </c>
      <c r="F40" s="535" t="s">
        <v>1</v>
      </c>
      <c r="G40" s="534">
        <v>14</v>
      </c>
      <c r="H40" s="280"/>
    </row>
    <row r="41" spans="1:8" ht="9.6" customHeight="1" x14ac:dyDescent="0.2">
      <c r="A41" s="533">
        <v>2016</v>
      </c>
      <c r="B41" s="534">
        <v>53</v>
      </c>
      <c r="C41" s="534">
        <v>8</v>
      </c>
      <c r="D41" s="534">
        <v>2</v>
      </c>
      <c r="E41" s="534">
        <v>2</v>
      </c>
      <c r="F41" s="534">
        <v>2</v>
      </c>
      <c r="G41" s="534">
        <f>B41+C41+D41+E41+F41</f>
        <v>67</v>
      </c>
      <c r="H41" s="280"/>
    </row>
    <row r="42" spans="1:8" ht="9.6" customHeight="1" x14ac:dyDescent="0.2">
      <c r="A42" s="533">
        <v>2017</v>
      </c>
      <c r="B42" s="534">
        <v>13</v>
      </c>
      <c r="C42" s="534">
        <v>3</v>
      </c>
      <c r="D42" s="534">
        <v>3</v>
      </c>
      <c r="E42" s="534">
        <v>1</v>
      </c>
      <c r="F42" s="534" t="s">
        <v>1</v>
      </c>
      <c r="G42" s="534">
        <v>20</v>
      </c>
      <c r="H42" s="280"/>
    </row>
    <row r="43" spans="1:8" ht="9.6" customHeight="1" x14ac:dyDescent="0.2">
      <c r="A43" s="533">
        <v>2018</v>
      </c>
      <c r="B43" s="534">
        <v>10</v>
      </c>
      <c r="C43" s="534">
        <v>5</v>
      </c>
      <c r="D43" s="534">
        <v>1</v>
      </c>
      <c r="E43" s="534" t="s">
        <v>1</v>
      </c>
      <c r="F43" s="534" t="s">
        <v>1</v>
      </c>
      <c r="G43" s="534">
        <v>16</v>
      </c>
      <c r="H43" s="280"/>
    </row>
    <row r="44" spans="1:8" ht="9.6" customHeight="1" x14ac:dyDescent="0.2">
      <c r="A44" s="536">
        <v>2019</v>
      </c>
      <c r="B44" s="501">
        <v>10</v>
      </c>
      <c r="C44" s="501">
        <v>1</v>
      </c>
      <c r="D44" s="535" t="s">
        <v>1</v>
      </c>
      <c r="E44" s="535" t="s">
        <v>1</v>
      </c>
      <c r="F44" s="535" t="s">
        <v>1</v>
      </c>
      <c r="G44" s="501">
        <v>11</v>
      </c>
      <c r="H44" s="537"/>
    </row>
    <row r="45" spans="1:8" ht="9.6" customHeight="1" x14ac:dyDescent="0.2">
      <c r="A45" s="536">
        <v>2020</v>
      </c>
      <c r="B45" s="501">
        <v>5</v>
      </c>
      <c r="C45" s="535" t="s">
        <v>1</v>
      </c>
      <c r="D45" s="535" t="s">
        <v>1</v>
      </c>
      <c r="E45" s="535" t="s">
        <v>1</v>
      </c>
      <c r="F45" s="535" t="s">
        <v>1</v>
      </c>
      <c r="G45" s="501">
        <v>5</v>
      </c>
      <c r="H45" s="537"/>
    </row>
    <row r="46" spans="1:8" s="303" customFormat="1" ht="9.6" customHeight="1" x14ac:dyDescent="0.2">
      <c r="A46" s="536">
        <v>2021</v>
      </c>
      <c r="B46" s="501">
        <v>9</v>
      </c>
      <c r="C46" s="501">
        <v>1</v>
      </c>
      <c r="D46" s="501">
        <v>1</v>
      </c>
      <c r="E46" s="683" t="s">
        <v>1</v>
      </c>
      <c r="F46" s="683" t="s">
        <v>1</v>
      </c>
      <c r="G46" s="501">
        <v>11</v>
      </c>
      <c r="H46" s="537"/>
    </row>
    <row r="47" spans="1:8" s="303" customFormat="1" ht="3" customHeight="1" x14ac:dyDescent="0.3">
      <c r="A47" s="538"/>
      <c r="B47" s="531"/>
      <c r="C47" s="531"/>
      <c r="D47" s="531"/>
      <c r="E47" s="531"/>
      <c r="F47" s="531"/>
      <c r="G47" s="531"/>
      <c r="H47" s="532"/>
    </row>
    <row r="48" spans="1:8" s="303" customFormat="1" ht="3" customHeight="1" x14ac:dyDescent="0.25">
      <c r="A48"/>
      <c r="B48"/>
      <c r="C48"/>
      <c r="D48"/>
      <c r="E48"/>
      <c r="F48"/>
      <c r="G48"/>
      <c r="H48"/>
    </row>
    <row r="49" spans="1:8" s="303" customFormat="1" ht="9.9499999999999993" customHeight="1" x14ac:dyDescent="0.2">
      <c r="A49" s="539" t="s">
        <v>503</v>
      </c>
      <c r="B49" s="530"/>
      <c r="C49" s="530"/>
      <c r="D49" s="530"/>
      <c r="E49" s="530"/>
      <c r="F49" s="530"/>
      <c r="G49" s="530"/>
      <c r="H49" s="530"/>
    </row>
    <row r="50" spans="1:8" s="303" customFormat="1" ht="7.5" customHeight="1" x14ac:dyDescent="0.25">
      <c r="A50"/>
      <c r="B50"/>
      <c r="C50"/>
      <c r="D50"/>
      <c r="E50"/>
      <c r="F50"/>
      <c r="G50"/>
      <c r="H50"/>
    </row>
    <row r="51" spans="1:8" s="303" customFormat="1" ht="7.5" customHeight="1" x14ac:dyDescent="0.25">
      <c r="A51"/>
      <c r="B51"/>
      <c r="C51"/>
      <c r="D51"/>
      <c r="E51"/>
      <c r="F51"/>
      <c r="G51"/>
      <c r="H51"/>
    </row>
    <row r="52" spans="1:8" ht="7.5" customHeight="1" x14ac:dyDescent="0.25">
      <c r="A52"/>
      <c r="B52"/>
      <c r="C52"/>
      <c r="D52"/>
      <c r="E52"/>
      <c r="F52"/>
      <c r="G52"/>
      <c r="H52"/>
    </row>
    <row r="53" spans="1:8" ht="7.5" customHeight="1" x14ac:dyDescent="0.25">
      <c r="A53"/>
      <c r="B53"/>
      <c r="C53"/>
      <c r="D53"/>
      <c r="E53"/>
      <c r="F53"/>
      <c r="G53"/>
      <c r="H53"/>
    </row>
    <row r="54" spans="1:8" s="54" customFormat="1" ht="7.5" customHeight="1" x14ac:dyDescent="0.25">
      <c r="A54"/>
      <c r="B54"/>
      <c r="C54"/>
      <c r="D54"/>
      <c r="E54"/>
      <c r="F54"/>
      <c r="G54"/>
      <c r="H54"/>
    </row>
    <row r="55" spans="1:8" s="22" customFormat="1" ht="7.5" customHeight="1" x14ac:dyDescent="0.25">
      <c r="A55"/>
      <c r="B55"/>
      <c r="C55"/>
      <c r="D55"/>
      <c r="E55"/>
      <c r="F55"/>
      <c r="G55"/>
      <c r="H55"/>
    </row>
    <row r="56" spans="1:8" ht="7.5" customHeight="1" x14ac:dyDescent="0.25">
      <c r="A56"/>
      <c r="B56"/>
      <c r="C56"/>
      <c r="D56"/>
      <c r="E56"/>
      <c r="F56"/>
      <c r="G56"/>
      <c r="H56"/>
    </row>
    <row r="57" spans="1:8" ht="7.5" customHeight="1" x14ac:dyDescent="0.25">
      <c r="A57"/>
      <c r="B57"/>
      <c r="C57"/>
      <c r="D57"/>
      <c r="E57"/>
      <c r="F57"/>
      <c r="G57"/>
      <c r="H57"/>
    </row>
    <row r="58" spans="1:8" ht="9.9499999999999993" customHeight="1" x14ac:dyDescent="0.25">
      <c r="A58"/>
      <c r="B58"/>
      <c r="C58"/>
      <c r="D58"/>
      <c r="E58"/>
      <c r="F58"/>
      <c r="G58"/>
      <c r="H58"/>
    </row>
    <row r="59" spans="1:8" ht="15" x14ac:dyDescent="0.25">
      <c r="A59"/>
      <c r="B59"/>
      <c r="C59"/>
      <c r="D59"/>
      <c r="E59"/>
      <c r="F59"/>
      <c r="G59"/>
      <c r="H59"/>
    </row>
    <row r="60" spans="1:8" ht="15" x14ac:dyDescent="0.25">
      <c r="A60"/>
      <c r="B60"/>
      <c r="C60"/>
      <c r="D60"/>
      <c r="E60"/>
      <c r="F60"/>
      <c r="G60"/>
      <c r="H60"/>
    </row>
    <row r="61" spans="1:8" ht="15" x14ac:dyDescent="0.25">
      <c r="A61"/>
      <c r="B61"/>
      <c r="C61"/>
      <c r="D61"/>
      <c r="E61"/>
      <c r="F61"/>
      <c r="G61"/>
      <c r="H61"/>
    </row>
    <row r="62" spans="1:8" ht="15" x14ac:dyDescent="0.25">
      <c r="A62"/>
      <c r="B62"/>
      <c r="C62"/>
      <c r="D62"/>
      <c r="E62"/>
      <c r="F62"/>
      <c r="G62"/>
      <c r="H62"/>
    </row>
    <row r="63" spans="1:8" ht="15" x14ac:dyDescent="0.25">
      <c r="A63"/>
      <c r="B63"/>
      <c r="C63"/>
      <c r="D63"/>
      <c r="E63"/>
      <c r="F63"/>
      <c r="G63"/>
      <c r="H63"/>
    </row>
    <row r="64" spans="1:8" ht="15" x14ac:dyDescent="0.25">
      <c r="A64"/>
      <c r="B64"/>
      <c r="C64"/>
      <c r="D64"/>
      <c r="E64"/>
      <c r="F64"/>
      <c r="G64"/>
      <c r="H64"/>
    </row>
    <row r="65" spans="1:8" ht="15" x14ac:dyDescent="0.25">
      <c r="A65"/>
      <c r="B65"/>
      <c r="C65"/>
      <c r="D65"/>
      <c r="E65"/>
      <c r="F65"/>
      <c r="G65"/>
      <c r="H65"/>
    </row>
    <row r="66" spans="1:8" ht="15" x14ac:dyDescent="0.25">
      <c r="A66"/>
      <c r="B66"/>
      <c r="C66"/>
      <c r="D66"/>
      <c r="E66"/>
      <c r="F66"/>
      <c r="G66"/>
      <c r="H66"/>
    </row>
    <row r="67" spans="1:8" ht="15" x14ac:dyDescent="0.25">
      <c r="A67"/>
      <c r="B67"/>
      <c r="C67"/>
      <c r="D67"/>
      <c r="E67"/>
      <c r="F67"/>
      <c r="G67"/>
      <c r="H67"/>
    </row>
    <row r="68" spans="1:8" ht="15" x14ac:dyDescent="0.25">
      <c r="A68"/>
      <c r="B68"/>
      <c r="C68"/>
      <c r="D68"/>
      <c r="E68"/>
      <c r="F68"/>
      <c r="G68"/>
      <c r="H68"/>
    </row>
    <row r="69" spans="1:8" ht="15" x14ac:dyDescent="0.25">
      <c r="A69"/>
      <c r="B69"/>
      <c r="C69"/>
      <c r="D69"/>
      <c r="E69"/>
      <c r="F69"/>
      <c r="G69"/>
      <c r="H69"/>
    </row>
    <row r="70" spans="1:8" ht="15" x14ac:dyDescent="0.25">
      <c r="A70"/>
      <c r="B70"/>
      <c r="C70"/>
      <c r="D70"/>
      <c r="E70"/>
      <c r="F70"/>
      <c r="G70"/>
      <c r="H70"/>
    </row>
    <row r="71" spans="1:8" ht="15" x14ac:dyDescent="0.25">
      <c r="A71"/>
      <c r="B71"/>
      <c r="C71"/>
      <c r="D71"/>
      <c r="E71"/>
      <c r="F71"/>
      <c r="G71"/>
      <c r="H71"/>
    </row>
    <row r="72" spans="1:8" ht="15" x14ac:dyDescent="0.25">
      <c r="A72"/>
      <c r="B72"/>
      <c r="C72"/>
      <c r="D72"/>
      <c r="E72"/>
      <c r="F72"/>
      <c r="G72"/>
      <c r="H72"/>
    </row>
    <row r="73" spans="1:8" ht="15" x14ac:dyDescent="0.25">
      <c r="A73"/>
      <c r="B73"/>
      <c r="C73"/>
      <c r="D73"/>
      <c r="E73"/>
      <c r="F73"/>
      <c r="G73"/>
      <c r="H73"/>
    </row>
    <row r="74" spans="1:8" ht="15" x14ac:dyDescent="0.25">
      <c r="A74"/>
      <c r="B74"/>
      <c r="C74"/>
      <c r="D74"/>
      <c r="E74"/>
      <c r="F74"/>
      <c r="G74"/>
      <c r="H74"/>
    </row>
    <row r="75" spans="1:8" ht="15" x14ac:dyDescent="0.25">
      <c r="A75"/>
      <c r="B75"/>
      <c r="C75"/>
      <c r="D75"/>
      <c r="E75"/>
      <c r="F75"/>
      <c r="G75"/>
      <c r="H75"/>
    </row>
    <row r="76" spans="1:8" ht="15" x14ac:dyDescent="0.25">
      <c r="A76"/>
      <c r="B76"/>
      <c r="C76"/>
      <c r="D76"/>
      <c r="E76"/>
      <c r="F76"/>
      <c r="G76"/>
      <c r="H76"/>
    </row>
    <row r="77" spans="1:8" ht="15" x14ac:dyDescent="0.25">
      <c r="A77"/>
      <c r="B77"/>
      <c r="C77"/>
      <c r="D77"/>
      <c r="E77"/>
      <c r="F77"/>
      <c r="G77"/>
      <c r="H77"/>
    </row>
    <row r="78" spans="1:8" ht="15" x14ac:dyDescent="0.25">
      <c r="A78"/>
      <c r="B78"/>
      <c r="C78"/>
      <c r="D78"/>
      <c r="E78"/>
      <c r="F78"/>
      <c r="G78"/>
      <c r="H78"/>
    </row>
    <row r="79" spans="1:8" ht="15" x14ac:dyDescent="0.25">
      <c r="A79"/>
      <c r="B79"/>
      <c r="C79"/>
      <c r="D79"/>
      <c r="E79"/>
      <c r="F79"/>
      <c r="G79"/>
      <c r="H79"/>
    </row>
    <row r="80" spans="1:8" ht="15" x14ac:dyDescent="0.25">
      <c r="A80"/>
      <c r="B80"/>
      <c r="C80"/>
      <c r="D80"/>
      <c r="E80"/>
      <c r="F80"/>
      <c r="G80"/>
      <c r="H80"/>
    </row>
    <row r="81" spans="1:8" ht="15" x14ac:dyDescent="0.25">
      <c r="A81"/>
      <c r="B81"/>
      <c r="C81"/>
      <c r="D81"/>
      <c r="E81"/>
      <c r="F81"/>
      <c r="G81"/>
      <c r="H81"/>
    </row>
    <row r="82" spans="1:8" ht="15" x14ac:dyDescent="0.25">
      <c r="A82"/>
      <c r="B82"/>
      <c r="C82"/>
      <c r="D82"/>
      <c r="E82"/>
      <c r="F82"/>
      <c r="G82"/>
      <c r="H82"/>
    </row>
    <row r="83" spans="1:8" ht="15" x14ac:dyDescent="0.25">
      <c r="A83"/>
      <c r="B83"/>
      <c r="C83"/>
      <c r="D83"/>
      <c r="E83"/>
      <c r="F83"/>
      <c r="G83"/>
      <c r="H83"/>
    </row>
    <row r="99" spans="1:7" x14ac:dyDescent="0.2">
      <c r="A99" s="21"/>
      <c r="B99" s="21"/>
      <c r="C99" s="21"/>
      <c r="D99" s="21"/>
      <c r="E99" s="21"/>
      <c r="F99" s="21"/>
      <c r="G99" s="21"/>
    </row>
    <row r="100" spans="1:7" x14ac:dyDescent="0.2">
      <c r="A100" s="21"/>
      <c r="B100" s="21"/>
      <c r="C100" s="21"/>
      <c r="D100" s="21"/>
      <c r="E100" s="21"/>
      <c r="F100" s="21"/>
      <c r="G100" s="21"/>
    </row>
    <row r="101" spans="1:7" x14ac:dyDescent="0.2">
      <c r="A101" s="21"/>
      <c r="B101" s="21"/>
      <c r="C101" s="21"/>
      <c r="D101" s="21"/>
      <c r="E101" s="21"/>
      <c r="F101" s="21"/>
      <c r="G101" s="21"/>
    </row>
    <row r="102" spans="1:7" x14ac:dyDescent="0.2">
      <c r="A102" s="21"/>
      <c r="B102" s="21"/>
      <c r="C102" s="21"/>
      <c r="D102" s="21"/>
      <c r="E102" s="21"/>
      <c r="F102" s="21"/>
      <c r="G102" s="21"/>
    </row>
    <row r="103" spans="1:7" x14ac:dyDescent="0.2">
      <c r="A103" s="21"/>
      <c r="B103" s="21"/>
      <c r="C103" s="21"/>
      <c r="D103" s="21"/>
      <c r="E103" s="21"/>
      <c r="F103" s="21"/>
      <c r="G103" s="21"/>
    </row>
    <row r="104" spans="1:7" x14ac:dyDescent="0.2">
      <c r="A104" s="21"/>
      <c r="B104" s="21"/>
      <c r="C104" s="21"/>
      <c r="D104" s="21"/>
      <c r="E104" s="21"/>
      <c r="F104" s="21"/>
      <c r="G104" s="21"/>
    </row>
    <row r="105" spans="1:7" x14ac:dyDescent="0.2">
      <c r="A105" s="21"/>
      <c r="B105" s="21"/>
      <c r="C105" s="21"/>
      <c r="D105" s="21"/>
      <c r="E105" s="21"/>
      <c r="F105" s="21"/>
      <c r="G105" s="21"/>
    </row>
  </sheetData>
  <mergeCells count="5">
    <mergeCell ref="A5:G5"/>
    <mergeCell ref="A8:A9"/>
    <mergeCell ref="B8:F8"/>
    <mergeCell ref="G8:G9"/>
    <mergeCell ref="A3:G3"/>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3"/>
  <sheetViews>
    <sheetView zoomScaleNormal="100" workbookViewId="0"/>
  </sheetViews>
  <sheetFormatPr defaultRowHeight="15" x14ac:dyDescent="0.25"/>
  <cols>
    <col min="1" max="1" width="20.42578125" style="131" customWidth="1"/>
    <col min="2" max="2" width="17.7109375" style="131" customWidth="1"/>
    <col min="3" max="3" width="0.7109375" style="131" customWidth="1"/>
    <col min="4" max="4" width="17.7109375" style="131" customWidth="1"/>
    <col min="5" max="5" width="0.85546875" style="131" customWidth="1"/>
    <col min="6" max="6" width="17.7109375" style="131" customWidth="1"/>
    <col min="7" max="16384" width="9.140625" style="131"/>
  </cols>
  <sheetData>
    <row r="1" spans="1:12" ht="12" customHeight="1" x14ac:dyDescent="0.25">
      <c r="A1" s="447"/>
      <c r="B1" s="447"/>
      <c r="C1" s="447"/>
      <c r="D1" s="447"/>
      <c r="E1" s="447"/>
      <c r="F1" s="447"/>
    </row>
    <row r="2" spans="1:12" ht="12" customHeight="1" x14ac:dyDescent="0.25">
      <c r="A2" s="447"/>
      <c r="B2" s="447"/>
      <c r="C2" s="447"/>
      <c r="D2" s="447"/>
      <c r="E2" s="447"/>
      <c r="F2" s="447"/>
    </row>
    <row r="3" spans="1:12" ht="24" customHeight="1" x14ac:dyDescent="0.25">
      <c r="A3" s="447"/>
      <c r="B3" s="447"/>
      <c r="C3" s="447"/>
      <c r="D3" s="447"/>
      <c r="E3" s="447"/>
      <c r="F3" s="447"/>
    </row>
    <row r="4" spans="1:12" ht="12" customHeight="1" x14ac:dyDescent="0.25">
      <c r="A4" s="823" t="s">
        <v>262</v>
      </c>
      <c r="B4" s="824"/>
      <c r="C4" s="824"/>
      <c r="D4" s="824"/>
      <c r="E4" s="824"/>
      <c r="F4" s="824"/>
    </row>
    <row r="5" spans="1:12" ht="39" customHeight="1" x14ac:dyDescent="0.25">
      <c r="A5" s="823" t="s">
        <v>590</v>
      </c>
      <c r="B5" s="824"/>
      <c r="C5" s="824"/>
      <c r="D5" s="824"/>
      <c r="E5" s="824"/>
      <c r="F5" s="824"/>
    </row>
    <row r="6" spans="1:12" ht="25.5" customHeight="1" x14ac:dyDescent="0.25">
      <c r="A6" s="824" t="s">
        <v>603</v>
      </c>
      <c r="B6" s="824"/>
      <c r="C6" s="824"/>
      <c r="D6" s="824"/>
      <c r="E6" s="824"/>
      <c r="F6" s="824"/>
    </row>
    <row r="7" spans="1:12" ht="6" customHeight="1" x14ac:dyDescent="0.25">
      <c r="B7" s="447"/>
      <c r="C7" s="447"/>
      <c r="D7" s="447"/>
      <c r="E7" s="447"/>
      <c r="G7" s="447"/>
      <c r="H7" s="447"/>
      <c r="I7" s="447"/>
      <c r="J7" s="447"/>
      <c r="K7" s="447"/>
      <c r="L7" s="447"/>
    </row>
    <row r="8" spans="1:12" s="423" customFormat="1" ht="32.25" customHeight="1" x14ac:dyDescent="0.15">
      <c r="A8" s="574" t="s">
        <v>591</v>
      </c>
      <c r="B8" s="475" t="s">
        <v>416</v>
      </c>
      <c r="C8" s="475"/>
      <c r="D8" s="475" t="s">
        <v>417</v>
      </c>
      <c r="E8" s="475"/>
      <c r="F8" s="475" t="s">
        <v>592</v>
      </c>
    </row>
    <row r="9" spans="1:12" s="423" customFormat="1" ht="3.95" customHeight="1" x14ac:dyDescent="0.15">
      <c r="A9" s="476"/>
      <c r="B9" s="478"/>
      <c r="C9" s="479"/>
      <c r="D9" s="478"/>
      <c r="E9" s="479"/>
      <c r="F9" s="477"/>
    </row>
    <row r="10" spans="1:12" s="423" customFormat="1" ht="9" x14ac:dyDescent="0.15">
      <c r="A10" s="476">
        <v>1999</v>
      </c>
      <c r="B10" s="480">
        <v>2821373</v>
      </c>
      <c r="C10" s="480"/>
      <c r="D10" s="480">
        <v>1915851</v>
      </c>
      <c r="E10" s="480"/>
      <c r="F10" s="481">
        <v>32.1</v>
      </c>
    </row>
    <row r="11" spans="1:12" s="423" customFormat="1" ht="9" x14ac:dyDescent="0.15">
      <c r="A11" s="476">
        <v>2005</v>
      </c>
      <c r="B11" s="480">
        <v>2763422</v>
      </c>
      <c r="C11" s="480"/>
      <c r="D11" s="480">
        <v>1888991</v>
      </c>
      <c r="E11" s="480"/>
      <c r="F11" s="481">
        <v>31.643038131889135</v>
      </c>
    </row>
    <row r="12" spans="1:12" s="423" customFormat="1" ht="9" x14ac:dyDescent="0.15">
      <c r="A12" s="476">
        <v>2008</v>
      </c>
      <c r="B12" s="480">
        <v>2724695</v>
      </c>
      <c r="C12" s="480"/>
      <c r="D12" s="480">
        <v>1870295</v>
      </c>
      <c r="E12" s="480"/>
      <c r="F12" s="481">
        <v>31.4</v>
      </c>
    </row>
    <row r="13" spans="1:12" s="423" customFormat="1" ht="9" x14ac:dyDescent="0.15">
      <c r="A13" s="476">
        <v>2012</v>
      </c>
      <c r="B13" s="480">
        <v>2633021</v>
      </c>
      <c r="C13" s="480"/>
      <c r="D13" s="480">
        <v>1702971</v>
      </c>
      <c r="E13" s="480"/>
      <c r="F13" s="481">
        <v>35.299999999999997</v>
      </c>
    </row>
    <row r="14" spans="1:12" s="423" customFormat="1" ht="9" x14ac:dyDescent="0.15">
      <c r="A14" s="476">
        <v>2013</v>
      </c>
      <c r="B14" s="480">
        <v>2574427</v>
      </c>
      <c r="C14" s="480"/>
      <c r="D14" s="480">
        <v>1654364</v>
      </c>
      <c r="E14" s="480"/>
      <c r="F14" s="481">
        <v>35.700000000000003</v>
      </c>
    </row>
    <row r="15" spans="1:12" s="423" customFormat="1" ht="9" x14ac:dyDescent="0.15">
      <c r="A15" s="476">
        <v>2014</v>
      </c>
      <c r="B15" s="480">
        <v>2567404</v>
      </c>
      <c r="C15" s="480"/>
      <c r="D15" s="480">
        <v>1611477</v>
      </c>
      <c r="E15" s="480"/>
      <c r="F15" s="481">
        <v>37.200000000000003</v>
      </c>
    </row>
    <row r="16" spans="1:12" s="423" customFormat="1" ht="9" x14ac:dyDescent="0.15">
      <c r="A16" s="476">
        <v>2015</v>
      </c>
      <c r="B16" s="480">
        <v>2612503</v>
      </c>
      <c r="C16" s="480"/>
      <c r="D16" s="480">
        <v>1617383</v>
      </c>
      <c r="E16" s="480"/>
      <c r="F16" s="481">
        <v>38.1</v>
      </c>
    </row>
    <row r="17" spans="1:6" s="423" customFormat="1" ht="9" x14ac:dyDescent="0.15">
      <c r="A17" s="476">
        <v>2016</v>
      </c>
      <c r="B17" s="480">
        <v>2600061</v>
      </c>
      <c r="C17" s="480"/>
      <c r="D17" s="480">
        <v>1586158</v>
      </c>
      <c r="E17" s="480"/>
      <c r="F17" s="481">
        <v>39</v>
      </c>
    </row>
    <row r="18" spans="1:6" s="423" customFormat="1" ht="9" x14ac:dyDescent="0.15">
      <c r="A18" s="476">
        <v>2018</v>
      </c>
      <c r="B18" s="480">
        <v>2488284</v>
      </c>
      <c r="C18" s="480"/>
      <c r="D18" s="480">
        <v>1560540</v>
      </c>
      <c r="E18" s="480"/>
      <c r="F18" s="481">
        <v>37.299999999999997</v>
      </c>
    </row>
    <row r="19" spans="1:6" s="423" customFormat="1" ht="3.95" customHeight="1" x14ac:dyDescent="0.15">
      <c r="A19" s="476"/>
      <c r="B19" s="480"/>
      <c r="C19" s="480"/>
      <c r="D19" s="480"/>
      <c r="E19" s="480"/>
      <c r="F19" s="480"/>
    </row>
    <row r="20" spans="1:6" s="423" customFormat="1" ht="3.95" customHeight="1" x14ac:dyDescent="0.15">
      <c r="A20" s="476"/>
      <c r="B20" s="480"/>
      <c r="C20" s="479"/>
      <c r="D20" s="480"/>
      <c r="E20" s="479"/>
      <c r="F20" s="483"/>
    </row>
    <row r="21" spans="1:6" s="423" customFormat="1" ht="9.9499999999999993" customHeight="1" x14ac:dyDescent="0.15">
      <c r="A21" s="476"/>
      <c r="B21" s="825" t="s">
        <v>593</v>
      </c>
      <c r="C21" s="825"/>
      <c r="D21" s="825"/>
      <c r="E21" s="825"/>
      <c r="F21" s="825"/>
    </row>
    <row r="22" spans="1:6" s="423" customFormat="1" ht="3.95" customHeight="1" x14ac:dyDescent="0.15">
      <c r="A22" s="476"/>
      <c r="B22" s="482"/>
      <c r="C22" s="482"/>
      <c r="D22" s="482"/>
      <c r="E22" s="482"/>
      <c r="F22" s="482"/>
    </row>
    <row r="23" spans="1:6" s="423" customFormat="1" ht="10.5" customHeight="1" x14ac:dyDescent="0.15">
      <c r="A23" s="485" t="s">
        <v>122</v>
      </c>
      <c r="B23" s="486">
        <v>119687</v>
      </c>
      <c r="C23" s="486"/>
      <c r="D23" s="486">
        <v>87770</v>
      </c>
      <c r="E23" s="486"/>
      <c r="F23" s="483">
        <v>26.7</v>
      </c>
    </row>
    <row r="24" spans="1:6" s="423" customFormat="1" ht="10.5" customHeight="1" x14ac:dyDescent="0.15">
      <c r="A24" s="485" t="s">
        <v>322</v>
      </c>
      <c r="B24" s="486">
        <v>4376</v>
      </c>
      <c r="C24" s="486"/>
      <c r="D24" s="486">
        <v>3456</v>
      </c>
      <c r="E24" s="486"/>
      <c r="F24" s="483">
        <v>21</v>
      </c>
    </row>
    <row r="25" spans="1:6" s="423" customFormat="1" ht="10.5" customHeight="1" x14ac:dyDescent="0.15">
      <c r="A25" s="485" t="s">
        <v>323</v>
      </c>
      <c r="B25" s="486">
        <v>13564</v>
      </c>
      <c r="C25" s="486"/>
      <c r="D25" s="486">
        <v>9150</v>
      </c>
      <c r="E25" s="486"/>
      <c r="F25" s="483">
        <v>32.5</v>
      </c>
    </row>
    <row r="26" spans="1:6" s="423" customFormat="1" ht="10.5" customHeight="1" x14ac:dyDescent="0.15">
      <c r="A26" s="485" t="s">
        <v>324</v>
      </c>
      <c r="B26" s="486">
        <v>3566</v>
      </c>
      <c r="C26" s="486"/>
      <c r="D26" s="486">
        <v>3109</v>
      </c>
      <c r="E26" s="486"/>
      <c r="F26" s="483">
        <v>12.8</v>
      </c>
    </row>
    <row r="27" spans="1:6" s="423" customFormat="1" ht="10.5" customHeight="1" x14ac:dyDescent="0.15">
      <c r="A27" s="485" t="s">
        <v>325</v>
      </c>
      <c r="B27" s="486">
        <v>7129</v>
      </c>
      <c r="C27" s="486"/>
      <c r="D27" s="486">
        <v>4870</v>
      </c>
      <c r="E27" s="486"/>
      <c r="F27" s="483">
        <v>31.7</v>
      </c>
    </row>
    <row r="28" spans="1:6" s="423" customFormat="1" ht="10.5" customHeight="1" x14ac:dyDescent="0.15">
      <c r="A28" s="485" t="s">
        <v>326</v>
      </c>
      <c r="B28" s="486">
        <v>5700</v>
      </c>
      <c r="C28" s="486"/>
      <c r="D28" s="486">
        <v>2638</v>
      </c>
      <c r="E28" s="486"/>
      <c r="F28" s="483">
        <v>53.7</v>
      </c>
    </row>
    <row r="29" spans="1:6" s="423" customFormat="1" ht="10.5" customHeight="1" x14ac:dyDescent="0.15">
      <c r="A29" s="485" t="s">
        <v>327</v>
      </c>
      <c r="B29" s="486">
        <v>6999</v>
      </c>
      <c r="C29" s="486"/>
      <c r="D29" s="486">
        <v>5321</v>
      </c>
      <c r="E29" s="486"/>
      <c r="F29" s="483">
        <v>24</v>
      </c>
    </row>
    <row r="30" spans="1:6" s="423" customFormat="1" ht="10.5" customHeight="1" x14ac:dyDescent="0.15">
      <c r="A30" s="485" t="s">
        <v>328</v>
      </c>
      <c r="B30" s="486">
        <v>11368</v>
      </c>
      <c r="C30" s="486"/>
      <c r="D30" s="486">
        <v>7301</v>
      </c>
      <c r="E30" s="486"/>
      <c r="F30" s="483">
        <v>35.799999999999997</v>
      </c>
    </row>
    <row r="31" spans="1:6" s="423" customFormat="1" ht="10.5" customHeight="1" x14ac:dyDescent="0.15">
      <c r="A31" s="485" t="s">
        <v>123</v>
      </c>
      <c r="B31" s="486">
        <v>4842</v>
      </c>
      <c r="C31" s="486"/>
      <c r="D31" s="486">
        <v>2842</v>
      </c>
      <c r="E31" s="486"/>
      <c r="F31" s="483">
        <v>41.3</v>
      </c>
    </row>
    <row r="32" spans="1:6" s="423" customFormat="1" ht="10.5" customHeight="1" x14ac:dyDescent="0.15">
      <c r="A32" s="485" t="s">
        <v>329</v>
      </c>
      <c r="B32" s="486">
        <v>5400</v>
      </c>
      <c r="C32" s="486"/>
      <c r="D32" s="486">
        <v>4106</v>
      </c>
      <c r="E32" s="486"/>
      <c r="F32" s="483">
        <v>24</v>
      </c>
    </row>
    <row r="33" spans="1:6" s="423" customFormat="1" ht="10.5" customHeight="1" x14ac:dyDescent="0.15">
      <c r="A33" s="485" t="s">
        <v>330</v>
      </c>
      <c r="B33" s="486">
        <v>6482</v>
      </c>
      <c r="C33" s="486"/>
      <c r="D33" s="486">
        <v>4652</v>
      </c>
      <c r="E33" s="486"/>
      <c r="F33" s="483">
        <v>28.2</v>
      </c>
    </row>
    <row r="34" spans="1:6" s="423" customFormat="1" ht="10.5" customHeight="1" x14ac:dyDescent="0.15">
      <c r="A34" s="485" t="s">
        <v>124</v>
      </c>
      <c r="B34" s="486">
        <v>64721</v>
      </c>
      <c r="C34" s="486"/>
      <c r="D34" s="486">
        <v>43914</v>
      </c>
      <c r="E34" s="486"/>
      <c r="F34" s="483">
        <v>32.1</v>
      </c>
    </row>
    <row r="35" spans="1:6" s="423" customFormat="1" ht="10.5" customHeight="1" x14ac:dyDescent="0.15">
      <c r="A35" s="485" t="s">
        <v>331</v>
      </c>
      <c r="B35" s="486">
        <v>16873</v>
      </c>
      <c r="C35" s="486"/>
      <c r="D35" s="486">
        <v>7861</v>
      </c>
      <c r="E35" s="486"/>
      <c r="F35" s="483">
        <v>53.4</v>
      </c>
    </row>
    <row r="36" spans="1:6" s="423" customFormat="1" ht="10.5" customHeight="1" x14ac:dyDescent="0.15">
      <c r="A36" s="485" t="s">
        <v>332</v>
      </c>
      <c r="B36" s="486">
        <v>11572</v>
      </c>
      <c r="C36" s="486"/>
      <c r="D36" s="486">
        <v>7077</v>
      </c>
      <c r="E36" s="486"/>
      <c r="F36" s="483">
        <v>38.799999999999997</v>
      </c>
    </row>
    <row r="37" spans="1:6" s="423" customFormat="1" ht="10.5" customHeight="1" x14ac:dyDescent="0.15">
      <c r="A37" s="485" t="s">
        <v>333</v>
      </c>
      <c r="B37" s="486">
        <v>9854</v>
      </c>
      <c r="C37" s="486"/>
      <c r="D37" s="486">
        <v>8656</v>
      </c>
      <c r="E37" s="486"/>
      <c r="F37" s="483">
        <v>12.2</v>
      </c>
    </row>
    <row r="38" spans="1:6" s="423" customFormat="1" ht="10.5" customHeight="1" x14ac:dyDescent="0.15">
      <c r="A38" s="485" t="s">
        <v>334</v>
      </c>
      <c r="B38" s="486">
        <v>6177</v>
      </c>
      <c r="C38" s="486"/>
      <c r="D38" s="486">
        <v>3944</v>
      </c>
      <c r="E38" s="486"/>
      <c r="F38" s="483">
        <v>36.1</v>
      </c>
    </row>
    <row r="39" spans="1:6" s="423" customFormat="1" ht="10.5" customHeight="1" x14ac:dyDescent="0.15">
      <c r="A39" s="485" t="s">
        <v>335</v>
      </c>
      <c r="B39" s="486">
        <v>2202</v>
      </c>
      <c r="C39" s="486"/>
      <c r="D39" s="486">
        <v>1809</v>
      </c>
      <c r="E39" s="486"/>
      <c r="F39" s="483">
        <v>17.899999999999999</v>
      </c>
    </row>
    <row r="40" spans="1:6" s="423" customFormat="1" ht="10.5" customHeight="1" x14ac:dyDescent="0.15">
      <c r="A40" s="485" t="s">
        <v>125</v>
      </c>
      <c r="B40" s="486">
        <v>203296</v>
      </c>
      <c r="C40" s="486"/>
      <c r="D40" s="486">
        <v>175884</v>
      </c>
      <c r="E40" s="486"/>
      <c r="F40" s="483">
        <v>13.5</v>
      </c>
    </row>
    <row r="41" spans="1:6" s="423" customFormat="1" ht="10.5" customHeight="1" x14ac:dyDescent="0.15">
      <c r="A41" s="485" t="s">
        <v>336</v>
      </c>
      <c r="B41" s="486">
        <v>15693</v>
      </c>
      <c r="C41" s="486"/>
      <c r="D41" s="486">
        <v>13256</v>
      </c>
      <c r="E41" s="486"/>
      <c r="F41" s="483">
        <v>15.5</v>
      </c>
    </row>
    <row r="42" spans="1:6" s="423" customFormat="1" ht="10.5" customHeight="1" x14ac:dyDescent="0.15">
      <c r="A42" s="485" t="s">
        <v>337</v>
      </c>
      <c r="B42" s="486">
        <v>14747</v>
      </c>
      <c r="C42" s="486"/>
      <c r="D42" s="486">
        <v>11277</v>
      </c>
      <c r="E42" s="486"/>
      <c r="F42" s="483">
        <v>23.5</v>
      </c>
    </row>
    <row r="43" spans="1:6" s="423" customFormat="1" ht="10.5" customHeight="1" x14ac:dyDescent="0.15">
      <c r="A43" s="485" t="s">
        <v>338</v>
      </c>
      <c r="B43" s="486">
        <v>30549</v>
      </c>
      <c r="C43" s="486"/>
      <c r="D43" s="486">
        <v>21899</v>
      </c>
      <c r="E43" s="486"/>
      <c r="F43" s="483">
        <v>28.3</v>
      </c>
    </row>
    <row r="44" spans="1:6" s="423" customFormat="1" ht="10.5" customHeight="1" x14ac:dyDescent="0.15">
      <c r="A44" s="485" t="s">
        <v>339</v>
      </c>
      <c r="B44" s="486">
        <v>9528</v>
      </c>
      <c r="C44" s="486"/>
      <c r="D44" s="486">
        <v>8401</v>
      </c>
      <c r="E44" s="486"/>
      <c r="F44" s="483">
        <v>11.8</v>
      </c>
    </row>
    <row r="45" spans="1:6" s="423" customFormat="1" ht="10.5" customHeight="1" x14ac:dyDescent="0.15">
      <c r="A45" s="485" t="s">
        <v>340</v>
      </c>
      <c r="B45" s="486">
        <v>5483</v>
      </c>
      <c r="C45" s="486"/>
      <c r="D45" s="486">
        <v>4136</v>
      </c>
      <c r="E45" s="486"/>
      <c r="F45" s="483">
        <v>24.6</v>
      </c>
    </row>
    <row r="46" spans="1:6" s="423" customFormat="1" ht="10.5" customHeight="1" x14ac:dyDescent="0.15">
      <c r="A46" s="485" t="s">
        <v>341</v>
      </c>
      <c r="B46" s="486">
        <v>8548</v>
      </c>
      <c r="C46" s="486"/>
      <c r="D46" s="486">
        <v>6341</v>
      </c>
      <c r="E46" s="486"/>
      <c r="F46" s="483">
        <v>25.8</v>
      </c>
    </row>
    <row r="47" spans="1:6" s="423" customFormat="1" ht="10.5" customHeight="1" x14ac:dyDescent="0.15">
      <c r="A47" s="485" t="s">
        <v>342</v>
      </c>
      <c r="B47" s="486">
        <v>4964</v>
      </c>
      <c r="C47" s="486"/>
      <c r="D47" s="486">
        <v>4169</v>
      </c>
      <c r="E47" s="486"/>
      <c r="F47" s="483">
        <v>16</v>
      </c>
    </row>
    <row r="48" spans="1:6" s="423" customFormat="1" ht="10.5" customHeight="1" x14ac:dyDescent="0.15">
      <c r="A48" s="485" t="s">
        <v>12</v>
      </c>
      <c r="B48" s="486">
        <v>12354</v>
      </c>
      <c r="C48" s="486"/>
      <c r="D48" s="486">
        <v>8344</v>
      </c>
      <c r="E48" s="486"/>
      <c r="F48" s="483">
        <v>32.5</v>
      </c>
    </row>
    <row r="49" spans="1:6" s="423" customFormat="1" ht="10.5" customHeight="1" x14ac:dyDescent="0.15">
      <c r="A49" s="485" t="s">
        <v>13</v>
      </c>
      <c r="B49" s="486">
        <v>13832</v>
      </c>
      <c r="C49" s="486"/>
      <c r="D49" s="486">
        <v>11163</v>
      </c>
      <c r="E49" s="486"/>
      <c r="F49" s="483">
        <v>19.3</v>
      </c>
    </row>
    <row r="50" spans="1:6" s="423" customFormat="1" ht="10.5" customHeight="1" x14ac:dyDescent="0.15">
      <c r="A50" s="485" t="s">
        <v>343</v>
      </c>
      <c r="B50" s="486">
        <v>36448</v>
      </c>
      <c r="C50" s="486"/>
      <c r="D50" s="486">
        <v>23766</v>
      </c>
      <c r="E50" s="486"/>
      <c r="F50" s="483">
        <v>34.799999999999997</v>
      </c>
    </row>
    <row r="51" spans="1:6" s="423" customFormat="1" ht="10.5" customHeight="1" x14ac:dyDescent="0.15">
      <c r="A51" s="485" t="s">
        <v>344</v>
      </c>
      <c r="B51" s="486">
        <v>11889</v>
      </c>
      <c r="C51" s="486"/>
      <c r="D51" s="486">
        <v>8711</v>
      </c>
      <c r="E51" s="486"/>
      <c r="F51" s="483">
        <v>26.7</v>
      </c>
    </row>
    <row r="52" spans="1:6" s="423" customFormat="1" ht="10.5" customHeight="1" x14ac:dyDescent="0.15">
      <c r="A52" s="485" t="s">
        <v>345</v>
      </c>
      <c r="B52" s="486">
        <v>9423</v>
      </c>
      <c r="C52" s="486"/>
      <c r="D52" s="486">
        <v>3009</v>
      </c>
      <c r="E52" s="486"/>
      <c r="F52" s="483">
        <v>68.099999999999994</v>
      </c>
    </row>
    <row r="53" spans="1:6" s="423" customFormat="1" ht="10.5" customHeight="1" x14ac:dyDescent="0.15">
      <c r="A53" s="485" t="s">
        <v>346</v>
      </c>
      <c r="B53" s="486">
        <v>8026</v>
      </c>
      <c r="C53" s="486"/>
      <c r="D53" s="486">
        <v>5882</v>
      </c>
      <c r="E53" s="486"/>
      <c r="F53" s="483">
        <v>26.7</v>
      </c>
    </row>
    <row r="54" spans="1:6" s="423" customFormat="1" ht="10.5" customHeight="1" x14ac:dyDescent="0.15">
      <c r="A54" s="485" t="s">
        <v>126</v>
      </c>
      <c r="B54" s="486">
        <v>44948</v>
      </c>
      <c r="C54" s="486"/>
      <c r="D54" s="486">
        <v>26069</v>
      </c>
      <c r="E54" s="486"/>
      <c r="F54" s="483">
        <v>42</v>
      </c>
    </row>
    <row r="55" spans="1:6" s="423" customFormat="1" ht="10.5" customHeight="1" x14ac:dyDescent="0.15">
      <c r="A55" s="485" t="s">
        <v>347</v>
      </c>
      <c r="B55" s="486">
        <v>23050</v>
      </c>
      <c r="C55" s="486"/>
      <c r="D55" s="486">
        <v>16621</v>
      </c>
      <c r="E55" s="486"/>
      <c r="F55" s="483">
        <v>27.9</v>
      </c>
    </row>
    <row r="56" spans="1:6" s="423" customFormat="1" ht="10.5" customHeight="1" x14ac:dyDescent="0.15">
      <c r="A56" s="485" t="s">
        <v>348</v>
      </c>
      <c r="B56" s="486">
        <v>6163</v>
      </c>
      <c r="C56" s="486"/>
      <c r="D56" s="486">
        <v>3770</v>
      </c>
      <c r="E56" s="486"/>
      <c r="F56" s="483">
        <v>38.799999999999997</v>
      </c>
    </row>
    <row r="57" spans="1:6" s="423" customFormat="1" ht="10.5" customHeight="1" x14ac:dyDescent="0.15">
      <c r="A57" s="485" t="s">
        <v>349</v>
      </c>
      <c r="B57" s="486">
        <v>4335</v>
      </c>
      <c r="C57" s="486"/>
      <c r="D57" s="486">
        <v>3713</v>
      </c>
      <c r="E57" s="486"/>
      <c r="F57" s="483">
        <v>14.3</v>
      </c>
    </row>
    <row r="58" spans="1:6" s="423" customFormat="1" ht="10.5" customHeight="1" x14ac:dyDescent="0.15">
      <c r="A58" s="485" t="s">
        <v>350</v>
      </c>
      <c r="B58" s="486">
        <v>12354</v>
      </c>
      <c r="C58" s="486"/>
      <c r="D58" s="486">
        <v>9359</v>
      </c>
      <c r="E58" s="486"/>
      <c r="F58" s="483">
        <v>24.2</v>
      </c>
    </row>
    <row r="59" spans="1:6" s="423" customFormat="1" ht="10.5" customHeight="1" x14ac:dyDescent="0.15">
      <c r="A59" s="485" t="s">
        <v>351</v>
      </c>
      <c r="B59" s="486">
        <v>6192</v>
      </c>
      <c r="C59" s="486"/>
      <c r="D59" s="486">
        <v>3431</v>
      </c>
      <c r="E59" s="486"/>
      <c r="F59" s="483">
        <v>44.6</v>
      </c>
    </row>
    <row r="60" spans="1:6" s="423" customFormat="1" ht="10.5" customHeight="1" x14ac:dyDescent="0.15">
      <c r="A60" s="485" t="s">
        <v>127</v>
      </c>
      <c r="B60" s="486">
        <v>27954</v>
      </c>
      <c r="C60" s="486"/>
      <c r="D60" s="486">
        <v>17073</v>
      </c>
      <c r="E60" s="486"/>
      <c r="F60" s="483">
        <v>38.9</v>
      </c>
    </row>
    <row r="61" spans="1:6" s="423" customFormat="1" ht="10.5" customHeight="1" x14ac:dyDescent="0.15">
      <c r="A61" s="485" t="s">
        <v>352</v>
      </c>
      <c r="B61" s="486">
        <v>9915</v>
      </c>
      <c r="C61" s="486"/>
      <c r="D61" s="486">
        <v>8039</v>
      </c>
      <c r="E61" s="486"/>
      <c r="F61" s="483">
        <v>18.899999999999999</v>
      </c>
    </row>
    <row r="62" spans="1:6" s="423" customFormat="1" ht="10.5" customHeight="1" x14ac:dyDescent="0.15">
      <c r="A62" s="485" t="s">
        <v>353</v>
      </c>
      <c r="B62" s="486">
        <v>22060</v>
      </c>
      <c r="C62" s="486"/>
      <c r="D62" s="486">
        <v>13677</v>
      </c>
      <c r="E62" s="486"/>
      <c r="F62" s="483">
        <v>38</v>
      </c>
    </row>
    <row r="63" spans="1:6" s="423" customFormat="1" ht="10.5" customHeight="1" x14ac:dyDescent="0.15">
      <c r="A63" s="485" t="s">
        <v>354</v>
      </c>
      <c r="B63" s="486">
        <v>14272</v>
      </c>
      <c r="C63" s="486"/>
      <c r="D63" s="486">
        <v>10808</v>
      </c>
      <c r="E63" s="486"/>
      <c r="F63" s="483">
        <v>24.3</v>
      </c>
    </row>
    <row r="64" spans="1:6" s="423" customFormat="1" ht="10.5" customHeight="1" x14ac:dyDescent="0.15">
      <c r="A64" s="485" t="s">
        <v>355</v>
      </c>
      <c r="B64" s="486">
        <v>20483</v>
      </c>
      <c r="C64" s="486"/>
      <c r="D64" s="486">
        <v>12963</v>
      </c>
      <c r="E64" s="486"/>
      <c r="F64" s="483">
        <v>36.700000000000003</v>
      </c>
    </row>
    <row r="65" spans="1:6" s="423" customFormat="1" ht="10.5" customHeight="1" x14ac:dyDescent="0.15">
      <c r="A65" s="485" t="s">
        <v>128</v>
      </c>
      <c r="B65" s="486">
        <v>43238</v>
      </c>
      <c r="C65" s="486"/>
      <c r="D65" s="486">
        <v>31224</v>
      </c>
      <c r="E65" s="486"/>
      <c r="F65" s="483">
        <v>27.8</v>
      </c>
    </row>
    <row r="66" spans="1:6" s="423" customFormat="1" ht="10.5" customHeight="1" x14ac:dyDescent="0.15">
      <c r="A66" s="485" t="s">
        <v>356</v>
      </c>
      <c r="B66" s="486">
        <v>16598</v>
      </c>
      <c r="C66" s="486"/>
      <c r="D66" s="486">
        <v>9932</v>
      </c>
      <c r="E66" s="486"/>
      <c r="F66" s="483">
        <v>40.200000000000003</v>
      </c>
    </row>
    <row r="67" spans="1:6" s="423" customFormat="1" ht="10.5" customHeight="1" x14ac:dyDescent="0.15">
      <c r="A67" s="485" t="s">
        <v>357</v>
      </c>
      <c r="B67" s="486">
        <v>16460</v>
      </c>
      <c r="C67" s="486"/>
      <c r="D67" s="486">
        <v>12500</v>
      </c>
      <c r="E67" s="486"/>
      <c r="F67" s="483">
        <v>24.1</v>
      </c>
    </row>
    <row r="68" spans="1:6" s="423" customFormat="1" ht="10.5" customHeight="1" x14ac:dyDescent="0.15">
      <c r="A68" s="485" t="s">
        <v>418</v>
      </c>
      <c r="B68" s="486">
        <v>10191</v>
      </c>
      <c r="C68" s="486"/>
      <c r="D68" s="486">
        <v>7509</v>
      </c>
      <c r="E68" s="486"/>
      <c r="F68" s="483">
        <v>26.3</v>
      </c>
    </row>
    <row r="69" spans="1:6" s="423" customFormat="1" ht="10.5" customHeight="1" x14ac:dyDescent="0.15">
      <c r="A69" s="485" t="s">
        <v>358</v>
      </c>
      <c r="B69" s="486">
        <v>16212</v>
      </c>
      <c r="C69" s="486"/>
      <c r="D69" s="486">
        <v>12156</v>
      </c>
      <c r="E69" s="486"/>
      <c r="F69" s="483">
        <v>25</v>
      </c>
    </row>
    <row r="70" spans="1:6" s="423" customFormat="1" ht="10.5" customHeight="1" x14ac:dyDescent="0.15">
      <c r="A70" s="485" t="s">
        <v>359</v>
      </c>
      <c r="B70" s="486">
        <v>13705</v>
      </c>
      <c r="C70" s="486"/>
      <c r="D70" s="486">
        <v>5084</v>
      </c>
      <c r="E70" s="486"/>
      <c r="F70" s="483">
        <v>62.9</v>
      </c>
    </row>
    <row r="71" spans="1:6" s="423" customFormat="1" ht="10.5" customHeight="1" x14ac:dyDescent="0.15">
      <c r="A71" s="485" t="s">
        <v>360</v>
      </c>
      <c r="B71" s="486">
        <v>9351</v>
      </c>
      <c r="C71" s="486"/>
      <c r="D71" s="486">
        <v>6602</v>
      </c>
      <c r="E71" s="486"/>
      <c r="F71" s="483">
        <v>29.4</v>
      </c>
    </row>
    <row r="72" spans="1:6" s="423" customFormat="1" ht="10.5" customHeight="1" x14ac:dyDescent="0.15">
      <c r="A72" s="485" t="s">
        <v>361</v>
      </c>
      <c r="B72" s="486">
        <v>9933</v>
      </c>
      <c r="C72" s="486"/>
      <c r="D72" s="486">
        <v>5119</v>
      </c>
      <c r="E72" s="486"/>
      <c r="F72" s="483">
        <v>48.5</v>
      </c>
    </row>
    <row r="73" spans="1:6" s="423" customFormat="1" ht="10.5" customHeight="1" x14ac:dyDescent="0.15">
      <c r="A73" s="485" t="s">
        <v>129</v>
      </c>
      <c r="B73" s="486">
        <v>45587</v>
      </c>
      <c r="C73" s="486"/>
      <c r="D73" s="486">
        <v>25166</v>
      </c>
      <c r="E73" s="486"/>
      <c r="F73" s="483">
        <v>44.8</v>
      </c>
    </row>
    <row r="74" spans="1:6" s="423" customFormat="1" ht="10.5" customHeight="1" x14ac:dyDescent="0.15">
      <c r="A74" s="485" t="s">
        <v>362</v>
      </c>
      <c r="B74" s="486">
        <v>24393</v>
      </c>
      <c r="C74" s="486"/>
      <c r="D74" s="486">
        <v>11818</v>
      </c>
      <c r="E74" s="486"/>
      <c r="F74" s="483">
        <v>51.6</v>
      </c>
    </row>
    <row r="75" spans="1:6" s="423" customFormat="1" ht="10.5" customHeight="1" x14ac:dyDescent="0.15">
      <c r="A75" s="485" t="s">
        <v>363</v>
      </c>
      <c r="B75" s="486">
        <v>11163</v>
      </c>
      <c r="C75" s="486"/>
      <c r="D75" s="486">
        <v>9655</v>
      </c>
      <c r="E75" s="486"/>
      <c r="F75" s="483">
        <v>13.5</v>
      </c>
    </row>
    <row r="76" spans="1:6" s="423" customFormat="1" ht="10.5" customHeight="1" x14ac:dyDescent="0.15">
      <c r="A76" s="485" t="s">
        <v>364</v>
      </c>
      <c r="B76" s="486">
        <v>10479</v>
      </c>
      <c r="C76" s="486"/>
      <c r="D76" s="486">
        <v>7162</v>
      </c>
      <c r="E76" s="486"/>
      <c r="F76" s="483">
        <v>31.7</v>
      </c>
    </row>
    <row r="77" spans="1:6" s="423" customFormat="1" ht="10.5" customHeight="1" x14ac:dyDescent="0.15">
      <c r="A77" s="485" t="s">
        <v>365</v>
      </c>
      <c r="B77" s="486">
        <v>6252</v>
      </c>
      <c r="C77" s="486"/>
      <c r="D77" s="486">
        <v>4975</v>
      </c>
      <c r="E77" s="486"/>
      <c r="F77" s="483">
        <v>20.399999999999999</v>
      </c>
    </row>
    <row r="78" spans="1:6" s="423" customFormat="1" ht="10.5" customHeight="1" x14ac:dyDescent="0.15">
      <c r="A78" s="485" t="s">
        <v>366</v>
      </c>
      <c r="B78" s="486">
        <v>4931</v>
      </c>
      <c r="C78" s="486"/>
      <c r="D78" s="486">
        <v>4145</v>
      </c>
      <c r="E78" s="486"/>
      <c r="F78" s="483">
        <v>15.9</v>
      </c>
    </row>
    <row r="79" spans="1:6" s="423" customFormat="1" ht="10.5" customHeight="1" x14ac:dyDescent="0.15">
      <c r="A79" s="485" t="s">
        <v>367</v>
      </c>
      <c r="B79" s="486">
        <v>10075</v>
      </c>
      <c r="C79" s="486"/>
      <c r="D79" s="486">
        <v>5101</v>
      </c>
      <c r="E79" s="486"/>
      <c r="F79" s="483">
        <v>49.4</v>
      </c>
    </row>
    <row r="80" spans="1:6" s="423" customFormat="1" ht="10.5" customHeight="1" x14ac:dyDescent="0.15">
      <c r="A80" s="485" t="s">
        <v>130</v>
      </c>
      <c r="B80" s="486">
        <v>17585</v>
      </c>
      <c r="C80" s="486"/>
      <c r="D80" s="486">
        <v>11305</v>
      </c>
      <c r="E80" s="486"/>
      <c r="F80" s="483">
        <v>35.700000000000003</v>
      </c>
    </row>
    <row r="81" spans="1:6" s="423" customFormat="1" ht="10.5" customHeight="1" x14ac:dyDescent="0.15">
      <c r="A81" s="485" t="s">
        <v>368</v>
      </c>
      <c r="B81" s="486">
        <v>12777</v>
      </c>
      <c r="C81" s="486"/>
      <c r="D81" s="486">
        <v>6769</v>
      </c>
      <c r="E81" s="486"/>
      <c r="F81" s="483">
        <v>47</v>
      </c>
    </row>
    <row r="82" spans="1:6" s="423" customFormat="1" ht="10.5" customHeight="1" x14ac:dyDescent="0.15">
      <c r="A82" s="485" t="s">
        <v>369</v>
      </c>
      <c r="B82" s="486">
        <v>10704</v>
      </c>
      <c r="C82" s="486"/>
      <c r="D82" s="486">
        <v>6356</v>
      </c>
      <c r="E82" s="486"/>
      <c r="F82" s="483">
        <v>40.6</v>
      </c>
    </row>
    <row r="83" spans="1:6" s="423" customFormat="1" ht="10.5" customHeight="1" x14ac:dyDescent="0.15">
      <c r="A83" s="485" t="s">
        <v>131</v>
      </c>
      <c r="B83" s="486">
        <v>11871</v>
      </c>
      <c r="C83" s="486"/>
      <c r="D83" s="486">
        <v>8156</v>
      </c>
      <c r="E83" s="486"/>
      <c r="F83" s="483">
        <v>31.3</v>
      </c>
    </row>
    <row r="84" spans="1:6" s="423" customFormat="1" ht="10.5" customHeight="1" x14ac:dyDescent="0.15">
      <c r="A84" s="485" t="s">
        <v>370</v>
      </c>
      <c r="B84" s="486">
        <v>2813</v>
      </c>
      <c r="C84" s="486"/>
      <c r="D84" s="486">
        <v>2538</v>
      </c>
      <c r="E84" s="486"/>
      <c r="F84" s="483">
        <v>9.8000000000000007</v>
      </c>
    </row>
    <row r="85" spans="1:6" s="423" customFormat="1" ht="10.5" customHeight="1" x14ac:dyDescent="0.15">
      <c r="A85" s="485" t="s">
        <v>371</v>
      </c>
      <c r="B85" s="486">
        <v>3444</v>
      </c>
      <c r="C85" s="486"/>
      <c r="D85" s="486">
        <v>2588</v>
      </c>
      <c r="E85" s="486"/>
      <c r="F85" s="483">
        <v>24.8</v>
      </c>
    </row>
    <row r="86" spans="1:6" s="423" customFormat="1" ht="10.5" customHeight="1" x14ac:dyDescent="0.15">
      <c r="A86" s="485" t="s">
        <v>372</v>
      </c>
      <c r="B86" s="486">
        <v>4382</v>
      </c>
      <c r="C86" s="486"/>
      <c r="D86" s="486">
        <v>3296</v>
      </c>
      <c r="E86" s="486"/>
      <c r="F86" s="483">
        <v>24.8</v>
      </c>
    </row>
    <row r="87" spans="1:6" s="423" customFormat="1" ht="10.5" customHeight="1" x14ac:dyDescent="0.15">
      <c r="A87" s="485" t="s">
        <v>373</v>
      </c>
      <c r="B87" s="486">
        <v>9285</v>
      </c>
      <c r="C87" s="486"/>
      <c r="D87" s="486">
        <v>6090</v>
      </c>
      <c r="E87" s="486"/>
      <c r="F87" s="483">
        <v>34.4</v>
      </c>
    </row>
    <row r="88" spans="1:6" s="423" customFormat="1" ht="10.5" customHeight="1" x14ac:dyDescent="0.15">
      <c r="A88" s="485" t="s">
        <v>374</v>
      </c>
      <c r="B88" s="486">
        <v>9527</v>
      </c>
      <c r="C88" s="486"/>
      <c r="D88" s="486">
        <v>3550</v>
      </c>
      <c r="E88" s="486"/>
      <c r="F88" s="483">
        <v>62.7</v>
      </c>
    </row>
    <row r="89" spans="1:6" s="423" customFormat="1" ht="10.5" customHeight="1" x14ac:dyDescent="0.15">
      <c r="A89" s="485" t="s">
        <v>132</v>
      </c>
      <c r="B89" s="486">
        <v>404145</v>
      </c>
      <c r="C89" s="486"/>
      <c r="D89" s="486">
        <v>271199</v>
      </c>
      <c r="E89" s="486"/>
      <c r="F89" s="483">
        <v>32.9</v>
      </c>
    </row>
    <row r="90" spans="1:6" s="423" customFormat="1" ht="10.5" customHeight="1" x14ac:dyDescent="0.15">
      <c r="A90" s="485" t="s">
        <v>375</v>
      </c>
      <c r="B90" s="486">
        <v>25702</v>
      </c>
      <c r="C90" s="486"/>
      <c r="D90" s="486">
        <v>7697</v>
      </c>
      <c r="E90" s="486"/>
      <c r="F90" s="483">
        <v>70.099999999999994</v>
      </c>
    </row>
    <row r="91" spans="1:6" s="423" customFormat="1" ht="10.5" customHeight="1" x14ac:dyDescent="0.15">
      <c r="A91" s="485" t="s">
        <v>376</v>
      </c>
      <c r="B91" s="486">
        <v>10943</v>
      </c>
      <c r="C91" s="486"/>
      <c r="D91" s="486">
        <v>5073</v>
      </c>
      <c r="E91" s="486"/>
      <c r="F91" s="483">
        <v>53.6</v>
      </c>
    </row>
    <row r="92" spans="1:6" s="423" customFormat="1" ht="10.5" customHeight="1" x14ac:dyDescent="0.15">
      <c r="A92" s="485" t="s">
        <v>133</v>
      </c>
      <c r="B92" s="486">
        <v>16791</v>
      </c>
      <c r="C92" s="486"/>
      <c r="D92" s="486">
        <v>8284</v>
      </c>
      <c r="E92" s="486"/>
      <c r="F92" s="483">
        <v>50.7</v>
      </c>
    </row>
    <row r="93" spans="1:6" s="423" customFormat="1" ht="10.5" customHeight="1" x14ac:dyDescent="0.15">
      <c r="A93" s="485" t="s">
        <v>377</v>
      </c>
      <c r="B93" s="486">
        <v>6684</v>
      </c>
      <c r="C93" s="486"/>
      <c r="D93" s="486">
        <v>4773</v>
      </c>
      <c r="E93" s="486"/>
      <c r="F93" s="483">
        <v>28.6</v>
      </c>
    </row>
    <row r="94" spans="1:6" s="423" customFormat="1" ht="10.5" customHeight="1" x14ac:dyDescent="0.15">
      <c r="A94" s="485" t="s">
        <v>378</v>
      </c>
      <c r="B94" s="486">
        <v>22684</v>
      </c>
      <c r="C94" s="486"/>
      <c r="D94" s="486">
        <v>9328</v>
      </c>
      <c r="E94" s="486"/>
      <c r="F94" s="483">
        <v>58.9</v>
      </c>
    </row>
    <row r="95" spans="1:6" s="423" customFormat="1" ht="10.5" customHeight="1" x14ac:dyDescent="0.15">
      <c r="A95" s="485" t="s">
        <v>379</v>
      </c>
      <c r="B95" s="486">
        <v>12252</v>
      </c>
      <c r="C95" s="486"/>
      <c r="D95" s="486">
        <v>3467</v>
      </c>
      <c r="E95" s="486"/>
      <c r="F95" s="483">
        <v>71.7</v>
      </c>
    </row>
    <row r="96" spans="1:6" s="423" customFormat="1" ht="10.5" customHeight="1" x14ac:dyDescent="0.15">
      <c r="A96" s="485" t="s">
        <v>380</v>
      </c>
      <c r="B96" s="486">
        <v>3611</v>
      </c>
      <c r="C96" s="486"/>
      <c r="D96" s="486">
        <v>1803</v>
      </c>
      <c r="E96" s="486"/>
      <c r="F96" s="483">
        <v>50.1</v>
      </c>
    </row>
    <row r="97" spans="1:6" s="423" customFormat="1" ht="10.5" customHeight="1" x14ac:dyDescent="0.15">
      <c r="A97" s="485" t="s">
        <v>298</v>
      </c>
      <c r="B97" s="486">
        <v>10448</v>
      </c>
      <c r="C97" s="486"/>
      <c r="D97" s="486">
        <v>4642</v>
      </c>
      <c r="E97" s="486"/>
      <c r="F97" s="483">
        <v>55.6</v>
      </c>
    </row>
    <row r="98" spans="1:6" s="423" customFormat="1" ht="10.5" customHeight="1" x14ac:dyDescent="0.15">
      <c r="A98" s="485" t="s">
        <v>381</v>
      </c>
      <c r="B98" s="486">
        <v>16626</v>
      </c>
      <c r="C98" s="486"/>
      <c r="D98" s="486">
        <v>5915</v>
      </c>
      <c r="E98" s="486"/>
      <c r="F98" s="483">
        <v>64.400000000000006</v>
      </c>
    </row>
    <row r="99" spans="1:6" s="423" customFormat="1" ht="10.5" customHeight="1" x14ac:dyDescent="0.15">
      <c r="A99" s="485" t="s">
        <v>382</v>
      </c>
      <c r="B99" s="486">
        <v>10499</v>
      </c>
      <c r="C99" s="486"/>
      <c r="D99" s="486">
        <v>4337</v>
      </c>
      <c r="E99" s="486"/>
      <c r="F99" s="483">
        <v>58.7</v>
      </c>
    </row>
    <row r="100" spans="1:6" s="423" customFormat="1" ht="10.5" customHeight="1" x14ac:dyDescent="0.15">
      <c r="A100" s="485" t="s">
        <v>134</v>
      </c>
      <c r="B100" s="486">
        <v>115823</v>
      </c>
      <c r="C100" s="486"/>
      <c r="D100" s="486">
        <v>84106</v>
      </c>
      <c r="E100" s="486"/>
      <c r="F100" s="483">
        <v>27.4</v>
      </c>
    </row>
    <row r="101" spans="1:6" s="423" customFormat="1" ht="10.5" customHeight="1" x14ac:dyDescent="0.15">
      <c r="A101" s="485" t="s">
        <v>383</v>
      </c>
      <c r="B101" s="486">
        <v>7884</v>
      </c>
      <c r="C101" s="486"/>
      <c r="D101" s="486">
        <v>3975</v>
      </c>
      <c r="E101" s="486"/>
      <c r="F101" s="483">
        <v>49.6</v>
      </c>
    </row>
    <row r="102" spans="1:6" s="423" customFormat="1" ht="10.5" customHeight="1" x14ac:dyDescent="0.15">
      <c r="A102" s="485" t="s">
        <v>384</v>
      </c>
      <c r="B102" s="486">
        <v>28208</v>
      </c>
      <c r="C102" s="486"/>
      <c r="D102" s="486">
        <v>10603</v>
      </c>
      <c r="E102" s="486"/>
      <c r="F102" s="483">
        <v>62.4</v>
      </c>
    </row>
    <row r="103" spans="1:6" s="423" customFormat="1" ht="10.5" customHeight="1" x14ac:dyDescent="0.15">
      <c r="A103" s="485" t="s">
        <v>385</v>
      </c>
      <c r="B103" s="486">
        <v>14014</v>
      </c>
      <c r="C103" s="486"/>
      <c r="D103" s="486">
        <v>9103</v>
      </c>
      <c r="E103" s="486"/>
      <c r="F103" s="483">
        <v>35</v>
      </c>
    </row>
    <row r="104" spans="1:6" s="423" customFormat="1" ht="10.5" customHeight="1" x14ac:dyDescent="0.15">
      <c r="A104" s="485" t="s">
        <v>386</v>
      </c>
      <c r="B104" s="486">
        <v>7290</v>
      </c>
      <c r="C104" s="486"/>
      <c r="D104" s="486">
        <v>5154</v>
      </c>
      <c r="E104" s="486"/>
      <c r="F104" s="483">
        <v>29.3</v>
      </c>
    </row>
    <row r="105" spans="1:6" s="423" customFormat="1" ht="10.5" customHeight="1" x14ac:dyDescent="0.15">
      <c r="A105" s="485" t="s">
        <v>387</v>
      </c>
      <c r="B105" s="486">
        <v>6775</v>
      </c>
      <c r="C105" s="486"/>
      <c r="D105" s="486">
        <v>4760</v>
      </c>
      <c r="E105" s="486"/>
      <c r="F105" s="483">
        <v>29.7</v>
      </c>
    </row>
    <row r="106" spans="1:6" s="423" customFormat="1" ht="10.5" customHeight="1" x14ac:dyDescent="0.15">
      <c r="A106" s="485" t="s">
        <v>388</v>
      </c>
      <c r="B106" s="486">
        <v>5231</v>
      </c>
      <c r="C106" s="486"/>
      <c r="D106" s="486">
        <v>3412</v>
      </c>
      <c r="E106" s="486"/>
      <c r="F106" s="483">
        <v>34.799999999999997</v>
      </c>
    </row>
    <row r="107" spans="1:6" s="423" customFormat="1" ht="10.5" customHeight="1" x14ac:dyDescent="0.15">
      <c r="A107" s="485" t="s">
        <v>135</v>
      </c>
      <c r="B107" s="486">
        <v>40254</v>
      </c>
      <c r="C107" s="486"/>
      <c r="D107" s="486">
        <v>21906</v>
      </c>
      <c r="E107" s="486"/>
      <c r="F107" s="483">
        <v>45.6</v>
      </c>
    </row>
    <row r="108" spans="1:6" s="423" customFormat="1" ht="10.5" customHeight="1" x14ac:dyDescent="0.15">
      <c r="A108" s="485" t="s">
        <v>389</v>
      </c>
      <c r="B108" s="486">
        <v>24568</v>
      </c>
      <c r="C108" s="486"/>
      <c r="D108" s="486">
        <v>11793</v>
      </c>
      <c r="E108" s="486"/>
      <c r="F108" s="483">
        <v>52</v>
      </c>
    </row>
    <row r="109" spans="1:6" s="423" customFormat="1" ht="10.5" customHeight="1" x14ac:dyDescent="0.15">
      <c r="A109" s="485" t="s">
        <v>390</v>
      </c>
      <c r="B109" s="486">
        <v>9245</v>
      </c>
      <c r="C109" s="486"/>
      <c r="D109" s="486">
        <v>6380</v>
      </c>
      <c r="E109" s="486"/>
      <c r="F109" s="483">
        <v>31</v>
      </c>
    </row>
    <row r="110" spans="1:6" s="423" customFormat="1" ht="10.5" customHeight="1" x14ac:dyDescent="0.15">
      <c r="A110" s="485" t="s">
        <v>391</v>
      </c>
      <c r="B110" s="486">
        <v>8479</v>
      </c>
      <c r="C110" s="486"/>
      <c r="D110" s="486">
        <v>6857</v>
      </c>
      <c r="E110" s="486"/>
      <c r="F110" s="483">
        <v>19.100000000000001</v>
      </c>
    </row>
    <row r="111" spans="1:6" s="423" customFormat="1" ht="10.5" customHeight="1" x14ac:dyDescent="0.15">
      <c r="A111" s="485" t="s">
        <v>136</v>
      </c>
      <c r="B111" s="486">
        <v>11284</v>
      </c>
      <c r="C111" s="486"/>
      <c r="D111" s="486">
        <v>4350</v>
      </c>
      <c r="E111" s="486"/>
      <c r="F111" s="483">
        <v>61.4</v>
      </c>
    </row>
    <row r="112" spans="1:6" s="423" customFormat="1" ht="10.5" customHeight="1" x14ac:dyDescent="0.15">
      <c r="A112" s="485" t="s">
        <v>392</v>
      </c>
      <c r="B112" s="486">
        <v>8553</v>
      </c>
      <c r="C112" s="486"/>
      <c r="D112" s="486">
        <v>4427</v>
      </c>
      <c r="E112" s="486"/>
      <c r="F112" s="483">
        <v>48.2</v>
      </c>
    </row>
    <row r="113" spans="1:6" s="423" customFormat="1" ht="10.5" customHeight="1" x14ac:dyDescent="0.15">
      <c r="A113" s="485" t="s">
        <v>419</v>
      </c>
      <c r="B113" s="486">
        <v>14200</v>
      </c>
      <c r="C113" s="486"/>
      <c r="D113" s="486">
        <v>9780</v>
      </c>
      <c r="E113" s="486"/>
      <c r="F113" s="483">
        <v>31.1</v>
      </c>
    </row>
    <row r="114" spans="1:6" s="423" customFormat="1" ht="10.5" customHeight="1" x14ac:dyDescent="0.15">
      <c r="A114" s="485" t="s">
        <v>394</v>
      </c>
      <c r="B114" s="486">
        <v>7234</v>
      </c>
      <c r="C114" s="486"/>
      <c r="D114" s="486">
        <v>3872</v>
      </c>
      <c r="E114" s="486"/>
      <c r="F114" s="483">
        <v>46.5</v>
      </c>
    </row>
    <row r="115" spans="1:6" s="423" customFormat="1" ht="10.5" customHeight="1" x14ac:dyDescent="0.15">
      <c r="A115" s="485" t="s">
        <v>137</v>
      </c>
      <c r="B115" s="486">
        <v>18472</v>
      </c>
      <c r="C115" s="486"/>
      <c r="D115" s="486">
        <v>9500</v>
      </c>
      <c r="E115" s="486"/>
      <c r="F115" s="483">
        <v>48.6</v>
      </c>
    </row>
    <row r="116" spans="1:6" s="423" customFormat="1" ht="10.5" customHeight="1" x14ac:dyDescent="0.15">
      <c r="A116" s="485" t="s">
        <v>395</v>
      </c>
      <c r="B116" s="486">
        <v>5855</v>
      </c>
      <c r="C116" s="486"/>
      <c r="D116" s="486">
        <v>2874</v>
      </c>
      <c r="E116" s="486"/>
      <c r="F116" s="483">
        <v>50.9</v>
      </c>
    </row>
    <row r="117" spans="1:6" s="423" customFormat="1" ht="10.5" customHeight="1" x14ac:dyDescent="0.15">
      <c r="A117" s="485" t="s">
        <v>396</v>
      </c>
      <c r="B117" s="486">
        <v>32146</v>
      </c>
      <c r="C117" s="486"/>
      <c r="D117" s="486">
        <v>16845</v>
      </c>
      <c r="E117" s="486"/>
      <c r="F117" s="483">
        <v>47.6</v>
      </c>
    </row>
    <row r="118" spans="1:6" s="423" customFormat="1" ht="10.5" customHeight="1" x14ac:dyDescent="0.15">
      <c r="A118" s="485" t="s">
        <v>302</v>
      </c>
      <c r="B118" s="486">
        <v>6946</v>
      </c>
      <c r="C118" s="486"/>
      <c r="D118" s="486">
        <v>3820</v>
      </c>
      <c r="E118" s="486"/>
      <c r="F118" s="483">
        <v>45</v>
      </c>
    </row>
    <row r="119" spans="1:6" s="423" customFormat="1" ht="10.5" customHeight="1" x14ac:dyDescent="0.15">
      <c r="A119" s="485" t="s">
        <v>138</v>
      </c>
      <c r="B119" s="486">
        <v>79369</v>
      </c>
      <c r="C119" s="486"/>
      <c r="D119" s="486">
        <v>40249</v>
      </c>
      <c r="E119" s="486"/>
      <c r="F119" s="483">
        <v>49.3</v>
      </c>
    </row>
    <row r="120" spans="1:6" s="423" customFormat="1" ht="10.5" customHeight="1" x14ac:dyDescent="0.15">
      <c r="A120" s="485" t="s">
        <v>304</v>
      </c>
      <c r="B120" s="486">
        <v>33586</v>
      </c>
      <c r="C120" s="486"/>
      <c r="D120" s="486">
        <v>16001</v>
      </c>
      <c r="E120" s="486"/>
      <c r="F120" s="483">
        <v>52.4</v>
      </c>
    </row>
    <row r="121" spans="1:6" s="423" customFormat="1" ht="10.5" customHeight="1" x14ac:dyDescent="0.15">
      <c r="A121" s="485" t="s">
        <v>305</v>
      </c>
      <c r="B121" s="486">
        <v>5702</v>
      </c>
      <c r="C121" s="486"/>
      <c r="D121" s="486">
        <v>2815</v>
      </c>
      <c r="E121" s="486"/>
      <c r="F121" s="483">
        <v>50.6</v>
      </c>
    </row>
    <row r="122" spans="1:6" s="423" customFormat="1" ht="10.5" customHeight="1" x14ac:dyDescent="0.15">
      <c r="A122" s="485" t="s">
        <v>420</v>
      </c>
      <c r="B122" s="486">
        <v>4867</v>
      </c>
      <c r="C122" s="486"/>
      <c r="D122" s="486">
        <v>3286</v>
      </c>
      <c r="E122" s="486"/>
      <c r="F122" s="483">
        <v>32.5</v>
      </c>
    </row>
    <row r="123" spans="1:6" s="423" customFormat="1" ht="10.5" customHeight="1" x14ac:dyDescent="0.15">
      <c r="A123" s="485" t="s">
        <v>307</v>
      </c>
      <c r="B123" s="486">
        <v>2217</v>
      </c>
      <c r="C123" s="486"/>
      <c r="D123" s="486">
        <v>1502</v>
      </c>
      <c r="E123" s="486"/>
      <c r="F123" s="483">
        <v>32.200000000000003</v>
      </c>
    </row>
    <row r="124" spans="1:6" s="423" customFormat="1" ht="10.5" customHeight="1" x14ac:dyDescent="0.15">
      <c r="A124" s="485" t="s">
        <v>308</v>
      </c>
      <c r="B124" s="486">
        <v>60125</v>
      </c>
      <c r="C124" s="486"/>
      <c r="D124" s="486">
        <v>29291</v>
      </c>
      <c r="E124" s="486"/>
      <c r="F124" s="483">
        <v>51.3</v>
      </c>
    </row>
    <row r="125" spans="1:6" s="423" customFormat="1" ht="10.5" customHeight="1" x14ac:dyDescent="0.15">
      <c r="A125" s="485" t="s">
        <v>309</v>
      </c>
      <c r="B125" s="486">
        <v>10510</v>
      </c>
      <c r="C125" s="486"/>
      <c r="D125" s="486">
        <v>5780</v>
      </c>
      <c r="E125" s="486"/>
      <c r="F125" s="483">
        <v>45</v>
      </c>
    </row>
    <row r="126" spans="1:6" s="423" customFormat="1" ht="10.5" customHeight="1" x14ac:dyDescent="0.15">
      <c r="A126" s="485" t="s">
        <v>310</v>
      </c>
      <c r="B126" s="486">
        <v>25536</v>
      </c>
      <c r="C126" s="486"/>
      <c r="D126" s="486">
        <v>8274</v>
      </c>
      <c r="E126" s="486"/>
      <c r="F126" s="483">
        <v>67.599999999999994</v>
      </c>
    </row>
    <row r="127" spans="1:6" s="423" customFormat="1" ht="10.5" customHeight="1" x14ac:dyDescent="0.15">
      <c r="A127" s="485" t="s">
        <v>311</v>
      </c>
      <c r="B127" s="486">
        <v>18441</v>
      </c>
      <c r="C127" s="486"/>
      <c r="D127" s="486">
        <v>6849</v>
      </c>
      <c r="E127" s="486"/>
      <c r="F127" s="483">
        <v>62.9</v>
      </c>
    </row>
    <row r="128" spans="1:6" s="423" customFormat="1" ht="10.5" customHeight="1" x14ac:dyDescent="0.15">
      <c r="A128" s="485" t="s">
        <v>421</v>
      </c>
      <c r="B128" s="486">
        <v>4787</v>
      </c>
      <c r="C128" s="486"/>
      <c r="D128" s="486">
        <v>2299</v>
      </c>
      <c r="E128" s="486"/>
      <c r="F128" s="483">
        <v>52</v>
      </c>
    </row>
    <row r="129" spans="1:6" s="423" customFormat="1" ht="10.5" customHeight="1" x14ac:dyDescent="0.15">
      <c r="A129" s="485" t="s">
        <v>313</v>
      </c>
      <c r="B129" s="486">
        <v>5097</v>
      </c>
      <c r="C129" s="486"/>
      <c r="D129" s="486">
        <v>2373</v>
      </c>
      <c r="E129" s="486"/>
      <c r="F129" s="483">
        <v>53.4</v>
      </c>
    </row>
    <row r="130" spans="1:6" s="423" customFormat="1" ht="10.5" customHeight="1" x14ac:dyDescent="0.15">
      <c r="A130" s="485" t="s">
        <v>139</v>
      </c>
      <c r="B130" s="486">
        <v>27917</v>
      </c>
      <c r="C130" s="486"/>
      <c r="D130" s="486">
        <v>12977</v>
      </c>
      <c r="E130" s="486"/>
      <c r="F130" s="483">
        <v>53.5</v>
      </c>
    </row>
    <row r="131" spans="1:6" s="423" customFormat="1" ht="10.5" customHeight="1" x14ac:dyDescent="0.15">
      <c r="A131" s="485" t="s">
        <v>422</v>
      </c>
      <c r="B131" s="486">
        <v>2381</v>
      </c>
      <c r="C131" s="486"/>
      <c r="D131" s="486">
        <v>1930</v>
      </c>
      <c r="E131" s="486"/>
      <c r="F131" s="483">
        <v>18.899999999999999</v>
      </c>
    </row>
    <row r="132" spans="1:6" s="423" customFormat="1" ht="10.5" customHeight="1" x14ac:dyDescent="0.15">
      <c r="A132" s="487" t="s">
        <v>594</v>
      </c>
      <c r="B132" s="488">
        <v>2401352</v>
      </c>
      <c r="C132" s="488"/>
      <c r="D132" s="488">
        <v>1532698</v>
      </c>
      <c r="E132" s="488"/>
      <c r="F132" s="484">
        <v>36.200000000000003</v>
      </c>
    </row>
    <row r="133" spans="1:6" s="447" customFormat="1" ht="3" customHeight="1" x14ac:dyDescent="0.2">
      <c r="A133" s="437"/>
      <c r="B133" s="437"/>
      <c r="C133" s="437"/>
      <c r="D133" s="437"/>
      <c r="E133" s="437"/>
      <c r="F133" s="489"/>
    </row>
    <row r="134" spans="1:6" s="447" customFormat="1" ht="3" customHeight="1" x14ac:dyDescent="0.2">
      <c r="A134" s="21"/>
      <c r="B134" s="21"/>
      <c r="C134" s="21"/>
      <c r="D134" s="21"/>
      <c r="E134" s="21"/>
      <c r="F134" s="450"/>
    </row>
    <row r="135" spans="1:6" s="449" customFormat="1" ht="9.9499999999999993" customHeight="1" x14ac:dyDescent="0.15">
      <c r="A135" s="508" t="s">
        <v>595</v>
      </c>
    </row>
    <row r="136" spans="1:6" s="423" customFormat="1" ht="9.9499999999999993" customHeight="1" x14ac:dyDescent="0.15">
      <c r="A136" s="423" t="s">
        <v>704</v>
      </c>
      <c r="D136" s="449"/>
      <c r="E136" s="449"/>
    </row>
    <row r="137" spans="1:6" ht="9" customHeight="1" x14ac:dyDescent="0.25"/>
    <row r="138" spans="1:6" ht="9" customHeight="1" x14ac:dyDescent="0.25"/>
    <row r="139" spans="1:6" ht="9" customHeight="1" x14ac:dyDescent="0.25"/>
    <row r="140" spans="1:6" ht="9" customHeight="1" x14ac:dyDescent="0.25"/>
    <row r="141" spans="1:6" ht="9" customHeight="1" x14ac:dyDescent="0.25">
      <c r="F141" s="702"/>
    </row>
    <row r="142" spans="1:6" ht="9" customHeight="1" x14ac:dyDescent="0.25"/>
    <row r="143" spans="1:6" ht="9" customHeight="1" x14ac:dyDescent="0.25"/>
    <row r="144" spans="1:6" ht="9" customHeight="1" x14ac:dyDescent="0.25"/>
    <row r="145" ht="9" customHeight="1" x14ac:dyDescent="0.25"/>
    <row r="146" ht="9" customHeight="1" x14ac:dyDescent="0.25"/>
    <row r="147" ht="9" customHeight="1" x14ac:dyDescent="0.25"/>
    <row r="148" ht="9" customHeight="1" x14ac:dyDescent="0.25"/>
    <row r="149" ht="9" customHeight="1" x14ac:dyDescent="0.25"/>
    <row r="150" ht="9" customHeight="1" x14ac:dyDescent="0.25"/>
    <row r="151" ht="9" customHeight="1" x14ac:dyDescent="0.25"/>
    <row r="152" ht="9" customHeight="1" x14ac:dyDescent="0.25"/>
    <row r="153" ht="9" customHeight="1" x14ac:dyDescent="0.25"/>
    <row r="154" ht="9" customHeight="1" x14ac:dyDescent="0.25"/>
    <row r="155" ht="9" customHeight="1" x14ac:dyDescent="0.25"/>
    <row r="156" ht="9" customHeight="1" x14ac:dyDescent="0.25"/>
    <row r="157" ht="9" customHeight="1" x14ac:dyDescent="0.25"/>
    <row r="158" ht="9" customHeight="1" x14ac:dyDescent="0.25"/>
    <row r="159" ht="9" customHeight="1" x14ac:dyDescent="0.25"/>
    <row r="160" ht="9" customHeight="1" x14ac:dyDescent="0.25"/>
    <row r="161" ht="9" customHeight="1" x14ac:dyDescent="0.25"/>
    <row r="162" ht="9" customHeight="1" x14ac:dyDescent="0.25"/>
    <row r="163" ht="9" customHeight="1" x14ac:dyDescent="0.25"/>
    <row r="164" ht="9" customHeight="1" x14ac:dyDescent="0.25"/>
    <row r="165" ht="9" customHeight="1" x14ac:dyDescent="0.25"/>
    <row r="166" ht="9" customHeight="1" x14ac:dyDescent="0.25"/>
    <row r="167" ht="9" customHeight="1" x14ac:dyDescent="0.25"/>
    <row r="168" ht="9" customHeight="1" x14ac:dyDescent="0.25"/>
    <row r="169" ht="9" customHeight="1" x14ac:dyDescent="0.25"/>
    <row r="170" ht="9" customHeight="1" x14ac:dyDescent="0.25"/>
    <row r="171" ht="9" customHeight="1" x14ac:dyDescent="0.25"/>
    <row r="172" ht="9" customHeight="1" x14ac:dyDescent="0.25"/>
    <row r="173" ht="9" customHeight="1" x14ac:dyDescent="0.25"/>
    <row r="174" ht="9" customHeight="1" x14ac:dyDescent="0.25"/>
    <row r="175" ht="9" customHeight="1" x14ac:dyDescent="0.25"/>
    <row r="176" ht="9" customHeight="1" x14ac:dyDescent="0.25"/>
    <row r="177" ht="9" customHeight="1" x14ac:dyDescent="0.25"/>
    <row r="178" ht="9" customHeight="1" x14ac:dyDescent="0.25"/>
    <row r="179" ht="9" customHeight="1" x14ac:dyDescent="0.25"/>
    <row r="180" ht="9" customHeight="1" x14ac:dyDescent="0.25"/>
    <row r="181" ht="9" customHeight="1" x14ac:dyDescent="0.25"/>
    <row r="182" ht="9" customHeight="1" x14ac:dyDescent="0.25"/>
    <row r="183" ht="9" customHeight="1" x14ac:dyDescent="0.25"/>
    <row r="184" ht="9" customHeight="1" x14ac:dyDescent="0.25"/>
    <row r="185" ht="9" customHeight="1" x14ac:dyDescent="0.25"/>
    <row r="186" ht="9" customHeight="1" x14ac:dyDescent="0.25"/>
    <row r="187" ht="9" customHeight="1" x14ac:dyDescent="0.25"/>
    <row r="188" ht="9" customHeight="1" x14ac:dyDescent="0.25"/>
    <row r="189" ht="9" customHeight="1" x14ac:dyDescent="0.25"/>
    <row r="190" ht="9" customHeight="1" x14ac:dyDescent="0.25"/>
    <row r="191" ht="9" customHeight="1" x14ac:dyDescent="0.25"/>
    <row r="192" ht="9" customHeight="1" x14ac:dyDescent="0.25"/>
    <row r="193" ht="9" customHeight="1" x14ac:dyDescent="0.25"/>
    <row r="194" ht="9" customHeight="1" x14ac:dyDescent="0.25"/>
    <row r="195" ht="9" customHeight="1" x14ac:dyDescent="0.25"/>
    <row r="196" ht="9" customHeight="1" x14ac:dyDescent="0.25"/>
    <row r="197" ht="9" customHeight="1" x14ac:dyDescent="0.25"/>
    <row r="198" ht="9" customHeight="1" x14ac:dyDescent="0.25"/>
    <row r="199" ht="9" customHeight="1" x14ac:dyDescent="0.25"/>
    <row r="200" ht="9" customHeight="1" x14ac:dyDescent="0.25"/>
    <row r="201" ht="9" customHeight="1" x14ac:dyDescent="0.25"/>
    <row r="202" ht="9" customHeight="1" x14ac:dyDescent="0.25"/>
    <row r="203" ht="9" customHeight="1" x14ac:dyDescent="0.25"/>
    <row r="204" ht="9" customHeight="1" x14ac:dyDescent="0.25"/>
    <row r="205" ht="9" customHeight="1" x14ac:dyDescent="0.25"/>
    <row r="206" ht="9" customHeight="1" x14ac:dyDescent="0.25"/>
    <row r="207" ht="9" customHeight="1" x14ac:dyDescent="0.25"/>
    <row r="208" ht="9" customHeight="1" x14ac:dyDescent="0.25"/>
    <row r="209" ht="9" customHeight="1" x14ac:dyDescent="0.25"/>
    <row r="210" ht="9" customHeight="1" x14ac:dyDescent="0.25"/>
    <row r="211" ht="9" customHeight="1" x14ac:dyDescent="0.25"/>
    <row r="212" ht="9" customHeight="1" x14ac:dyDescent="0.25"/>
    <row r="213" ht="9" customHeight="1" x14ac:dyDescent="0.25"/>
    <row r="214" ht="9" customHeight="1" x14ac:dyDescent="0.25"/>
    <row r="215" ht="9" customHeight="1" x14ac:dyDescent="0.25"/>
    <row r="216" ht="9" customHeight="1" x14ac:dyDescent="0.25"/>
    <row r="217" ht="9" customHeight="1" x14ac:dyDescent="0.25"/>
    <row r="218" ht="9" customHeight="1" x14ac:dyDescent="0.25"/>
    <row r="219" ht="9" customHeight="1" x14ac:dyDescent="0.25"/>
    <row r="220" ht="9" customHeight="1" x14ac:dyDescent="0.25"/>
    <row r="221" ht="9" customHeight="1" x14ac:dyDescent="0.25"/>
    <row r="222" ht="9" customHeight="1" x14ac:dyDescent="0.25"/>
    <row r="223" ht="9" customHeight="1" x14ac:dyDescent="0.25"/>
    <row r="224" ht="9" customHeight="1" x14ac:dyDescent="0.25"/>
    <row r="225" ht="9" customHeight="1" x14ac:dyDescent="0.25"/>
    <row r="226" ht="9" customHeight="1" x14ac:dyDescent="0.25"/>
    <row r="227" ht="9" customHeight="1" x14ac:dyDescent="0.25"/>
    <row r="228" ht="9" customHeight="1" x14ac:dyDescent="0.25"/>
    <row r="229" ht="9" customHeight="1" x14ac:dyDescent="0.25"/>
    <row r="230" ht="9" customHeight="1" x14ac:dyDescent="0.25"/>
    <row r="231" ht="9" customHeight="1" x14ac:dyDescent="0.25"/>
    <row r="232" ht="9" customHeight="1" x14ac:dyDescent="0.25"/>
    <row r="233" ht="9" customHeight="1" x14ac:dyDescent="0.25"/>
    <row r="234" ht="9" customHeight="1" x14ac:dyDescent="0.25"/>
    <row r="235" ht="9" customHeight="1" x14ac:dyDescent="0.25"/>
    <row r="236" ht="9" customHeight="1" x14ac:dyDescent="0.25"/>
    <row r="237" ht="9" customHeight="1" x14ac:dyDescent="0.25"/>
    <row r="238" ht="9" customHeight="1" x14ac:dyDescent="0.25"/>
    <row r="239" ht="9" customHeight="1" x14ac:dyDescent="0.25"/>
    <row r="240" ht="9" customHeight="1" x14ac:dyDescent="0.25"/>
    <row r="241" ht="9" customHeight="1" x14ac:dyDescent="0.25"/>
    <row r="242" ht="9" customHeight="1" x14ac:dyDescent="0.25"/>
    <row r="243" ht="9" customHeight="1" x14ac:dyDescent="0.25"/>
    <row r="244" ht="9" customHeight="1" x14ac:dyDescent="0.25"/>
    <row r="245" ht="9" customHeight="1" x14ac:dyDescent="0.25"/>
    <row r="246" ht="9" customHeight="1" x14ac:dyDescent="0.25"/>
    <row r="247" ht="9" customHeight="1" x14ac:dyDescent="0.25"/>
    <row r="248" ht="9" customHeight="1" x14ac:dyDescent="0.25"/>
    <row r="249" ht="9" customHeight="1" x14ac:dyDescent="0.25"/>
    <row r="250" ht="9" customHeight="1" x14ac:dyDescent="0.25"/>
    <row r="251" ht="9" customHeight="1" x14ac:dyDescent="0.25"/>
    <row r="252" ht="9" customHeight="1" x14ac:dyDescent="0.25"/>
    <row r="253" ht="9" customHeight="1" x14ac:dyDescent="0.25"/>
    <row r="254" ht="9" customHeight="1" x14ac:dyDescent="0.25"/>
    <row r="255" ht="9" customHeight="1" x14ac:dyDescent="0.25"/>
    <row r="256" ht="9" customHeight="1" x14ac:dyDescent="0.25"/>
    <row r="257" ht="9" customHeight="1" x14ac:dyDescent="0.25"/>
    <row r="258" ht="9" customHeight="1" x14ac:dyDescent="0.25"/>
    <row r="259" ht="9" customHeight="1" x14ac:dyDescent="0.25"/>
    <row r="260" ht="9" customHeight="1" x14ac:dyDescent="0.25"/>
    <row r="261" ht="9" customHeight="1" x14ac:dyDescent="0.25"/>
    <row r="262" ht="9" customHeight="1" x14ac:dyDescent="0.25"/>
    <row r="263" ht="9" customHeight="1" x14ac:dyDescent="0.25"/>
    <row r="264" ht="9" customHeight="1" x14ac:dyDescent="0.25"/>
    <row r="265" ht="9" customHeight="1" x14ac:dyDescent="0.25"/>
    <row r="266" ht="9" customHeight="1" x14ac:dyDescent="0.25"/>
    <row r="267" ht="9" customHeight="1" x14ac:dyDescent="0.25"/>
    <row r="268" ht="9" customHeight="1" x14ac:dyDescent="0.25"/>
    <row r="269" ht="9" customHeight="1" x14ac:dyDescent="0.25"/>
    <row r="270" ht="9" customHeight="1" x14ac:dyDescent="0.25"/>
    <row r="271" ht="9" customHeight="1" x14ac:dyDescent="0.25"/>
    <row r="272" ht="9" customHeight="1" x14ac:dyDescent="0.25"/>
    <row r="273" ht="9" customHeight="1" x14ac:dyDescent="0.25"/>
    <row r="274" ht="9" customHeight="1" x14ac:dyDescent="0.25"/>
    <row r="275" ht="9" customHeight="1" x14ac:dyDescent="0.25"/>
    <row r="276" ht="9" customHeight="1" x14ac:dyDescent="0.25"/>
    <row r="277" ht="9" customHeight="1" x14ac:dyDescent="0.25"/>
    <row r="278" ht="9" customHeight="1" x14ac:dyDescent="0.25"/>
    <row r="279" ht="9" customHeight="1" x14ac:dyDescent="0.25"/>
    <row r="280" ht="9" customHeight="1" x14ac:dyDescent="0.25"/>
    <row r="281" ht="9" customHeight="1" x14ac:dyDescent="0.25"/>
    <row r="282" ht="9" customHeight="1" x14ac:dyDescent="0.25"/>
    <row r="283" ht="9" customHeight="1" x14ac:dyDescent="0.25"/>
    <row r="284" ht="9" customHeight="1" x14ac:dyDescent="0.25"/>
    <row r="285" ht="9" customHeight="1" x14ac:dyDescent="0.25"/>
    <row r="286" ht="9" customHeight="1" x14ac:dyDescent="0.25"/>
    <row r="287" ht="9" customHeight="1" x14ac:dyDescent="0.25"/>
    <row r="288" ht="9" customHeight="1" x14ac:dyDescent="0.25"/>
    <row r="289" ht="9" customHeight="1" x14ac:dyDescent="0.25"/>
    <row r="290" ht="9" customHeight="1" x14ac:dyDescent="0.25"/>
    <row r="291" ht="9" customHeight="1" x14ac:dyDescent="0.25"/>
    <row r="292" ht="9" customHeight="1" x14ac:dyDescent="0.25"/>
    <row r="293" ht="9" customHeight="1" x14ac:dyDescent="0.25"/>
    <row r="294" ht="9" customHeight="1" x14ac:dyDescent="0.25"/>
    <row r="295" ht="9" customHeight="1" x14ac:dyDescent="0.25"/>
    <row r="296" ht="9" customHeight="1" x14ac:dyDescent="0.25"/>
    <row r="297" ht="9" customHeight="1" x14ac:dyDescent="0.25"/>
    <row r="298" ht="9" customHeight="1" x14ac:dyDescent="0.25"/>
    <row r="299" ht="9" customHeight="1" x14ac:dyDescent="0.25"/>
    <row r="300" ht="9" customHeight="1" x14ac:dyDescent="0.25"/>
    <row r="301" ht="9" customHeight="1" x14ac:dyDescent="0.25"/>
    <row r="302" ht="9" customHeight="1" x14ac:dyDescent="0.25"/>
    <row r="303" ht="9" customHeight="1" x14ac:dyDescent="0.25"/>
    <row r="304" ht="9" customHeight="1" x14ac:dyDescent="0.25"/>
    <row r="305" ht="9" customHeight="1" x14ac:dyDescent="0.25"/>
    <row r="306" ht="9" customHeight="1" x14ac:dyDescent="0.25"/>
    <row r="307" ht="9" customHeight="1" x14ac:dyDescent="0.25"/>
    <row r="308" ht="9" customHeight="1" x14ac:dyDescent="0.25"/>
    <row r="309" ht="9" customHeight="1" x14ac:dyDescent="0.25"/>
    <row r="310" ht="9" customHeight="1" x14ac:dyDescent="0.25"/>
    <row r="311" ht="9" customHeight="1" x14ac:dyDescent="0.25"/>
    <row r="312" ht="9" customHeight="1" x14ac:dyDescent="0.25"/>
    <row r="313" ht="9" customHeight="1" x14ac:dyDescent="0.25"/>
    <row r="314" ht="9" customHeight="1" x14ac:dyDescent="0.25"/>
    <row r="315" ht="9" customHeight="1" x14ac:dyDescent="0.25"/>
    <row r="316" ht="9" customHeight="1" x14ac:dyDescent="0.25"/>
    <row r="317" ht="9" customHeight="1" x14ac:dyDescent="0.25"/>
    <row r="318" ht="9" customHeight="1" x14ac:dyDescent="0.25"/>
    <row r="319" ht="9" customHeight="1" x14ac:dyDescent="0.25"/>
    <row r="320" ht="9" customHeight="1" x14ac:dyDescent="0.25"/>
    <row r="321" ht="9" customHeight="1" x14ac:dyDescent="0.25"/>
    <row r="322" ht="9" customHeight="1" x14ac:dyDescent="0.25"/>
    <row r="323" ht="9" customHeight="1" x14ac:dyDescent="0.25"/>
    <row r="324" ht="9" customHeight="1" x14ac:dyDescent="0.25"/>
    <row r="325" ht="9" customHeight="1" x14ac:dyDescent="0.25"/>
    <row r="326" ht="9" customHeight="1" x14ac:dyDescent="0.25"/>
    <row r="327" ht="9" customHeight="1" x14ac:dyDescent="0.25"/>
    <row r="328" ht="9" customHeight="1" x14ac:dyDescent="0.25"/>
    <row r="329" ht="9" customHeight="1" x14ac:dyDescent="0.25"/>
    <row r="330" ht="9" customHeight="1" x14ac:dyDescent="0.25"/>
    <row r="331" ht="9" customHeight="1" x14ac:dyDescent="0.25"/>
    <row r="332" ht="9" customHeight="1" x14ac:dyDescent="0.25"/>
    <row r="333" ht="9" customHeight="1" x14ac:dyDescent="0.25"/>
    <row r="334" ht="9" customHeight="1" x14ac:dyDescent="0.25"/>
    <row r="335" ht="9" customHeight="1" x14ac:dyDescent="0.25"/>
    <row r="336" ht="9" customHeight="1" x14ac:dyDescent="0.25"/>
    <row r="337" ht="9" customHeight="1" x14ac:dyDescent="0.25"/>
    <row r="338" ht="9" customHeight="1" x14ac:dyDescent="0.25"/>
    <row r="339" ht="9" customHeight="1" x14ac:dyDescent="0.25"/>
    <row r="340" ht="9" customHeight="1" x14ac:dyDescent="0.25"/>
    <row r="341" ht="9" customHeight="1" x14ac:dyDescent="0.25"/>
    <row r="342" ht="9" customHeight="1" x14ac:dyDescent="0.25"/>
    <row r="343" ht="9" customHeight="1" x14ac:dyDescent="0.25"/>
    <row r="344" ht="9" customHeight="1" x14ac:dyDescent="0.25"/>
    <row r="345" ht="9" customHeight="1" x14ac:dyDescent="0.25"/>
    <row r="346" ht="9" customHeight="1" x14ac:dyDescent="0.25"/>
    <row r="347" ht="9" customHeight="1" x14ac:dyDescent="0.25"/>
    <row r="348" ht="9" customHeight="1" x14ac:dyDescent="0.25"/>
    <row r="349" ht="9" customHeight="1" x14ac:dyDescent="0.25"/>
    <row r="350" ht="9" customHeight="1" x14ac:dyDescent="0.25"/>
    <row r="351" ht="9" customHeight="1" x14ac:dyDescent="0.25"/>
    <row r="352" ht="9" customHeight="1" x14ac:dyDescent="0.25"/>
    <row r="353" ht="9" customHeight="1" x14ac:dyDescent="0.25"/>
    <row r="354" ht="9" customHeight="1" x14ac:dyDescent="0.25"/>
    <row r="355" ht="9" customHeight="1" x14ac:dyDescent="0.25"/>
    <row r="356" ht="9" customHeight="1" x14ac:dyDescent="0.25"/>
    <row r="357" ht="9" customHeight="1" x14ac:dyDescent="0.25"/>
    <row r="358" ht="9" customHeight="1" x14ac:dyDescent="0.25"/>
    <row r="359" ht="9" customHeight="1" x14ac:dyDescent="0.25"/>
    <row r="360" ht="9" customHeight="1" x14ac:dyDescent="0.25"/>
    <row r="361" ht="9" customHeight="1" x14ac:dyDescent="0.25"/>
    <row r="362" ht="9" customHeight="1" x14ac:dyDescent="0.25"/>
    <row r="363" ht="9" customHeight="1" x14ac:dyDescent="0.25"/>
    <row r="364" ht="9" customHeight="1" x14ac:dyDescent="0.25"/>
    <row r="365" ht="9" customHeight="1" x14ac:dyDescent="0.25"/>
    <row r="366" ht="9" customHeight="1" x14ac:dyDescent="0.25"/>
    <row r="367" ht="9" customHeight="1" x14ac:dyDescent="0.25"/>
    <row r="368" ht="9" customHeight="1" x14ac:dyDescent="0.25"/>
    <row r="369" ht="9" customHeight="1" x14ac:dyDescent="0.25"/>
    <row r="370" ht="9" customHeight="1" x14ac:dyDescent="0.25"/>
    <row r="371" ht="9" customHeight="1" x14ac:dyDescent="0.25"/>
    <row r="372" ht="9" customHeight="1" x14ac:dyDescent="0.25"/>
    <row r="373" ht="9" customHeight="1" x14ac:dyDescent="0.25"/>
    <row r="374" ht="9" customHeight="1" x14ac:dyDescent="0.25"/>
    <row r="375" ht="9" customHeight="1" x14ac:dyDescent="0.25"/>
    <row r="376" ht="9" customHeight="1" x14ac:dyDescent="0.25"/>
    <row r="377" ht="9" customHeight="1" x14ac:dyDescent="0.25"/>
    <row r="378" ht="9" customHeight="1" x14ac:dyDescent="0.25"/>
    <row r="379" ht="9" customHeight="1" x14ac:dyDescent="0.25"/>
    <row r="380" ht="9" customHeight="1" x14ac:dyDescent="0.25"/>
    <row r="381" ht="9" customHeight="1" x14ac:dyDescent="0.25"/>
    <row r="382" ht="9" customHeight="1" x14ac:dyDescent="0.25"/>
    <row r="383" ht="9" customHeight="1" x14ac:dyDescent="0.25"/>
    <row r="384" ht="9" customHeight="1" x14ac:dyDescent="0.25"/>
    <row r="385" ht="9" customHeight="1" x14ac:dyDescent="0.25"/>
    <row r="386" ht="9" customHeight="1" x14ac:dyDescent="0.25"/>
    <row r="387" ht="9" customHeight="1" x14ac:dyDescent="0.25"/>
    <row r="388" ht="9" customHeight="1" x14ac:dyDescent="0.25"/>
    <row r="389" ht="9" customHeight="1" x14ac:dyDescent="0.25"/>
    <row r="390" ht="9" customHeight="1" x14ac:dyDescent="0.25"/>
    <row r="391" ht="9" customHeight="1" x14ac:dyDescent="0.25"/>
    <row r="392" ht="9" customHeight="1" x14ac:dyDescent="0.25"/>
    <row r="393" ht="9" customHeight="1" x14ac:dyDescent="0.25"/>
    <row r="394" ht="9" customHeight="1" x14ac:dyDescent="0.25"/>
    <row r="395" ht="9" customHeight="1" x14ac:dyDescent="0.25"/>
    <row r="396" ht="9" customHeight="1" x14ac:dyDescent="0.25"/>
    <row r="397" ht="9" customHeight="1" x14ac:dyDescent="0.25"/>
    <row r="398" ht="9" customHeight="1" x14ac:dyDescent="0.25"/>
    <row r="399" ht="9" customHeight="1" x14ac:dyDescent="0.25"/>
    <row r="400" ht="9" customHeight="1" x14ac:dyDescent="0.25"/>
    <row r="401" ht="9" customHeight="1" x14ac:dyDescent="0.25"/>
    <row r="402" ht="9" customHeight="1" x14ac:dyDescent="0.25"/>
    <row r="403" ht="9" customHeight="1" x14ac:dyDescent="0.25"/>
    <row r="404" ht="9" customHeight="1" x14ac:dyDescent="0.25"/>
    <row r="405" ht="9" customHeight="1" x14ac:dyDescent="0.25"/>
    <row r="406" ht="9" customHeight="1" x14ac:dyDescent="0.25"/>
    <row r="407" ht="9" customHeight="1" x14ac:dyDescent="0.25"/>
    <row r="408" ht="9" customHeight="1" x14ac:dyDescent="0.25"/>
    <row r="409" ht="9" customHeight="1" x14ac:dyDescent="0.25"/>
    <row r="410" ht="9" customHeight="1" x14ac:dyDescent="0.25"/>
    <row r="411" ht="9" customHeight="1" x14ac:dyDescent="0.25"/>
    <row r="412" ht="9" customHeight="1" x14ac:dyDescent="0.25"/>
    <row r="413" ht="9" customHeight="1" x14ac:dyDescent="0.25"/>
    <row r="414" ht="9" customHeight="1" x14ac:dyDescent="0.25"/>
    <row r="415" ht="9" customHeight="1" x14ac:dyDescent="0.25"/>
    <row r="416" ht="9" customHeight="1" x14ac:dyDescent="0.25"/>
    <row r="417" ht="9" customHeight="1" x14ac:dyDescent="0.25"/>
    <row r="418" ht="9" customHeight="1" x14ac:dyDescent="0.25"/>
    <row r="419" ht="9" customHeight="1" x14ac:dyDescent="0.25"/>
    <row r="420" ht="9" customHeight="1" x14ac:dyDescent="0.25"/>
    <row r="421" ht="9" customHeight="1" x14ac:dyDescent="0.25"/>
    <row r="422" ht="9" customHeight="1" x14ac:dyDescent="0.25"/>
    <row r="423" ht="9" customHeight="1" x14ac:dyDescent="0.25"/>
    <row r="424" ht="9" customHeight="1" x14ac:dyDescent="0.25"/>
    <row r="425" ht="9" customHeight="1" x14ac:dyDescent="0.25"/>
    <row r="426" ht="9" customHeight="1" x14ac:dyDescent="0.25"/>
    <row r="427" ht="9" customHeight="1" x14ac:dyDescent="0.25"/>
    <row r="428" ht="9" customHeight="1" x14ac:dyDescent="0.25"/>
    <row r="429" ht="9" customHeight="1" x14ac:dyDescent="0.25"/>
    <row r="430" ht="9" customHeight="1" x14ac:dyDescent="0.25"/>
    <row r="431" ht="9" customHeight="1" x14ac:dyDescent="0.25"/>
    <row r="432" ht="9" customHeight="1" x14ac:dyDescent="0.25"/>
    <row r="433" ht="9" customHeight="1" x14ac:dyDescent="0.25"/>
    <row r="434" ht="9" customHeight="1" x14ac:dyDescent="0.25"/>
    <row r="435" ht="9" customHeight="1" x14ac:dyDescent="0.25"/>
    <row r="436" ht="9" customHeight="1" x14ac:dyDescent="0.25"/>
    <row r="437" ht="9" customHeight="1" x14ac:dyDescent="0.25"/>
    <row r="438" ht="9" customHeight="1" x14ac:dyDescent="0.25"/>
    <row r="439" ht="9" customHeight="1" x14ac:dyDescent="0.25"/>
    <row r="440" ht="9" customHeight="1" x14ac:dyDescent="0.25"/>
    <row r="441" ht="9" customHeight="1" x14ac:dyDescent="0.25"/>
    <row r="442" ht="9" customHeight="1" x14ac:dyDescent="0.25"/>
    <row r="443" ht="9" customHeight="1" x14ac:dyDescent="0.25"/>
    <row r="444" ht="9" customHeight="1" x14ac:dyDescent="0.25"/>
    <row r="445" ht="9" customHeight="1" x14ac:dyDescent="0.25"/>
    <row r="446" ht="9" customHeight="1" x14ac:dyDescent="0.25"/>
    <row r="447" ht="9" customHeight="1" x14ac:dyDescent="0.25"/>
    <row r="448" ht="9" customHeight="1" x14ac:dyDescent="0.25"/>
    <row r="449" ht="9" customHeight="1" x14ac:dyDescent="0.25"/>
    <row r="450" ht="9" customHeight="1" x14ac:dyDescent="0.25"/>
    <row r="451" ht="9" customHeight="1" x14ac:dyDescent="0.25"/>
    <row r="452" ht="9" customHeight="1" x14ac:dyDescent="0.25"/>
    <row r="453" ht="9" customHeight="1" x14ac:dyDescent="0.25"/>
    <row r="454" ht="9" customHeight="1" x14ac:dyDescent="0.25"/>
    <row r="455" ht="9" customHeight="1" x14ac:dyDescent="0.25"/>
    <row r="456" ht="9" customHeight="1" x14ac:dyDescent="0.25"/>
    <row r="457" ht="9" customHeight="1" x14ac:dyDescent="0.25"/>
    <row r="458" ht="9" customHeight="1" x14ac:dyDescent="0.25"/>
    <row r="459" ht="9" customHeight="1" x14ac:dyDescent="0.25"/>
    <row r="460" ht="9" customHeight="1" x14ac:dyDescent="0.25"/>
    <row r="461" ht="9" customHeight="1" x14ac:dyDescent="0.25"/>
    <row r="462" ht="9" customHeight="1" x14ac:dyDescent="0.25"/>
    <row r="463" ht="9" customHeight="1" x14ac:dyDescent="0.25"/>
    <row r="464" ht="9" customHeight="1" x14ac:dyDescent="0.25"/>
    <row r="465" ht="9" customHeight="1" x14ac:dyDescent="0.25"/>
    <row r="466" ht="9" customHeight="1" x14ac:dyDescent="0.25"/>
    <row r="467" ht="9" customHeight="1" x14ac:dyDescent="0.25"/>
    <row r="468" ht="9" customHeight="1" x14ac:dyDescent="0.25"/>
    <row r="469" ht="9" customHeight="1" x14ac:dyDescent="0.25"/>
    <row r="470" ht="9" customHeight="1" x14ac:dyDescent="0.25"/>
    <row r="471" ht="9" customHeight="1" x14ac:dyDescent="0.25"/>
    <row r="472" ht="9" customHeight="1" x14ac:dyDescent="0.25"/>
    <row r="473" ht="9" customHeight="1" x14ac:dyDescent="0.25"/>
    <row r="474" ht="9" customHeight="1" x14ac:dyDescent="0.25"/>
    <row r="475" ht="9" customHeight="1" x14ac:dyDescent="0.25"/>
    <row r="476" ht="9" customHeight="1" x14ac:dyDescent="0.25"/>
    <row r="477" ht="9" customHeight="1" x14ac:dyDescent="0.25"/>
    <row r="478" ht="9" customHeight="1" x14ac:dyDescent="0.25"/>
    <row r="479" ht="9" customHeight="1" x14ac:dyDescent="0.25"/>
    <row r="480" ht="9" customHeight="1" x14ac:dyDescent="0.25"/>
    <row r="481" ht="9" customHeight="1" x14ac:dyDescent="0.25"/>
    <row r="482" ht="9" customHeight="1" x14ac:dyDescent="0.25"/>
    <row r="483" ht="9" customHeight="1" x14ac:dyDescent="0.25"/>
    <row r="484" ht="9" customHeight="1" x14ac:dyDescent="0.25"/>
    <row r="485" ht="9" customHeight="1" x14ac:dyDescent="0.25"/>
    <row r="486" ht="9" customHeight="1" x14ac:dyDescent="0.25"/>
    <row r="487" ht="9" customHeight="1" x14ac:dyDescent="0.25"/>
    <row r="488" ht="9" customHeight="1" x14ac:dyDescent="0.25"/>
    <row r="489" ht="9" customHeight="1" x14ac:dyDescent="0.25"/>
    <row r="490" ht="9" customHeight="1" x14ac:dyDescent="0.25"/>
    <row r="491" ht="9" customHeight="1" x14ac:dyDescent="0.25"/>
    <row r="492" ht="9" customHeight="1" x14ac:dyDescent="0.25"/>
    <row r="493" ht="9" customHeight="1" x14ac:dyDescent="0.25"/>
    <row r="494" ht="9" customHeight="1" x14ac:dyDescent="0.25"/>
    <row r="495" ht="9" customHeight="1" x14ac:dyDescent="0.25"/>
    <row r="496" ht="9" customHeight="1" x14ac:dyDescent="0.25"/>
    <row r="497" ht="9" customHeight="1" x14ac:dyDescent="0.25"/>
    <row r="498" ht="9" customHeight="1" x14ac:dyDescent="0.25"/>
    <row r="499" ht="9" customHeight="1" x14ac:dyDescent="0.25"/>
    <row r="500" ht="9" customHeight="1" x14ac:dyDescent="0.25"/>
    <row r="501" ht="9" customHeight="1" x14ac:dyDescent="0.25"/>
    <row r="502" ht="9" customHeight="1" x14ac:dyDescent="0.25"/>
    <row r="503" ht="9" customHeight="1" x14ac:dyDescent="0.25"/>
    <row r="504" ht="9" customHeight="1" x14ac:dyDescent="0.25"/>
    <row r="505" ht="9" customHeight="1" x14ac:dyDescent="0.25"/>
    <row r="506" ht="9" customHeight="1" x14ac:dyDescent="0.25"/>
    <row r="507" ht="9" customHeight="1" x14ac:dyDescent="0.25"/>
    <row r="508" ht="9" customHeight="1" x14ac:dyDescent="0.25"/>
    <row r="509" ht="9" customHeight="1" x14ac:dyDescent="0.25"/>
    <row r="510" ht="9" customHeight="1" x14ac:dyDescent="0.25"/>
    <row r="511" ht="9" customHeight="1" x14ac:dyDescent="0.25"/>
    <row r="512" ht="9" customHeight="1" x14ac:dyDescent="0.25"/>
    <row r="513" ht="9" customHeight="1" x14ac:dyDescent="0.25"/>
    <row r="514" ht="9" customHeight="1" x14ac:dyDescent="0.25"/>
    <row r="515" ht="9" customHeight="1" x14ac:dyDescent="0.25"/>
    <row r="516" ht="9" customHeight="1" x14ac:dyDescent="0.25"/>
    <row r="517" ht="9" customHeight="1" x14ac:dyDescent="0.25"/>
    <row r="518" ht="9" customHeight="1" x14ac:dyDescent="0.25"/>
    <row r="519" ht="9" customHeight="1" x14ac:dyDescent="0.25"/>
    <row r="520" ht="9" customHeight="1" x14ac:dyDescent="0.25"/>
    <row r="521" ht="9" customHeight="1" x14ac:dyDescent="0.25"/>
    <row r="522" ht="9" customHeight="1" x14ac:dyDescent="0.25"/>
    <row r="523" ht="9" customHeight="1" x14ac:dyDescent="0.25"/>
    <row r="524" ht="9" customHeight="1" x14ac:dyDescent="0.25"/>
    <row r="525" ht="9" customHeight="1" x14ac:dyDescent="0.25"/>
    <row r="526" ht="9" customHeight="1" x14ac:dyDescent="0.25"/>
    <row r="527" ht="9" customHeight="1" x14ac:dyDescent="0.25"/>
    <row r="528" ht="9" customHeight="1" x14ac:dyDescent="0.25"/>
    <row r="529" ht="9" customHeight="1" x14ac:dyDescent="0.25"/>
    <row r="530" ht="9" customHeight="1" x14ac:dyDescent="0.25"/>
    <row r="531" ht="9" customHeight="1" x14ac:dyDescent="0.25"/>
    <row r="532" ht="9" customHeight="1" x14ac:dyDescent="0.25"/>
    <row r="533" ht="9" customHeight="1" x14ac:dyDescent="0.25"/>
    <row r="534" ht="9" customHeight="1" x14ac:dyDescent="0.25"/>
    <row r="535" ht="9" customHeight="1" x14ac:dyDescent="0.25"/>
    <row r="536" ht="9" customHeight="1" x14ac:dyDescent="0.25"/>
    <row r="537" ht="9" customHeight="1" x14ac:dyDescent="0.25"/>
    <row r="538" ht="9" customHeight="1" x14ac:dyDescent="0.25"/>
    <row r="539" ht="9" customHeight="1" x14ac:dyDescent="0.25"/>
    <row r="540" ht="9" customHeight="1" x14ac:dyDescent="0.25"/>
    <row r="541" ht="9" customHeight="1" x14ac:dyDescent="0.25"/>
    <row r="542" ht="9" customHeight="1" x14ac:dyDescent="0.25"/>
    <row r="543" ht="9" customHeight="1" x14ac:dyDescent="0.25"/>
  </sheetData>
  <mergeCells count="4">
    <mergeCell ref="A4:F4"/>
    <mergeCell ref="A5:F5"/>
    <mergeCell ref="A6:F6"/>
    <mergeCell ref="B21:F21"/>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workbookViewId="0"/>
  </sheetViews>
  <sheetFormatPr defaultRowHeight="15" x14ac:dyDescent="0.25"/>
  <cols>
    <col min="1" max="1" width="27.140625" customWidth="1"/>
    <col min="2" max="2" width="18.42578125" customWidth="1"/>
    <col min="3" max="3" width="17.7109375" customWidth="1"/>
  </cols>
  <sheetData>
    <row r="1" spans="1:5" ht="12" customHeight="1" x14ac:dyDescent="0.25"/>
    <row r="2" spans="1:5" ht="12" customHeight="1" x14ac:dyDescent="0.25"/>
    <row r="3" spans="1:5" ht="24" customHeight="1" x14ac:dyDescent="0.25"/>
    <row r="4" spans="1:5" s="447" customFormat="1" ht="12" customHeight="1" x14ac:dyDescent="0.25">
      <c r="A4" s="579" t="s">
        <v>277</v>
      </c>
      <c r="B4" s="579"/>
      <c r="C4" s="579"/>
      <c r="D4" s="131"/>
      <c r="E4" s="131"/>
    </row>
    <row r="5" spans="1:5" s="447" customFormat="1" ht="30.75" customHeight="1" x14ac:dyDescent="0.25">
      <c r="A5" s="826" t="s">
        <v>596</v>
      </c>
      <c r="B5" s="826"/>
      <c r="C5" s="826"/>
      <c r="D5" s="131"/>
      <c r="E5" s="131"/>
    </row>
    <row r="6" spans="1:5" s="447" customFormat="1" ht="12" customHeight="1" x14ac:dyDescent="0.25">
      <c r="A6" s="497" t="s">
        <v>597</v>
      </c>
      <c r="B6" s="448"/>
      <c r="C6" s="448"/>
      <c r="D6" s="131"/>
      <c r="E6" s="131"/>
    </row>
    <row r="7" spans="1:5" ht="6" customHeight="1" x14ac:dyDescent="0.25">
      <c r="A7" s="557"/>
      <c r="B7" s="559"/>
      <c r="C7" s="557"/>
      <c r="D7" s="558"/>
      <c r="E7" s="558"/>
    </row>
    <row r="8" spans="1:5" ht="31.5" customHeight="1" x14ac:dyDescent="0.25">
      <c r="A8" s="563" t="s">
        <v>598</v>
      </c>
      <c r="B8" s="564" t="s">
        <v>705</v>
      </c>
      <c r="C8" s="564" t="s">
        <v>706</v>
      </c>
      <c r="D8" s="558"/>
      <c r="E8" s="558"/>
    </row>
    <row r="9" spans="1:5" ht="10.5" customHeight="1" x14ac:dyDescent="0.25">
      <c r="A9" s="565" t="s">
        <v>122</v>
      </c>
      <c r="B9" s="566">
        <v>99.9</v>
      </c>
      <c r="C9" s="566">
        <v>99.9</v>
      </c>
      <c r="D9" s="558"/>
      <c r="E9" s="558"/>
    </row>
    <row r="10" spans="1:5" ht="10.5" customHeight="1" x14ac:dyDescent="0.25">
      <c r="A10" s="567" t="s">
        <v>123</v>
      </c>
      <c r="B10" s="566">
        <v>98</v>
      </c>
      <c r="C10" s="566">
        <v>98</v>
      </c>
      <c r="D10" s="558"/>
      <c r="E10" s="558"/>
    </row>
    <row r="11" spans="1:5" ht="10.5" customHeight="1" x14ac:dyDescent="0.25">
      <c r="A11" s="565" t="s">
        <v>124</v>
      </c>
      <c r="B11" s="566">
        <v>98</v>
      </c>
      <c r="C11" s="566">
        <v>98</v>
      </c>
      <c r="D11" s="558"/>
      <c r="E11" s="558"/>
    </row>
    <row r="12" spans="1:5" ht="10.5" customHeight="1" x14ac:dyDescent="0.25">
      <c r="A12" s="565" t="s">
        <v>125</v>
      </c>
      <c r="B12" s="566">
        <v>98</v>
      </c>
      <c r="C12" s="566">
        <v>98</v>
      </c>
      <c r="D12" s="558"/>
      <c r="E12" s="558"/>
    </row>
    <row r="13" spans="1:5" ht="10.5" customHeight="1" x14ac:dyDescent="0.25">
      <c r="A13" s="565" t="s">
        <v>12</v>
      </c>
      <c r="B13" s="566">
        <v>97.5</v>
      </c>
      <c r="C13" s="566">
        <v>97.5</v>
      </c>
      <c r="D13" s="558"/>
      <c r="E13" s="558"/>
    </row>
    <row r="14" spans="1:5" ht="10.5" customHeight="1" x14ac:dyDescent="0.25">
      <c r="A14" s="645" t="s">
        <v>13</v>
      </c>
      <c r="B14" s="566">
        <v>99</v>
      </c>
      <c r="C14" s="566">
        <v>99</v>
      </c>
      <c r="D14" s="558"/>
      <c r="E14" s="558"/>
    </row>
    <row r="15" spans="1:5" ht="10.5" customHeight="1" x14ac:dyDescent="0.25">
      <c r="A15" s="645" t="s">
        <v>126</v>
      </c>
      <c r="B15" s="566">
        <v>93.4</v>
      </c>
      <c r="C15" s="566">
        <v>93.4</v>
      </c>
      <c r="D15" s="558"/>
      <c r="E15" s="558"/>
    </row>
    <row r="16" spans="1:5" ht="10.5" customHeight="1" x14ac:dyDescent="0.25">
      <c r="A16" s="565" t="s">
        <v>127</v>
      </c>
      <c r="B16" s="566">
        <v>98</v>
      </c>
      <c r="C16" s="566">
        <v>97.8</v>
      </c>
      <c r="D16" s="558"/>
      <c r="E16" s="558"/>
    </row>
    <row r="17" spans="1:5" ht="10.5" customHeight="1" x14ac:dyDescent="0.25">
      <c r="A17" s="565" t="s">
        <v>128</v>
      </c>
      <c r="B17" s="566">
        <v>99</v>
      </c>
      <c r="C17" s="566">
        <v>99</v>
      </c>
      <c r="D17" s="558"/>
      <c r="E17" s="558"/>
    </row>
    <row r="18" spans="1:5" ht="10.5" customHeight="1" x14ac:dyDescent="0.25">
      <c r="A18" s="565" t="s">
        <v>129</v>
      </c>
      <c r="B18" s="566">
        <v>96.8</v>
      </c>
      <c r="C18" s="566">
        <v>94.8</v>
      </c>
      <c r="D18" s="558"/>
      <c r="E18" s="558"/>
    </row>
    <row r="19" spans="1:5" ht="10.5" customHeight="1" x14ac:dyDescent="0.25">
      <c r="A19" s="565" t="s">
        <v>130</v>
      </c>
      <c r="B19" s="566">
        <v>92.4</v>
      </c>
      <c r="C19" s="566">
        <v>85.7</v>
      </c>
      <c r="D19" s="558"/>
      <c r="E19" s="558"/>
    </row>
    <row r="20" spans="1:5" ht="10.5" customHeight="1" x14ac:dyDescent="0.25">
      <c r="A20" s="565" t="s">
        <v>131</v>
      </c>
      <c r="B20" s="566">
        <v>94.9</v>
      </c>
      <c r="C20" s="566">
        <v>93.8</v>
      </c>
      <c r="D20" s="558"/>
      <c r="E20" s="558"/>
    </row>
    <row r="21" spans="1:5" ht="10.5" customHeight="1" x14ac:dyDescent="0.25">
      <c r="A21" s="565" t="s">
        <v>132</v>
      </c>
      <c r="B21" s="566">
        <v>88.4</v>
      </c>
      <c r="C21" s="566">
        <v>87.5</v>
      </c>
      <c r="D21" s="558"/>
      <c r="E21" s="558"/>
    </row>
    <row r="22" spans="1:5" ht="10.5" customHeight="1" x14ac:dyDescent="0.25">
      <c r="A22" s="565" t="s">
        <v>133</v>
      </c>
      <c r="B22" s="566">
        <v>95</v>
      </c>
      <c r="C22" s="566">
        <v>90.3</v>
      </c>
      <c r="D22" s="558"/>
      <c r="E22" s="558"/>
    </row>
    <row r="23" spans="1:5" ht="10.5" customHeight="1" x14ac:dyDescent="0.25">
      <c r="A23" s="565" t="s">
        <v>298</v>
      </c>
      <c r="B23" s="566">
        <v>98</v>
      </c>
      <c r="C23" s="566">
        <v>87.4</v>
      </c>
      <c r="D23" s="558"/>
      <c r="E23" s="558"/>
    </row>
    <row r="24" spans="1:5" ht="10.5" customHeight="1" x14ac:dyDescent="0.25">
      <c r="A24" s="565" t="s">
        <v>134</v>
      </c>
      <c r="B24" s="566">
        <v>96</v>
      </c>
      <c r="C24" s="566">
        <v>92</v>
      </c>
      <c r="D24" s="558"/>
      <c r="E24" s="558"/>
    </row>
    <row r="25" spans="1:5" ht="10.5" customHeight="1" x14ac:dyDescent="0.25">
      <c r="A25" s="565" t="s">
        <v>135</v>
      </c>
      <c r="B25" s="566">
        <v>96</v>
      </c>
      <c r="C25" s="566">
        <v>96</v>
      </c>
      <c r="D25" s="558"/>
      <c r="E25" s="558"/>
    </row>
    <row r="26" spans="1:5" ht="10.5" customHeight="1" x14ac:dyDescent="0.25">
      <c r="A26" s="565" t="s">
        <v>136</v>
      </c>
      <c r="B26" s="566">
        <v>90.7</v>
      </c>
      <c r="C26" s="566">
        <v>90.4</v>
      </c>
      <c r="D26" s="558"/>
      <c r="E26" s="558"/>
    </row>
    <row r="27" spans="1:5" ht="10.5" customHeight="1" x14ac:dyDescent="0.25">
      <c r="A27" s="565" t="s">
        <v>137</v>
      </c>
      <c r="B27" s="566">
        <v>87.8</v>
      </c>
      <c r="C27" s="566">
        <v>87.8</v>
      </c>
      <c r="D27" s="558"/>
      <c r="E27" s="558"/>
    </row>
    <row r="28" spans="1:5" ht="10.5" customHeight="1" x14ac:dyDescent="0.25">
      <c r="A28" s="565" t="s">
        <v>138</v>
      </c>
      <c r="B28" s="566">
        <v>97</v>
      </c>
      <c r="C28" s="566">
        <v>97</v>
      </c>
      <c r="D28" s="558"/>
      <c r="E28" s="558"/>
    </row>
    <row r="29" spans="1:5" ht="10.5" customHeight="1" x14ac:dyDescent="0.25">
      <c r="A29" s="565" t="s">
        <v>314</v>
      </c>
      <c r="B29" s="566">
        <v>99</v>
      </c>
      <c r="C29" s="566">
        <v>99</v>
      </c>
      <c r="D29" s="558"/>
      <c r="E29" s="558"/>
    </row>
    <row r="30" spans="1:5" ht="10.5" customHeight="1" x14ac:dyDescent="0.25">
      <c r="A30" s="646" t="s">
        <v>599</v>
      </c>
      <c r="B30" s="569">
        <v>98.2</v>
      </c>
      <c r="C30" s="569">
        <v>98.2</v>
      </c>
      <c r="D30" s="558"/>
      <c r="E30" s="558"/>
    </row>
    <row r="31" spans="1:5" ht="10.5" customHeight="1" x14ac:dyDescent="0.25">
      <c r="A31" s="568" t="s">
        <v>425</v>
      </c>
      <c r="B31" s="569">
        <v>89.7</v>
      </c>
      <c r="C31" s="569">
        <v>88.4</v>
      </c>
      <c r="D31" s="558"/>
      <c r="E31" s="558"/>
    </row>
    <row r="32" spans="1:5" ht="10.5" customHeight="1" x14ac:dyDescent="0.25">
      <c r="A32" s="570" t="s">
        <v>600</v>
      </c>
      <c r="B32" s="569">
        <v>96.1</v>
      </c>
      <c r="C32" s="569">
        <v>94</v>
      </c>
      <c r="D32" s="558"/>
      <c r="E32" s="558"/>
    </row>
    <row r="33" spans="1:5" ht="10.5" customHeight="1" x14ac:dyDescent="0.25">
      <c r="A33" s="571" t="s">
        <v>601</v>
      </c>
      <c r="B33" s="572">
        <v>94.7</v>
      </c>
      <c r="C33" s="572">
        <v>93.7</v>
      </c>
      <c r="D33" s="558"/>
      <c r="E33" s="558"/>
    </row>
    <row r="34" spans="1:5" ht="3" customHeight="1" x14ac:dyDescent="0.25">
      <c r="A34" s="560"/>
      <c r="B34" s="561"/>
      <c r="C34" s="562"/>
      <c r="D34" s="558"/>
      <c r="E34" s="558"/>
    </row>
    <row r="35" spans="1:5" ht="9.9499999999999993" customHeight="1" x14ac:dyDescent="0.25">
      <c r="A35" s="827" t="s">
        <v>423</v>
      </c>
      <c r="B35" s="828"/>
      <c r="C35" s="828"/>
      <c r="D35" s="562"/>
      <c r="E35" s="562"/>
    </row>
    <row r="36" spans="1:5" x14ac:dyDescent="0.25">
      <c r="A36" s="829" t="s">
        <v>602</v>
      </c>
      <c r="B36" s="829"/>
      <c r="C36" s="829"/>
      <c r="D36" s="562"/>
      <c r="E36" s="562"/>
    </row>
    <row r="37" spans="1:5" x14ac:dyDescent="0.25">
      <c r="A37" s="562"/>
      <c r="B37" s="561"/>
      <c r="C37" s="562"/>
      <c r="D37" s="562"/>
      <c r="E37" s="562"/>
    </row>
    <row r="38" spans="1:5" x14ac:dyDescent="0.25">
      <c r="A38" s="562"/>
      <c r="B38" s="561"/>
      <c r="C38" s="562"/>
      <c r="D38" s="562"/>
      <c r="E38" s="562"/>
    </row>
    <row r="39" spans="1:5" x14ac:dyDescent="0.25">
      <c r="A39" s="562"/>
      <c r="B39" s="561"/>
      <c r="C39" s="562"/>
      <c r="D39" s="562"/>
      <c r="E39" s="562"/>
    </row>
    <row r="40" spans="1:5" x14ac:dyDescent="0.25">
      <c r="A40" s="562"/>
      <c r="B40" s="561"/>
      <c r="C40" s="562"/>
      <c r="D40" s="562"/>
      <c r="E40" s="562"/>
    </row>
    <row r="41" spans="1:5" x14ac:dyDescent="0.25">
      <c r="A41" s="562"/>
      <c r="B41" s="561"/>
      <c r="C41" s="562"/>
      <c r="D41" s="562"/>
      <c r="E41" s="562"/>
    </row>
    <row r="42" spans="1:5" x14ac:dyDescent="0.25">
      <c r="A42" s="562"/>
      <c r="B42" s="561"/>
      <c r="C42" s="562"/>
      <c r="D42" s="562"/>
      <c r="E42" s="562"/>
    </row>
    <row r="43" spans="1:5" x14ac:dyDescent="0.25">
      <c r="A43" s="562"/>
      <c r="B43" s="561"/>
      <c r="C43" s="562"/>
      <c r="D43" s="562"/>
      <c r="E43" s="562"/>
    </row>
    <row r="44" spans="1:5" x14ac:dyDescent="0.25">
      <c r="A44" s="562"/>
      <c r="B44" s="561"/>
      <c r="C44" s="562"/>
      <c r="D44" s="562"/>
      <c r="E44" s="562"/>
    </row>
    <row r="45" spans="1:5" x14ac:dyDescent="0.25">
      <c r="A45" s="562"/>
      <c r="B45" s="561"/>
      <c r="C45" s="562"/>
      <c r="D45" s="562"/>
      <c r="E45" s="562"/>
    </row>
    <row r="46" spans="1:5" x14ac:dyDescent="0.25">
      <c r="A46" s="562"/>
      <c r="B46" s="561"/>
      <c r="C46" s="562"/>
      <c r="D46" s="562"/>
      <c r="E46" s="562"/>
    </row>
    <row r="47" spans="1:5" x14ac:dyDescent="0.25">
      <c r="A47" s="562"/>
      <c r="B47" s="561"/>
      <c r="C47" s="562"/>
      <c r="D47" s="562"/>
      <c r="E47" s="562"/>
    </row>
    <row r="48" spans="1:5" x14ac:dyDescent="0.25">
      <c r="A48" s="558"/>
      <c r="B48" s="561"/>
      <c r="C48" s="558"/>
      <c r="D48" s="558"/>
      <c r="E48" s="558"/>
    </row>
    <row r="49" spans="1:5" x14ac:dyDescent="0.25">
      <c r="A49" s="558"/>
      <c r="B49" s="561"/>
      <c r="C49" s="558"/>
      <c r="D49" s="558"/>
      <c r="E49" s="558"/>
    </row>
    <row r="50" spans="1:5" x14ac:dyDescent="0.25">
      <c r="A50" s="558"/>
      <c r="B50" s="561"/>
      <c r="C50" s="558"/>
      <c r="D50" s="558"/>
      <c r="E50" s="558"/>
    </row>
    <row r="51" spans="1:5" x14ac:dyDescent="0.25">
      <c r="A51" s="558"/>
      <c r="B51" s="561"/>
      <c r="C51" s="558"/>
      <c r="D51" s="558"/>
      <c r="E51" s="558"/>
    </row>
    <row r="52" spans="1:5" x14ac:dyDescent="0.25">
      <c r="A52" s="558"/>
      <c r="B52" s="561"/>
      <c r="C52" s="558"/>
      <c r="D52" s="558"/>
      <c r="E52" s="558"/>
    </row>
  </sheetData>
  <mergeCells count="3">
    <mergeCell ref="A5:C5"/>
    <mergeCell ref="A35:C35"/>
    <mergeCell ref="A36:C36"/>
  </mergeCells>
  <pageMargins left="0.7" right="0.7" top="0.75" bottom="0.75" header="0.3" footer="0.3"/>
  <pageSetup paperSize="9" orientation="portrait" horizontalDpi="0" verticalDpi="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3"/>
  <sheetViews>
    <sheetView zoomScaleNormal="100" workbookViewId="0"/>
  </sheetViews>
  <sheetFormatPr defaultRowHeight="9" x14ac:dyDescent="0.15"/>
  <cols>
    <col min="1" max="1" width="18.85546875" style="18" customWidth="1"/>
    <col min="2" max="2" width="9.85546875" style="18" bestFit="1" customWidth="1"/>
    <col min="3" max="3" width="0.85546875" style="18" customWidth="1"/>
    <col min="4" max="4" width="9.42578125" style="18" bestFit="1" customWidth="1"/>
    <col min="5" max="5" width="8.140625" style="18" customWidth="1"/>
    <col min="6" max="6" width="8.140625" style="18" bestFit="1" customWidth="1"/>
    <col min="7" max="7" width="7.85546875" style="18" bestFit="1" customWidth="1"/>
    <col min="8" max="8" width="8.140625" style="18" bestFit="1" customWidth="1"/>
    <col min="9" max="9" width="9.5703125" style="18" bestFit="1" customWidth="1"/>
    <col min="10" max="10" width="0.85546875" style="18" customWidth="1"/>
    <col min="11" max="11" width="10.140625" style="18" bestFit="1" customWidth="1"/>
    <col min="12" max="12" width="6.42578125" style="18" customWidth="1"/>
    <col min="13" max="13" width="6.5703125" style="94" customWidth="1"/>
    <col min="14" max="14" width="0.85546875" style="94" customWidth="1"/>
    <col min="15" max="15" width="10.28515625" style="94" customWidth="1"/>
    <col min="16" max="17" width="6.5703125" style="94" customWidth="1"/>
    <col min="18" max="16384" width="9.140625" style="18"/>
  </cols>
  <sheetData>
    <row r="1" spans="1:17" s="131" customFormat="1" ht="12" customHeight="1" x14ac:dyDescent="0.25">
      <c r="A1" s="447"/>
      <c r="B1" s="447"/>
      <c r="C1" s="447"/>
      <c r="D1" s="447"/>
      <c r="E1" s="447"/>
      <c r="F1" s="447"/>
      <c r="G1" s="447"/>
      <c r="H1" s="447"/>
      <c r="I1" s="447"/>
    </row>
    <row r="2" spans="1:17" s="131" customFormat="1" ht="12" customHeight="1" x14ac:dyDescent="0.25">
      <c r="A2" s="447"/>
      <c r="B2" s="447"/>
      <c r="C2" s="447"/>
      <c r="D2" s="447"/>
      <c r="E2" s="447"/>
      <c r="F2" s="447"/>
      <c r="G2" s="447"/>
      <c r="H2" s="447"/>
      <c r="I2" s="447"/>
    </row>
    <row r="3" spans="1:17" s="131" customFormat="1" ht="24" customHeight="1" x14ac:dyDescent="0.25">
      <c r="A3" s="447"/>
      <c r="B3" s="447"/>
      <c r="C3" s="447"/>
      <c r="D3" s="447"/>
      <c r="E3" s="447"/>
      <c r="F3" s="447"/>
      <c r="G3" s="447"/>
      <c r="H3" s="447"/>
      <c r="I3" s="447"/>
    </row>
    <row r="4" spans="1:17" s="89" customFormat="1" ht="12" customHeight="1" x14ac:dyDescent="0.25">
      <c r="A4" s="4" t="s">
        <v>411</v>
      </c>
      <c r="B4" s="2"/>
      <c r="C4" s="2"/>
      <c r="D4" s="2"/>
      <c r="E4" s="2"/>
      <c r="F4" s="2"/>
      <c r="G4" s="2"/>
      <c r="H4" s="2"/>
      <c r="I4" s="2"/>
      <c r="J4" s="2"/>
      <c r="K4" s="88"/>
    </row>
    <row r="5" spans="1:17" s="75" customFormat="1" ht="12" customHeight="1" x14ac:dyDescent="0.25">
      <c r="A5" s="744" t="s">
        <v>282</v>
      </c>
      <c r="B5" s="744"/>
      <c r="C5" s="744"/>
      <c r="D5" s="744"/>
      <c r="E5" s="744"/>
      <c r="F5" s="744"/>
      <c r="G5" s="744"/>
      <c r="H5" s="744"/>
      <c r="I5" s="744"/>
      <c r="J5" s="79"/>
    </row>
    <row r="6" spans="1:17" s="75" customFormat="1" ht="12" customHeight="1" x14ac:dyDescent="0.25">
      <c r="A6" s="6" t="s">
        <v>618</v>
      </c>
      <c r="B6" s="7"/>
      <c r="C6" s="7"/>
      <c r="D6" s="7"/>
      <c r="E6" s="7"/>
      <c r="F6" s="7"/>
      <c r="G6" s="7"/>
      <c r="H6" s="7"/>
      <c r="I6" s="7"/>
      <c r="J6" s="7"/>
    </row>
    <row r="7" spans="1:17" s="32" customFormat="1" ht="6" customHeight="1" x14ac:dyDescent="0.15">
      <c r="A7" s="30"/>
      <c r="B7" s="30"/>
      <c r="C7" s="30"/>
      <c r="D7" s="30"/>
      <c r="E7" s="30"/>
      <c r="F7" s="30"/>
      <c r="G7" s="30"/>
      <c r="H7" s="30"/>
      <c r="I7" s="30"/>
      <c r="J7" s="30"/>
    </row>
    <row r="8" spans="1:17" ht="19.5" customHeight="1" x14ac:dyDescent="0.15">
      <c r="A8" s="830" t="s">
        <v>96</v>
      </c>
      <c r="B8" s="833" t="s">
        <v>97</v>
      </c>
      <c r="C8" s="836"/>
      <c r="D8" s="839" t="s">
        <v>98</v>
      </c>
      <c r="E8" s="839"/>
      <c r="F8" s="839"/>
      <c r="G8" s="839"/>
      <c r="H8" s="839"/>
      <c r="I8" s="839"/>
      <c r="J8" s="836"/>
      <c r="K8" s="90" t="s">
        <v>99</v>
      </c>
      <c r="L8" s="90"/>
      <c r="M8" s="842" t="s">
        <v>100</v>
      </c>
      <c r="N8" s="334"/>
      <c r="O8" s="845" t="s">
        <v>413</v>
      </c>
      <c r="P8" s="845"/>
      <c r="Q8" s="842" t="s">
        <v>100</v>
      </c>
    </row>
    <row r="9" spans="1:17" ht="9.9499999999999993" customHeight="1" x14ac:dyDescent="0.15">
      <c r="A9" s="831"/>
      <c r="B9" s="834"/>
      <c r="C9" s="837"/>
      <c r="D9" s="833" t="s">
        <v>101</v>
      </c>
      <c r="E9" s="833" t="s">
        <v>283</v>
      </c>
      <c r="F9" s="833" t="s">
        <v>102</v>
      </c>
      <c r="G9" s="833" t="s">
        <v>103</v>
      </c>
      <c r="H9" s="833" t="s">
        <v>104</v>
      </c>
      <c r="I9" s="833" t="s">
        <v>50</v>
      </c>
      <c r="J9" s="837"/>
      <c r="K9" s="833" t="s">
        <v>105</v>
      </c>
      <c r="L9" s="833" t="s">
        <v>617</v>
      </c>
      <c r="M9" s="843"/>
      <c r="N9" s="335"/>
      <c r="O9" s="833" t="s">
        <v>105</v>
      </c>
      <c r="P9" s="833" t="s">
        <v>617</v>
      </c>
      <c r="Q9" s="843"/>
    </row>
    <row r="10" spans="1:17" ht="20.100000000000001" customHeight="1" x14ac:dyDescent="0.15">
      <c r="A10" s="832"/>
      <c r="B10" s="835"/>
      <c r="C10" s="838"/>
      <c r="D10" s="840"/>
      <c r="E10" s="840"/>
      <c r="F10" s="840"/>
      <c r="G10" s="840"/>
      <c r="H10" s="840"/>
      <c r="I10" s="840"/>
      <c r="J10" s="838"/>
      <c r="K10" s="840"/>
      <c r="L10" s="840"/>
      <c r="M10" s="832"/>
      <c r="N10" s="333"/>
      <c r="O10" s="840"/>
      <c r="P10" s="840"/>
      <c r="Q10" s="832"/>
    </row>
    <row r="11" spans="1:17" ht="3" customHeight="1" x14ac:dyDescent="0.15">
      <c r="B11" s="91"/>
      <c r="C11" s="91"/>
      <c r="D11" s="91"/>
      <c r="E11" s="91"/>
      <c r="F11" s="91"/>
      <c r="G11" s="91"/>
      <c r="H11" s="91"/>
      <c r="I11" s="91"/>
      <c r="J11" s="91"/>
      <c r="L11" s="91"/>
      <c r="M11" s="92"/>
      <c r="N11" s="92"/>
      <c r="O11" s="92"/>
      <c r="P11" s="92"/>
      <c r="Q11" s="92"/>
    </row>
    <row r="12" spans="1:17" s="10" customFormat="1" ht="9.9499999999999993" customHeight="1" x14ac:dyDescent="0.15">
      <c r="A12" s="27">
        <v>2010</v>
      </c>
      <c r="B12" s="96">
        <v>20988919.195</v>
      </c>
      <c r="C12" s="664"/>
      <c r="D12" s="96">
        <v>4186843.4890000001</v>
      </c>
      <c r="E12" s="96">
        <v>3060953.696</v>
      </c>
      <c r="F12" s="96">
        <v>1778093.6629999999</v>
      </c>
      <c r="G12" s="96">
        <v>648694.25800000003</v>
      </c>
      <c r="H12" s="96">
        <v>1776042.0890000002</v>
      </c>
      <c r="I12" s="96">
        <v>11450627.193</v>
      </c>
      <c r="J12" s="664"/>
      <c r="K12" s="96">
        <v>32439546.388</v>
      </c>
      <c r="L12" s="97">
        <v>542.29134471603288</v>
      </c>
      <c r="M12" s="665">
        <v>35.298357924128688</v>
      </c>
      <c r="N12" s="665"/>
      <c r="O12" s="321">
        <v>10782863.025000002</v>
      </c>
      <c r="P12" s="97">
        <v>613.05614245370225</v>
      </c>
      <c r="Q12" s="15">
        <v>30.171387362124065</v>
      </c>
    </row>
    <row r="13" spans="1:17" s="10" customFormat="1" ht="9.9499999999999993" customHeight="1" x14ac:dyDescent="0.25">
      <c r="A13" s="27">
        <v>2011</v>
      </c>
      <c r="B13" s="96">
        <v>19538280.446000002</v>
      </c>
      <c r="C13" s="96"/>
      <c r="D13" s="96">
        <v>4500755.3839999996</v>
      </c>
      <c r="E13" s="96">
        <v>3068852.8130000001</v>
      </c>
      <c r="F13" s="96">
        <v>1700010.196</v>
      </c>
      <c r="G13" s="96">
        <v>787899.65800000005</v>
      </c>
      <c r="H13" s="96">
        <v>1790421.5930000003</v>
      </c>
      <c r="I13" s="96">
        <v>11847939.643999999</v>
      </c>
      <c r="J13" s="96"/>
      <c r="K13" s="96">
        <v>31386220.09</v>
      </c>
      <c r="L13" s="97">
        <v>522.86976241178502</v>
      </c>
      <c r="M13" s="97">
        <v>37.748855702188855</v>
      </c>
      <c r="N13" s="97"/>
      <c r="O13" s="321">
        <v>10459993.414999999</v>
      </c>
      <c r="P13" s="97">
        <v>592.79815612454388</v>
      </c>
      <c r="Q13" s="15">
        <v>32.075703328729119</v>
      </c>
    </row>
    <row r="14" spans="1:17" s="10" customFormat="1" ht="9.9499999999999993" customHeight="1" x14ac:dyDescent="0.25">
      <c r="A14" s="27">
        <v>2012</v>
      </c>
      <c r="B14" s="96">
        <v>18001242.995000001</v>
      </c>
      <c r="C14" s="96"/>
      <c r="D14" s="96">
        <v>4813424.9689999996</v>
      </c>
      <c r="E14" s="96">
        <v>3037480.2439999999</v>
      </c>
      <c r="F14" s="96">
        <v>1600156.8060000001</v>
      </c>
      <c r="G14" s="96">
        <v>889800.32700000005</v>
      </c>
      <c r="H14" s="96">
        <v>1651492.6149999984</v>
      </c>
      <c r="I14" s="96">
        <v>11992354.960999999</v>
      </c>
      <c r="J14" s="96"/>
      <c r="K14" s="96">
        <v>29993597.956</v>
      </c>
      <c r="L14" s="97">
        <v>498.30497705089908</v>
      </c>
      <c r="M14" s="666">
        <v>39.983142477416898</v>
      </c>
      <c r="N14" s="666"/>
      <c r="O14" s="321">
        <v>9827183.7319999989</v>
      </c>
      <c r="P14" s="97">
        <v>567.63394827690468</v>
      </c>
      <c r="Q14" s="15">
        <v>33.28987911711917</v>
      </c>
    </row>
    <row r="15" spans="1:17" s="10" customFormat="1" ht="9.9499999999999993" customHeight="1" x14ac:dyDescent="0.25">
      <c r="A15" s="27">
        <v>2013</v>
      </c>
      <c r="B15" s="96">
        <v>17065553.967</v>
      </c>
      <c r="C15" s="96"/>
      <c r="D15" s="96">
        <v>5214351.4720000001</v>
      </c>
      <c r="E15" s="96">
        <v>3050737.2089999998</v>
      </c>
      <c r="F15" s="96">
        <v>1608624.436</v>
      </c>
      <c r="G15" s="96">
        <v>945188</v>
      </c>
      <c r="H15" s="96">
        <v>1680067.1810000017</v>
      </c>
      <c r="I15" s="96">
        <v>12498968.298</v>
      </c>
      <c r="J15" s="96"/>
      <c r="K15" s="96">
        <v>29564522.265000001</v>
      </c>
      <c r="L15" s="97">
        <v>490.19617941572875</v>
      </c>
      <c r="M15" s="666">
        <v>42.297632807987256</v>
      </c>
      <c r="N15" s="666"/>
      <c r="O15" s="321">
        <v>9757377.353000002</v>
      </c>
      <c r="P15" s="97">
        <v>559.25894281049057</v>
      </c>
      <c r="Q15" s="15">
        <v>35.189745161842154</v>
      </c>
    </row>
    <row r="16" spans="1:17" s="10" customFormat="1" ht="9.9499999999999993" customHeight="1" x14ac:dyDescent="0.25">
      <c r="A16" s="133">
        <v>2014</v>
      </c>
      <c r="B16" s="96">
        <v>16250304.432999998</v>
      </c>
      <c r="C16" s="78"/>
      <c r="D16" s="96">
        <v>5719971.2359999996</v>
      </c>
      <c r="E16" s="667">
        <v>3153874.4980000001</v>
      </c>
      <c r="F16" s="96">
        <v>1691303.202</v>
      </c>
      <c r="G16" s="96">
        <v>1012545.463</v>
      </c>
      <c r="H16" s="96">
        <v>1823721.9189999998</v>
      </c>
      <c r="I16" s="96">
        <v>13401416.318</v>
      </c>
      <c r="J16" s="377"/>
      <c r="K16" s="96">
        <v>29651720.750999998</v>
      </c>
      <c r="L16" s="15">
        <v>491.56785531376482</v>
      </c>
      <c r="M16" s="15">
        <v>45.20767671128462</v>
      </c>
      <c r="N16" s="15"/>
      <c r="O16" s="321">
        <v>9919655.8819999993</v>
      </c>
      <c r="P16" s="97">
        <v>555.51187740435569</v>
      </c>
      <c r="Q16" s="15">
        <v>38.546565833381194</v>
      </c>
    </row>
    <row r="17" spans="1:17" ht="10.7" customHeight="1" x14ac:dyDescent="0.15">
      <c r="A17" s="133">
        <v>2015</v>
      </c>
      <c r="B17" s="96">
        <v>15503476.1</v>
      </c>
      <c r="C17" s="96"/>
      <c r="D17" s="96">
        <v>6071511.5209999997</v>
      </c>
      <c r="E17" s="96">
        <v>3149945.1060000001</v>
      </c>
      <c r="F17" s="96">
        <v>1747826.298</v>
      </c>
      <c r="G17" s="96">
        <v>1177959.0460000001</v>
      </c>
      <c r="H17" s="96">
        <v>1873622.841</v>
      </c>
      <c r="I17" s="96">
        <v>14020864.812000001</v>
      </c>
      <c r="J17" s="377"/>
      <c r="K17" s="96">
        <v>29524340.912</v>
      </c>
      <c r="L17" s="15">
        <v>490.19649315479074</v>
      </c>
      <c r="M17" s="15">
        <v>47.489275620529462</v>
      </c>
      <c r="N17" s="15"/>
      <c r="O17" s="321">
        <v>9827454.7709999997</v>
      </c>
      <c r="P17" s="97">
        <v>551.80370010298043</v>
      </c>
      <c r="Q17" s="15">
        <v>40.813735280023714</v>
      </c>
    </row>
    <row r="18" spans="1:17" ht="10.7" customHeight="1" x14ac:dyDescent="0.15">
      <c r="A18" s="133">
        <v>2016</v>
      </c>
      <c r="B18" s="96">
        <v>14289303.259</v>
      </c>
      <c r="C18" s="96"/>
      <c r="D18" s="96">
        <v>6516938.5279999999</v>
      </c>
      <c r="E18" s="96">
        <v>3218942.713</v>
      </c>
      <c r="F18" s="96">
        <v>1852448.5109999999</v>
      </c>
      <c r="G18" s="96">
        <v>1234036.77</v>
      </c>
      <c r="H18" s="96">
        <v>3000409.068</v>
      </c>
      <c r="I18" s="96">
        <v>15822775.59</v>
      </c>
      <c r="J18" s="377"/>
      <c r="K18" s="96">
        <v>30112078.848999999</v>
      </c>
      <c r="L18" s="15">
        <v>500.90604918823965</v>
      </c>
      <c r="M18" s="15">
        <v>52.535580856634525</v>
      </c>
      <c r="N18" s="15"/>
      <c r="O18" s="321">
        <v>9938708.6619999986</v>
      </c>
      <c r="P18" s="97">
        <v>558.47168257941792</v>
      </c>
      <c r="Q18" s="15">
        <v>44.62038177007588</v>
      </c>
    </row>
    <row r="19" spans="1:17" ht="10.7" customHeight="1" x14ac:dyDescent="0.15">
      <c r="A19" s="133">
        <v>2017</v>
      </c>
      <c r="B19" s="96">
        <f>K19-I19</f>
        <v>13146979.323999999</v>
      </c>
      <c r="C19" s="96"/>
      <c r="D19" s="96">
        <v>6621605.301</v>
      </c>
      <c r="E19" s="96">
        <v>3276890.4419999998</v>
      </c>
      <c r="F19" s="96">
        <v>2000274.7949999999</v>
      </c>
      <c r="G19" s="96">
        <v>1273605.344</v>
      </c>
      <c r="H19" s="96">
        <v>3252819.9629999995</v>
      </c>
      <c r="I19" s="96">
        <v>16425195.845000001</v>
      </c>
      <c r="J19" s="377"/>
      <c r="K19" s="96">
        <v>29572175.169</v>
      </c>
      <c r="L19" s="15">
        <v>492.85109194610806</v>
      </c>
      <c r="M19" s="15">
        <v>55.542738236645675</v>
      </c>
      <c r="N19" s="15"/>
      <c r="O19" s="321">
        <v>9869608.0949999988</v>
      </c>
      <c r="P19" s="97">
        <v>551.64567665606046</v>
      </c>
      <c r="Q19" s="15">
        <v>46.589449689795408</v>
      </c>
    </row>
    <row r="20" spans="1:17" ht="10.7" customHeight="1" x14ac:dyDescent="0.15">
      <c r="A20" s="133">
        <v>2018</v>
      </c>
      <c r="B20" s="96">
        <v>12619723.173000004</v>
      </c>
      <c r="C20" s="647"/>
      <c r="D20" s="96">
        <v>7080265.125</v>
      </c>
      <c r="E20" s="96">
        <v>3418334.227</v>
      </c>
      <c r="F20" s="96">
        <v>2119384.0980000002</v>
      </c>
      <c r="G20" s="96">
        <v>1362218.416</v>
      </c>
      <c r="H20" s="96">
        <v>3558542.7719999994</v>
      </c>
      <c r="I20" s="96">
        <v>17538744.637999997</v>
      </c>
      <c r="J20" s="556"/>
      <c r="K20" s="377">
        <v>30158467.811000001</v>
      </c>
      <c r="L20" s="15">
        <v>503.67180218667795</v>
      </c>
      <c r="M20" s="15">
        <v>58.155290739282563</v>
      </c>
      <c r="N20" s="465"/>
      <c r="O20" s="321">
        <v>10013462.161</v>
      </c>
      <c r="P20" s="97">
        <v>559.80628572003604</v>
      </c>
      <c r="Q20" s="15">
        <v>48.968011214917503</v>
      </c>
    </row>
    <row r="21" spans="1:17" ht="10.7" customHeight="1" x14ac:dyDescent="0.15">
      <c r="A21" s="133">
        <v>2019</v>
      </c>
      <c r="B21" s="96">
        <v>11625714.638000002</v>
      </c>
      <c r="C21" s="647">
        <v>0</v>
      </c>
      <c r="D21" s="96">
        <v>7300051.2699999977</v>
      </c>
      <c r="E21" s="96">
        <v>3523659.1009999998</v>
      </c>
      <c r="F21" s="96">
        <v>2237970.9659999995</v>
      </c>
      <c r="G21" s="96">
        <v>1508204.4969999997</v>
      </c>
      <c r="H21" s="96">
        <v>3827432.8640000001</v>
      </c>
      <c r="I21" s="96">
        <v>18397318.695</v>
      </c>
      <c r="J21" s="556"/>
      <c r="K21" s="377">
        <v>30023033.333000004</v>
      </c>
      <c r="L21" s="15">
        <v>502.65353294698724</v>
      </c>
      <c r="M21" s="15">
        <v>61.277348264402299</v>
      </c>
      <c r="N21" s="465"/>
      <c r="O21" s="321">
        <v>9946152.4130000006</v>
      </c>
      <c r="P21" s="97">
        <v>556.77221561129886</v>
      </c>
      <c r="Q21" s="15">
        <v>51.713259886076898</v>
      </c>
    </row>
    <row r="22" spans="1:17" ht="3.6" customHeight="1" x14ac:dyDescent="0.15">
      <c r="A22" s="27"/>
      <c r="B22" s="46"/>
      <c r="C22" s="46"/>
      <c r="D22" s="46"/>
      <c r="E22" s="46"/>
      <c r="F22" s="45"/>
      <c r="G22" s="45"/>
      <c r="H22" s="46"/>
      <c r="I22" s="95"/>
      <c r="J22" s="46"/>
      <c r="K22" s="95"/>
      <c r="L22" s="95"/>
      <c r="M22" s="95"/>
      <c r="N22" s="95"/>
      <c r="O22" s="95"/>
      <c r="P22" s="95"/>
      <c r="Q22" s="95"/>
    </row>
    <row r="23" spans="1:17" ht="9.9499999999999993" customHeight="1" x14ac:dyDescent="0.15">
      <c r="A23" s="21"/>
      <c r="B23" s="749" t="s">
        <v>487</v>
      </c>
      <c r="C23" s="749"/>
      <c r="D23" s="749"/>
      <c r="E23" s="749"/>
      <c r="F23" s="749"/>
      <c r="G23" s="749"/>
      <c r="H23" s="749"/>
      <c r="I23" s="749"/>
      <c r="J23" s="749"/>
      <c r="K23" s="749"/>
      <c r="L23" s="749"/>
      <c r="M23" s="749"/>
      <c r="N23" s="749"/>
      <c r="O23" s="749"/>
      <c r="P23" s="749"/>
      <c r="Q23" s="749"/>
    </row>
    <row r="24" spans="1:17" s="10" customFormat="1" ht="3" customHeight="1" x14ac:dyDescent="0.15">
      <c r="A24" s="95"/>
      <c r="B24" s="46"/>
      <c r="C24" s="46"/>
      <c r="D24" s="46"/>
      <c r="E24" s="46"/>
      <c r="F24" s="45"/>
      <c r="G24" s="45"/>
      <c r="H24" s="46"/>
      <c r="I24" s="95"/>
      <c r="J24" s="46"/>
      <c r="K24" s="95"/>
      <c r="L24" s="95"/>
      <c r="M24" s="95"/>
      <c r="N24" s="95"/>
      <c r="O24" s="95"/>
      <c r="P24" s="95"/>
      <c r="Q24" s="95"/>
    </row>
    <row r="25" spans="1:17" s="10" customFormat="1" ht="9.9499999999999993" customHeight="1" x14ac:dyDescent="0.25">
      <c r="A25" s="21" t="s">
        <v>7</v>
      </c>
      <c r="B25" s="96">
        <v>741255.194000002</v>
      </c>
      <c r="C25" s="96"/>
      <c r="D25" s="96">
        <v>456399.03299999936</v>
      </c>
      <c r="E25" s="96">
        <v>291982.15700000006</v>
      </c>
      <c r="F25" s="96">
        <v>164823.42099999991</v>
      </c>
      <c r="G25" s="96">
        <v>143324.95700000017</v>
      </c>
      <c r="H25" s="96">
        <v>289343.31100000005</v>
      </c>
      <c r="I25" s="435">
        <v>1345872.8789999976</v>
      </c>
      <c r="J25" s="96"/>
      <c r="K25" s="661">
        <v>2087128.0729999996</v>
      </c>
      <c r="L25" s="15">
        <v>486.16088841556905</v>
      </c>
      <c r="M25" s="97">
        <v>64.484441391536876</v>
      </c>
      <c r="N25" s="97"/>
      <c r="O25" s="97">
        <v>633206.37600000005</v>
      </c>
      <c r="P25" s="97">
        <v>485.95553229323116</v>
      </c>
      <c r="Q25" s="97">
        <v>56.411725235059848</v>
      </c>
    </row>
    <row r="26" spans="1:17" s="16" customFormat="1" ht="9.9499999999999993" customHeight="1" x14ac:dyDescent="0.25">
      <c r="A26" s="21" t="s">
        <v>8</v>
      </c>
      <c r="B26" s="96">
        <v>26959.520000000004</v>
      </c>
      <c r="C26" s="96"/>
      <c r="D26" s="96">
        <v>16888.965</v>
      </c>
      <c r="E26" s="96">
        <v>7646.78</v>
      </c>
      <c r="F26" s="96">
        <v>7025.08</v>
      </c>
      <c r="G26" s="96">
        <v>6760.66</v>
      </c>
      <c r="H26" s="96">
        <v>10606.364</v>
      </c>
      <c r="I26" s="435">
        <v>48927.849000000002</v>
      </c>
      <c r="J26" s="96"/>
      <c r="K26" s="661">
        <v>75887.369000000006</v>
      </c>
      <c r="L26" s="15">
        <v>609.23615242269886</v>
      </c>
      <c r="M26" s="97">
        <v>64.474298746606962</v>
      </c>
      <c r="N26" s="97"/>
      <c r="O26" s="97">
        <v>14756.956</v>
      </c>
      <c r="P26" s="97">
        <v>437.63863639733688</v>
      </c>
      <c r="Q26" s="97">
        <v>66.02890189548576</v>
      </c>
    </row>
    <row r="27" spans="1:17" s="10" customFormat="1" ht="9.9499999999999993" customHeight="1" x14ac:dyDescent="0.25">
      <c r="A27" s="21" t="s">
        <v>93</v>
      </c>
      <c r="B27" s="96">
        <v>368932.61300000054</v>
      </c>
      <c r="C27" s="96"/>
      <c r="D27" s="96">
        <v>131750.12399999998</v>
      </c>
      <c r="E27" s="96">
        <v>94187.46699999999</v>
      </c>
      <c r="F27" s="96">
        <v>60920.880000000012</v>
      </c>
      <c r="G27" s="96">
        <v>41855.251999999993</v>
      </c>
      <c r="H27" s="96">
        <v>93834.315000000002</v>
      </c>
      <c r="I27" s="435">
        <v>422548.03499999986</v>
      </c>
      <c r="J27" s="96"/>
      <c r="K27" s="661">
        <v>791480.64800000039</v>
      </c>
      <c r="L27" s="15">
        <v>520.14273091796781</v>
      </c>
      <c r="M27" s="97">
        <v>53.387033033307929</v>
      </c>
      <c r="N27" s="97"/>
      <c r="O27" s="97">
        <v>373061.12599999999</v>
      </c>
      <c r="P27" s="97">
        <v>491.0472611489281</v>
      </c>
      <c r="Q27" s="97">
        <v>42.444026987684595</v>
      </c>
    </row>
    <row r="28" spans="1:17" s="10" customFormat="1" ht="9.9499999999999993" customHeight="1" x14ac:dyDescent="0.25">
      <c r="A28" s="21" t="s">
        <v>106</v>
      </c>
      <c r="B28" s="96">
        <v>1250635.1880000113</v>
      </c>
      <c r="C28" s="96"/>
      <c r="D28" s="96">
        <v>1242275.3619999988</v>
      </c>
      <c r="E28" s="96">
        <v>565383.75699999987</v>
      </c>
      <c r="F28" s="96">
        <v>443722.71899999987</v>
      </c>
      <c r="G28" s="96">
        <v>278074.2779999997</v>
      </c>
      <c r="H28" s="96">
        <v>900104.92200000049</v>
      </c>
      <c r="I28" s="435">
        <v>3429560.9769999972</v>
      </c>
      <c r="J28" s="96"/>
      <c r="K28" s="661">
        <v>4680196.1650000084</v>
      </c>
      <c r="L28" s="15">
        <v>467.80545516262737</v>
      </c>
      <c r="M28" s="97">
        <v>73.27814595993523</v>
      </c>
      <c r="N28" s="97"/>
      <c r="O28" s="97">
        <v>1055950.8030000001</v>
      </c>
      <c r="P28" s="97">
        <v>458.64810343865287</v>
      </c>
      <c r="Q28" s="97">
        <v>66.344720986021173</v>
      </c>
    </row>
    <row r="29" spans="1:17" s="16" customFormat="1" ht="9.9499999999999993" customHeight="1" x14ac:dyDescent="0.25">
      <c r="A29" s="21" t="s">
        <v>11</v>
      </c>
      <c r="B29" s="96">
        <v>137924.74799999985</v>
      </c>
      <c r="C29" s="96"/>
      <c r="D29" s="96">
        <v>132680.07</v>
      </c>
      <c r="E29" s="96">
        <v>78061.995999999941</v>
      </c>
      <c r="F29" s="96">
        <v>47642.599000000009</v>
      </c>
      <c r="G29" s="96">
        <v>28838.606999999996</v>
      </c>
      <c r="H29" s="96">
        <v>87192.641000000003</v>
      </c>
      <c r="I29" s="435">
        <v>374415.90700000012</v>
      </c>
      <c r="J29" s="96"/>
      <c r="K29" s="661">
        <v>512340.65499999997</v>
      </c>
      <c r="L29" s="15">
        <v>475.45773443760447</v>
      </c>
      <c r="M29" s="97">
        <v>73.079484000737779</v>
      </c>
      <c r="N29" s="97"/>
      <c r="O29" s="97">
        <v>102859.10399999999</v>
      </c>
      <c r="P29" s="97">
        <v>452.29691972825009</v>
      </c>
      <c r="Q29" s="97">
        <v>74.619213093670368</v>
      </c>
    </row>
    <row r="30" spans="1:17" s="16" customFormat="1" ht="9.9499999999999993" customHeight="1" x14ac:dyDescent="0.25">
      <c r="A30" s="494" t="s">
        <v>12</v>
      </c>
      <c r="B30" s="629">
        <v>76231.533999999927</v>
      </c>
      <c r="C30" s="98"/>
      <c r="D30" s="99">
        <v>60796.787000000011</v>
      </c>
      <c r="E30" s="99">
        <v>37815.010999999999</v>
      </c>
      <c r="F30" s="99">
        <v>23736.219000000001</v>
      </c>
      <c r="G30" s="99">
        <v>8856.1530000000002</v>
      </c>
      <c r="H30" s="98">
        <v>40388.401000000005</v>
      </c>
      <c r="I30" s="629">
        <v>171592.56700000004</v>
      </c>
      <c r="J30" s="98"/>
      <c r="K30" s="726">
        <v>247824.10099999997</v>
      </c>
      <c r="L30" s="378">
        <v>464.28309334592279</v>
      </c>
      <c r="M30" s="331">
        <v>69.23966083508563</v>
      </c>
      <c r="N30" s="331"/>
      <c r="O30" s="379">
        <v>51427.097999999998</v>
      </c>
      <c r="P30" s="379">
        <v>477.70282847986624</v>
      </c>
      <c r="Q30" s="379">
        <v>67.989599568694317</v>
      </c>
    </row>
    <row r="31" spans="1:17" s="10" customFormat="1" ht="9.9499999999999993" customHeight="1" x14ac:dyDescent="0.25">
      <c r="A31" s="76" t="s">
        <v>107</v>
      </c>
      <c r="B31" s="629">
        <v>61693.21399999992</v>
      </c>
      <c r="C31" s="76"/>
      <c r="D31" s="98">
        <v>71883.28300000001</v>
      </c>
      <c r="E31" s="98">
        <v>40246.985000000015</v>
      </c>
      <c r="F31" s="99">
        <v>23906.37999999999</v>
      </c>
      <c r="G31" s="99">
        <v>19982.454000000005</v>
      </c>
      <c r="H31" s="98">
        <v>46804.240000000005</v>
      </c>
      <c r="I31" s="629">
        <v>202823.34000000008</v>
      </c>
      <c r="J31" s="99"/>
      <c r="K31" s="726">
        <v>264516.554</v>
      </c>
      <c r="L31" s="378">
        <v>486.42652247030367</v>
      </c>
      <c r="M31" s="331">
        <v>76.67699315332834</v>
      </c>
      <c r="N31" s="331"/>
      <c r="O31" s="379">
        <v>51432.006000000001</v>
      </c>
      <c r="P31" s="379">
        <v>429.45896793587173</v>
      </c>
      <c r="Q31" s="379">
        <v>81.248193974779042</v>
      </c>
    </row>
    <row r="32" spans="1:17" s="10" customFormat="1" ht="9.9499999999999993" customHeight="1" x14ac:dyDescent="0.25">
      <c r="A32" s="21" t="s">
        <v>108</v>
      </c>
      <c r="B32" s="96">
        <v>554348.96700000111</v>
      </c>
      <c r="C32" s="96"/>
      <c r="D32" s="96">
        <v>755942.78800000006</v>
      </c>
      <c r="E32" s="96">
        <v>289234.31800000014</v>
      </c>
      <c r="F32" s="96">
        <v>239548.08999999997</v>
      </c>
      <c r="G32" s="96">
        <v>129025.85099999992</v>
      </c>
      <c r="H32" s="96">
        <v>352579.81099999993</v>
      </c>
      <c r="I32" s="435">
        <v>1766330.7510000002</v>
      </c>
      <c r="J32" s="96"/>
      <c r="K32" s="661">
        <v>2320679.7180000013</v>
      </c>
      <c r="L32" s="15">
        <v>476.08750140912446</v>
      </c>
      <c r="M32" s="97">
        <v>76.112646536259305</v>
      </c>
      <c r="N32" s="97"/>
      <c r="O32" s="97">
        <v>548683.81800000009</v>
      </c>
      <c r="P32" s="97">
        <v>544.68825728865909</v>
      </c>
      <c r="Q32" s="97">
        <v>65.163693601038545</v>
      </c>
    </row>
    <row r="33" spans="1:17" s="16" customFormat="1" ht="9.9499999999999993" customHeight="1" x14ac:dyDescent="0.25">
      <c r="A33" s="21" t="s">
        <v>81</v>
      </c>
      <c r="B33" s="96">
        <v>190999.94900000008</v>
      </c>
      <c r="C33" s="96"/>
      <c r="D33" s="96">
        <v>167468.03800000006</v>
      </c>
      <c r="E33" s="96">
        <v>70175.52800000002</v>
      </c>
      <c r="F33" s="96">
        <v>51390.056999999972</v>
      </c>
      <c r="G33" s="96">
        <v>34374.674000000028</v>
      </c>
      <c r="H33" s="96">
        <v>83212.948999999964</v>
      </c>
      <c r="I33" s="435">
        <v>406621.20699999999</v>
      </c>
      <c r="J33" s="96"/>
      <c r="K33" s="661">
        <v>597621.15600000008</v>
      </c>
      <c r="L33" s="15">
        <v>496.41957265901527</v>
      </c>
      <c r="M33" s="97">
        <v>68.039961925310408</v>
      </c>
      <c r="N33" s="97"/>
      <c r="O33" s="97">
        <v>196081.462</v>
      </c>
      <c r="P33" s="97">
        <v>508.41771981227481</v>
      </c>
      <c r="Q33" s="97">
        <v>58.265184701652217</v>
      </c>
    </row>
    <row r="34" spans="1:17" s="10" customFormat="1" ht="9.9499999999999993" customHeight="1" x14ac:dyDescent="0.25">
      <c r="A34" s="21" t="s">
        <v>109</v>
      </c>
      <c r="B34" s="96">
        <v>791676.66200000141</v>
      </c>
      <c r="C34" s="96"/>
      <c r="D34" s="96">
        <v>814497.47299999977</v>
      </c>
      <c r="E34" s="96">
        <v>374450.35300000006</v>
      </c>
      <c r="F34" s="96">
        <v>197892.33600000001</v>
      </c>
      <c r="G34" s="96">
        <v>180676.34299999994</v>
      </c>
      <c r="H34" s="96">
        <v>485534.61300000007</v>
      </c>
      <c r="I34" s="435">
        <v>2053051.1219999986</v>
      </c>
      <c r="J34" s="96"/>
      <c r="K34" s="661">
        <v>2844727.784</v>
      </c>
      <c r="L34" s="15">
        <v>639.04524109474312</v>
      </c>
      <c r="M34" s="97">
        <v>72.170389502547877</v>
      </c>
      <c r="N34" s="97"/>
      <c r="O34" s="97">
        <v>983060.70200000005</v>
      </c>
      <c r="P34" s="97">
        <v>610.17792260591341</v>
      </c>
      <c r="Q34" s="97">
        <v>70.340233069351171</v>
      </c>
    </row>
    <row r="35" spans="1:17" s="10" customFormat="1" ht="9.9499999999999993" customHeight="1" x14ac:dyDescent="0.25">
      <c r="A35" s="21" t="s">
        <v>110</v>
      </c>
      <c r="B35" s="96">
        <v>815108.03900000034</v>
      </c>
      <c r="C35" s="96"/>
      <c r="D35" s="96">
        <v>536197.03300000017</v>
      </c>
      <c r="E35" s="96">
        <v>296766.63199999993</v>
      </c>
      <c r="F35" s="96">
        <v>121188.11799999999</v>
      </c>
      <c r="G35" s="96">
        <v>110009.90400000004</v>
      </c>
      <c r="H35" s="96">
        <v>274118.01799999998</v>
      </c>
      <c r="I35" s="435">
        <v>1338279.7040000008</v>
      </c>
      <c r="J35" s="96"/>
      <c r="K35" s="661">
        <v>2153387.7430000012</v>
      </c>
      <c r="L35" s="15">
        <v>583.14564181861056</v>
      </c>
      <c r="M35" s="97">
        <v>62.147641935379959</v>
      </c>
      <c r="N35" s="97"/>
      <c r="O35" s="97">
        <v>775408.03599999996</v>
      </c>
      <c r="P35" s="97">
        <v>600.09274177009263</v>
      </c>
      <c r="Q35" s="97">
        <v>57.267526693520097</v>
      </c>
    </row>
    <row r="36" spans="1:17" s="10" customFormat="1" ht="9.9499999999999993" customHeight="1" x14ac:dyDescent="0.25">
      <c r="A36" s="21" t="s">
        <v>82</v>
      </c>
      <c r="B36" s="96">
        <v>148214.28800000018</v>
      </c>
      <c r="C36" s="96"/>
      <c r="D36" s="96">
        <v>123099.73299999998</v>
      </c>
      <c r="E36" s="96">
        <v>56730.505000000005</v>
      </c>
      <c r="F36" s="96">
        <v>31368.333999999999</v>
      </c>
      <c r="G36" s="96">
        <v>30458.783000000014</v>
      </c>
      <c r="H36" s="96">
        <v>49031.217999999993</v>
      </c>
      <c r="I36" s="435">
        <v>290688.5689999999</v>
      </c>
      <c r="J36" s="96"/>
      <c r="K36" s="661">
        <v>438902.85700000008</v>
      </c>
      <c r="L36" s="15">
        <v>505.76003461593211</v>
      </c>
      <c r="M36" s="97">
        <v>66.230730642065481</v>
      </c>
      <c r="N36" s="97"/>
      <c r="O36" s="97">
        <v>137319.818</v>
      </c>
      <c r="P36" s="97">
        <v>501.54612426175981</v>
      </c>
      <c r="Q36" s="97">
        <v>71.419005958775742</v>
      </c>
    </row>
    <row r="37" spans="1:17" s="10" customFormat="1" ht="9.9499999999999993" customHeight="1" x14ac:dyDescent="0.25">
      <c r="A37" s="21" t="s">
        <v>83</v>
      </c>
      <c r="B37" s="96">
        <v>214284.81400000001</v>
      </c>
      <c r="C37" s="96"/>
      <c r="D37" s="96">
        <v>239439.68800000002</v>
      </c>
      <c r="E37" s="96">
        <v>100496.1370000001</v>
      </c>
      <c r="F37" s="96">
        <v>56337.359000000033</v>
      </c>
      <c r="G37" s="96">
        <v>55068.108000000007</v>
      </c>
      <c r="H37" s="96">
        <v>87761.174000000014</v>
      </c>
      <c r="I37" s="435">
        <v>539102.43699999992</v>
      </c>
      <c r="J37" s="96"/>
      <c r="K37" s="661">
        <v>753387.25099999993</v>
      </c>
      <c r="L37" s="15">
        <v>500.43857268305771</v>
      </c>
      <c r="M37" s="97">
        <v>71.557148901103446</v>
      </c>
      <c r="N37" s="97"/>
      <c r="O37" s="97">
        <v>160186.94100000002</v>
      </c>
      <c r="P37" s="97">
        <v>501.74761791403819</v>
      </c>
      <c r="Q37" s="97">
        <v>64.70453480973832</v>
      </c>
    </row>
    <row r="38" spans="1:17" s="10" customFormat="1" ht="9.9499999999999993" customHeight="1" x14ac:dyDescent="0.25">
      <c r="A38" s="21" t="s">
        <v>84</v>
      </c>
      <c r="B38" s="96">
        <v>1338493.5900000005</v>
      </c>
      <c r="C38" s="96"/>
      <c r="D38" s="96">
        <v>502341.04799999995</v>
      </c>
      <c r="E38" s="96">
        <v>383884.82399999985</v>
      </c>
      <c r="F38" s="96">
        <v>231628.73900000003</v>
      </c>
      <c r="G38" s="96">
        <v>84148.193000000028</v>
      </c>
      <c r="H38" s="96">
        <v>274771.34899999999</v>
      </c>
      <c r="I38" s="435">
        <v>1476774.1439999996</v>
      </c>
      <c r="J38" s="96"/>
      <c r="K38" s="661">
        <v>2815267.7340000002</v>
      </c>
      <c r="L38" s="15">
        <v>490.20433029525515</v>
      </c>
      <c r="M38" s="97">
        <v>52.455904145989109</v>
      </c>
      <c r="N38" s="97"/>
      <c r="O38" s="97">
        <v>1667853.5110000002</v>
      </c>
      <c r="P38" s="97">
        <v>542.65847954757578</v>
      </c>
      <c r="Q38" s="97">
        <v>43.930214384397452</v>
      </c>
    </row>
    <row r="39" spans="1:17" s="10" customFormat="1" ht="9.9499999999999993" customHeight="1" x14ac:dyDescent="0.25">
      <c r="A39" s="21" t="s">
        <v>85</v>
      </c>
      <c r="B39" s="96">
        <v>204816.1190000003</v>
      </c>
      <c r="C39" s="96"/>
      <c r="D39" s="96">
        <v>163327.88500000007</v>
      </c>
      <c r="E39" s="96">
        <v>73043.224999999977</v>
      </c>
      <c r="F39" s="96">
        <v>46620.159000000007</v>
      </c>
      <c r="G39" s="96">
        <v>30322.862999999965</v>
      </c>
      <c r="H39" s="96">
        <v>66915.830999999976</v>
      </c>
      <c r="I39" s="435">
        <v>380229.95799999998</v>
      </c>
      <c r="J39" s="96"/>
      <c r="K39" s="661">
        <v>585046.07700000028</v>
      </c>
      <c r="L39" s="15">
        <v>454.4130141404525</v>
      </c>
      <c r="M39" s="97">
        <v>64.991455023464724</v>
      </c>
      <c r="N39" s="97"/>
      <c r="O39" s="97">
        <v>146843.79999999999</v>
      </c>
      <c r="P39" s="97">
        <v>502.97929768314896</v>
      </c>
      <c r="Q39" s="97">
        <v>52.944325875522146</v>
      </c>
    </row>
    <row r="40" spans="1:17" s="10" customFormat="1" ht="9.9499999999999993" customHeight="1" x14ac:dyDescent="0.25">
      <c r="A40" s="21" t="s">
        <v>86</v>
      </c>
      <c r="B40" s="96">
        <v>48568.72199999998</v>
      </c>
      <c r="C40" s="96"/>
      <c r="D40" s="96">
        <v>25215.931999999997</v>
      </c>
      <c r="E40" s="96">
        <v>9392.5040000000008</v>
      </c>
      <c r="F40" s="96">
        <v>9529.484000000004</v>
      </c>
      <c r="G40" s="96">
        <v>7036.6859999999979</v>
      </c>
      <c r="H40" s="96">
        <v>9393.6839999999993</v>
      </c>
      <c r="I40" s="435">
        <v>60568.28800000003</v>
      </c>
      <c r="J40" s="96"/>
      <c r="K40" s="661">
        <v>109137.01000000001</v>
      </c>
      <c r="L40" s="15">
        <v>366.96427430608099</v>
      </c>
      <c r="M40" s="97">
        <v>55.497477894987249</v>
      </c>
      <c r="N40" s="97"/>
      <c r="O40" s="97">
        <v>29309.673999999999</v>
      </c>
      <c r="P40" s="97">
        <v>424.43956266743896</v>
      </c>
      <c r="Q40" s="97">
        <v>40.204316158548885</v>
      </c>
    </row>
    <row r="41" spans="1:17" s="10" customFormat="1" ht="9.9499999999999993" customHeight="1" x14ac:dyDescent="0.25">
      <c r="A41" s="21" t="s">
        <v>87</v>
      </c>
      <c r="B41" s="96">
        <v>1175868.9930000016</v>
      </c>
      <c r="C41" s="96"/>
      <c r="D41" s="96">
        <v>611894.9800000001</v>
      </c>
      <c r="E41" s="96">
        <v>221105.24400000021</v>
      </c>
      <c r="F41" s="96">
        <v>153035.39900000012</v>
      </c>
      <c r="G41" s="96">
        <v>153951.75699999995</v>
      </c>
      <c r="H41" s="96">
        <v>244632.94200000007</v>
      </c>
      <c r="I41" s="435">
        <v>1384620.3079999993</v>
      </c>
      <c r="J41" s="96"/>
      <c r="K41" s="661">
        <v>2560489.3010000009</v>
      </c>
      <c r="L41" s="15">
        <v>451.72870107034851</v>
      </c>
      <c r="M41" s="97">
        <v>54.076394986662699</v>
      </c>
      <c r="N41" s="97"/>
      <c r="O41" s="97">
        <v>626943.08100000001</v>
      </c>
      <c r="P41" s="97">
        <v>501.45297071872653</v>
      </c>
      <c r="Q41" s="97">
        <v>40.312702326481222</v>
      </c>
    </row>
    <row r="42" spans="1:17" s="10" customFormat="1" ht="9.9499999999999993" customHeight="1" x14ac:dyDescent="0.25">
      <c r="A42" s="21" t="s">
        <v>24</v>
      </c>
      <c r="B42" s="96">
        <v>842737.01700000046</v>
      </c>
      <c r="C42" s="96"/>
      <c r="D42" s="96">
        <v>413513.93500000006</v>
      </c>
      <c r="E42" s="96">
        <v>196801.51400000002</v>
      </c>
      <c r="F42" s="96">
        <v>104803.07399999999</v>
      </c>
      <c r="G42" s="96">
        <v>98031.169000000082</v>
      </c>
      <c r="H42" s="96">
        <v>195274.16600000006</v>
      </c>
      <c r="I42" s="435">
        <v>1008423.8459999999</v>
      </c>
      <c r="J42" s="96"/>
      <c r="K42" s="661">
        <v>1851160.8630000004</v>
      </c>
      <c r="L42" s="15">
        <v>469.41590387928017</v>
      </c>
      <c r="M42" s="97">
        <v>54.475214237499777</v>
      </c>
      <c r="N42" s="97"/>
      <c r="O42" s="97">
        <v>560019.39399999997</v>
      </c>
      <c r="P42" s="97">
        <v>518.37544355434034</v>
      </c>
      <c r="Q42" s="97">
        <v>41.319563479260509</v>
      </c>
    </row>
    <row r="43" spans="1:17" s="10" customFormat="1" ht="9.9499999999999993" customHeight="1" x14ac:dyDescent="0.25">
      <c r="A43" s="21" t="s">
        <v>89</v>
      </c>
      <c r="B43" s="96">
        <v>82295.339000000036</v>
      </c>
      <c r="C43" s="96"/>
      <c r="D43" s="96">
        <v>40608.968000000001</v>
      </c>
      <c r="E43" s="96">
        <v>27066.090999999997</v>
      </c>
      <c r="F43" s="96">
        <v>15590.222000000002</v>
      </c>
      <c r="G43" s="96">
        <v>6506.7189999999973</v>
      </c>
      <c r="H43" s="96">
        <v>16649.36</v>
      </c>
      <c r="I43" s="435">
        <v>106421.36799999999</v>
      </c>
      <c r="J43" s="96"/>
      <c r="K43" s="661">
        <v>188716.70700000002</v>
      </c>
      <c r="L43" s="15">
        <v>343.62610343923438</v>
      </c>
      <c r="M43" s="97">
        <v>56.39212854641427</v>
      </c>
      <c r="N43" s="97"/>
      <c r="O43" s="97">
        <v>49504.548000000003</v>
      </c>
      <c r="P43" s="97">
        <v>392.6797574334588</v>
      </c>
      <c r="Q43" s="97">
        <v>52.226268180450809</v>
      </c>
    </row>
    <row r="44" spans="1:17" s="10" customFormat="1" ht="9.9499999999999993" customHeight="1" x14ac:dyDescent="0.25">
      <c r="A44" s="21" t="s">
        <v>90</v>
      </c>
      <c r="B44" s="96">
        <v>342366.19600000046</v>
      </c>
      <c r="C44" s="96"/>
      <c r="D44" s="96">
        <v>165373.04300000006</v>
      </c>
      <c r="E44" s="96">
        <v>90011.059999999983</v>
      </c>
      <c r="F44" s="96">
        <v>50857.510999999999</v>
      </c>
      <c r="G44" s="96">
        <v>17033.121000000003</v>
      </c>
      <c r="H44" s="96">
        <v>50334.93599999998</v>
      </c>
      <c r="I44" s="435">
        <v>373609.68599999987</v>
      </c>
      <c r="J44" s="96"/>
      <c r="K44" s="661">
        <v>715975.88200000033</v>
      </c>
      <c r="L44" s="15">
        <v>381.37469541597233</v>
      </c>
      <c r="M44" s="97">
        <v>52.181881456168902</v>
      </c>
      <c r="N44" s="97"/>
      <c r="O44" s="97">
        <v>159573.18900000001</v>
      </c>
      <c r="P44" s="97">
        <v>381.97518419754982</v>
      </c>
      <c r="Q44" s="97">
        <v>47.957996878786453</v>
      </c>
    </row>
    <row r="45" spans="1:17" s="10" customFormat="1" ht="9.9499999999999993" customHeight="1" x14ac:dyDescent="0.25">
      <c r="A45" s="21" t="s">
        <v>27</v>
      </c>
      <c r="B45" s="96">
        <v>1242399.6309999994</v>
      </c>
      <c r="C45" s="96"/>
      <c r="D45" s="96">
        <v>400789.51000000007</v>
      </c>
      <c r="E45" s="96">
        <v>190908.27799999985</v>
      </c>
      <c r="F45" s="96">
        <v>114073.19299999998</v>
      </c>
      <c r="G45" s="96">
        <v>81764.775000000038</v>
      </c>
      <c r="H45" s="96">
        <v>121991.81399999995</v>
      </c>
      <c r="I45" s="435">
        <v>909527.57400000026</v>
      </c>
      <c r="J45" s="96"/>
      <c r="K45" s="661">
        <v>2151927.2049999996</v>
      </c>
      <c r="L45" s="15">
        <v>443.28526381978764</v>
      </c>
      <c r="M45" s="97">
        <v>42.265722180876487</v>
      </c>
      <c r="N45" s="97"/>
      <c r="O45" s="97">
        <v>843757.08799999999</v>
      </c>
      <c r="P45" s="97">
        <v>539.30490685044106</v>
      </c>
      <c r="Q45" s="97">
        <v>24.780000544422094</v>
      </c>
    </row>
    <row r="46" spans="1:17" s="10" customFormat="1" ht="9.9499999999999993" customHeight="1" x14ac:dyDescent="0.25">
      <c r="A46" s="21" t="s">
        <v>92</v>
      </c>
      <c r="B46" s="96">
        <v>181357.55099999998</v>
      </c>
      <c r="C46" s="96"/>
      <c r="D46" s="96">
        <v>235244.79100000003</v>
      </c>
      <c r="E46" s="96">
        <v>91208.586000000025</v>
      </c>
      <c r="F46" s="96">
        <v>75801.184000000008</v>
      </c>
      <c r="G46" s="96">
        <v>57534.028000000013</v>
      </c>
      <c r="H46" s="96">
        <v>70488.15800000001</v>
      </c>
      <c r="I46" s="435">
        <v>530276.74100000015</v>
      </c>
      <c r="J46" s="96"/>
      <c r="K46" s="661">
        <v>711634.29200000013</v>
      </c>
      <c r="L46" s="15">
        <v>444.54013271219827</v>
      </c>
      <c r="M46" s="97">
        <v>74.515344041346452</v>
      </c>
      <c r="N46" s="97"/>
      <c r="O46" s="97">
        <v>168877.69200000001</v>
      </c>
      <c r="P46" s="97">
        <v>460.83023707649323</v>
      </c>
      <c r="Q46" s="97">
        <v>68.186970485124803</v>
      </c>
    </row>
    <row r="47" spans="1:17" s="10" customFormat="1" ht="9.9499999999999993" customHeight="1" x14ac:dyDescent="0.25">
      <c r="A47" s="55" t="s">
        <v>39</v>
      </c>
      <c r="B47" s="662">
        <v>2387782.515000022</v>
      </c>
      <c r="C47" s="100"/>
      <c r="D47" s="100">
        <v>1847313.4839999978</v>
      </c>
      <c r="E47" s="100">
        <v>959200.16099999996</v>
      </c>
      <c r="F47" s="100">
        <v>676492.09999999974</v>
      </c>
      <c r="G47" s="100">
        <v>470015.14699999988</v>
      </c>
      <c r="H47" s="100">
        <v>1293888.9120000007</v>
      </c>
      <c r="I47" s="662">
        <v>5246909.7399999881</v>
      </c>
      <c r="J47" s="100"/>
      <c r="K47" s="662">
        <v>7634692.2550000101</v>
      </c>
      <c r="L47" s="19">
        <v>478.84779464924571</v>
      </c>
      <c r="M47" s="101">
        <v>68.724574151155238</v>
      </c>
      <c r="N47" s="101"/>
      <c r="O47" s="101">
        <v>2076975.2609999997</v>
      </c>
      <c r="P47" s="101">
        <v>472.17187920394548</v>
      </c>
      <c r="Q47" s="101">
        <v>59.021226637518446</v>
      </c>
    </row>
    <row r="48" spans="1:17" s="10" customFormat="1" ht="9.9499999999999993" customHeight="1" x14ac:dyDescent="0.25">
      <c r="A48" s="56" t="s">
        <v>40</v>
      </c>
      <c r="B48" s="662">
        <v>1674950.3259999957</v>
      </c>
      <c r="C48" s="100"/>
      <c r="D48" s="100">
        <v>1870588.3689999999</v>
      </c>
      <c r="E48" s="100">
        <v>811922.1950000003</v>
      </c>
      <c r="F48" s="100">
        <v>536473.08199999994</v>
      </c>
      <c r="G48" s="100">
        <v>372915.47499999986</v>
      </c>
      <c r="H48" s="100">
        <v>1008520.0139999999</v>
      </c>
      <c r="I48" s="662">
        <v>4600418.9870000007</v>
      </c>
      <c r="J48" s="100"/>
      <c r="K48" s="662">
        <v>6275369.3129999964</v>
      </c>
      <c r="L48" s="19">
        <v>540.63308267813579</v>
      </c>
      <c r="M48" s="101">
        <v>73.309135407693304</v>
      </c>
      <c r="N48" s="101"/>
      <c r="O48" s="101">
        <v>1830685.0860000001</v>
      </c>
      <c r="P48" s="101">
        <v>566.5080117733869</v>
      </c>
      <c r="Q48" s="101">
        <v>67.735828542167965</v>
      </c>
    </row>
    <row r="49" spans="1:17" s="10" customFormat="1" ht="9.9499999999999993" customHeight="1" x14ac:dyDescent="0.25">
      <c r="A49" s="55" t="s">
        <v>41</v>
      </c>
      <c r="B49" s="662">
        <v>2516100.7310000029</v>
      </c>
      <c r="C49" s="100"/>
      <c r="D49" s="100">
        <v>1401077.5020000003</v>
      </c>
      <c r="E49" s="100">
        <v>837878.09799999988</v>
      </c>
      <c r="F49" s="100">
        <v>440522.55000000005</v>
      </c>
      <c r="G49" s="100">
        <v>279684.98800000013</v>
      </c>
      <c r="H49" s="100">
        <v>685681.75899999996</v>
      </c>
      <c r="I49" s="662">
        <v>3644844.8539999998</v>
      </c>
      <c r="J49" s="100"/>
      <c r="K49" s="662">
        <v>6160945.5850000028</v>
      </c>
      <c r="L49" s="19">
        <v>521.71514160952563</v>
      </c>
      <c r="M49" s="101">
        <v>59.16047794471794</v>
      </c>
      <c r="N49" s="101"/>
      <c r="O49" s="101">
        <v>2740768.3059999999</v>
      </c>
      <c r="P49" s="101">
        <v>552.72084884610013</v>
      </c>
      <c r="Q49" s="101">
        <v>50.294995311435123</v>
      </c>
    </row>
    <row r="50" spans="1:17" s="10" customFormat="1" ht="9.9499999999999993" customHeight="1" x14ac:dyDescent="0.25">
      <c r="A50" s="55" t="s">
        <v>42</v>
      </c>
      <c r="B50" s="662">
        <v>2696652.3859999967</v>
      </c>
      <c r="C50" s="100"/>
      <c r="D50" s="100">
        <v>1419934.7430000005</v>
      </c>
      <c r="E50" s="100">
        <v>617419.63800000015</v>
      </c>
      <c r="F50" s="100">
        <v>380435.84900000016</v>
      </c>
      <c r="G50" s="100">
        <v>312882.31499999994</v>
      </c>
      <c r="H50" s="100">
        <v>583200.91900000011</v>
      </c>
      <c r="I50" s="662">
        <v>3313873.4539999994</v>
      </c>
      <c r="J50" s="100"/>
      <c r="K50" s="662">
        <v>6010525.8399999961</v>
      </c>
      <c r="L50" s="19">
        <v>441.19872087054</v>
      </c>
      <c r="M50" s="101">
        <v>55.134501409946544</v>
      </c>
      <c r="N50" s="101"/>
      <c r="O50" s="101">
        <v>1572193.686</v>
      </c>
      <c r="P50" s="101">
        <v>485.93216888822406</v>
      </c>
      <c r="Q50" s="101">
        <v>43.000234005519339</v>
      </c>
    </row>
    <row r="51" spans="1:17" s="10" customFormat="1" ht="9.9499999999999993" customHeight="1" x14ac:dyDescent="0.25">
      <c r="A51" s="56" t="s">
        <v>43</v>
      </c>
      <c r="B51" s="662">
        <v>1423757.1819999991</v>
      </c>
      <c r="C51" s="100"/>
      <c r="D51" s="100">
        <v>636034.30100000009</v>
      </c>
      <c r="E51" s="100">
        <v>282116.86399999988</v>
      </c>
      <c r="F51" s="100">
        <v>189874.37699999998</v>
      </c>
      <c r="G51" s="100">
        <v>139298.80300000004</v>
      </c>
      <c r="H51" s="100">
        <v>192479.97199999998</v>
      </c>
      <c r="I51" s="662">
        <v>1439804.3150000004</v>
      </c>
      <c r="J51" s="100"/>
      <c r="K51" s="662">
        <v>2863561.4969999995</v>
      </c>
      <c r="L51" s="19">
        <v>443.59645393806352</v>
      </c>
      <c r="M51" s="101">
        <v>50.280195361908817</v>
      </c>
      <c r="N51" s="101"/>
      <c r="O51" s="101">
        <v>1012634.7800000001</v>
      </c>
      <c r="P51" s="101">
        <v>524.4119625622285</v>
      </c>
      <c r="Q51" s="101">
        <v>32.019006200833822</v>
      </c>
    </row>
    <row r="52" spans="1:17" s="36" customFormat="1" ht="9.9499999999999993" customHeight="1" x14ac:dyDescent="0.15">
      <c r="A52" s="55" t="s">
        <v>111</v>
      </c>
      <c r="B52" s="668">
        <v>10699243.140000019</v>
      </c>
      <c r="C52" s="100"/>
      <c r="D52" s="100">
        <v>7174948.3989999993</v>
      </c>
      <c r="E52" s="100">
        <v>3508536.9560000012</v>
      </c>
      <c r="F52" s="100">
        <v>2223797.9579999996</v>
      </c>
      <c r="G52" s="100">
        <v>1574796.7279999999</v>
      </c>
      <c r="H52" s="100">
        <v>3763771.5760000008</v>
      </c>
      <c r="I52" s="668">
        <v>18245851.34999999</v>
      </c>
      <c r="J52" s="663"/>
      <c r="K52" s="668">
        <v>28945094.49000001</v>
      </c>
      <c r="L52" s="19">
        <v>486.97264914300467</v>
      </c>
      <c r="M52" s="101">
        <v>63.036074580110949</v>
      </c>
      <c r="N52" s="101"/>
      <c r="O52" s="101">
        <v>9233257.1190000009</v>
      </c>
      <c r="P52" s="101">
        <v>520.02563159910585</v>
      </c>
      <c r="Q52" s="101">
        <v>52.469434919458791</v>
      </c>
    </row>
    <row r="53" spans="1:17" s="104" customFormat="1" ht="3" customHeight="1" x14ac:dyDescent="0.15">
      <c r="A53" s="102"/>
      <c r="B53" s="70"/>
      <c r="C53" s="70"/>
      <c r="D53" s="70"/>
      <c r="E53" s="70"/>
      <c r="F53" s="103"/>
      <c r="G53" s="103"/>
      <c r="H53" s="70"/>
      <c r="I53" s="103"/>
      <c r="J53" s="70"/>
      <c r="K53" s="70"/>
      <c r="L53" s="70"/>
      <c r="M53" s="103"/>
      <c r="N53" s="103"/>
      <c r="O53" s="103"/>
      <c r="P53" s="103"/>
      <c r="Q53" s="103"/>
    </row>
    <row r="54" spans="1:17" s="104" customFormat="1" ht="3" customHeight="1" x14ac:dyDescent="0.15"/>
    <row r="55" spans="1:17" s="104" customFormat="1" ht="9.9499999999999993" customHeight="1" x14ac:dyDescent="0.15">
      <c r="A55" s="844" t="s">
        <v>284</v>
      </c>
      <c r="B55" s="844"/>
      <c r="C55" s="844"/>
      <c r="D55" s="844"/>
      <c r="E55" s="844"/>
      <c r="F55" s="844"/>
      <c r="G55" s="844"/>
      <c r="H55" s="844"/>
      <c r="I55" s="844"/>
      <c r="J55" s="844"/>
      <c r="K55" s="844"/>
      <c r="L55" s="844"/>
      <c r="M55" s="844"/>
      <c r="N55" s="844"/>
      <c r="O55" s="844"/>
      <c r="P55" s="844"/>
      <c r="Q55" s="844"/>
    </row>
    <row r="56" spans="1:17" ht="20.100000000000001" customHeight="1" x14ac:dyDescent="0.15">
      <c r="A56" s="841" t="s">
        <v>285</v>
      </c>
      <c r="B56" s="841"/>
      <c r="C56" s="841"/>
      <c r="D56" s="841"/>
      <c r="E56" s="841"/>
      <c r="F56" s="841"/>
      <c r="G56" s="841"/>
      <c r="H56" s="841"/>
      <c r="I56" s="841"/>
      <c r="J56" s="841"/>
      <c r="K56" s="841"/>
      <c r="L56" s="841"/>
      <c r="M56" s="841"/>
      <c r="N56" s="841"/>
      <c r="O56" s="841"/>
      <c r="P56" s="841"/>
      <c r="Q56" s="841"/>
    </row>
    <row r="57" spans="1:17" ht="12" customHeight="1" x14ac:dyDescent="0.15">
      <c r="A57" s="841" t="s">
        <v>644</v>
      </c>
      <c r="B57" s="841"/>
      <c r="C57" s="841"/>
      <c r="D57" s="841"/>
      <c r="E57" s="841"/>
      <c r="F57" s="841"/>
      <c r="G57" s="841"/>
      <c r="H57" s="841"/>
      <c r="I57" s="841"/>
      <c r="J57" s="841"/>
      <c r="K57" s="841"/>
      <c r="L57" s="841"/>
      <c r="M57" s="841"/>
      <c r="N57" s="841"/>
      <c r="O57" s="841"/>
      <c r="P57" s="841"/>
      <c r="Q57" s="841"/>
    </row>
    <row r="58" spans="1:17" ht="15" x14ac:dyDescent="0.25">
      <c r="K58" s="699"/>
      <c r="P58" s="380"/>
      <c r="Q58" s="380"/>
    </row>
    <row r="59" spans="1:17" ht="15" x14ac:dyDescent="0.25">
      <c r="D59" s="700"/>
      <c r="E59" s="700"/>
      <c r="F59" s="700"/>
      <c r="G59" s="700"/>
      <c r="H59" s="700"/>
      <c r="I59" s="700"/>
      <c r="K59" s="700"/>
      <c r="P59"/>
      <c r="Q59"/>
    </row>
    <row r="61" spans="1:17" ht="15" x14ac:dyDescent="0.25">
      <c r="P61"/>
      <c r="Q61"/>
    </row>
    <row r="62" spans="1:17" ht="15" x14ac:dyDescent="0.25">
      <c r="P62"/>
      <c r="Q62"/>
    </row>
    <row r="63" spans="1:17" ht="15" x14ac:dyDescent="0.25">
      <c r="P63"/>
      <c r="Q63"/>
    </row>
  </sheetData>
  <mergeCells count="23">
    <mergeCell ref="A57:Q57"/>
    <mergeCell ref="L9:L10"/>
    <mergeCell ref="O9:O10"/>
    <mergeCell ref="P9:P10"/>
    <mergeCell ref="B23:Q23"/>
    <mergeCell ref="M8:M10"/>
    <mergeCell ref="D9:D10"/>
    <mergeCell ref="K9:K10"/>
    <mergeCell ref="J8:J10"/>
    <mergeCell ref="A55:Q55"/>
    <mergeCell ref="O8:P8"/>
    <mergeCell ref="Q8:Q10"/>
    <mergeCell ref="A56:Q56"/>
    <mergeCell ref="E9:E10"/>
    <mergeCell ref="H9:H10"/>
    <mergeCell ref="I9:I10"/>
    <mergeCell ref="A5:I5"/>
    <mergeCell ref="A8:A10"/>
    <mergeCell ref="B8:B10"/>
    <mergeCell ref="C8:C10"/>
    <mergeCell ref="D8:I8"/>
    <mergeCell ref="F9:F10"/>
    <mergeCell ref="G9:G10"/>
  </mergeCells>
  <printOptions horizontalCentered="1"/>
  <pageMargins left="0.59055118110236227" right="0.59055118110236227" top="0.78740157480314965" bottom="0.78740157480314965" header="0" footer="0"/>
  <pageSetup paperSize="9" scale="94"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zoomScaleNormal="100" workbookViewId="0"/>
  </sheetViews>
  <sheetFormatPr defaultRowHeight="9" x14ac:dyDescent="0.15"/>
  <cols>
    <col min="1" max="1" width="23.140625" style="95" customWidth="1"/>
    <col min="2" max="2" width="13.5703125" style="95" customWidth="1"/>
    <col min="3" max="3" width="13.42578125" style="95" customWidth="1"/>
    <col min="4" max="4" width="13.5703125" style="95" customWidth="1"/>
    <col min="5" max="5" width="0.85546875" style="95" customWidth="1"/>
    <col min="6" max="6" width="13.5703125" style="95" customWidth="1"/>
    <col min="7" max="7" width="11.42578125" style="95" customWidth="1"/>
    <col min="8" max="16384" width="9.140625" style="95"/>
  </cols>
  <sheetData>
    <row r="1" spans="1:7" s="131" customFormat="1" ht="12" customHeight="1" x14ac:dyDescent="0.25">
      <c r="A1" s="447"/>
      <c r="B1" s="447"/>
      <c r="C1" s="447"/>
      <c r="D1" s="447"/>
      <c r="E1" s="447"/>
      <c r="F1" s="447"/>
      <c r="G1" s="447"/>
    </row>
    <row r="2" spans="1:7" s="131" customFormat="1" ht="12" customHeight="1" x14ac:dyDescent="0.25">
      <c r="A2" s="447"/>
      <c r="B2" s="447"/>
      <c r="C2" s="447"/>
      <c r="D2" s="447"/>
      <c r="E2" s="447"/>
      <c r="F2" s="447"/>
      <c r="G2" s="447"/>
    </row>
    <row r="3" spans="1:7" s="131" customFormat="1" ht="24" customHeight="1" x14ac:dyDescent="0.25">
      <c r="A3" s="447"/>
      <c r="B3" s="447"/>
      <c r="C3" s="447"/>
      <c r="D3" s="447"/>
      <c r="E3" s="447"/>
      <c r="F3" s="447"/>
      <c r="G3" s="447"/>
    </row>
    <row r="4" spans="1:7" s="74" customFormat="1" ht="12" customHeight="1" x14ac:dyDescent="0.25">
      <c r="A4" s="429" t="s">
        <v>412</v>
      </c>
      <c r="B4" s="109"/>
      <c r="C4" s="109"/>
      <c r="D4" s="109"/>
      <c r="E4" s="109"/>
      <c r="F4" s="109"/>
      <c r="G4" s="109"/>
    </row>
    <row r="5" spans="1:7" s="28" customFormat="1" ht="12" customHeight="1" x14ac:dyDescent="0.2">
      <c r="A5" s="105" t="s">
        <v>113</v>
      </c>
      <c r="B5" s="110"/>
      <c r="C5" s="110"/>
      <c r="D5" s="110"/>
      <c r="E5" s="110"/>
      <c r="F5" s="110"/>
      <c r="G5" s="110"/>
    </row>
    <row r="6" spans="1:7" s="105" customFormat="1" ht="12" customHeight="1" x14ac:dyDescent="0.2">
      <c r="A6" s="846" t="s">
        <v>619</v>
      </c>
      <c r="B6" s="846"/>
      <c r="C6" s="846"/>
      <c r="D6" s="846"/>
      <c r="E6" s="846"/>
      <c r="F6" s="846"/>
      <c r="G6" s="846"/>
    </row>
    <row r="7" spans="1:7" s="28" customFormat="1" ht="6" customHeight="1" x14ac:dyDescent="0.2">
      <c r="A7" s="111"/>
      <c r="B7" s="111"/>
      <c r="C7" s="111"/>
      <c r="D7" s="111"/>
      <c r="E7" s="111"/>
      <c r="F7" s="111"/>
      <c r="G7" s="111"/>
    </row>
    <row r="8" spans="1:7" s="28" customFormat="1" ht="12" customHeight="1" x14ac:dyDescent="0.2">
      <c r="A8" s="847" t="s">
        <v>30</v>
      </c>
      <c r="B8" s="814" t="s">
        <v>114</v>
      </c>
      <c r="C8" s="814" t="s">
        <v>115</v>
      </c>
      <c r="D8" s="814" t="s">
        <v>116</v>
      </c>
      <c r="E8" s="71"/>
      <c r="F8" s="850" t="s">
        <v>140</v>
      </c>
      <c r="G8" s="850"/>
    </row>
    <row r="9" spans="1:7" s="28" customFormat="1" ht="12" customHeight="1" x14ac:dyDescent="0.2">
      <c r="A9" s="848"/>
      <c r="B9" s="849"/>
      <c r="C9" s="849"/>
      <c r="D9" s="815"/>
      <c r="E9" s="80"/>
      <c r="F9" s="80" t="s">
        <v>105</v>
      </c>
      <c r="G9" s="80" t="s">
        <v>620</v>
      </c>
    </row>
    <row r="10" spans="1:7" s="28" customFormat="1" ht="3" customHeight="1" x14ac:dyDescent="0.2">
      <c r="A10" s="112"/>
      <c r="B10" s="95"/>
      <c r="C10" s="106"/>
      <c r="D10" s="107"/>
      <c r="E10" s="71"/>
      <c r="F10" s="71"/>
      <c r="G10" s="9"/>
    </row>
    <row r="11" spans="1:7" s="24" customFormat="1" ht="9.75" customHeight="1" x14ac:dyDescent="0.2">
      <c r="A11" s="27">
        <v>2010</v>
      </c>
      <c r="B11" s="93">
        <v>128202378</v>
      </c>
      <c r="C11" s="93">
        <v>9660035</v>
      </c>
      <c r="D11" s="93">
        <v>3641</v>
      </c>
      <c r="E11" s="93"/>
      <c r="F11" s="93">
        <v>137866054</v>
      </c>
      <c r="G11" s="97">
        <v>2304.7044774675255</v>
      </c>
    </row>
    <row r="12" spans="1:7" s="24" customFormat="1" ht="9.9499999999999993" customHeight="1" x14ac:dyDescent="0.2">
      <c r="A12" s="27">
        <v>2011</v>
      </c>
      <c r="B12" s="93">
        <v>128230874</v>
      </c>
      <c r="C12" s="93">
        <v>8672394</v>
      </c>
      <c r="D12" s="93">
        <v>3807</v>
      </c>
      <c r="E12" s="93"/>
      <c r="F12" s="93">
        <v>136907075</v>
      </c>
      <c r="G12" s="97">
        <v>2280.7642834311405</v>
      </c>
    </row>
    <row r="13" spans="1:7" s="24" customFormat="1" ht="9.9499999999999993" customHeight="1" x14ac:dyDescent="0.2">
      <c r="A13" s="27">
        <v>2012</v>
      </c>
      <c r="B13" s="93">
        <v>124676523</v>
      </c>
      <c r="C13" s="93">
        <v>8885045</v>
      </c>
      <c r="D13" s="93">
        <v>5281</v>
      </c>
      <c r="E13" s="93"/>
      <c r="F13" s="93">
        <v>133566849</v>
      </c>
      <c r="G13" s="97">
        <v>2219.0410675492403</v>
      </c>
    </row>
    <row r="14" spans="1:7" s="24" customFormat="1" ht="9.9499999999999993" customHeight="1" x14ac:dyDescent="0.2">
      <c r="A14" s="27">
        <v>2013</v>
      </c>
      <c r="B14" s="93">
        <v>115567585</v>
      </c>
      <c r="C14" s="93">
        <v>8816602</v>
      </c>
      <c r="D14" s="93">
        <v>403</v>
      </c>
      <c r="E14" s="93"/>
      <c r="F14" s="93">
        <v>124384590</v>
      </c>
      <c r="G14" s="97">
        <v>2062.365501648911</v>
      </c>
    </row>
    <row r="15" spans="1:7" s="24" customFormat="1" ht="9.9499999999999993" customHeight="1" x14ac:dyDescent="0.2">
      <c r="A15" s="27">
        <v>2014</v>
      </c>
      <c r="B15" s="93">
        <v>120518331</v>
      </c>
      <c r="C15" s="93">
        <v>8793870</v>
      </c>
      <c r="D15" s="93">
        <v>2000</v>
      </c>
      <c r="E15" s="93"/>
      <c r="F15" s="93">
        <v>129314201</v>
      </c>
      <c r="G15" s="97">
        <v>2143.7779401358807</v>
      </c>
    </row>
    <row r="16" spans="1:7" s="24" customFormat="1" ht="9.9499999999999993" customHeight="1" x14ac:dyDescent="0.2">
      <c r="A16" s="27">
        <v>2015</v>
      </c>
      <c r="B16" s="93">
        <v>123331076</v>
      </c>
      <c r="C16" s="93">
        <v>9097115</v>
      </c>
      <c r="D16" s="93">
        <v>691</v>
      </c>
      <c r="E16" s="93"/>
      <c r="F16" s="93">
        <v>132428882</v>
      </c>
      <c r="G16" s="97">
        <v>2198.7340461450317</v>
      </c>
    </row>
    <row r="17" spans="1:8" s="24" customFormat="1" ht="9.9499999999999993" customHeight="1" x14ac:dyDescent="0.2">
      <c r="A17" s="27">
        <v>2016</v>
      </c>
      <c r="B17" s="93">
        <v>125309546</v>
      </c>
      <c r="C17" s="93">
        <v>9609056</v>
      </c>
      <c r="D17" s="93">
        <v>134</v>
      </c>
      <c r="E17" s="93"/>
      <c r="F17" s="93">
        <v>134918736</v>
      </c>
      <c r="G17" s="97">
        <v>2244.3356152899905</v>
      </c>
    </row>
    <row r="18" spans="1:8" s="24" customFormat="1" ht="9.9499999999999993" customHeight="1" x14ac:dyDescent="0.2">
      <c r="A18" s="27">
        <v>2017</v>
      </c>
      <c r="B18" s="93">
        <v>129226731</v>
      </c>
      <c r="C18" s="93">
        <v>9669476</v>
      </c>
      <c r="D18" s="376" t="s">
        <v>1</v>
      </c>
      <c r="E18" s="93"/>
      <c r="F18" s="93">
        <v>138896207</v>
      </c>
      <c r="G18" s="97">
        <v>2314.8499185901383</v>
      </c>
    </row>
    <row r="19" spans="1:8" s="24" customFormat="1" ht="9.9499999999999993" customHeight="1" x14ac:dyDescent="0.2">
      <c r="A19" s="27">
        <v>2018</v>
      </c>
      <c r="B19" s="93">
        <v>133434547</v>
      </c>
      <c r="C19" s="93">
        <v>10045155</v>
      </c>
      <c r="D19" s="376" t="s">
        <v>1</v>
      </c>
      <c r="E19" s="93"/>
      <c r="F19" s="93">
        <v>143479702</v>
      </c>
      <c r="G19" s="97">
        <v>2396.2318157684708</v>
      </c>
    </row>
    <row r="20" spans="1:8" s="24" customFormat="1" ht="9.9499999999999993" customHeight="1" x14ac:dyDescent="0.2">
      <c r="A20" s="27">
        <v>2019</v>
      </c>
      <c r="B20" s="93">
        <v>143819677</v>
      </c>
      <c r="C20" s="93">
        <v>10154647</v>
      </c>
      <c r="D20" s="376" t="s">
        <v>1</v>
      </c>
      <c r="E20" s="93"/>
      <c r="F20" s="93">
        <v>153974324</v>
      </c>
      <c r="G20" s="97">
        <v>2577.8786934448117</v>
      </c>
    </row>
    <row r="21" spans="1:8" s="28" customFormat="1" ht="3" customHeight="1" x14ac:dyDescent="0.2">
      <c r="A21" s="55"/>
      <c r="B21" s="93"/>
      <c r="C21" s="93"/>
      <c r="D21" s="93"/>
      <c r="E21" s="93"/>
      <c r="F21" s="93"/>
      <c r="G21" s="46"/>
    </row>
    <row r="22" spans="1:8" s="28" customFormat="1" ht="9.9499999999999993" customHeight="1" x14ac:dyDescent="0.2">
      <c r="A22" s="55"/>
      <c r="B22" s="748" t="s">
        <v>487</v>
      </c>
      <c r="C22" s="748"/>
      <c r="D22" s="748"/>
      <c r="E22" s="748"/>
      <c r="F22" s="748"/>
      <c r="G22" s="748"/>
    </row>
    <row r="23" spans="1:8" s="28" customFormat="1" ht="3.75" customHeight="1" x14ac:dyDescent="0.2">
      <c r="A23" s="55"/>
      <c r="B23" s="87"/>
      <c r="C23" s="87"/>
      <c r="D23" s="87"/>
      <c r="E23" s="87"/>
      <c r="F23" s="87"/>
      <c r="G23" s="87"/>
    </row>
    <row r="24" spans="1:8" s="28" customFormat="1" ht="9.9499999999999993" customHeight="1" x14ac:dyDescent="0.2">
      <c r="A24" s="95" t="s">
        <v>117</v>
      </c>
      <c r="B24" s="93">
        <v>9955254</v>
      </c>
      <c r="C24" s="93">
        <v>1055737</v>
      </c>
      <c r="D24" s="376">
        <v>0</v>
      </c>
      <c r="E24" s="24"/>
      <c r="F24" s="93">
        <v>11010991</v>
      </c>
      <c r="G24" s="97">
        <v>2564.8225598352328</v>
      </c>
      <c r="H24" s="701"/>
    </row>
    <row r="25" spans="1:8" s="28" customFormat="1" ht="9.9499999999999993" customHeight="1" x14ac:dyDescent="0.2">
      <c r="A25" s="95" t="s">
        <v>8</v>
      </c>
      <c r="B25" s="93">
        <v>225481</v>
      </c>
      <c r="C25" s="93">
        <v>16923</v>
      </c>
      <c r="D25" s="376">
        <v>0</v>
      </c>
      <c r="E25" s="24"/>
      <c r="F25" s="93">
        <v>242404</v>
      </c>
      <c r="G25" s="97">
        <v>1946.0587741798226</v>
      </c>
      <c r="H25" s="701"/>
    </row>
    <row r="26" spans="1:8" s="28" customFormat="1" ht="9.9499999999999993" customHeight="1" x14ac:dyDescent="0.2">
      <c r="A26" s="95" t="s">
        <v>93</v>
      </c>
      <c r="B26" s="93">
        <v>2565440</v>
      </c>
      <c r="C26" s="93">
        <v>192054</v>
      </c>
      <c r="D26" s="376">
        <v>0</v>
      </c>
      <c r="E26" s="24"/>
      <c r="F26" s="93">
        <v>2757494</v>
      </c>
      <c r="G26" s="97">
        <v>1812.1611226682955</v>
      </c>
      <c r="H26" s="701"/>
    </row>
    <row r="27" spans="1:8" s="28" customFormat="1" ht="9.9499999999999993" customHeight="1" x14ac:dyDescent="0.2">
      <c r="A27" s="95" t="s">
        <v>106</v>
      </c>
      <c r="B27" s="93">
        <v>28724737</v>
      </c>
      <c r="C27" s="93">
        <v>3065328</v>
      </c>
      <c r="D27" s="376">
        <v>0</v>
      </c>
      <c r="E27" s="24"/>
      <c r="F27" s="93">
        <v>31790065</v>
      </c>
      <c r="G27" s="97">
        <v>3177.5518167782789</v>
      </c>
      <c r="H27" s="701"/>
    </row>
    <row r="28" spans="1:8" s="28" customFormat="1" ht="9.9499999999999993" customHeight="1" x14ac:dyDescent="0.2">
      <c r="A28" s="95" t="s">
        <v>11</v>
      </c>
      <c r="B28" s="93">
        <v>4525604</v>
      </c>
      <c r="C28" s="93">
        <v>115863</v>
      </c>
      <c r="D28" s="376">
        <v>0</v>
      </c>
      <c r="E28" s="24"/>
      <c r="F28" s="93">
        <v>4641467</v>
      </c>
      <c r="G28" s="97">
        <v>4307.3321680609261</v>
      </c>
      <c r="H28" s="701"/>
    </row>
    <row r="29" spans="1:8" s="304" customFormat="1" ht="9.9499999999999993" customHeight="1" x14ac:dyDescent="0.15">
      <c r="A29" s="494" t="s">
        <v>12</v>
      </c>
      <c r="B29" s="376" t="s">
        <v>37</v>
      </c>
      <c r="C29" s="376" t="s">
        <v>37</v>
      </c>
      <c r="D29" s="376" t="s">
        <v>37</v>
      </c>
      <c r="E29" s="502"/>
      <c r="F29" s="376" t="s">
        <v>37</v>
      </c>
      <c r="G29" s="376" t="s">
        <v>37</v>
      </c>
      <c r="H29" s="701"/>
    </row>
    <row r="30" spans="1:8" s="304" customFormat="1" ht="9.9499999999999993" customHeight="1" x14ac:dyDescent="0.15">
      <c r="A30" s="304" t="s">
        <v>107</v>
      </c>
      <c r="B30" s="376" t="s">
        <v>37</v>
      </c>
      <c r="C30" s="376" t="s">
        <v>37</v>
      </c>
      <c r="D30" s="376" t="s">
        <v>37</v>
      </c>
      <c r="E30" s="502"/>
      <c r="F30" s="376" t="s">
        <v>37</v>
      </c>
      <c r="G30" s="376" t="s">
        <v>37</v>
      </c>
      <c r="H30" s="701"/>
    </row>
    <row r="31" spans="1:8" ht="9.9499999999999993" customHeight="1" x14ac:dyDescent="0.15">
      <c r="A31" s="95" t="s">
        <v>108</v>
      </c>
      <c r="B31" s="93">
        <v>15100057</v>
      </c>
      <c r="C31" s="93">
        <v>1090907</v>
      </c>
      <c r="D31" s="376">
        <v>0</v>
      </c>
      <c r="E31" s="113"/>
      <c r="F31" s="93">
        <v>16190964</v>
      </c>
      <c r="G31" s="97">
        <v>3321.576664102633</v>
      </c>
      <c r="H31" s="701"/>
    </row>
    <row r="32" spans="1:8" s="304" customFormat="1" ht="9.9499999999999993" customHeight="1" x14ac:dyDescent="0.15">
      <c r="A32" s="95" t="s">
        <v>81</v>
      </c>
      <c r="B32" s="93">
        <v>3533574</v>
      </c>
      <c r="C32" s="93">
        <v>406119</v>
      </c>
      <c r="D32" s="376">
        <v>0</v>
      </c>
      <c r="E32" s="113"/>
      <c r="F32" s="93">
        <v>3939693</v>
      </c>
      <c r="G32" s="97">
        <v>3272.5426398186505</v>
      </c>
      <c r="H32" s="701"/>
    </row>
    <row r="33" spans="1:8" ht="9.9499999999999993" customHeight="1" x14ac:dyDescent="0.15">
      <c r="A33" s="95" t="s">
        <v>109</v>
      </c>
      <c r="B33" s="93">
        <v>12209216</v>
      </c>
      <c r="C33" s="93">
        <v>882323</v>
      </c>
      <c r="D33" s="376">
        <v>0</v>
      </c>
      <c r="E33" s="113"/>
      <c r="F33" s="93">
        <v>13091539</v>
      </c>
      <c r="G33" s="97">
        <v>2940.9090541494966</v>
      </c>
      <c r="H33" s="701"/>
    </row>
    <row r="34" spans="1:8" ht="9.9499999999999993" customHeight="1" x14ac:dyDescent="0.15">
      <c r="A34" s="95" t="s">
        <v>110</v>
      </c>
      <c r="B34" s="93">
        <v>9127120</v>
      </c>
      <c r="C34" s="93">
        <v>406398</v>
      </c>
      <c r="D34" s="376">
        <v>0</v>
      </c>
      <c r="E34" s="113"/>
      <c r="F34" s="93">
        <v>9533518</v>
      </c>
      <c r="G34" s="97">
        <v>2581.7131591703655</v>
      </c>
      <c r="H34" s="701"/>
    </row>
    <row r="35" spans="1:8" ht="9.9499999999999993" customHeight="1" x14ac:dyDescent="0.15">
      <c r="A35" s="95" t="s">
        <v>82</v>
      </c>
      <c r="B35" s="93">
        <v>2812962</v>
      </c>
      <c r="C35" s="93">
        <v>146205</v>
      </c>
      <c r="D35" s="376">
        <v>0</v>
      </c>
      <c r="E35" s="113"/>
      <c r="F35" s="93">
        <v>2959167</v>
      </c>
      <c r="G35" s="97">
        <v>3409.9308776072139</v>
      </c>
      <c r="H35" s="701"/>
    </row>
    <row r="36" spans="1:8" ht="9.9499999999999993" customHeight="1" x14ac:dyDescent="0.15">
      <c r="A36" s="95" t="s">
        <v>83</v>
      </c>
      <c r="B36" s="93">
        <v>2969261</v>
      </c>
      <c r="C36" s="93">
        <v>162999</v>
      </c>
      <c r="D36" s="376">
        <v>0</v>
      </c>
      <c r="E36" s="113"/>
      <c r="F36" s="93">
        <v>3132260</v>
      </c>
      <c r="G36" s="97">
        <v>2080.608241766271</v>
      </c>
      <c r="H36" s="701"/>
    </row>
    <row r="37" spans="1:8" ht="9.9499999999999993" customHeight="1" x14ac:dyDescent="0.15">
      <c r="A37" s="95" t="s">
        <v>84</v>
      </c>
      <c r="B37" s="93">
        <v>8605660</v>
      </c>
      <c r="C37" s="93">
        <v>511454</v>
      </c>
      <c r="D37" s="376">
        <v>0</v>
      </c>
      <c r="E37" s="113"/>
      <c r="F37" s="93">
        <v>9117114</v>
      </c>
      <c r="G37" s="97">
        <v>1587.503990693446</v>
      </c>
      <c r="H37" s="701"/>
    </row>
    <row r="38" spans="1:8" ht="9.9499999999999993" customHeight="1" x14ac:dyDescent="0.15">
      <c r="A38" s="95" t="s">
        <v>85</v>
      </c>
      <c r="B38" s="93">
        <v>2680285</v>
      </c>
      <c r="C38" s="93">
        <v>99133</v>
      </c>
      <c r="D38" s="376">
        <v>0</v>
      </c>
      <c r="E38" s="113"/>
      <c r="F38" s="93">
        <v>2779418</v>
      </c>
      <c r="G38" s="97">
        <v>2158.8106656704026</v>
      </c>
      <c r="H38" s="701"/>
    </row>
    <row r="39" spans="1:8" ht="9.9499999999999993" customHeight="1" x14ac:dyDescent="0.15">
      <c r="A39" s="95" t="s">
        <v>86</v>
      </c>
      <c r="B39" s="93">
        <v>530719</v>
      </c>
      <c r="C39" s="93">
        <v>40932</v>
      </c>
      <c r="D39" s="376">
        <v>0</v>
      </c>
      <c r="E39" s="113"/>
      <c r="F39" s="93">
        <v>571651</v>
      </c>
      <c r="G39" s="97">
        <v>1922.1297557203141</v>
      </c>
      <c r="H39" s="701"/>
    </row>
    <row r="40" spans="1:8" ht="9.75" customHeight="1" x14ac:dyDescent="0.15">
      <c r="A40" s="95" t="s">
        <v>87</v>
      </c>
      <c r="B40" s="93">
        <v>8035981</v>
      </c>
      <c r="C40" s="93">
        <v>360142</v>
      </c>
      <c r="D40" s="376">
        <v>0</v>
      </c>
      <c r="E40" s="113"/>
      <c r="F40" s="93">
        <v>8396123</v>
      </c>
      <c r="G40" s="97">
        <v>1481.2675590308495</v>
      </c>
      <c r="H40" s="701"/>
    </row>
    <row r="41" spans="1:8" ht="9.9499999999999993" customHeight="1" x14ac:dyDescent="0.15">
      <c r="A41" s="95" t="s">
        <v>88</v>
      </c>
      <c r="B41" s="93">
        <v>11957145</v>
      </c>
      <c r="C41" s="93">
        <v>354504</v>
      </c>
      <c r="D41" s="376">
        <v>0</v>
      </c>
      <c r="E41" s="113"/>
      <c r="F41" s="93">
        <v>12311649</v>
      </c>
      <c r="G41" s="97">
        <v>3121.9781916810298</v>
      </c>
      <c r="H41" s="701"/>
    </row>
    <row r="42" spans="1:8" ht="9.9499999999999993" customHeight="1" x14ac:dyDescent="0.15">
      <c r="A42" s="95" t="s">
        <v>89</v>
      </c>
      <c r="B42" s="93">
        <v>2232607</v>
      </c>
      <c r="C42" s="93">
        <v>146709</v>
      </c>
      <c r="D42" s="376">
        <v>0</v>
      </c>
      <c r="E42" s="113"/>
      <c r="F42" s="93">
        <v>2379316</v>
      </c>
      <c r="G42" s="97">
        <v>4332.3937712129818</v>
      </c>
      <c r="H42" s="701"/>
    </row>
    <row r="43" spans="1:8" ht="9.9499999999999993" customHeight="1" x14ac:dyDescent="0.15">
      <c r="A43" s="95" t="s">
        <v>90</v>
      </c>
      <c r="B43" s="93">
        <v>2002913</v>
      </c>
      <c r="C43" s="93">
        <v>152061</v>
      </c>
      <c r="D43" s="376">
        <v>0</v>
      </c>
      <c r="E43" s="113"/>
      <c r="F43" s="93">
        <v>2154974</v>
      </c>
      <c r="G43" s="97">
        <v>1147.8774265183126</v>
      </c>
      <c r="H43" s="701"/>
    </row>
    <row r="44" spans="1:8" ht="9.9499999999999993" customHeight="1" x14ac:dyDescent="0.15">
      <c r="A44" s="95" t="s">
        <v>91</v>
      </c>
      <c r="B44" s="93">
        <v>6871921</v>
      </c>
      <c r="C44" s="93">
        <v>342321</v>
      </c>
      <c r="D44" s="376">
        <v>0</v>
      </c>
      <c r="E44" s="113"/>
      <c r="F44" s="93">
        <v>7214242</v>
      </c>
      <c r="G44" s="97">
        <v>1486.0944927873586</v>
      </c>
      <c r="H44" s="701"/>
    </row>
    <row r="45" spans="1:8" ht="9.9499999999999993" customHeight="1" x14ac:dyDescent="0.15">
      <c r="A45" s="95" t="s">
        <v>92</v>
      </c>
      <c r="B45" s="93">
        <v>2469583</v>
      </c>
      <c r="C45" s="93">
        <v>300104</v>
      </c>
      <c r="D45" s="376">
        <v>0</v>
      </c>
      <c r="E45" s="113"/>
      <c r="F45" s="93">
        <v>2769687</v>
      </c>
      <c r="G45" s="97">
        <v>1730.15415416666</v>
      </c>
      <c r="H45" s="701"/>
    </row>
    <row r="46" spans="1:8" s="303" customFormat="1" ht="9.9499999999999993" customHeight="1" x14ac:dyDescent="0.2">
      <c r="A46" s="55" t="s">
        <v>39</v>
      </c>
      <c r="B46" s="503">
        <v>41470912</v>
      </c>
      <c r="C46" s="503">
        <v>4330042</v>
      </c>
      <c r="D46" s="504">
        <v>0</v>
      </c>
      <c r="E46" s="302"/>
      <c r="F46" s="503">
        <v>45800954</v>
      </c>
      <c r="G46" s="507">
        <v>2872.6352134715503</v>
      </c>
      <c r="H46" s="701"/>
    </row>
    <row r="47" spans="1:8" s="303" customFormat="1" ht="9.9499999999999993" customHeight="1" x14ac:dyDescent="0.2">
      <c r="A47" s="56" t="s">
        <v>40</v>
      </c>
      <c r="B47" s="503">
        <v>35368451</v>
      </c>
      <c r="C47" s="503">
        <v>2495212</v>
      </c>
      <c r="D47" s="504">
        <v>0</v>
      </c>
      <c r="E47" s="302"/>
      <c r="F47" s="503">
        <v>37863663</v>
      </c>
      <c r="G47" s="507">
        <v>3262.0150031281642</v>
      </c>
      <c r="H47" s="701"/>
    </row>
    <row r="48" spans="1:8" s="303" customFormat="1" ht="9.9499999999999993" customHeight="1" x14ac:dyDescent="0.2">
      <c r="A48" s="55" t="s">
        <v>41</v>
      </c>
      <c r="B48" s="503">
        <v>23515003</v>
      </c>
      <c r="C48" s="503">
        <v>1227056</v>
      </c>
      <c r="D48" s="504">
        <v>0</v>
      </c>
      <c r="E48" s="302"/>
      <c r="F48" s="503">
        <v>24742059</v>
      </c>
      <c r="G48" s="507">
        <v>2095.182734014722</v>
      </c>
      <c r="H48" s="701"/>
    </row>
    <row r="49" spans="1:8" s="303" customFormat="1" ht="9.9499999999999993" customHeight="1" x14ac:dyDescent="0.2">
      <c r="A49" s="55" t="s">
        <v>42</v>
      </c>
      <c r="B49" s="503">
        <v>27439650</v>
      </c>
      <c r="C49" s="503">
        <v>1153481</v>
      </c>
      <c r="D49" s="504">
        <v>0</v>
      </c>
      <c r="E49" s="302"/>
      <c r="F49" s="503">
        <v>28593131</v>
      </c>
      <c r="G49" s="507">
        <v>2098.8600928939345</v>
      </c>
      <c r="H49" s="701"/>
    </row>
    <row r="50" spans="1:8" s="303" customFormat="1" ht="9.9499999999999993" customHeight="1" x14ac:dyDescent="0.2">
      <c r="A50" s="56" t="s">
        <v>43</v>
      </c>
      <c r="B50" s="503">
        <v>9341504</v>
      </c>
      <c r="C50" s="503">
        <v>642425</v>
      </c>
      <c r="D50" s="504">
        <v>0</v>
      </c>
      <c r="E50" s="302"/>
      <c r="F50" s="503">
        <v>9983929</v>
      </c>
      <c r="G50" s="507">
        <v>1546.6179110905252</v>
      </c>
      <c r="H50" s="701"/>
    </row>
    <row r="51" spans="1:8" s="222" customFormat="1" ht="9.9499999999999993" customHeight="1" x14ac:dyDescent="0.15">
      <c r="A51" s="222" t="s">
        <v>111</v>
      </c>
      <c r="B51" s="503">
        <v>137135520</v>
      </c>
      <c r="C51" s="503">
        <v>9848216</v>
      </c>
      <c r="D51" s="504">
        <v>0</v>
      </c>
      <c r="E51" s="302"/>
      <c r="F51" s="503">
        <v>146983736</v>
      </c>
      <c r="G51" s="507">
        <v>2472.8563012839559</v>
      </c>
      <c r="H51" s="701"/>
    </row>
    <row r="52" spans="1:8" s="222" customFormat="1" ht="3" customHeight="1" x14ac:dyDescent="0.15">
      <c r="A52" s="301"/>
      <c r="B52" s="300"/>
      <c r="C52" s="300"/>
      <c r="D52" s="323"/>
      <c r="E52" s="300"/>
      <c r="F52" s="299"/>
      <c r="G52" s="299"/>
    </row>
    <row r="53" spans="1:8" s="222" customFormat="1" ht="3" customHeight="1" x14ac:dyDescent="0.15">
      <c r="A53" s="95"/>
      <c r="B53" s="95"/>
      <c r="C53" s="95"/>
      <c r="D53" s="95"/>
      <c r="E53" s="95"/>
      <c r="F53" s="95"/>
    </row>
    <row r="54" spans="1:8" s="222" customFormat="1" ht="9.9499999999999993" customHeight="1" x14ac:dyDescent="0.15">
      <c r="A54" s="844" t="s">
        <v>286</v>
      </c>
      <c r="B54" s="844"/>
      <c r="C54" s="844"/>
      <c r="D54" s="844"/>
      <c r="E54" s="844"/>
      <c r="F54" s="844"/>
      <c r="G54" s="844"/>
    </row>
    <row r="55" spans="1:8" s="22" customFormat="1" ht="9.9499999999999993" customHeight="1" x14ac:dyDescent="0.25">
      <c r="A55" s="747" t="s">
        <v>287</v>
      </c>
      <c r="B55" s="747"/>
      <c r="C55" s="747"/>
      <c r="D55" s="747"/>
      <c r="E55" s="747"/>
      <c r="F55" s="747"/>
      <c r="G55" s="747"/>
    </row>
    <row r="56" spans="1:8" s="21" customFormat="1" ht="9.9499999999999993" customHeight="1" x14ac:dyDescent="0.25">
      <c r="A56" s="21" t="s">
        <v>644</v>
      </c>
    </row>
  </sheetData>
  <mergeCells count="9">
    <mergeCell ref="B22:G22"/>
    <mergeCell ref="A54:G54"/>
    <mergeCell ref="A55:G55"/>
    <mergeCell ref="A6:G6"/>
    <mergeCell ref="A8:A9"/>
    <mergeCell ref="B8:B9"/>
    <mergeCell ref="C8:C9"/>
    <mergeCell ref="D8:D9"/>
    <mergeCell ref="F8:G8"/>
  </mergeCells>
  <conditionalFormatting sqref="D24:D28 D31:D51">
    <cfRule type="cellIs" dxfId="0" priority="1" stopIfTrue="1" operator="equal">
      <formula>0</formula>
    </cfRule>
  </conditionalFormatting>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heetViews>
  <sheetFormatPr defaultRowHeight="15" x14ac:dyDescent="0.25"/>
  <cols>
    <col min="1" max="1" width="23.7109375" customWidth="1"/>
    <col min="5" max="5" width="13.28515625" customWidth="1"/>
    <col min="6" max="6" width="10.28515625" customWidth="1"/>
    <col min="7" max="7" width="8.7109375" bestFit="1" customWidth="1"/>
  </cols>
  <sheetData>
    <row r="1" spans="1:9" s="131" customFormat="1" ht="12" customHeight="1" x14ac:dyDescent="0.25">
      <c r="A1" s="447"/>
      <c r="B1" s="447"/>
      <c r="C1" s="447"/>
      <c r="D1" s="447"/>
      <c r="E1" s="447"/>
      <c r="F1" s="447"/>
      <c r="G1" s="447"/>
      <c r="H1" s="447"/>
      <c r="I1" s="447"/>
    </row>
    <row r="2" spans="1:9" s="131" customFormat="1" ht="12" customHeight="1" x14ac:dyDescent="0.25">
      <c r="A2" s="447"/>
      <c r="B2" s="447"/>
      <c r="C2" s="447"/>
      <c r="D2" s="447"/>
      <c r="E2" s="447"/>
      <c r="F2" s="447"/>
      <c r="G2" s="447"/>
      <c r="H2" s="447"/>
      <c r="I2" s="447"/>
    </row>
    <row r="3" spans="1:9" s="131" customFormat="1" ht="24" customHeight="1" x14ac:dyDescent="0.25">
      <c r="A3" s="447"/>
      <c r="B3" s="447"/>
      <c r="C3" s="447"/>
      <c r="D3" s="447"/>
      <c r="E3" s="447"/>
      <c r="F3" s="447"/>
      <c r="G3" s="447"/>
      <c r="H3" s="447"/>
      <c r="I3" s="447"/>
    </row>
    <row r="4" spans="1:9" ht="12" customHeight="1" x14ac:dyDescent="0.25">
      <c r="A4" s="442" t="s">
        <v>517</v>
      </c>
      <c r="B4" s="294"/>
      <c r="C4" s="294"/>
      <c r="D4" s="294"/>
      <c r="E4" s="294"/>
      <c r="F4" s="294"/>
      <c r="G4" s="294"/>
    </row>
    <row r="5" spans="1:9" ht="27.75" customHeight="1" x14ac:dyDescent="0.25">
      <c r="A5" s="851" t="s">
        <v>461</v>
      </c>
      <c r="B5" s="851"/>
      <c r="C5" s="851"/>
      <c r="D5" s="851"/>
      <c r="E5" s="851"/>
      <c r="F5" s="851"/>
      <c r="G5" s="851"/>
    </row>
    <row r="6" spans="1:9" ht="12" customHeight="1" x14ac:dyDescent="0.25">
      <c r="A6" s="293" t="s">
        <v>571</v>
      </c>
      <c r="B6" s="293"/>
      <c r="C6" s="293"/>
      <c r="D6" s="292"/>
      <c r="E6" s="292"/>
      <c r="F6" s="292"/>
      <c r="G6" s="292"/>
    </row>
    <row r="7" spans="1:9" ht="6" customHeight="1" x14ac:dyDescent="0.25">
      <c r="A7" s="291"/>
      <c r="B7" s="291"/>
      <c r="C7" s="291"/>
      <c r="D7" s="291"/>
      <c r="E7" s="291"/>
      <c r="F7" s="291"/>
      <c r="G7" s="291"/>
    </row>
    <row r="8" spans="1:9" ht="12" customHeight="1" x14ac:dyDescent="0.25">
      <c r="A8" s="852" t="s">
        <v>250</v>
      </c>
      <c r="B8" s="381" t="s">
        <v>414</v>
      </c>
      <c r="C8" s="381"/>
      <c r="D8" s="381"/>
      <c r="E8" s="381"/>
      <c r="F8" s="381"/>
      <c r="G8" s="381"/>
    </row>
    <row r="9" spans="1:9" ht="28.5" customHeight="1" x14ac:dyDescent="0.25">
      <c r="A9" s="853"/>
      <c r="B9" s="290" t="s">
        <v>249</v>
      </c>
      <c r="C9" s="290" t="s">
        <v>248</v>
      </c>
      <c r="D9" s="290" t="s">
        <v>247</v>
      </c>
      <c r="E9" s="290" t="s">
        <v>290</v>
      </c>
      <c r="F9" s="290" t="s">
        <v>291</v>
      </c>
      <c r="G9" s="290" t="s">
        <v>246</v>
      </c>
    </row>
    <row r="10" spans="1:9" ht="3" customHeight="1" x14ac:dyDescent="0.25">
      <c r="A10" s="283"/>
      <c r="B10" s="289"/>
      <c r="C10" s="289"/>
      <c r="D10" s="289"/>
      <c r="E10" s="289"/>
      <c r="F10" s="289"/>
      <c r="G10" s="289"/>
    </row>
    <row r="11" spans="1:9" ht="9" customHeight="1" x14ac:dyDescent="0.25">
      <c r="A11" s="282">
        <v>2012</v>
      </c>
      <c r="B11" s="288">
        <v>88.4</v>
      </c>
      <c r="C11" s="288">
        <v>93.3</v>
      </c>
      <c r="D11" s="288">
        <v>88.8</v>
      </c>
      <c r="E11" s="288">
        <v>78.400000000000006</v>
      </c>
      <c r="F11" s="288">
        <v>64</v>
      </c>
      <c r="G11" s="288">
        <v>64.400000000000006</v>
      </c>
    </row>
    <row r="12" spans="1:9" ht="9" customHeight="1" x14ac:dyDescent="0.25">
      <c r="A12" s="287">
        <v>2013</v>
      </c>
      <c r="B12" s="286">
        <v>85.4</v>
      </c>
      <c r="C12" s="286">
        <v>92.2</v>
      </c>
      <c r="D12" s="286">
        <v>87</v>
      </c>
      <c r="E12" s="286">
        <v>75.3</v>
      </c>
      <c r="F12" s="286">
        <v>58.8</v>
      </c>
      <c r="G12" s="286">
        <v>61.3</v>
      </c>
    </row>
    <row r="13" spans="1:9" ht="9" customHeight="1" x14ac:dyDescent="0.25">
      <c r="A13" s="287">
        <v>2014</v>
      </c>
      <c r="B13" s="286">
        <v>87.3</v>
      </c>
      <c r="C13" s="286">
        <v>93.2</v>
      </c>
      <c r="D13" s="286">
        <v>88.8</v>
      </c>
      <c r="E13" s="286">
        <v>76.599999999999994</v>
      </c>
      <c r="F13" s="286">
        <v>59.9</v>
      </c>
      <c r="G13" s="286">
        <v>58.8</v>
      </c>
    </row>
    <row r="14" spans="1:9" ht="9" customHeight="1" x14ac:dyDescent="0.25">
      <c r="A14" s="287">
        <v>2015</v>
      </c>
      <c r="B14" s="286">
        <v>87</v>
      </c>
      <c r="C14" s="286">
        <v>92.2</v>
      </c>
      <c r="D14" s="286">
        <v>87.4</v>
      </c>
      <c r="E14" s="286">
        <v>76.900000000000006</v>
      </c>
      <c r="F14" s="286">
        <v>60.1</v>
      </c>
      <c r="G14" s="286">
        <v>59.2</v>
      </c>
    </row>
    <row r="15" spans="1:9" ht="9" customHeight="1" x14ac:dyDescent="0.25">
      <c r="A15" s="287">
        <v>2016</v>
      </c>
      <c r="B15" s="286">
        <v>87.9</v>
      </c>
      <c r="C15" s="286">
        <v>93.4</v>
      </c>
      <c r="D15" s="286">
        <v>88.4</v>
      </c>
      <c r="E15" s="286">
        <v>77.7</v>
      </c>
      <c r="F15" s="286">
        <v>62.9</v>
      </c>
      <c r="G15" s="286">
        <v>61.1</v>
      </c>
    </row>
    <row r="16" spans="1:9" ht="9" customHeight="1" x14ac:dyDescent="0.25">
      <c r="A16" s="287">
        <v>2017</v>
      </c>
      <c r="B16" s="286">
        <v>85.1</v>
      </c>
      <c r="C16" s="286">
        <v>92.5</v>
      </c>
      <c r="D16" s="286">
        <v>87.4</v>
      </c>
      <c r="E16" s="286">
        <v>74.8</v>
      </c>
      <c r="F16" s="286">
        <v>61.4</v>
      </c>
      <c r="G16" s="286">
        <v>57.1</v>
      </c>
    </row>
    <row r="17" spans="1:7" ht="9" customHeight="1" x14ac:dyDescent="0.25">
      <c r="A17" s="287">
        <v>2018</v>
      </c>
      <c r="B17" s="286">
        <v>83.5</v>
      </c>
      <c r="C17" s="286">
        <v>93</v>
      </c>
      <c r="D17" s="286">
        <v>88.3</v>
      </c>
      <c r="E17" s="286">
        <v>75.400000000000006</v>
      </c>
      <c r="F17" s="286">
        <v>57.2</v>
      </c>
      <c r="G17" s="286">
        <v>52.6</v>
      </c>
    </row>
    <row r="18" spans="1:7" ht="9" customHeight="1" x14ac:dyDescent="0.25">
      <c r="A18" s="287">
        <v>2019</v>
      </c>
      <c r="B18" s="286">
        <v>84</v>
      </c>
      <c r="C18" s="286">
        <v>93.5</v>
      </c>
      <c r="D18" s="286">
        <v>89.1</v>
      </c>
      <c r="E18" s="286">
        <v>77.099999999999994</v>
      </c>
      <c r="F18" s="286">
        <v>62</v>
      </c>
      <c r="G18" s="286">
        <v>58</v>
      </c>
    </row>
    <row r="19" spans="1:7" ht="9" customHeight="1" x14ac:dyDescent="0.25">
      <c r="A19" s="287">
        <v>2020</v>
      </c>
      <c r="B19" s="286">
        <v>86.4</v>
      </c>
      <c r="C19" s="286">
        <v>94.2</v>
      </c>
      <c r="D19" s="286">
        <v>89.7</v>
      </c>
      <c r="E19" s="286">
        <v>78.2</v>
      </c>
      <c r="F19" s="286">
        <v>63.6</v>
      </c>
      <c r="G19" s="286">
        <v>60.3</v>
      </c>
    </row>
    <row r="20" spans="1:7" ht="3" customHeight="1" x14ac:dyDescent="0.25">
      <c r="A20" s="287"/>
      <c r="B20" s="286"/>
      <c r="C20" s="286"/>
      <c r="D20" s="286"/>
      <c r="E20" s="286"/>
      <c r="F20" s="286"/>
      <c r="G20" s="286"/>
    </row>
    <row r="21" spans="1:7" ht="9.9499999999999993" customHeight="1" x14ac:dyDescent="0.25">
      <c r="A21" s="83"/>
      <c r="B21" s="854" t="s">
        <v>572</v>
      </c>
      <c r="C21" s="854"/>
      <c r="D21" s="854"/>
      <c r="E21" s="854"/>
      <c r="F21" s="854"/>
      <c r="G21" s="854"/>
    </row>
    <row r="22" spans="1:7" ht="3" customHeight="1" x14ac:dyDescent="0.25">
      <c r="A22" s="287"/>
      <c r="B22" s="286"/>
      <c r="C22" s="286"/>
      <c r="D22" s="286"/>
      <c r="E22" s="286"/>
      <c r="F22" s="286"/>
      <c r="G22" s="286"/>
    </row>
    <row r="23" spans="1:7" ht="9" customHeight="1" x14ac:dyDescent="0.25">
      <c r="A23" s="21" t="s">
        <v>245</v>
      </c>
      <c r="B23" s="286">
        <v>84.5</v>
      </c>
      <c r="C23" s="286">
        <v>92.5</v>
      </c>
      <c r="D23" s="286">
        <v>89.3</v>
      </c>
      <c r="E23" s="286">
        <v>79.900000000000006</v>
      </c>
      <c r="F23" s="286">
        <v>64.5</v>
      </c>
      <c r="G23" s="286">
        <v>59.8</v>
      </c>
    </row>
    <row r="24" spans="1:7" ht="9" customHeight="1" x14ac:dyDescent="0.25">
      <c r="A24" s="21" t="s">
        <v>244</v>
      </c>
      <c r="B24" s="286">
        <v>90.6</v>
      </c>
      <c r="C24" s="286">
        <v>96.8</v>
      </c>
      <c r="D24" s="286">
        <v>93.7</v>
      </c>
      <c r="E24" s="286">
        <v>81</v>
      </c>
      <c r="F24" s="286">
        <v>71.5</v>
      </c>
      <c r="G24" s="286">
        <v>68.7</v>
      </c>
    </row>
    <row r="25" spans="1:7" ht="9" customHeight="1" x14ac:dyDescent="0.25">
      <c r="A25" s="21" t="s">
        <v>243</v>
      </c>
      <c r="B25" s="286">
        <v>85.2</v>
      </c>
      <c r="C25" s="286">
        <v>94.8</v>
      </c>
      <c r="D25" s="286">
        <v>91.7</v>
      </c>
      <c r="E25" s="286">
        <v>82.1</v>
      </c>
      <c r="F25" s="286">
        <v>63.8</v>
      </c>
      <c r="G25" s="286">
        <v>60.1</v>
      </c>
    </row>
    <row r="26" spans="1:7" ht="9" customHeight="1" x14ac:dyDescent="0.25">
      <c r="A26" s="21" t="s">
        <v>242</v>
      </c>
      <c r="B26" s="286">
        <v>86.6</v>
      </c>
      <c r="C26" s="286">
        <v>95.8</v>
      </c>
      <c r="D26" s="286">
        <v>92.7</v>
      </c>
      <c r="E26" s="286">
        <v>81.400000000000006</v>
      </c>
      <c r="F26" s="286">
        <v>65.599999999999994</v>
      </c>
      <c r="G26" s="286">
        <v>60.7</v>
      </c>
    </row>
    <row r="27" spans="1:7" ht="9" customHeight="1" x14ac:dyDescent="0.25">
      <c r="A27" s="21" t="s">
        <v>11</v>
      </c>
      <c r="B27" s="286">
        <v>93.1</v>
      </c>
      <c r="C27" s="286">
        <v>97.6</v>
      </c>
      <c r="D27" s="286">
        <v>94.7</v>
      </c>
      <c r="E27" s="286">
        <v>87.4</v>
      </c>
      <c r="F27" s="286">
        <v>76.400000000000006</v>
      </c>
      <c r="G27" s="286">
        <v>73.5</v>
      </c>
    </row>
    <row r="28" spans="1:7" ht="9" customHeight="1" x14ac:dyDescent="0.25">
      <c r="A28" s="494" t="s">
        <v>12</v>
      </c>
      <c r="B28" s="498">
        <v>93.9</v>
      </c>
      <c r="C28" s="498">
        <v>97.4</v>
      </c>
      <c r="D28" s="498">
        <v>94.8</v>
      </c>
      <c r="E28" s="498">
        <v>88.3</v>
      </c>
      <c r="F28" s="498">
        <v>79</v>
      </c>
      <c r="G28" s="498">
        <v>75.8</v>
      </c>
    </row>
    <row r="29" spans="1:7" ht="9" customHeight="1" x14ac:dyDescent="0.25">
      <c r="A29" s="76" t="s">
        <v>13</v>
      </c>
      <c r="B29" s="498">
        <v>92.2</v>
      </c>
      <c r="C29" s="498">
        <v>97.8</v>
      </c>
      <c r="D29" s="498">
        <v>94.5</v>
      </c>
      <c r="E29" s="498">
        <v>86.6</v>
      </c>
      <c r="F29" s="498">
        <v>73.8</v>
      </c>
      <c r="G29" s="498">
        <v>71.2</v>
      </c>
    </row>
    <row r="30" spans="1:7" ht="9" customHeight="1" x14ac:dyDescent="0.25">
      <c r="A30" s="21" t="s">
        <v>240</v>
      </c>
      <c r="B30" s="286">
        <v>84.2</v>
      </c>
      <c r="C30" s="286">
        <v>95.3</v>
      </c>
      <c r="D30" s="286">
        <v>89.4</v>
      </c>
      <c r="E30" s="286">
        <v>78.3</v>
      </c>
      <c r="F30" s="286">
        <v>64.2</v>
      </c>
      <c r="G30" s="286">
        <v>58.4</v>
      </c>
    </row>
    <row r="31" spans="1:7" ht="9" customHeight="1" x14ac:dyDescent="0.25">
      <c r="A31" s="21" t="s">
        <v>239</v>
      </c>
      <c r="B31" s="286">
        <v>87</v>
      </c>
      <c r="C31" s="286">
        <v>95.5</v>
      </c>
      <c r="D31" s="286">
        <v>90.3</v>
      </c>
      <c r="E31" s="286">
        <v>79.900000000000006</v>
      </c>
      <c r="F31" s="286">
        <v>64.5</v>
      </c>
      <c r="G31" s="286">
        <v>58</v>
      </c>
    </row>
    <row r="32" spans="1:7" ht="9" customHeight="1" x14ac:dyDescent="0.25">
      <c r="A32" s="21" t="s">
        <v>238</v>
      </c>
      <c r="B32" s="286">
        <v>84.8</v>
      </c>
      <c r="C32" s="286">
        <v>94.9</v>
      </c>
      <c r="D32" s="286">
        <v>92.6</v>
      </c>
      <c r="E32" s="286">
        <v>80</v>
      </c>
      <c r="F32" s="286">
        <v>63.8</v>
      </c>
      <c r="G32" s="286">
        <v>58.6</v>
      </c>
    </row>
    <row r="33" spans="1:7" ht="9" customHeight="1" x14ac:dyDescent="0.25">
      <c r="A33" s="21" t="s">
        <v>237</v>
      </c>
      <c r="B33" s="286">
        <v>81.900000000000006</v>
      </c>
      <c r="C33" s="286">
        <v>93.6</v>
      </c>
      <c r="D33" s="286">
        <v>88.8</v>
      </c>
      <c r="E33" s="286">
        <v>78.8</v>
      </c>
      <c r="F33" s="286">
        <v>62</v>
      </c>
      <c r="G33" s="286">
        <v>55.8</v>
      </c>
    </row>
    <row r="34" spans="1:7" ht="9" customHeight="1" x14ac:dyDescent="0.25">
      <c r="A34" s="21" t="s">
        <v>236</v>
      </c>
      <c r="B34" s="286">
        <v>84.4</v>
      </c>
      <c r="C34" s="286">
        <v>96.6</v>
      </c>
      <c r="D34" s="286">
        <v>90.9</v>
      </c>
      <c r="E34" s="286">
        <v>82.5</v>
      </c>
      <c r="F34" s="286">
        <v>68</v>
      </c>
      <c r="G34" s="286">
        <v>59.4</v>
      </c>
    </row>
    <row r="35" spans="1:7" ht="9" customHeight="1" x14ac:dyDescent="0.25">
      <c r="A35" s="21" t="s">
        <v>235</v>
      </c>
      <c r="B35" s="286">
        <v>82.7</v>
      </c>
      <c r="C35" s="286">
        <v>94.9</v>
      </c>
      <c r="D35" s="286">
        <v>90.1</v>
      </c>
      <c r="E35" s="286">
        <v>80.400000000000006</v>
      </c>
      <c r="F35" s="286">
        <v>64.400000000000006</v>
      </c>
      <c r="G35" s="286">
        <v>56.5</v>
      </c>
    </row>
    <row r="36" spans="1:7" ht="9" customHeight="1" x14ac:dyDescent="0.25">
      <c r="A36" s="21" t="s">
        <v>234</v>
      </c>
      <c r="B36" s="286">
        <v>83</v>
      </c>
      <c r="C36" s="286">
        <v>92.6</v>
      </c>
      <c r="D36" s="286">
        <v>86.8</v>
      </c>
      <c r="E36" s="286">
        <v>67.099999999999994</v>
      </c>
      <c r="F36" s="286">
        <v>55.7</v>
      </c>
      <c r="G36" s="286">
        <v>52.3</v>
      </c>
    </row>
    <row r="37" spans="1:7" ht="9" customHeight="1" x14ac:dyDescent="0.25">
      <c r="A37" s="21" t="s">
        <v>233</v>
      </c>
      <c r="B37" s="286">
        <v>79.099999999999994</v>
      </c>
      <c r="C37" s="286">
        <v>89.9</v>
      </c>
      <c r="D37" s="286">
        <v>83.7</v>
      </c>
      <c r="E37" s="286">
        <v>73.900000000000006</v>
      </c>
      <c r="F37" s="286">
        <v>59.2</v>
      </c>
      <c r="G37" s="286">
        <v>55</v>
      </c>
    </row>
    <row r="38" spans="1:7" ht="9" customHeight="1" x14ac:dyDescent="0.25">
      <c r="A38" s="21" t="s">
        <v>232</v>
      </c>
      <c r="B38" s="286">
        <v>85</v>
      </c>
      <c r="C38" s="286">
        <v>92.1</v>
      </c>
      <c r="D38" s="286">
        <v>90</v>
      </c>
      <c r="E38" s="286">
        <v>83.9</v>
      </c>
      <c r="F38" s="286">
        <v>74.400000000000006</v>
      </c>
      <c r="G38" s="286">
        <v>70.8</v>
      </c>
    </row>
    <row r="39" spans="1:7" ht="9" customHeight="1" x14ac:dyDescent="0.25">
      <c r="A39" s="21" t="s">
        <v>231</v>
      </c>
      <c r="B39" s="286">
        <v>88</v>
      </c>
      <c r="C39" s="286">
        <v>93.7</v>
      </c>
      <c r="D39" s="286">
        <v>89.7</v>
      </c>
      <c r="E39" s="286">
        <v>75.099999999999994</v>
      </c>
      <c r="F39" s="286">
        <v>61.9</v>
      </c>
      <c r="G39" s="286">
        <v>58.3</v>
      </c>
    </row>
    <row r="40" spans="1:7" ht="9" customHeight="1" x14ac:dyDescent="0.25">
      <c r="A40" s="21" t="s">
        <v>230</v>
      </c>
      <c r="B40" s="286">
        <v>84.6</v>
      </c>
      <c r="C40" s="286">
        <v>92.9</v>
      </c>
      <c r="D40" s="286">
        <v>87</v>
      </c>
      <c r="E40" s="286">
        <v>80.900000000000006</v>
      </c>
      <c r="F40" s="286">
        <v>65.2</v>
      </c>
      <c r="G40" s="286">
        <v>61.3</v>
      </c>
    </row>
    <row r="41" spans="1:7" ht="9" customHeight="1" x14ac:dyDescent="0.25">
      <c r="A41" s="21" t="s">
        <v>229</v>
      </c>
      <c r="B41" s="286">
        <v>82.8</v>
      </c>
      <c r="C41" s="286">
        <v>91.9</v>
      </c>
      <c r="D41" s="286">
        <v>87.6</v>
      </c>
      <c r="E41" s="286">
        <v>72.3</v>
      </c>
      <c r="F41" s="286">
        <v>62.9</v>
      </c>
      <c r="G41" s="286">
        <v>58.3</v>
      </c>
    </row>
    <row r="42" spans="1:7" ht="9" customHeight="1" x14ac:dyDescent="0.25">
      <c r="A42" s="21" t="s">
        <v>228</v>
      </c>
      <c r="B42" s="286">
        <v>85.2</v>
      </c>
      <c r="C42" s="286">
        <v>91.3</v>
      </c>
      <c r="D42" s="286">
        <v>86.1</v>
      </c>
      <c r="E42" s="286">
        <v>77.599999999999994</v>
      </c>
      <c r="F42" s="286">
        <v>64.8</v>
      </c>
      <c r="G42" s="286">
        <v>62.5</v>
      </c>
    </row>
    <row r="43" spans="1:7" ht="9" customHeight="1" x14ac:dyDescent="0.25">
      <c r="A43" s="21" t="s">
        <v>227</v>
      </c>
      <c r="B43" s="286">
        <v>85.3</v>
      </c>
      <c r="C43" s="286">
        <v>92.5</v>
      </c>
      <c r="D43" s="286">
        <v>84.5</v>
      </c>
      <c r="E43" s="286">
        <v>73.099999999999994</v>
      </c>
      <c r="F43" s="286">
        <v>60.4</v>
      </c>
      <c r="G43" s="286">
        <v>58</v>
      </c>
    </row>
    <row r="44" spans="1:7" ht="9" customHeight="1" x14ac:dyDescent="0.25">
      <c r="A44" s="21" t="s">
        <v>226</v>
      </c>
      <c r="B44" s="286">
        <v>77.099999999999994</v>
      </c>
      <c r="C44" s="286">
        <v>91.9</v>
      </c>
      <c r="D44" s="286">
        <v>85.2</v>
      </c>
      <c r="E44" s="286">
        <v>75.3</v>
      </c>
      <c r="F44" s="286">
        <v>65.2</v>
      </c>
      <c r="G44" s="286">
        <v>57</v>
      </c>
    </row>
    <row r="45" spans="1:7" ht="9" customHeight="1" x14ac:dyDescent="0.25">
      <c r="A45" s="115" t="s">
        <v>39</v>
      </c>
      <c r="B45" s="506">
        <v>85.9</v>
      </c>
      <c r="C45" s="506">
        <v>94.8</v>
      </c>
      <c r="D45" s="506">
        <v>91.7</v>
      </c>
      <c r="E45" s="506">
        <v>81.099999999999994</v>
      </c>
      <c r="F45" s="506">
        <v>65.2</v>
      </c>
      <c r="G45" s="506">
        <v>60.4</v>
      </c>
    </row>
    <row r="46" spans="1:7" ht="9" customHeight="1" x14ac:dyDescent="0.25">
      <c r="A46" s="285" t="s">
        <v>40</v>
      </c>
      <c r="B46" s="506">
        <v>85.6</v>
      </c>
      <c r="C46" s="506">
        <v>95.4</v>
      </c>
      <c r="D46" s="506">
        <v>91.2</v>
      </c>
      <c r="E46" s="506">
        <v>80</v>
      </c>
      <c r="F46" s="506">
        <v>65.2</v>
      </c>
      <c r="G46" s="506">
        <v>59.8</v>
      </c>
    </row>
    <row r="47" spans="1:7" ht="9" customHeight="1" x14ac:dyDescent="0.25">
      <c r="A47" s="55" t="s">
        <v>41</v>
      </c>
      <c r="B47" s="506">
        <v>82.7</v>
      </c>
      <c r="C47" s="506">
        <v>93.5</v>
      </c>
      <c r="D47" s="506">
        <v>88.1</v>
      </c>
      <c r="E47" s="506">
        <v>73.5</v>
      </c>
      <c r="F47" s="506">
        <v>59.6</v>
      </c>
      <c r="G47" s="506">
        <v>54.4</v>
      </c>
    </row>
    <row r="48" spans="1:7" ht="9" customHeight="1" x14ac:dyDescent="0.25">
      <c r="A48" s="55" t="s">
        <v>42</v>
      </c>
      <c r="B48" s="506">
        <v>85.4</v>
      </c>
      <c r="C48" s="506">
        <v>92.6</v>
      </c>
      <c r="D48" s="506">
        <v>87.7</v>
      </c>
      <c r="E48" s="506">
        <v>77.099999999999994</v>
      </c>
      <c r="F48" s="506">
        <v>63.3</v>
      </c>
      <c r="G48" s="506">
        <v>59.7</v>
      </c>
    </row>
    <row r="49" spans="1:8" ht="9" customHeight="1" x14ac:dyDescent="0.25">
      <c r="A49" s="55" t="s">
        <v>43</v>
      </c>
      <c r="B49" s="506">
        <v>83.1</v>
      </c>
      <c r="C49" s="506">
        <v>92.3</v>
      </c>
      <c r="D49" s="506">
        <v>84.7</v>
      </c>
      <c r="E49" s="506">
        <v>73.7</v>
      </c>
      <c r="F49" s="506">
        <v>61.6</v>
      </c>
      <c r="G49" s="506">
        <v>57.7</v>
      </c>
    </row>
    <row r="50" spans="1:8" ht="9" customHeight="1" x14ac:dyDescent="0.25">
      <c r="A50" s="55" t="s">
        <v>225</v>
      </c>
      <c r="B50" s="19">
        <v>84.8</v>
      </c>
      <c r="C50" s="19">
        <v>93.9</v>
      </c>
      <c r="D50" s="19">
        <v>89.3</v>
      </c>
      <c r="E50" s="19">
        <v>77.7</v>
      </c>
      <c r="F50" s="19">
        <v>63.3</v>
      </c>
      <c r="G50" s="19">
        <v>58.6</v>
      </c>
    </row>
    <row r="51" spans="1:8" ht="3" customHeight="1" x14ac:dyDescent="0.25">
      <c r="A51" s="161"/>
      <c r="B51" s="284"/>
      <c r="C51" s="284"/>
      <c r="D51" s="284"/>
      <c r="E51" s="284"/>
      <c r="F51" s="284"/>
      <c r="G51" s="284"/>
    </row>
    <row r="52" spans="1:8" ht="3" customHeight="1" x14ac:dyDescent="0.25">
      <c r="A52" s="95"/>
      <c r="B52" s="422"/>
      <c r="C52" s="422"/>
      <c r="D52" s="422"/>
      <c r="E52" s="422"/>
      <c r="F52" s="422"/>
      <c r="G52" s="422"/>
      <c r="H52" s="131"/>
    </row>
    <row r="53" spans="1:8" ht="11.25" customHeight="1" x14ac:dyDescent="0.25">
      <c r="A53" s="423" t="s">
        <v>224</v>
      </c>
      <c r="B53" s="423"/>
      <c r="C53" s="423"/>
      <c r="D53" s="423"/>
      <c r="E53" s="423"/>
      <c r="F53" s="423"/>
      <c r="G53" s="423"/>
      <c r="H53" s="131"/>
    </row>
    <row r="54" spans="1:8" ht="7.5" customHeight="1" x14ac:dyDescent="0.25">
      <c r="A54" s="423"/>
      <c r="B54" s="423"/>
      <c r="C54" s="423"/>
      <c r="D54" s="423"/>
      <c r="E54" s="423"/>
      <c r="F54" s="423"/>
      <c r="G54" s="423"/>
      <c r="H54" s="131"/>
    </row>
    <row r="55" spans="1:8" ht="14.25" customHeight="1" x14ac:dyDescent="0.25">
      <c r="A55" s="423"/>
      <c r="B55" s="698"/>
      <c r="C55" s="698"/>
      <c r="D55" s="698"/>
      <c r="E55" s="698"/>
      <c r="F55" s="698"/>
      <c r="G55" s="698"/>
      <c r="H55" s="131"/>
    </row>
    <row r="56" spans="1:8" ht="7.5" customHeight="1" x14ac:dyDescent="0.25">
      <c r="A56" s="131"/>
      <c r="B56" s="131"/>
      <c r="C56" s="131"/>
      <c r="D56" s="131"/>
      <c r="E56" s="131"/>
      <c r="F56" s="131"/>
      <c r="G56" s="131"/>
      <c r="H56" s="131"/>
    </row>
    <row r="57" spans="1:8" ht="7.5" customHeight="1" x14ac:dyDescent="0.25"/>
    <row r="58" spans="1:8" ht="7.5" customHeight="1" x14ac:dyDescent="0.25"/>
    <row r="59" spans="1:8" ht="7.5" customHeight="1" x14ac:dyDescent="0.25"/>
    <row r="60" spans="1:8" ht="7.5" customHeight="1" x14ac:dyDescent="0.25"/>
    <row r="61" spans="1:8" ht="7.5" customHeight="1" x14ac:dyDescent="0.25"/>
    <row r="62" spans="1:8" ht="7.5" customHeight="1" x14ac:dyDescent="0.25"/>
  </sheetData>
  <mergeCells count="3">
    <mergeCell ref="A5:G5"/>
    <mergeCell ref="A8:A9"/>
    <mergeCell ref="B21:G21"/>
  </mergeCells>
  <pageMargins left="0.59055118110236227" right="0.59055118110236227" top="0.78740157480314965" bottom="0.78740157480314965" header="0" footer="0"/>
  <pageSetup paperSize="9" orientation="portrait" horizontalDpi="0" verticalDpi="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heetViews>
  <sheetFormatPr defaultRowHeight="15" x14ac:dyDescent="0.25"/>
  <cols>
    <col min="1" max="1" width="26.7109375" customWidth="1"/>
    <col min="5" max="5" width="9.140625" style="131" customWidth="1"/>
    <col min="6" max="6" width="9.140625" style="382" customWidth="1"/>
  </cols>
  <sheetData>
    <row r="1" spans="1:9" s="131" customFormat="1" ht="12" customHeight="1" x14ac:dyDescent="0.25">
      <c r="A1" s="447"/>
      <c r="B1" s="447"/>
      <c r="C1" s="447"/>
      <c r="D1" s="447"/>
      <c r="E1" s="447"/>
      <c r="F1" s="447"/>
      <c r="G1" s="447"/>
      <c r="H1" s="447"/>
      <c r="I1" s="447"/>
    </row>
    <row r="2" spans="1:9" s="131" customFormat="1" ht="12" customHeight="1" x14ac:dyDescent="0.25">
      <c r="A2" s="447"/>
      <c r="B2" s="447"/>
      <c r="C2" s="447"/>
      <c r="D2" s="447"/>
      <c r="E2" s="447"/>
      <c r="F2" s="447"/>
      <c r="G2" s="447"/>
      <c r="H2" s="447"/>
      <c r="I2" s="447"/>
    </row>
    <row r="3" spans="1:9" s="131" customFormat="1" ht="24" customHeight="1" x14ac:dyDescent="0.25">
      <c r="A3" s="447"/>
      <c r="B3" s="447"/>
      <c r="C3" s="447"/>
      <c r="D3" s="447"/>
      <c r="E3" s="447"/>
      <c r="F3" s="447"/>
      <c r="G3" s="447"/>
      <c r="H3" s="447"/>
      <c r="I3" s="447"/>
    </row>
    <row r="4" spans="1:9" ht="12" customHeight="1" x14ac:dyDescent="0.25">
      <c r="A4" s="443" t="s">
        <v>518</v>
      </c>
      <c r="B4" s="298"/>
      <c r="C4" s="298"/>
      <c r="D4" s="298"/>
      <c r="E4" s="298"/>
      <c r="F4" s="298"/>
      <c r="G4" s="298"/>
      <c r="H4" s="297"/>
      <c r="I4" s="297"/>
    </row>
    <row r="5" spans="1:9" ht="12" customHeight="1" x14ac:dyDescent="0.25">
      <c r="A5" s="851" t="s">
        <v>261</v>
      </c>
      <c r="B5" s="851"/>
      <c r="C5" s="851"/>
      <c r="D5" s="851"/>
      <c r="E5" s="851"/>
      <c r="F5" s="851"/>
      <c r="G5" s="851"/>
      <c r="H5" s="851"/>
      <c r="I5" s="851"/>
    </row>
    <row r="6" spans="1:9" ht="12" customHeight="1" x14ac:dyDescent="0.25">
      <c r="A6" s="855" t="s">
        <v>571</v>
      </c>
      <c r="B6" s="855"/>
      <c r="C6" s="855"/>
      <c r="D6" s="855"/>
      <c r="E6" s="855"/>
      <c r="F6" s="855"/>
      <c r="G6" s="855"/>
      <c r="H6" s="4"/>
      <c r="I6" s="4"/>
    </row>
    <row r="7" spans="1:9" ht="6" customHeight="1" x14ac:dyDescent="0.25">
      <c r="A7" s="69"/>
      <c r="B7" s="69"/>
      <c r="C7" s="69"/>
      <c r="D7" s="69"/>
      <c r="E7" s="69"/>
      <c r="F7" s="69"/>
      <c r="G7" s="69"/>
      <c r="H7" s="69"/>
      <c r="I7" s="69"/>
    </row>
    <row r="8" spans="1:9" ht="36" x14ac:dyDescent="0.25">
      <c r="A8" s="26" t="s">
        <v>250</v>
      </c>
      <c r="B8" s="296" t="s">
        <v>260</v>
      </c>
      <c r="C8" s="296" t="s">
        <v>259</v>
      </c>
      <c r="D8" s="296" t="s">
        <v>258</v>
      </c>
      <c r="E8" s="296" t="s">
        <v>257</v>
      </c>
      <c r="F8" s="296" t="s">
        <v>256</v>
      </c>
      <c r="G8" s="296" t="s">
        <v>255</v>
      </c>
      <c r="H8" s="296" t="s">
        <v>254</v>
      </c>
      <c r="I8" s="296" t="s">
        <v>253</v>
      </c>
    </row>
    <row r="9" spans="1:9" ht="3" customHeight="1" x14ac:dyDescent="0.25">
      <c r="A9" s="283"/>
      <c r="B9" s="289"/>
      <c r="C9" s="289"/>
      <c r="D9" s="289"/>
      <c r="E9" s="289"/>
      <c r="F9" s="289"/>
      <c r="G9" s="289"/>
      <c r="H9" s="289"/>
      <c r="I9" s="289"/>
    </row>
    <row r="10" spans="1:9" ht="9.75" customHeight="1" x14ac:dyDescent="0.25">
      <c r="A10" s="282">
        <v>2010</v>
      </c>
      <c r="B10" s="288">
        <v>30</v>
      </c>
      <c r="C10" s="288">
        <v>39.6</v>
      </c>
      <c r="D10" s="288">
        <v>29.5</v>
      </c>
      <c r="E10" s="288">
        <v>42.6</v>
      </c>
      <c r="F10" s="288">
        <v>38</v>
      </c>
      <c r="G10" s="288">
        <v>32.9</v>
      </c>
      <c r="H10" s="288">
        <v>10.8</v>
      </c>
      <c r="I10" s="288">
        <v>32.799999999999997</v>
      </c>
    </row>
    <row r="11" spans="1:9" ht="9.75" customHeight="1" x14ac:dyDescent="0.25">
      <c r="A11" s="282">
        <v>2011</v>
      </c>
      <c r="B11" s="288">
        <v>29.2</v>
      </c>
      <c r="C11" s="288">
        <v>38</v>
      </c>
      <c r="D11" s="288">
        <v>28.6</v>
      </c>
      <c r="E11" s="288">
        <v>41.2</v>
      </c>
      <c r="F11" s="288">
        <v>36.9</v>
      </c>
      <c r="G11" s="288">
        <v>32.6</v>
      </c>
      <c r="H11" s="288">
        <v>9.4</v>
      </c>
      <c r="I11" s="288">
        <v>30</v>
      </c>
    </row>
    <row r="12" spans="1:9" ht="9.75" customHeight="1" x14ac:dyDescent="0.25">
      <c r="A12" s="282">
        <v>2012</v>
      </c>
      <c r="B12" s="288">
        <v>27.6</v>
      </c>
      <c r="C12" s="288">
        <v>35.799999999999997</v>
      </c>
      <c r="D12" s="288">
        <v>28.8</v>
      </c>
      <c r="E12" s="288">
        <v>38.5</v>
      </c>
      <c r="F12" s="288">
        <v>35.700000000000003</v>
      </c>
      <c r="G12" s="288">
        <v>32</v>
      </c>
      <c r="H12" s="288">
        <v>8.9</v>
      </c>
      <c r="I12" s="288">
        <v>30.3</v>
      </c>
    </row>
    <row r="13" spans="1:9" ht="9.75" customHeight="1" x14ac:dyDescent="0.25">
      <c r="A13" s="282">
        <v>2013</v>
      </c>
      <c r="B13" s="288">
        <v>28.2</v>
      </c>
      <c r="C13" s="288">
        <v>37.200000000000003</v>
      </c>
      <c r="D13" s="288">
        <v>31.3</v>
      </c>
      <c r="E13" s="288">
        <v>38.1</v>
      </c>
      <c r="F13" s="288">
        <v>36.799999999999997</v>
      </c>
      <c r="G13" s="288">
        <v>32.299999999999997</v>
      </c>
      <c r="H13" s="288">
        <v>10</v>
      </c>
      <c r="I13" s="288">
        <v>29.2</v>
      </c>
    </row>
    <row r="14" spans="1:9" ht="9.75" customHeight="1" x14ac:dyDescent="0.25">
      <c r="A14" s="282">
        <v>2014</v>
      </c>
      <c r="B14" s="288">
        <v>28.6</v>
      </c>
      <c r="C14" s="288">
        <v>35.200000000000003</v>
      </c>
      <c r="D14" s="288">
        <v>30.7</v>
      </c>
      <c r="E14" s="288">
        <v>37</v>
      </c>
      <c r="F14" s="288">
        <v>34.4</v>
      </c>
      <c r="G14" s="288">
        <v>30.6</v>
      </c>
      <c r="H14" s="288">
        <v>8.6999999999999993</v>
      </c>
      <c r="I14" s="288">
        <v>28</v>
      </c>
    </row>
    <row r="15" spans="1:9" ht="9.75" customHeight="1" x14ac:dyDescent="0.25">
      <c r="A15" s="283">
        <v>2015</v>
      </c>
      <c r="B15" s="288">
        <v>31.6</v>
      </c>
      <c r="C15" s="288">
        <v>37.299999999999997</v>
      </c>
      <c r="D15" s="288">
        <v>30.5</v>
      </c>
      <c r="E15" s="288">
        <v>38.4</v>
      </c>
      <c r="F15" s="288">
        <v>36.700000000000003</v>
      </c>
      <c r="G15" s="288">
        <v>31.2</v>
      </c>
      <c r="H15" s="288">
        <v>9.1999999999999993</v>
      </c>
      <c r="I15" s="288">
        <v>30</v>
      </c>
    </row>
    <row r="16" spans="1:9" ht="9.75" customHeight="1" x14ac:dyDescent="0.25">
      <c r="A16" s="283">
        <v>2016</v>
      </c>
      <c r="B16" s="288">
        <v>33</v>
      </c>
      <c r="C16" s="288">
        <v>37.200000000000003</v>
      </c>
      <c r="D16" s="288">
        <v>32.9</v>
      </c>
      <c r="E16" s="288">
        <v>37.9</v>
      </c>
      <c r="F16" s="288">
        <v>38</v>
      </c>
      <c r="G16" s="288">
        <v>31.5</v>
      </c>
      <c r="H16" s="288">
        <v>9.4</v>
      </c>
      <c r="I16" s="288">
        <v>29.9</v>
      </c>
    </row>
    <row r="17" spans="1:9" ht="9.75" customHeight="1" x14ac:dyDescent="0.25">
      <c r="A17" s="283">
        <v>2017</v>
      </c>
      <c r="B17" s="288">
        <v>31.6</v>
      </c>
      <c r="C17" s="288">
        <v>37.299999999999997</v>
      </c>
      <c r="D17" s="288">
        <v>30.5</v>
      </c>
      <c r="E17" s="288">
        <v>38.4</v>
      </c>
      <c r="F17" s="288">
        <v>36.700000000000003</v>
      </c>
      <c r="G17" s="288">
        <v>31.2</v>
      </c>
      <c r="H17" s="288">
        <v>10.1</v>
      </c>
      <c r="I17" s="288">
        <v>29.1</v>
      </c>
    </row>
    <row r="18" spans="1:9" ht="9.75" customHeight="1" x14ac:dyDescent="0.25">
      <c r="A18" s="283">
        <v>2018</v>
      </c>
      <c r="B18" s="288">
        <v>29.5</v>
      </c>
      <c r="C18" s="288">
        <v>35.700000000000003</v>
      </c>
      <c r="D18" s="288">
        <v>32.4</v>
      </c>
      <c r="E18" s="288">
        <v>38.799999999999997</v>
      </c>
      <c r="F18" s="288">
        <v>37.799999999999997</v>
      </c>
      <c r="G18" s="288">
        <v>32.299999999999997</v>
      </c>
      <c r="H18" s="288">
        <v>10.4</v>
      </c>
      <c r="I18" s="288">
        <v>29</v>
      </c>
    </row>
    <row r="19" spans="1:9" ht="9.75" customHeight="1" x14ac:dyDescent="0.25">
      <c r="A19" s="283">
        <v>2019</v>
      </c>
      <c r="B19" s="288">
        <v>31</v>
      </c>
      <c r="C19" s="288">
        <v>37.4</v>
      </c>
      <c r="D19" s="288">
        <v>33.5</v>
      </c>
      <c r="E19" s="288">
        <v>39.200000000000003</v>
      </c>
      <c r="F19" s="288">
        <v>37.700000000000003</v>
      </c>
      <c r="G19" s="288">
        <v>32</v>
      </c>
      <c r="H19" s="288">
        <v>8.6</v>
      </c>
      <c r="I19" s="288">
        <v>29</v>
      </c>
    </row>
    <row r="20" spans="1:9" ht="9.75" customHeight="1" x14ac:dyDescent="0.25">
      <c r="A20" s="283">
        <v>2020</v>
      </c>
      <c r="B20" s="288">
        <v>28.4</v>
      </c>
      <c r="C20" s="288">
        <v>34.9</v>
      </c>
      <c r="D20" s="288">
        <v>30.2</v>
      </c>
      <c r="E20" s="288">
        <v>38</v>
      </c>
      <c r="F20" s="288">
        <v>36.1</v>
      </c>
      <c r="G20" s="288">
        <v>33.799999999999997</v>
      </c>
      <c r="H20" s="288">
        <v>8.9</v>
      </c>
      <c r="I20" s="288">
        <v>28.4</v>
      </c>
    </row>
    <row r="21" spans="1:9" ht="3" customHeight="1" x14ac:dyDescent="0.25">
      <c r="A21" s="283"/>
      <c r="B21" s="295"/>
      <c r="C21" s="295"/>
      <c r="D21" s="295"/>
      <c r="E21" s="295"/>
      <c r="F21" s="295"/>
      <c r="G21" s="295"/>
      <c r="H21" s="295"/>
      <c r="I21" s="295"/>
    </row>
    <row r="22" spans="1:9" ht="9.9499999999999993" customHeight="1" x14ac:dyDescent="0.25">
      <c r="A22" s="83"/>
      <c r="B22" s="856" t="s">
        <v>572</v>
      </c>
      <c r="C22" s="856"/>
      <c r="D22" s="856"/>
      <c r="E22" s="856"/>
      <c r="F22" s="856"/>
      <c r="G22" s="856"/>
      <c r="H22" s="856"/>
      <c r="I22" s="856"/>
    </row>
    <row r="23" spans="1:9" ht="3" customHeight="1" x14ac:dyDescent="0.25">
      <c r="A23" s="283"/>
      <c r="B23" s="295"/>
      <c r="C23" s="295"/>
      <c r="D23" s="295"/>
      <c r="E23" s="295"/>
      <c r="F23" s="295"/>
      <c r="G23" s="295"/>
      <c r="H23" s="295"/>
      <c r="I23" s="295"/>
    </row>
    <row r="24" spans="1:9" ht="9.75" customHeight="1" x14ac:dyDescent="0.25">
      <c r="A24" s="21" t="s">
        <v>245</v>
      </c>
      <c r="B24" s="295">
        <v>25.6</v>
      </c>
      <c r="C24" s="295">
        <v>31.9</v>
      </c>
      <c r="D24" s="295">
        <v>27.9</v>
      </c>
      <c r="E24" s="295">
        <v>37.5</v>
      </c>
      <c r="F24" s="295">
        <v>38.700000000000003</v>
      </c>
      <c r="G24" s="295">
        <v>32.700000000000003</v>
      </c>
      <c r="H24" s="295">
        <v>3.8</v>
      </c>
      <c r="I24" s="295">
        <v>24.8</v>
      </c>
    </row>
    <row r="25" spans="1:9" ht="9.75" customHeight="1" x14ac:dyDescent="0.25">
      <c r="A25" s="21" t="s">
        <v>244</v>
      </c>
      <c r="B25" s="295">
        <v>10.4</v>
      </c>
      <c r="C25" s="295">
        <v>24.5</v>
      </c>
      <c r="D25" s="295">
        <v>26.2</v>
      </c>
      <c r="E25" s="295">
        <v>23.7</v>
      </c>
      <c r="F25" s="295">
        <v>13.9</v>
      </c>
      <c r="G25" s="295">
        <v>18.100000000000001</v>
      </c>
      <c r="H25" s="295">
        <v>1.1000000000000001</v>
      </c>
      <c r="I25" s="295">
        <v>8.6</v>
      </c>
    </row>
    <row r="26" spans="1:9" ht="9.75" customHeight="1" x14ac:dyDescent="0.25">
      <c r="A26" s="21" t="s">
        <v>243</v>
      </c>
      <c r="B26" s="295">
        <v>36.1</v>
      </c>
      <c r="C26" s="295">
        <v>54</v>
      </c>
      <c r="D26" s="295">
        <v>23.7</v>
      </c>
      <c r="E26" s="295">
        <v>39.4</v>
      </c>
      <c r="F26" s="295">
        <v>32.6</v>
      </c>
      <c r="G26" s="295">
        <v>32.9</v>
      </c>
      <c r="H26" s="295">
        <v>5.3</v>
      </c>
      <c r="I26" s="295">
        <v>16.5</v>
      </c>
    </row>
    <row r="27" spans="1:9" ht="9.75" customHeight="1" x14ac:dyDescent="0.25">
      <c r="A27" s="21" t="s">
        <v>242</v>
      </c>
      <c r="B27" s="295">
        <v>23.4</v>
      </c>
      <c r="C27" s="295">
        <v>35.6</v>
      </c>
      <c r="D27" s="295">
        <v>27.3</v>
      </c>
      <c r="E27" s="295">
        <v>37.4</v>
      </c>
      <c r="F27" s="295">
        <v>44.6</v>
      </c>
      <c r="G27" s="295">
        <v>30.5</v>
      </c>
      <c r="H27" s="295">
        <v>2.5</v>
      </c>
      <c r="I27" s="295">
        <v>24.4</v>
      </c>
    </row>
    <row r="28" spans="1:9" ht="9.75" customHeight="1" x14ac:dyDescent="0.25">
      <c r="A28" s="21" t="s">
        <v>11</v>
      </c>
      <c r="B28" s="295">
        <v>14.4</v>
      </c>
      <c r="C28" s="295">
        <v>32.799999999999997</v>
      </c>
      <c r="D28" s="295">
        <v>20.6</v>
      </c>
      <c r="E28" s="295">
        <v>27.4</v>
      </c>
      <c r="F28" s="295">
        <v>20.7</v>
      </c>
      <c r="G28" s="295">
        <v>22.5</v>
      </c>
      <c r="H28" s="295">
        <v>1.7</v>
      </c>
      <c r="I28" s="295">
        <v>1.6</v>
      </c>
    </row>
    <row r="29" spans="1:9" ht="9.75" customHeight="1" x14ac:dyDescent="0.25">
      <c r="A29" s="494" t="s">
        <v>12</v>
      </c>
      <c r="B29" s="327">
        <v>15.2</v>
      </c>
      <c r="C29" s="327">
        <v>37.4</v>
      </c>
      <c r="D29" s="327">
        <v>14.1</v>
      </c>
      <c r="E29" s="327">
        <v>31.6</v>
      </c>
      <c r="F29" s="327">
        <v>23.1</v>
      </c>
      <c r="G29" s="327">
        <v>25.3</v>
      </c>
      <c r="H29" s="327">
        <v>1.7</v>
      </c>
      <c r="I29" s="327">
        <v>0.8</v>
      </c>
    </row>
    <row r="30" spans="1:9" ht="9.75" customHeight="1" x14ac:dyDescent="0.25">
      <c r="A30" s="76" t="s">
        <v>13</v>
      </c>
      <c r="B30" s="327">
        <v>13.6</v>
      </c>
      <c r="C30" s="327">
        <v>28.4</v>
      </c>
      <c r="D30" s="327">
        <v>26.9</v>
      </c>
      <c r="E30" s="327">
        <v>23.3</v>
      </c>
      <c r="F30" s="327">
        <v>18.399999999999999</v>
      </c>
      <c r="G30" s="327">
        <v>19.8</v>
      </c>
      <c r="H30" s="327">
        <v>1.6</v>
      </c>
      <c r="I30" s="327">
        <v>2.4</v>
      </c>
    </row>
    <row r="31" spans="1:9" ht="9.75" customHeight="1" x14ac:dyDescent="0.25">
      <c r="A31" s="21" t="s">
        <v>240</v>
      </c>
      <c r="B31" s="295">
        <v>15.6</v>
      </c>
      <c r="C31" s="295">
        <v>22</v>
      </c>
      <c r="D31" s="295">
        <v>25.4</v>
      </c>
      <c r="E31" s="295">
        <v>33.4</v>
      </c>
      <c r="F31" s="295">
        <v>33.299999999999997</v>
      </c>
      <c r="G31" s="295">
        <v>25.4</v>
      </c>
      <c r="H31" s="295">
        <v>4</v>
      </c>
      <c r="I31" s="295">
        <v>16.600000000000001</v>
      </c>
    </row>
    <row r="32" spans="1:9" ht="9.75" customHeight="1" x14ac:dyDescent="0.25">
      <c r="A32" s="21" t="s">
        <v>239</v>
      </c>
      <c r="B32" s="295">
        <v>15.3</v>
      </c>
      <c r="C32" s="295">
        <v>21.3</v>
      </c>
      <c r="D32" s="295">
        <v>26.8</v>
      </c>
      <c r="E32" s="295">
        <v>25.8</v>
      </c>
      <c r="F32" s="295">
        <v>18.100000000000001</v>
      </c>
      <c r="G32" s="295">
        <v>20.399999999999999</v>
      </c>
      <c r="H32" s="295">
        <v>3</v>
      </c>
      <c r="I32" s="295">
        <v>11.6</v>
      </c>
    </row>
    <row r="33" spans="1:9" ht="9.75" customHeight="1" x14ac:dyDescent="0.25">
      <c r="A33" s="21" t="s">
        <v>238</v>
      </c>
      <c r="B33" s="295">
        <v>18.100000000000001</v>
      </c>
      <c r="C33" s="295">
        <v>26.2</v>
      </c>
      <c r="D33" s="295">
        <v>21.1</v>
      </c>
      <c r="E33" s="295">
        <v>33.5</v>
      </c>
      <c r="F33" s="295">
        <v>35.200000000000003</v>
      </c>
      <c r="G33" s="295">
        <v>29.1</v>
      </c>
      <c r="H33" s="295">
        <v>3.6</v>
      </c>
      <c r="I33" s="295">
        <v>22</v>
      </c>
    </row>
    <row r="34" spans="1:9" ht="9.75" customHeight="1" x14ac:dyDescent="0.25">
      <c r="A34" s="21" t="s">
        <v>237</v>
      </c>
      <c r="B34" s="295">
        <v>23.5</v>
      </c>
      <c r="C34" s="295">
        <v>31.9</v>
      </c>
      <c r="D34" s="295">
        <v>30.4</v>
      </c>
      <c r="E34" s="295">
        <v>33.5</v>
      </c>
      <c r="F34" s="295">
        <v>27.7</v>
      </c>
      <c r="G34" s="295">
        <v>26.5</v>
      </c>
      <c r="H34" s="295">
        <v>6.8</v>
      </c>
      <c r="I34" s="295">
        <v>33.799999999999997</v>
      </c>
    </row>
    <row r="35" spans="1:9" ht="9.75" customHeight="1" x14ac:dyDescent="0.25">
      <c r="A35" s="21" t="s">
        <v>236</v>
      </c>
      <c r="B35" s="295">
        <v>23.3</v>
      </c>
      <c r="C35" s="295">
        <v>23.2</v>
      </c>
      <c r="D35" s="295">
        <v>32.200000000000003</v>
      </c>
      <c r="E35" s="295">
        <v>23.4</v>
      </c>
      <c r="F35" s="295">
        <v>20.5</v>
      </c>
      <c r="G35" s="295">
        <v>21.6</v>
      </c>
      <c r="H35" s="295">
        <v>3.9</v>
      </c>
      <c r="I35" s="295">
        <v>29.7</v>
      </c>
    </row>
    <row r="36" spans="1:9" ht="9.75" customHeight="1" x14ac:dyDescent="0.25">
      <c r="A36" s="21" t="s">
        <v>235</v>
      </c>
      <c r="B36" s="295">
        <v>18.600000000000001</v>
      </c>
      <c r="C36" s="295">
        <v>29.1</v>
      </c>
      <c r="D36" s="295">
        <v>28.5</v>
      </c>
      <c r="E36" s="295">
        <v>29.8</v>
      </c>
      <c r="F36" s="295">
        <v>23.9</v>
      </c>
      <c r="G36" s="295">
        <v>26</v>
      </c>
      <c r="H36" s="295">
        <v>4.4000000000000004</v>
      </c>
      <c r="I36" s="295">
        <v>27.2</v>
      </c>
    </row>
    <row r="37" spans="1:9" ht="9.75" customHeight="1" x14ac:dyDescent="0.25">
      <c r="A37" s="21" t="s">
        <v>234</v>
      </c>
      <c r="B37" s="295">
        <v>53.4</v>
      </c>
      <c r="C37" s="295">
        <v>47.5</v>
      </c>
      <c r="D37" s="295">
        <v>32.9</v>
      </c>
      <c r="E37" s="295">
        <v>45.6</v>
      </c>
      <c r="F37" s="295">
        <v>39</v>
      </c>
      <c r="G37" s="295">
        <v>35</v>
      </c>
      <c r="H37" s="295">
        <v>12.4</v>
      </c>
      <c r="I37" s="295">
        <v>24</v>
      </c>
    </row>
    <row r="38" spans="1:9" ht="9.75" customHeight="1" x14ac:dyDescent="0.25">
      <c r="A38" s="21" t="s">
        <v>233</v>
      </c>
      <c r="B38" s="295">
        <v>20.100000000000001</v>
      </c>
      <c r="C38" s="295">
        <v>24.3</v>
      </c>
      <c r="D38" s="295">
        <v>27.1</v>
      </c>
      <c r="E38" s="295">
        <v>26.7</v>
      </c>
      <c r="F38" s="295">
        <v>19.8</v>
      </c>
      <c r="G38" s="295">
        <v>26.4</v>
      </c>
      <c r="H38" s="295">
        <v>18</v>
      </c>
      <c r="I38" s="295">
        <v>30.8</v>
      </c>
    </row>
    <row r="39" spans="1:9" ht="9.75" customHeight="1" x14ac:dyDescent="0.25">
      <c r="A39" s="21" t="s">
        <v>232</v>
      </c>
      <c r="B39" s="295">
        <v>17.100000000000001</v>
      </c>
      <c r="C39" s="295">
        <v>22.8</v>
      </c>
      <c r="D39" s="295">
        <v>26</v>
      </c>
      <c r="E39" s="295">
        <v>17.600000000000001</v>
      </c>
      <c r="F39" s="295">
        <v>14.3</v>
      </c>
      <c r="G39" s="295">
        <v>15.6</v>
      </c>
      <c r="H39" s="295">
        <v>12.3</v>
      </c>
      <c r="I39" s="295">
        <v>24.1</v>
      </c>
    </row>
    <row r="40" spans="1:9" ht="9.75" customHeight="1" x14ac:dyDescent="0.25">
      <c r="A40" s="21" t="s">
        <v>231</v>
      </c>
      <c r="B40" s="295">
        <v>39.799999999999997</v>
      </c>
      <c r="C40" s="295">
        <v>47.1</v>
      </c>
      <c r="D40" s="295">
        <v>51.5</v>
      </c>
      <c r="E40" s="295">
        <v>46.9</v>
      </c>
      <c r="F40" s="295">
        <v>44.2</v>
      </c>
      <c r="G40" s="295">
        <v>41.3</v>
      </c>
      <c r="H40" s="295">
        <v>17.100000000000001</v>
      </c>
      <c r="I40" s="295">
        <v>34.299999999999997</v>
      </c>
    </row>
    <row r="41" spans="1:9" ht="9.75" customHeight="1" x14ac:dyDescent="0.25">
      <c r="A41" s="21" t="s">
        <v>230</v>
      </c>
      <c r="B41" s="295">
        <v>32.700000000000003</v>
      </c>
      <c r="C41" s="295">
        <v>43.3</v>
      </c>
      <c r="D41" s="295">
        <v>24.6</v>
      </c>
      <c r="E41" s="295">
        <v>43.8</v>
      </c>
      <c r="F41" s="295">
        <v>35.4</v>
      </c>
      <c r="G41" s="295">
        <v>37.9</v>
      </c>
      <c r="H41" s="295">
        <v>7.1</v>
      </c>
      <c r="I41" s="295">
        <v>27.6</v>
      </c>
    </row>
    <row r="42" spans="1:9" ht="9.75" customHeight="1" x14ac:dyDescent="0.25">
      <c r="A42" s="21" t="s">
        <v>229</v>
      </c>
      <c r="B42" s="295">
        <v>29.4</v>
      </c>
      <c r="C42" s="295">
        <v>30</v>
      </c>
      <c r="D42" s="295">
        <v>34</v>
      </c>
      <c r="E42" s="295">
        <v>24.2</v>
      </c>
      <c r="F42" s="295">
        <v>18.399999999999999</v>
      </c>
      <c r="G42" s="295">
        <v>21.5</v>
      </c>
      <c r="H42" s="295">
        <v>8.1999999999999993</v>
      </c>
      <c r="I42" s="295">
        <v>19.5</v>
      </c>
    </row>
    <row r="43" spans="1:9" ht="9.75" customHeight="1" x14ac:dyDescent="0.25">
      <c r="A43" s="21" t="s">
        <v>228</v>
      </c>
      <c r="B43" s="295">
        <v>34.6</v>
      </c>
      <c r="C43" s="295">
        <v>27.6</v>
      </c>
      <c r="D43" s="295">
        <v>39.799999999999997</v>
      </c>
      <c r="E43" s="295">
        <v>25.9</v>
      </c>
      <c r="F43" s="295">
        <v>19</v>
      </c>
      <c r="G43" s="295">
        <v>25.1</v>
      </c>
      <c r="H43" s="295">
        <v>28.8</v>
      </c>
      <c r="I43" s="295">
        <v>38.200000000000003</v>
      </c>
    </row>
    <row r="44" spans="1:9" ht="9.75" customHeight="1" x14ac:dyDescent="0.25">
      <c r="A44" s="21" t="s">
        <v>227</v>
      </c>
      <c r="B44" s="295">
        <v>41.6</v>
      </c>
      <c r="C44" s="295">
        <v>42.3</v>
      </c>
      <c r="D44" s="295">
        <v>38.700000000000003</v>
      </c>
      <c r="E44" s="295">
        <v>41.8</v>
      </c>
      <c r="F44" s="295">
        <v>36</v>
      </c>
      <c r="G44" s="295">
        <v>39.799999999999997</v>
      </c>
      <c r="H44" s="295">
        <v>29</v>
      </c>
      <c r="I44" s="295">
        <v>59.9</v>
      </c>
    </row>
    <row r="45" spans="1:9" ht="9.75" customHeight="1" x14ac:dyDescent="0.25">
      <c r="A45" s="21" t="s">
        <v>226</v>
      </c>
      <c r="B45" s="295">
        <v>37.799999999999997</v>
      </c>
      <c r="C45" s="295">
        <v>33.1</v>
      </c>
      <c r="D45" s="295">
        <v>25.6</v>
      </c>
      <c r="E45" s="295">
        <v>32.299999999999997</v>
      </c>
      <c r="F45" s="295">
        <v>17.100000000000001</v>
      </c>
      <c r="G45" s="295">
        <v>24.7</v>
      </c>
      <c r="H45" s="295">
        <v>14</v>
      </c>
      <c r="I45" s="295">
        <v>49.5</v>
      </c>
    </row>
    <row r="46" spans="1:9" ht="9.75" customHeight="1" x14ac:dyDescent="0.25">
      <c r="A46" s="115" t="s">
        <v>39</v>
      </c>
      <c r="B46" s="328">
        <v>25.2</v>
      </c>
      <c r="C46" s="328">
        <v>36.4</v>
      </c>
      <c r="D46" s="328">
        <v>27.1</v>
      </c>
      <c r="E46" s="328">
        <v>37.5</v>
      </c>
      <c r="F46" s="328">
        <v>41.4</v>
      </c>
      <c r="G46" s="328">
        <v>31.3</v>
      </c>
      <c r="H46" s="328">
        <v>3.1</v>
      </c>
      <c r="I46" s="328">
        <v>23.6</v>
      </c>
    </row>
    <row r="47" spans="1:9" ht="9.75" customHeight="1" x14ac:dyDescent="0.25">
      <c r="A47" s="285" t="s">
        <v>40</v>
      </c>
      <c r="B47" s="328">
        <v>16.5</v>
      </c>
      <c r="C47" s="328">
        <v>24.5</v>
      </c>
      <c r="D47" s="328">
        <v>23.4</v>
      </c>
      <c r="E47" s="328">
        <v>32</v>
      </c>
      <c r="F47" s="328">
        <v>31.2</v>
      </c>
      <c r="G47" s="328">
        <v>26</v>
      </c>
      <c r="H47" s="328">
        <v>3.5</v>
      </c>
      <c r="I47" s="328">
        <v>16.8</v>
      </c>
    </row>
    <row r="48" spans="1:9" ht="9.75" customHeight="1" x14ac:dyDescent="0.25">
      <c r="A48" s="55" t="s">
        <v>41</v>
      </c>
      <c r="B48" s="328">
        <v>37.5</v>
      </c>
      <c r="C48" s="328">
        <v>38.6</v>
      </c>
      <c r="D48" s="328">
        <v>31.5</v>
      </c>
      <c r="E48" s="328">
        <v>38.200000000000003</v>
      </c>
      <c r="F48" s="328">
        <v>32.200000000000003</v>
      </c>
      <c r="G48" s="328">
        <v>30.3</v>
      </c>
      <c r="H48" s="328">
        <v>9</v>
      </c>
      <c r="I48" s="328">
        <v>27.9</v>
      </c>
    </row>
    <row r="49" spans="1:9" ht="9.75" customHeight="1" x14ac:dyDescent="0.25">
      <c r="A49" s="55" t="s">
        <v>42</v>
      </c>
      <c r="B49" s="328">
        <v>34.1</v>
      </c>
      <c r="C49" s="328">
        <v>39.6</v>
      </c>
      <c r="D49" s="328">
        <v>38.299999999999997</v>
      </c>
      <c r="E49" s="328">
        <v>39.299999999999997</v>
      </c>
      <c r="F49" s="328">
        <v>33.799999999999997</v>
      </c>
      <c r="G49" s="328">
        <v>35</v>
      </c>
      <c r="H49" s="328">
        <v>15.5</v>
      </c>
      <c r="I49" s="328">
        <v>31.7</v>
      </c>
    </row>
    <row r="50" spans="1:9" ht="9.75" customHeight="1" x14ac:dyDescent="0.25">
      <c r="A50" s="55" t="s">
        <v>43</v>
      </c>
      <c r="B50" s="328">
        <v>40.6</v>
      </c>
      <c r="C50" s="328">
        <v>39.9</v>
      </c>
      <c r="D50" s="328">
        <v>35.200000000000003</v>
      </c>
      <c r="E50" s="328">
        <v>39.299999999999997</v>
      </c>
      <c r="F50" s="328">
        <v>31</v>
      </c>
      <c r="G50" s="328">
        <v>35.799999999999997</v>
      </c>
      <c r="H50" s="328">
        <v>25</v>
      </c>
      <c r="I50" s="328">
        <v>57.1</v>
      </c>
    </row>
    <row r="51" spans="1:9" ht="9.75" customHeight="1" x14ac:dyDescent="0.25">
      <c r="A51" s="55" t="s">
        <v>225</v>
      </c>
      <c r="B51" s="328">
        <v>29.6</v>
      </c>
      <c r="C51" s="328">
        <v>35.6</v>
      </c>
      <c r="D51" s="328">
        <v>30.6</v>
      </c>
      <c r="E51" s="328">
        <v>37.200000000000003</v>
      </c>
      <c r="F51" s="328">
        <v>34.799999999999997</v>
      </c>
      <c r="G51" s="328">
        <v>31.3</v>
      </c>
      <c r="H51" s="328">
        <v>9.4</v>
      </c>
      <c r="I51" s="328">
        <v>28.5</v>
      </c>
    </row>
    <row r="52" spans="1:9" ht="3" customHeight="1" x14ac:dyDescent="0.25">
      <c r="A52" s="161"/>
      <c r="B52" s="284"/>
      <c r="C52" s="284"/>
      <c r="D52" s="284"/>
      <c r="E52" s="284"/>
      <c r="F52" s="284"/>
      <c r="G52" s="284"/>
      <c r="H52" s="284"/>
      <c r="I52" s="284"/>
    </row>
    <row r="53" spans="1:9" ht="3" customHeight="1" x14ac:dyDescent="0.25">
      <c r="A53" s="95"/>
      <c r="B53" s="95"/>
      <c r="C53" s="95"/>
      <c r="D53" s="95"/>
      <c r="E53" s="95"/>
      <c r="F53" s="95"/>
      <c r="G53" s="95"/>
      <c r="H53" s="95"/>
      <c r="I53" s="95"/>
    </row>
    <row r="54" spans="1:9" ht="12" customHeight="1" x14ac:dyDescent="0.25">
      <c r="A54" s="209" t="s">
        <v>224</v>
      </c>
      <c r="B54" s="209"/>
      <c r="C54" s="209"/>
      <c r="D54" s="95"/>
      <c r="E54" s="95"/>
      <c r="F54" s="95"/>
      <c r="G54" s="95"/>
      <c r="H54" s="95"/>
      <c r="I54" s="95"/>
    </row>
    <row r="55" spans="1:9" ht="12" customHeight="1" x14ac:dyDescent="0.25">
      <c r="A55" s="857" t="s">
        <v>252</v>
      </c>
      <c r="B55" s="857"/>
      <c r="C55" s="857"/>
      <c r="D55" s="857"/>
      <c r="E55" s="857"/>
      <c r="F55" s="857"/>
      <c r="G55" s="857"/>
      <c r="H55" s="95"/>
      <c r="I55" s="95"/>
    </row>
  </sheetData>
  <mergeCells count="4">
    <mergeCell ref="A5:I5"/>
    <mergeCell ref="A6:G6"/>
    <mergeCell ref="B22:I22"/>
    <mergeCell ref="A55:G55"/>
  </mergeCells>
  <pageMargins left="0.59055118110236227" right="0.59055118110236227" top="0.78740157480314965" bottom="0.78740157480314965" header="0" footer="0"/>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7"/>
  <sheetViews>
    <sheetView zoomScaleNormal="100" workbookViewId="0"/>
  </sheetViews>
  <sheetFormatPr defaultRowHeight="15" x14ac:dyDescent="0.25"/>
  <cols>
    <col min="1" max="1" width="18.42578125" style="424" customWidth="1"/>
    <col min="2" max="2" width="9.140625" style="424"/>
    <col min="3" max="3" width="10.5703125" style="424" customWidth="1"/>
    <col min="4" max="5" width="9.140625" style="424" customWidth="1"/>
    <col min="6" max="16384" width="9.140625" style="424"/>
  </cols>
  <sheetData>
    <row r="1" spans="1:15" s="131" customFormat="1" ht="12" customHeight="1" x14ac:dyDescent="0.25">
      <c r="A1" s="447"/>
      <c r="B1" s="447"/>
      <c r="C1" s="447"/>
      <c r="D1" s="447"/>
      <c r="E1" s="447"/>
      <c r="F1" s="447"/>
      <c r="G1" s="447"/>
      <c r="H1" s="447"/>
      <c r="I1" s="447"/>
    </row>
    <row r="2" spans="1:15" s="131" customFormat="1" ht="12" customHeight="1" x14ac:dyDescent="0.25">
      <c r="A2" s="447"/>
      <c r="B2" s="447"/>
      <c r="C2" s="447"/>
      <c r="D2" s="447"/>
      <c r="E2" s="447"/>
      <c r="F2" s="447"/>
      <c r="G2" s="447"/>
      <c r="H2" s="447"/>
      <c r="I2" s="447"/>
    </row>
    <row r="3" spans="1:15" s="131" customFormat="1" ht="24" customHeight="1" x14ac:dyDescent="0.25">
      <c r="A3" s="447"/>
      <c r="B3" s="447"/>
      <c r="C3" s="447"/>
      <c r="D3" s="447"/>
      <c r="E3" s="447"/>
      <c r="F3" s="447"/>
      <c r="G3" s="447"/>
      <c r="H3" s="447"/>
      <c r="I3" s="447"/>
    </row>
    <row r="4" spans="1:15" customFormat="1" ht="12" customHeight="1" x14ac:dyDescent="0.25">
      <c r="A4" s="443" t="s">
        <v>519</v>
      </c>
      <c r="B4" s="298"/>
      <c r="C4" s="298"/>
      <c r="D4" s="298"/>
      <c r="E4" s="298"/>
      <c r="F4" s="298"/>
      <c r="G4" s="298"/>
      <c r="H4" s="297"/>
      <c r="I4" s="297"/>
    </row>
    <row r="5" spans="1:15" customFormat="1" ht="12" customHeight="1" x14ac:dyDescent="0.25">
      <c r="A5" s="851" t="s">
        <v>708</v>
      </c>
      <c r="B5" s="851"/>
      <c r="C5" s="851"/>
      <c r="D5" s="851"/>
      <c r="E5" s="851"/>
      <c r="F5" s="851"/>
      <c r="G5" s="851"/>
      <c r="H5" s="851"/>
      <c r="I5" s="851"/>
    </row>
    <row r="6" spans="1:15" customFormat="1" ht="12" customHeight="1" x14ac:dyDescent="0.25">
      <c r="A6" s="855" t="s">
        <v>573</v>
      </c>
      <c r="B6" s="855"/>
      <c r="C6" s="855"/>
      <c r="D6" s="855"/>
      <c r="E6" s="855"/>
      <c r="F6" s="855"/>
      <c r="G6" s="855"/>
      <c r="H6" s="4"/>
      <c r="I6" s="4"/>
    </row>
    <row r="7" spans="1:15" customFormat="1" ht="6" customHeight="1" x14ac:dyDescent="0.25">
      <c r="A7" s="69"/>
      <c r="B7" s="69"/>
      <c r="C7" s="69"/>
      <c r="D7" s="69"/>
      <c r="E7" s="69"/>
      <c r="F7" s="69"/>
      <c r="G7" s="69"/>
      <c r="H7" s="69"/>
      <c r="I7" s="69"/>
    </row>
    <row r="8" spans="1:15" ht="12" customHeight="1" x14ac:dyDescent="0.25">
      <c r="A8" s="858" t="s">
        <v>30</v>
      </c>
      <c r="B8" s="860" t="s">
        <v>276</v>
      </c>
      <c r="C8" s="860" t="s">
        <v>275</v>
      </c>
      <c r="D8" s="860" t="s">
        <v>274</v>
      </c>
      <c r="E8" s="860" t="s">
        <v>273</v>
      </c>
      <c r="F8" s="862" t="s">
        <v>272</v>
      </c>
      <c r="G8" s="862" t="s">
        <v>271</v>
      </c>
      <c r="H8" s="860" t="s">
        <v>270</v>
      </c>
      <c r="I8" s="860" t="s">
        <v>269</v>
      </c>
      <c r="J8" s="860" t="s">
        <v>268</v>
      </c>
      <c r="K8" s="860" t="s">
        <v>267</v>
      </c>
      <c r="L8" s="860" t="s">
        <v>266</v>
      </c>
      <c r="M8" s="860" t="s">
        <v>265</v>
      </c>
      <c r="N8" s="860" t="s">
        <v>264</v>
      </c>
      <c r="O8" s="860" t="s">
        <v>263</v>
      </c>
    </row>
    <row r="9" spans="1:15" ht="33" customHeight="1" x14ac:dyDescent="0.25">
      <c r="A9" s="859"/>
      <c r="B9" s="861"/>
      <c r="C9" s="861"/>
      <c r="D9" s="861"/>
      <c r="E9" s="861"/>
      <c r="F9" s="863"/>
      <c r="G9" s="863"/>
      <c r="H9" s="861"/>
      <c r="I9" s="861"/>
      <c r="J9" s="861"/>
      <c r="K9" s="861"/>
      <c r="L9" s="861"/>
      <c r="M9" s="861"/>
      <c r="N9" s="861"/>
      <c r="O9" s="861"/>
    </row>
    <row r="10" spans="1:15" ht="3" customHeight="1" x14ac:dyDescent="0.25">
      <c r="A10" s="383"/>
      <c r="B10" s="384"/>
      <c r="C10" s="384"/>
      <c r="D10" s="384"/>
      <c r="E10" s="384"/>
      <c r="F10" s="384"/>
      <c r="G10" s="385"/>
      <c r="H10" s="386"/>
      <c r="I10" s="384"/>
      <c r="J10" s="387"/>
      <c r="K10" s="387"/>
      <c r="L10" s="329"/>
      <c r="M10" s="329"/>
      <c r="N10" s="329"/>
      <c r="O10" s="329"/>
    </row>
    <row r="11" spans="1:15" ht="9.9499999999999993" customHeight="1" x14ac:dyDescent="0.25">
      <c r="A11" s="388">
        <v>1998</v>
      </c>
      <c r="B11" s="288">
        <v>57.9</v>
      </c>
      <c r="C11" s="288">
        <v>16</v>
      </c>
      <c r="D11" s="288">
        <v>36</v>
      </c>
      <c r="E11" s="288">
        <v>39.4</v>
      </c>
      <c r="F11" s="288">
        <v>14.4</v>
      </c>
      <c r="G11" s="288">
        <v>50.8</v>
      </c>
      <c r="H11" s="288">
        <v>20.3</v>
      </c>
      <c r="I11" s="288">
        <v>40.1</v>
      </c>
      <c r="J11" s="288">
        <v>34</v>
      </c>
      <c r="K11" s="288" t="s">
        <v>1</v>
      </c>
      <c r="L11" s="288">
        <v>25.2</v>
      </c>
      <c r="M11" s="288">
        <v>9.9</v>
      </c>
      <c r="N11" s="288">
        <v>15.8</v>
      </c>
      <c r="O11" s="288">
        <v>15</v>
      </c>
    </row>
    <row r="12" spans="1:15" ht="9.9499999999999993" customHeight="1" x14ac:dyDescent="0.25">
      <c r="A12" s="388">
        <v>2012</v>
      </c>
      <c r="B12" s="288">
        <v>35.019647943888046</v>
      </c>
      <c r="C12" s="288">
        <v>15.676114995130378</v>
      </c>
      <c r="D12" s="288">
        <v>46.643304223108018</v>
      </c>
      <c r="E12" s="288">
        <v>46.721456060997163</v>
      </c>
      <c r="F12" s="288">
        <v>13.992991266932405</v>
      </c>
      <c r="G12" s="288">
        <v>52.125369729673551</v>
      </c>
      <c r="H12" s="288">
        <v>22.570632010863182</v>
      </c>
      <c r="I12" s="288">
        <v>37.585315597517116</v>
      </c>
      <c r="J12" s="288">
        <v>33.16306525842392</v>
      </c>
      <c r="K12" s="288" t="s">
        <v>1</v>
      </c>
      <c r="L12" s="288">
        <v>18.066417549105754</v>
      </c>
      <c r="M12" s="288">
        <v>18.588700563291759</v>
      </c>
      <c r="N12" s="288">
        <v>19.871534390106298</v>
      </c>
      <c r="O12" s="288">
        <v>25.793918788193608</v>
      </c>
    </row>
    <row r="13" spans="1:15" ht="9.9499999999999993" customHeight="1" x14ac:dyDescent="0.25">
      <c r="A13" s="388">
        <v>2013</v>
      </c>
      <c r="B13" s="288">
        <v>34.799999999999997</v>
      </c>
      <c r="C13" s="288">
        <v>16.5</v>
      </c>
      <c r="D13" s="288">
        <v>40.700000000000003</v>
      </c>
      <c r="E13" s="288">
        <v>44.7</v>
      </c>
      <c r="F13" s="288">
        <v>13.4</v>
      </c>
      <c r="G13" s="288">
        <v>50.3</v>
      </c>
      <c r="H13" s="288">
        <v>24.7</v>
      </c>
      <c r="I13" s="288">
        <v>37.1</v>
      </c>
      <c r="J13" s="288">
        <v>26.2</v>
      </c>
      <c r="K13" s="288">
        <v>33.9</v>
      </c>
      <c r="L13" s="288">
        <v>15.7</v>
      </c>
      <c r="M13" s="288">
        <v>15.2</v>
      </c>
      <c r="N13" s="288">
        <v>17.3</v>
      </c>
      <c r="O13" s="288">
        <v>20.5</v>
      </c>
    </row>
    <row r="14" spans="1:15" ht="9.9499999999999993" customHeight="1" x14ac:dyDescent="0.25">
      <c r="A14" s="388">
        <v>2014</v>
      </c>
      <c r="B14" s="288">
        <v>33.299999999999997</v>
      </c>
      <c r="C14" s="288">
        <v>17.2</v>
      </c>
      <c r="D14" s="288">
        <v>41.6</v>
      </c>
      <c r="E14" s="288">
        <v>47.3</v>
      </c>
      <c r="F14" s="288">
        <v>12.4</v>
      </c>
      <c r="G14" s="288">
        <v>49.9</v>
      </c>
      <c r="H14" s="288">
        <v>28</v>
      </c>
      <c r="I14" s="288">
        <v>37.700000000000003</v>
      </c>
      <c r="J14" s="288">
        <v>28.5</v>
      </c>
      <c r="K14" s="288">
        <v>33.1</v>
      </c>
      <c r="L14" s="288">
        <v>16.3</v>
      </c>
      <c r="M14" s="288">
        <v>13</v>
      </c>
      <c r="N14" s="288">
        <v>17.100000000000001</v>
      </c>
      <c r="O14" s="288">
        <v>18.899999999999999</v>
      </c>
    </row>
    <row r="15" spans="1:15" ht="9.9499999999999993" customHeight="1" x14ac:dyDescent="0.25">
      <c r="A15" s="388">
        <v>2015</v>
      </c>
      <c r="B15" s="288">
        <v>34.6</v>
      </c>
      <c r="C15" s="288">
        <v>19</v>
      </c>
      <c r="D15" s="288">
        <v>44.2</v>
      </c>
      <c r="E15" s="288">
        <v>43.4</v>
      </c>
      <c r="F15" s="288">
        <v>12.4</v>
      </c>
      <c r="G15" s="288">
        <v>48.2</v>
      </c>
      <c r="H15" s="288">
        <v>27.2</v>
      </c>
      <c r="I15" s="288">
        <v>37.4</v>
      </c>
      <c r="J15" s="288">
        <v>31.1</v>
      </c>
      <c r="K15" s="288">
        <v>31.6</v>
      </c>
      <c r="L15" s="288">
        <v>17.600000000000001</v>
      </c>
      <c r="M15" s="288">
        <v>13.9</v>
      </c>
      <c r="N15" s="288">
        <v>15.7</v>
      </c>
      <c r="O15" s="288">
        <v>19.600000000000001</v>
      </c>
    </row>
    <row r="16" spans="1:15" ht="9.9499999999999993" customHeight="1" x14ac:dyDescent="0.25">
      <c r="A16" s="388">
        <v>2016</v>
      </c>
      <c r="B16" s="288">
        <v>37.4</v>
      </c>
      <c r="C16" s="288">
        <v>20.2</v>
      </c>
      <c r="D16" s="288">
        <v>49.1</v>
      </c>
      <c r="E16" s="288">
        <v>41.7</v>
      </c>
      <c r="F16" s="288">
        <v>11.7</v>
      </c>
      <c r="G16" s="288">
        <v>51.9</v>
      </c>
      <c r="H16" s="288">
        <v>26.6</v>
      </c>
      <c r="I16" s="288">
        <v>38.9</v>
      </c>
      <c r="J16" s="288">
        <v>25.7</v>
      </c>
      <c r="K16" s="288">
        <v>30.2</v>
      </c>
      <c r="L16" s="288">
        <v>18.2</v>
      </c>
      <c r="M16" s="288">
        <v>13.2</v>
      </c>
      <c r="N16" s="288">
        <v>15</v>
      </c>
      <c r="O16" s="288">
        <v>19.5</v>
      </c>
    </row>
    <row r="17" spans="1:30" ht="9.9499999999999993" customHeight="1" x14ac:dyDescent="0.25">
      <c r="A17" s="388">
        <v>2017</v>
      </c>
      <c r="B17" s="288">
        <v>35.6</v>
      </c>
      <c r="C17" s="288">
        <v>21</v>
      </c>
      <c r="D17" s="288">
        <v>45.8</v>
      </c>
      <c r="E17" s="288">
        <v>40</v>
      </c>
      <c r="F17" s="288">
        <v>12.8</v>
      </c>
      <c r="G17" s="288">
        <v>51</v>
      </c>
      <c r="H17" s="288">
        <v>27.4</v>
      </c>
      <c r="I17" s="288">
        <v>38.9</v>
      </c>
      <c r="J17" s="288">
        <v>28.6</v>
      </c>
      <c r="K17" s="288">
        <v>28.4</v>
      </c>
      <c r="L17" s="288">
        <v>17.8</v>
      </c>
      <c r="M17" s="288">
        <v>13.8</v>
      </c>
      <c r="N17" s="288">
        <v>15.1</v>
      </c>
      <c r="O17" s="288">
        <v>19.3</v>
      </c>
    </row>
    <row r="18" spans="1:30" ht="9.9499999999999993" customHeight="1" x14ac:dyDescent="0.25">
      <c r="A18" s="388">
        <v>2018</v>
      </c>
      <c r="B18" s="288">
        <v>35.799999999999997</v>
      </c>
      <c r="C18" s="288">
        <v>21</v>
      </c>
      <c r="D18" s="288">
        <v>51</v>
      </c>
      <c r="E18" s="288">
        <v>46</v>
      </c>
      <c r="F18" s="288">
        <v>12.6</v>
      </c>
      <c r="G18" s="288">
        <v>55.7</v>
      </c>
      <c r="H18" s="288">
        <v>27.1</v>
      </c>
      <c r="I18" s="288">
        <v>40.9</v>
      </c>
      <c r="J18" s="288">
        <v>26.3</v>
      </c>
      <c r="K18" s="288">
        <v>29.7</v>
      </c>
      <c r="L18" s="288">
        <v>17.8</v>
      </c>
      <c r="M18" s="288">
        <v>12.6</v>
      </c>
      <c r="N18" s="288">
        <v>14.1</v>
      </c>
      <c r="O18" s="288">
        <v>21.8</v>
      </c>
    </row>
    <row r="19" spans="1:30" ht="9.9499999999999993" customHeight="1" x14ac:dyDescent="0.25">
      <c r="A19" s="388">
        <v>2019</v>
      </c>
      <c r="B19" s="288">
        <v>40</v>
      </c>
      <c r="C19" s="288">
        <v>22.2</v>
      </c>
      <c r="D19" s="288">
        <v>55.6</v>
      </c>
      <c r="E19" s="288">
        <v>47.1</v>
      </c>
      <c r="F19" s="288">
        <v>12.7</v>
      </c>
      <c r="G19" s="288">
        <v>53.7</v>
      </c>
      <c r="H19" s="288">
        <v>25.1</v>
      </c>
      <c r="I19" s="288">
        <v>41.8</v>
      </c>
      <c r="J19" s="288">
        <v>24.3</v>
      </c>
      <c r="K19" s="288">
        <v>25</v>
      </c>
      <c r="L19" s="288">
        <v>18.2</v>
      </c>
      <c r="M19" s="288">
        <v>12.5</v>
      </c>
      <c r="N19" s="288">
        <v>12.4</v>
      </c>
      <c r="O19" s="288">
        <v>19.399999999999999</v>
      </c>
    </row>
    <row r="20" spans="1:30" ht="9.9499999999999993" customHeight="1" x14ac:dyDescent="0.25">
      <c r="A20" s="388">
        <v>2020</v>
      </c>
      <c r="B20" s="288">
        <v>37.200000000000003</v>
      </c>
      <c r="C20" s="288">
        <v>24.2</v>
      </c>
      <c r="D20" s="288">
        <v>55.8</v>
      </c>
      <c r="E20" s="288">
        <v>42.3</v>
      </c>
      <c r="F20" s="288">
        <v>12.3</v>
      </c>
      <c r="G20" s="288">
        <v>52.9</v>
      </c>
      <c r="H20" s="288">
        <v>22.6</v>
      </c>
      <c r="I20" s="288">
        <v>40.4</v>
      </c>
      <c r="J20" s="288">
        <v>24.7</v>
      </c>
      <c r="K20" s="288">
        <v>25.6</v>
      </c>
      <c r="L20" s="288">
        <v>22.1</v>
      </c>
      <c r="M20" s="288">
        <v>13.3</v>
      </c>
      <c r="N20" s="288">
        <v>11.4</v>
      </c>
      <c r="O20" s="288">
        <v>18.399999999999999</v>
      </c>
    </row>
    <row r="21" spans="1:30" ht="9.9499999999999993" customHeight="1" x14ac:dyDescent="0.25">
      <c r="A21" s="389"/>
      <c r="B21" s="390"/>
      <c r="C21" s="390"/>
      <c r="D21" s="390"/>
      <c r="E21" s="390"/>
      <c r="F21" s="390"/>
      <c r="G21" s="390"/>
      <c r="H21" s="390"/>
      <c r="I21" s="390"/>
      <c r="J21" s="390"/>
      <c r="K21" s="390"/>
      <c r="L21" s="390"/>
      <c r="M21" s="390"/>
      <c r="N21" s="390"/>
      <c r="O21" s="390"/>
    </row>
    <row r="22" spans="1:30" ht="9.75" customHeight="1" x14ac:dyDescent="0.25">
      <c r="A22" s="391"/>
      <c r="B22" s="864" t="s">
        <v>572</v>
      </c>
      <c r="C22" s="864"/>
      <c r="D22" s="864"/>
      <c r="E22" s="864"/>
      <c r="F22" s="864"/>
      <c r="G22" s="864"/>
      <c r="H22" s="864"/>
      <c r="I22" s="864"/>
      <c r="J22" s="864"/>
      <c r="K22" s="864"/>
      <c r="L22" s="864"/>
      <c r="M22" s="864"/>
      <c r="N22" s="864"/>
      <c r="O22" s="864"/>
    </row>
    <row r="23" spans="1:30" ht="9.9499999999999993" customHeight="1" x14ac:dyDescent="0.25">
      <c r="A23" s="385"/>
      <c r="B23" s="385"/>
      <c r="C23" s="385"/>
      <c r="D23" s="385"/>
      <c r="E23" s="385"/>
      <c r="F23" s="392"/>
      <c r="G23" s="392"/>
      <c r="H23" s="392"/>
      <c r="I23" s="392"/>
      <c r="J23" s="387"/>
      <c r="K23" s="387"/>
      <c r="L23" s="329"/>
      <c r="M23" s="329"/>
      <c r="N23" s="329"/>
      <c r="O23" s="329"/>
    </row>
    <row r="24" spans="1:30" ht="9.9499999999999993" customHeight="1" x14ac:dyDescent="0.25">
      <c r="A24" s="393" t="s">
        <v>7</v>
      </c>
      <c r="B24" s="288">
        <v>32.200000000000003</v>
      </c>
      <c r="C24" s="288">
        <v>26.5</v>
      </c>
      <c r="D24" s="288">
        <v>54.3</v>
      </c>
      <c r="E24" s="288">
        <v>39.700000000000003</v>
      </c>
      <c r="F24" s="288">
        <v>10.9</v>
      </c>
      <c r="G24" s="288">
        <v>51.2</v>
      </c>
      <c r="H24" s="288">
        <v>19.899999999999999</v>
      </c>
      <c r="I24" s="288">
        <v>37.700000000000003</v>
      </c>
      <c r="J24" s="288">
        <v>23.6</v>
      </c>
      <c r="K24" s="288">
        <v>22.3</v>
      </c>
      <c r="L24" s="288">
        <v>22</v>
      </c>
      <c r="M24" s="288">
        <v>9.1999999999999993</v>
      </c>
      <c r="N24" s="288">
        <v>12.2</v>
      </c>
      <c r="O24" s="288">
        <v>19.899999999999999</v>
      </c>
      <c r="Q24" s="425"/>
      <c r="R24" s="425"/>
      <c r="S24" s="425"/>
      <c r="T24" s="425"/>
      <c r="U24" s="425"/>
      <c r="V24" s="425"/>
      <c r="W24" s="425"/>
      <c r="X24" s="425"/>
      <c r="Y24" s="425"/>
      <c r="Z24" s="425"/>
      <c r="AA24" s="425"/>
      <c r="AB24" s="425"/>
      <c r="AC24" s="425"/>
      <c r="AD24" s="425"/>
    </row>
    <row r="25" spans="1:30" ht="9.9499999999999993" customHeight="1" x14ac:dyDescent="0.25">
      <c r="A25" s="282" t="s">
        <v>8</v>
      </c>
      <c r="B25" s="288">
        <v>32.9</v>
      </c>
      <c r="C25" s="288">
        <v>28.9</v>
      </c>
      <c r="D25" s="288">
        <v>51.7</v>
      </c>
      <c r="E25" s="288">
        <v>47.6</v>
      </c>
      <c r="F25" s="288">
        <v>9</v>
      </c>
      <c r="G25" s="288">
        <v>40.200000000000003</v>
      </c>
      <c r="H25" s="288">
        <v>21.5</v>
      </c>
      <c r="I25" s="288">
        <v>37.4</v>
      </c>
      <c r="J25" s="288">
        <v>26.1</v>
      </c>
      <c r="K25" s="288">
        <v>27.7</v>
      </c>
      <c r="L25" s="288">
        <v>20.5</v>
      </c>
      <c r="M25" s="288">
        <v>11.5</v>
      </c>
      <c r="N25" s="288">
        <v>13.9</v>
      </c>
      <c r="O25" s="288">
        <v>23.1</v>
      </c>
      <c r="Q25" s="425"/>
      <c r="R25" s="425"/>
      <c r="S25" s="425"/>
      <c r="T25" s="425"/>
      <c r="U25" s="425"/>
      <c r="V25" s="425"/>
      <c r="W25" s="425"/>
      <c r="X25" s="425"/>
      <c r="Y25" s="425"/>
      <c r="Z25" s="425"/>
      <c r="AA25" s="425"/>
      <c r="AB25" s="425"/>
      <c r="AC25" s="425"/>
      <c r="AD25" s="425"/>
    </row>
    <row r="26" spans="1:30" ht="9.9499999999999993" customHeight="1" x14ac:dyDescent="0.25">
      <c r="A26" s="393" t="s">
        <v>9</v>
      </c>
      <c r="B26" s="288">
        <v>33.799999999999997</v>
      </c>
      <c r="C26" s="288">
        <v>28.3</v>
      </c>
      <c r="D26" s="288">
        <v>51.7</v>
      </c>
      <c r="E26" s="288">
        <v>42.6</v>
      </c>
      <c r="F26" s="288">
        <v>13.1</v>
      </c>
      <c r="G26" s="288">
        <v>49</v>
      </c>
      <c r="H26" s="288">
        <v>21.9</v>
      </c>
      <c r="I26" s="288">
        <v>41.9</v>
      </c>
      <c r="J26" s="288">
        <v>34.5</v>
      </c>
      <c r="K26" s="288">
        <v>23.4</v>
      </c>
      <c r="L26" s="288">
        <v>24.1</v>
      </c>
      <c r="M26" s="288">
        <v>10.8</v>
      </c>
      <c r="N26" s="288">
        <v>12.9</v>
      </c>
      <c r="O26" s="288">
        <v>19.100000000000001</v>
      </c>
      <c r="Q26" s="425"/>
      <c r="R26" s="425"/>
      <c r="S26" s="425"/>
      <c r="T26" s="425"/>
      <c r="U26" s="425"/>
      <c r="V26" s="425"/>
      <c r="W26" s="425"/>
      <c r="X26" s="425"/>
      <c r="Y26" s="425"/>
      <c r="Z26" s="425"/>
      <c r="AA26" s="425"/>
      <c r="AB26" s="425"/>
      <c r="AC26" s="425"/>
      <c r="AD26" s="425"/>
    </row>
    <row r="27" spans="1:30" ht="9.9499999999999993" customHeight="1" x14ac:dyDescent="0.25">
      <c r="A27" s="393" t="s">
        <v>10</v>
      </c>
      <c r="B27" s="288">
        <v>34</v>
      </c>
      <c r="C27" s="288">
        <v>26.2</v>
      </c>
      <c r="D27" s="288">
        <v>54.6</v>
      </c>
      <c r="E27" s="288">
        <v>41.9</v>
      </c>
      <c r="F27" s="288">
        <v>11.9</v>
      </c>
      <c r="G27" s="288">
        <v>55.5</v>
      </c>
      <c r="H27" s="288">
        <v>20.6</v>
      </c>
      <c r="I27" s="288">
        <v>40.799999999999997</v>
      </c>
      <c r="J27" s="288">
        <v>19.5</v>
      </c>
      <c r="K27" s="288">
        <v>21.7</v>
      </c>
      <c r="L27" s="288">
        <v>24.2</v>
      </c>
      <c r="M27" s="288">
        <v>9.1999999999999993</v>
      </c>
      <c r="N27" s="288">
        <v>16.399999999999999</v>
      </c>
      <c r="O27" s="288">
        <v>21.4</v>
      </c>
      <c r="Q27" s="425"/>
      <c r="R27" s="425"/>
      <c r="S27" s="425"/>
      <c r="T27" s="425"/>
      <c r="U27" s="425"/>
      <c r="V27" s="425"/>
      <c r="W27" s="425"/>
      <c r="X27" s="425"/>
      <c r="Y27" s="425"/>
      <c r="Z27" s="425"/>
      <c r="AA27" s="425"/>
      <c r="AB27" s="425"/>
      <c r="AC27" s="425"/>
      <c r="AD27" s="425"/>
    </row>
    <row r="28" spans="1:30" ht="9.9499999999999993" customHeight="1" x14ac:dyDescent="0.25">
      <c r="A28" s="21" t="s">
        <v>11</v>
      </c>
      <c r="B28" s="288">
        <v>32.6</v>
      </c>
      <c r="C28" s="288">
        <v>29.9</v>
      </c>
      <c r="D28" s="288">
        <v>54.6</v>
      </c>
      <c r="E28" s="288">
        <v>39.799999999999997</v>
      </c>
      <c r="F28" s="288">
        <v>12.1</v>
      </c>
      <c r="G28" s="288">
        <v>44.3</v>
      </c>
      <c r="H28" s="288">
        <v>22.6</v>
      </c>
      <c r="I28" s="288">
        <v>40.299999999999997</v>
      </c>
      <c r="J28" s="288">
        <v>18.2</v>
      </c>
      <c r="K28" s="288">
        <v>23.9</v>
      </c>
      <c r="L28" s="288">
        <v>30.5</v>
      </c>
      <c r="M28" s="288">
        <v>10.8</v>
      </c>
      <c r="N28" s="288">
        <v>18.100000000000001</v>
      </c>
      <c r="O28" s="288">
        <v>18.600000000000001</v>
      </c>
      <c r="Q28" s="425"/>
      <c r="R28" s="425"/>
      <c r="S28" s="425"/>
      <c r="T28" s="425"/>
      <c r="U28" s="425"/>
      <c r="V28" s="425"/>
      <c r="W28" s="425"/>
      <c r="X28" s="425"/>
      <c r="Y28" s="425"/>
      <c r="Z28" s="425"/>
      <c r="AA28" s="425"/>
      <c r="AB28" s="425"/>
      <c r="AC28" s="425"/>
      <c r="AD28" s="425"/>
    </row>
    <row r="29" spans="1:30" ht="9.9499999999999993" customHeight="1" x14ac:dyDescent="0.25">
      <c r="A29" s="494" t="s">
        <v>12</v>
      </c>
      <c r="B29" s="505">
        <v>33.1</v>
      </c>
      <c r="C29" s="505">
        <v>31.1</v>
      </c>
      <c r="D29" s="505">
        <v>51</v>
      </c>
      <c r="E29" s="505">
        <v>36.9</v>
      </c>
      <c r="F29" s="505">
        <v>16.600000000000001</v>
      </c>
      <c r="G29" s="505">
        <v>45.8</v>
      </c>
      <c r="H29" s="505">
        <v>20.7</v>
      </c>
      <c r="I29" s="505">
        <v>39.799999999999997</v>
      </c>
      <c r="J29" s="505">
        <v>13.1</v>
      </c>
      <c r="K29" s="505">
        <v>24.9</v>
      </c>
      <c r="L29" s="505">
        <v>31.4</v>
      </c>
      <c r="M29" s="505">
        <v>12.7</v>
      </c>
      <c r="N29" s="505">
        <v>19.5</v>
      </c>
      <c r="O29" s="505">
        <v>14.8</v>
      </c>
      <c r="Q29" s="425"/>
      <c r="R29" s="425"/>
      <c r="S29" s="425"/>
      <c r="T29" s="425"/>
      <c r="U29" s="425"/>
      <c r="V29" s="425"/>
      <c r="W29" s="425"/>
      <c r="X29" s="425"/>
      <c r="Y29" s="425"/>
      <c r="Z29" s="425"/>
      <c r="AA29" s="425"/>
      <c r="AB29" s="425"/>
      <c r="AC29" s="425"/>
      <c r="AD29" s="425"/>
    </row>
    <row r="30" spans="1:30" ht="9.9499999999999993" customHeight="1" x14ac:dyDescent="0.25">
      <c r="A30" s="394" t="s">
        <v>13</v>
      </c>
      <c r="B30" s="505">
        <v>32.1</v>
      </c>
      <c r="C30" s="505">
        <v>28.7</v>
      </c>
      <c r="D30" s="505">
        <v>58.1</v>
      </c>
      <c r="E30" s="505">
        <v>42.6</v>
      </c>
      <c r="F30" s="505">
        <v>7.7</v>
      </c>
      <c r="G30" s="505">
        <v>42.8</v>
      </c>
      <c r="H30" s="505">
        <v>24.6</v>
      </c>
      <c r="I30" s="505">
        <v>40.799999999999997</v>
      </c>
      <c r="J30" s="505">
        <v>23.2</v>
      </c>
      <c r="K30" s="505">
        <v>23</v>
      </c>
      <c r="L30" s="505">
        <v>29.7</v>
      </c>
      <c r="M30" s="505">
        <v>9.1</v>
      </c>
      <c r="N30" s="505">
        <v>16.8</v>
      </c>
      <c r="O30" s="505">
        <v>22.3</v>
      </c>
      <c r="Q30" s="425"/>
      <c r="R30" s="425"/>
      <c r="S30" s="425"/>
      <c r="T30" s="425"/>
      <c r="U30" s="425"/>
      <c r="V30" s="425"/>
      <c r="W30" s="425"/>
      <c r="X30" s="425"/>
      <c r="Y30" s="425"/>
      <c r="Z30" s="425"/>
      <c r="AA30" s="425"/>
      <c r="AB30" s="425"/>
      <c r="AC30" s="425"/>
      <c r="AD30" s="425"/>
    </row>
    <row r="31" spans="1:30" ht="9.9499999999999993" customHeight="1" x14ac:dyDescent="0.25">
      <c r="A31" s="393" t="s">
        <v>14</v>
      </c>
      <c r="B31" s="288">
        <v>34.200000000000003</v>
      </c>
      <c r="C31" s="288">
        <v>28.3</v>
      </c>
      <c r="D31" s="288">
        <v>55.2</v>
      </c>
      <c r="E31" s="288">
        <v>39.299999999999997</v>
      </c>
      <c r="F31" s="288">
        <v>10.8</v>
      </c>
      <c r="G31" s="288">
        <v>49</v>
      </c>
      <c r="H31" s="288">
        <v>21.1</v>
      </c>
      <c r="I31" s="288">
        <v>40.200000000000003</v>
      </c>
      <c r="J31" s="288">
        <v>23.1</v>
      </c>
      <c r="K31" s="288">
        <v>24.1</v>
      </c>
      <c r="L31" s="288">
        <v>26.7</v>
      </c>
      <c r="M31" s="288">
        <v>10.4</v>
      </c>
      <c r="N31" s="288">
        <v>15.6</v>
      </c>
      <c r="O31" s="288">
        <v>19.7</v>
      </c>
      <c r="Q31" s="425"/>
      <c r="R31" s="425"/>
      <c r="S31" s="425"/>
      <c r="T31" s="425"/>
      <c r="U31" s="425"/>
      <c r="V31" s="425"/>
      <c r="W31" s="425"/>
      <c r="X31" s="425"/>
      <c r="Y31" s="425"/>
      <c r="Z31" s="425"/>
      <c r="AA31" s="425"/>
      <c r="AB31" s="425"/>
      <c r="AC31" s="425"/>
      <c r="AD31" s="425"/>
    </row>
    <row r="32" spans="1:30" ht="9.9499999999999993" customHeight="1" x14ac:dyDescent="0.25">
      <c r="A32" s="21" t="s">
        <v>239</v>
      </c>
      <c r="B32" s="288">
        <v>33.700000000000003</v>
      </c>
      <c r="C32" s="288">
        <v>26.8</v>
      </c>
      <c r="D32" s="288">
        <v>57</v>
      </c>
      <c r="E32" s="288">
        <v>43.4</v>
      </c>
      <c r="F32" s="288">
        <v>9.9</v>
      </c>
      <c r="G32" s="288">
        <v>43.6</v>
      </c>
      <c r="H32" s="288">
        <v>24.2</v>
      </c>
      <c r="I32" s="288">
        <v>43.8</v>
      </c>
      <c r="J32" s="288">
        <v>21.5</v>
      </c>
      <c r="K32" s="288">
        <v>26.5</v>
      </c>
      <c r="L32" s="288">
        <v>25.6</v>
      </c>
      <c r="M32" s="288">
        <v>12.3</v>
      </c>
      <c r="N32" s="288">
        <v>14.1</v>
      </c>
      <c r="O32" s="288">
        <v>20.6</v>
      </c>
      <c r="Q32" s="425"/>
      <c r="R32" s="425"/>
      <c r="S32" s="425"/>
      <c r="T32" s="425"/>
      <c r="U32" s="425"/>
      <c r="V32" s="425"/>
      <c r="W32" s="425"/>
      <c r="X32" s="425"/>
      <c r="Y32" s="425"/>
      <c r="Z32" s="425"/>
      <c r="AA32" s="425"/>
      <c r="AB32" s="425"/>
      <c r="AC32" s="425"/>
      <c r="AD32" s="425"/>
    </row>
    <row r="33" spans="1:30" ht="9.9499999999999993" customHeight="1" x14ac:dyDescent="0.25">
      <c r="A33" s="393" t="s">
        <v>16</v>
      </c>
      <c r="B33" s="288">
        <v>34.299999999999997</v>
      </c>
      <c r="C33" s="288">
        <v>27.9</v>
      </c>
      <c r="D33" s="288">
        <v>54.7</v>
      </c>
      <c r="E33" s="288">
        <v>39.5</v>
      </c>
      <c r="F33" s="288">
        <v>9.6999999999999993</v>
      </c>
      <c r="G33" s="288">
        <v>53.2</v>
      </c>
      <c r="H33" s="288">
        <v>22.7</v>
      </c>
      <c r="I33" s="288">
        <v>42.1</v>
      </c>
      <c r="J33" s="288">
        <v>24.8</v>
      </c>
      <c r="K33" s="288">
        <v>23.5</v>
      </c>
      <c r="L33" s="288">
        <v>24.1</v>
      </c>
      <c r="M33" s="288">
        <v>11.9</v>
      </c>
      <c r="N33" s="288">
        <v>12.6</v>
      </c>
      <c r="O33" s="288">
        <v>21.4</v>
      </c>
      <c r="Q33" s="425"/>
      <c r="R33" s="425"/>
      <c r="S33" s="425"/>
      <c r="T33" s="425"/>
      <c r="U33" s="425"/>
      <c r="V33" s="425"/>
      <c r="W33" s="425"/>
      <c r="X33" s="425"/>
      <c r="Y33" s="425"/>
      <c r="Z33" s="425"/>
      <c r="AA33" s="425"/>
      <c r="AB33" s="425"/>
      <c r="AC33" s="425"/>
      <c r="AD33" s="425"/>
    </row>
    <row r="34" spans="1:30" ht="9.9499999999999993" customHeight="1" x14ac:dyDescent="0.25">
      <c r="A34" s="393" t="s">
        <v>17</v>
      </c>
      <c r="B34" s="288">
        <v>35.6</v>
      </c>
      <c r="C34" s="288">
        <v>28.4</v>
      </c>
      <c r="D34" s="288">
        <v>56</v>
      </c>
      <c r="E34" s="288">
        <v>46.6</v>
      </c>
      <c r="F34" s="288">
        <v>11.8</v>
      </c>
      <c r="G34" s="288">
        <v>50.4</v>
      </c>
      <c r="H34" s="288">
        <v>23.4</v>
      </c>
      <c r="I34" s="288">
        <v>42.1</v>
      </c>
      <c r="J34" s="288">
        <v>24.3</v>
      </c>
      <c r="K34" s="288">
        <v>23.2</v>
      </c>
      <c r="L34" s="288">
        <v>26.4</v>
      </c>
      <c r="M34" s="288">
        <v>11</v>
      </c>
      <c r="N34" s="288">
        <v>11.7</v>
      </c>
      <c r="O34" s="288">
        <v>20.6</v>
      </c>
      <c r="Q34" s="425"/>
      <c r="R34" s="425"/>
      <c r="S34" s="425"/>
      <c r="T34" s="425"/>
      <c r="U34" s="425"/>
      <c r="V34" s="425"/>
      <c r="W34" s="425"/>
      <c r="X34" s="425"/>
      <c r="Y34" s="425"/>
      <c r="Z34" s="425"/>
      <c r="AA34" s="425"/>
      <c r="AB34" s="425"/>
      <c r="AC34" s="425"/>
      <c r="AD34" s="425"/>
    </row>
    <row r="35" spans="1:30" ht="9.9499999999999993" customHeight="1" x14ac:dyDescent="0.25">
      <c r="A35" s="393" t="s">
        <v>18</v>
      </c>
      <c r="B35" s="288">
        <v>34</v>
      </c>
      <c r="C35" s="288">
        <v>27.7</v>
      </c>
      <c r="D35" s="288">
        <v>52</v>
      </c>
      <c r="E35" s="288">
        <v>44.3</v>
      </c>
      <c r="F35" s="288">
        <v>11.9</v>
      </c>
      <c r="G35" s="288">
        <v>54</v>
      </c>
      <c r="H35" s="288">
        <v>25.3</v>
      </c>
      <c r="I35" s="288">
        <v>38.5</v>
      </c>
      <c r="J35" s="288">
        <v>16.8</v>
      </c>
      <c r="K35" s="288">
        <v>24.1</v>
      </c>
      <c r="L35" s="288">
        <v>22.2</v>
      </c>
      <c r="M35" s="288">
        <v>9.5</v>
      </c>
      <c r="N35" s="288">
        <v>10.4</v>
      </c>
      <c r="O35" s="288">
        <v>18.600000000000001</v>
      </c>
      <c r="Q35" s="425"/>
      <c r="R35" s="425"/>
      <c r="S35" s="425"/>
      <c r="T35" s="425"/>
      <c r="U35" s="425"/>
      <c r="V35" s="425"/>
      <c r="W35" s="425"/>
      <c r="X35" s="425"/>
      <c r="Y35" s="425"/>
      <c r="Z35" s="425"/>
      <c r="AA35" s="425"/>
      <c r="AB35" s="425"/>
      <c r="AC35" s="425"/>
      <c r="AD35" s="425"/>
    </row>
    <row r="36" spans="1:30" ht="9.9499999999999993" customHeight="1" x14ac:dyDescent="0.25">
      <c r="A36" s="393" t="s">
        <v>19</v>
      </c>
      <c r="B36" s="288">
        <v>32.4</v>
      </c>
      <c r="C36" s="288">
        <v>25</v>
      </c>
      <c r="D36" s="288">
        <v>56.3</v>
      </c>
      <c r="E36" s="288">
        <v>37.700000000000003</v>
      </c>
      <c r="F36" s="288">
        <v>9.6</v>
      </c>
      <c r="G36" s="288">
        <v>43.8</v>
      </c>
      <c r="H36" s="288">
        <v>25.9</v>
      </c>
      <c r="I36" s="288">
        <v>38.6</v>
      </c>
      <c r="J36" s="288">
        <v>25.6</v>
      </c>
      <c r="K36" s="288">
        <v>23.7</v>
      </c>
      <c r="L36" s="288">
        <v>23.3</v>
      </c>
      <c r="M36" s="288">
        <v>14.2</v>
      </c>
      <c r="N36" s="288">
        <v>11.8</v>
      </c>
      <c r="O36" s="288">
        <v>20.7</v>
      </c>
      <c r="Q36" s="425"/>
      <c r="R36" s="425"/>
      <c r="S36" s="425"/>
      <c r="T36" s="425"/>
      <c r="U36" s="425"/>
      <c r="V36" s="425"/>
      <c r="W36" s="425"/>
      <c r="X36" s="425"/>
      <c r="Y36" s="425"/>
      <c r="Z36" s="425"/>
      <c r="AA36" s="425"/>
      <c r="AB36" s="425"/>
      <c r="AC36" s="425"/>
      <c r="AD36" s="425"/>
    </row>
    <row r="37" spans="1:30" ht="9.9499999999999993" customHeight="1" x14ac:dyDescent="0.25">
      <c r="A37" s="393" t="s">
        <v>20</v>
      </c>
      <c r="B37" s="288">
        <v>34.9</v>
      </c>
      <c r="C37" s="288">
        <v>25.5</v>
      </c>
      <c r="D37" s="288">
        <v>53.1</v>
      </c>
      <c r="E37" s="288">
        <v>52.2</v>
      </c>
      <c r="F37" s="288">
        <v>11.9</v>
      </c>
      <c r="G37" s="288">
        <v>51.4</v>
      </c>
      <c r="H37" s="288">
        <v>21.2</v>
      </c>
      <c r="I37" s="288">
        <v>43.3</v>
      </c>
      <c r="J37" s="288">
        <v>21.5</v>
      </c>
      <c r="K37" s="288">
        <v>26.5</v>
      </c>
      <c r="L37" s="288">
        <v>21.3</v>
      </c>
      <c r="M37" s="288">
        <v>10.5</v>
      </c>
      <c r="N37" s="288">
        <v>11.6</v>
      </c>
      <c r="O37" s="288">
        <v>17.5</v>
      </c>
      <c r="Q37" s="425"/>
      <c r="R37" s="425"/>
      <c r="S37" s="425"/>
      <c r="T37" s="425"/>
      <c r="U37" s="425"/>
      <c r="V37" s="425"/>
      <c r="W37" s="425"/>
      <c r="X37" s="425"/>
      <c r="Y37" s="425"/>
      <c r="Z37" s="425"/>
      <c r="AA37" s="425"/>
      <c r="AB37" s="425"/>
      <c r="AC37" s="425"/>
      <c r="AD37" s="425"/>
    </row>
    <row r="38" spans="1:30" ht="9.9499999999999993" customHeight="1" x14ac:dyDescent="0.25">
      <c r="A38" s="393" t="s">
        <v>21</v>
      </c>
      <c r="B38" s="288">
        <v>35.6</v>
      </c>
      <c r="C38" s="288">
        <v>28.4</v>
      </c>
      <c r="D38" s="288">
        <v>53.4</v>
      </c>
      <c r="E38" s="288">
        <v>38.4</v>
      </c>
      <c r="F38" s="288">
        <v>11.9</v>
      </c>
      <c r="G38" s="288">
        <v>51.5</v>
      </c>
      <c r="H38" s="288">
        <v>23.7</v>
      </c>
      <c r="I38" s="288">
        <v>41.8</v>
      </c>
      <c r="J38" s="288">
        <v>26.3</v>
      </c>
      <c r="K38" s="288">
        <v>26.8</v>
      </c>
      <c r="L38" s="288">
        <v>19.8</v>
      </c>
      <c r="M38" s="288">
        <v>15.7</v>
      </c>
      <c r="N38" s="288">
        <v>10</v>
      </c>
      <c r="O38" s="288">
        <v>23</v>
      </c>
      <c r="Q38" s="425"/>
      <c r="R38" s="425"/>
      <c r="S38" s="425"/>
      <c r="T38" s="425"/>
      <c r="U38" s="425"/>
      <c r="V38" s="425"/>
      <c r="W38" s="425"/>
      <c r="X38" s="425"/>
      <c r="Y38" s="425"/>
      <c r="Z38" s="425"/>
      <c r="AA38" s="425"/>
      <c r="AB38" s="425"/>
      <c r="AC38" s="425"/>
      <c r="AD38" s="425"/>
    </row>
    <row r="39" spans="1:30" ht="9.9499999999999993" customHeight="1" x14ac:dyDescent="0.25">
      <c r="A39" s="393" t="s">
        <v>22</v>
      </c>
      <c r="B39" s="288">
        <v>39.700000000000003</v>
      </c>
      <c r="C39" s="288">
        <v>24.6</v>
      </c>
      <c r="D39" s="288">
        <v>53</v>
      </c>
      <c r="E39" s="288">
        <v>40.200000000000003</v>
      </c>
      <c r="F39" s="288">
        <v>10.9</v>
      </c>
      <c r="G39" s="288">
        <v>47.3</v>
      </c>
      <c r="H39" s="288">
        <v>25.7</v>
      </c>
      <c r="I39" s="288">
        <v>37.5</v>
      </c>
      <c r="J39" s="288">
        <v>28.2</v>
      </c>
      <c r="K39" s="288">
        <v>20.7</v>
      </c>
      <c r="L39" s="288">
        <v>18.5</v>
      </c>
      <c r="M39" s="288">
        <v>15.2</v>
      </c>
      <c r="N39" s="288">
        <v>8.6</v>
      </c>
      <c r="O39" s="288">
        <v>20.8</v>
      </c>
      <c r="Q39" s="425"/>
      <c r="R39" s="425"/>
      <c r="S39" s="425"/>
      <c r="T39" s="425"/>
      <c r="U39" s="425"/>
      <c r="V39" s="425"/>
      <c r="W39" s="425"/>
      <c r="X39" s="425"/>
      <c r="Y39" s="425"/>
      <c r="Z39" s="425"/>
      <c r="AA39" s="425"/>
      <c r="AB39" s="425"/>
      <c r="AC39" s="425"/>
      <c r="AD39" s="425"/>
    </row>
    <row r="40" spans="1:30" ht="9.9499999999999993" customHeight="1" x14ac:dyDescent="0.25">
      <c r="A40" s="393" t="s">
        <v>23</v>
      </c>
      <c r="B40" s="288">
        <v>35.6</v>
      </c>
      <c r="C40" s="288">
        <v>23.2</v>
      </c>
      <c r="D40" s="288">
        <v>45.7</v>
      </c>
      <c r="E40" s="288">
        <v>51.9</v>
      </c>
      <c r="F40" s="288">
        <v>17.100000000000001</v>
      </c>
      <c r="G40" s="288">
        <v>52.6</v>
      </c>
      <c r="H40" s="288">
        <v>26.6</v>
      </c>
      <c r="I40" s="288">
        <v>37.9</v>
      </c>
      <c r="J40" s="288">
        <v>22.4</v>
      </c>
      <c r="K40" s="288">
        <v>23</v>
      </c>
      <c r="L40" s="288">
        <v>17.899999999999999</v>
      </c>
      <c r="M40" s="288">
        <v>11.7</v>
      </c>
      <c r="N40" s="288">
        <v>9.6</v>
      </c>
      <c r="O40" s="288">
        <v>15.4</v>
      </c>
      <c r="Q40" s="425"/>
      <c r="R40" s="425"/>
      <c r="S40" s="425"/>
      <c r="T40" s="425"/>
      <c r="U40" s="425"/>
      <c r="V40" s="425"/>
      <c r="W40" s="425"/>
      <c r="X40" s="425"/>
      <c r="Y40" s="425"/>
      <c r="Z40" s="425"/>
      <c r="AA40" s="425"/>
      <c r="AB40" s="425"/>
      <c r="AC40" s="425"/>
      <c r="AD40" s="425"/>
    </row>
    <row r="41" spans="1:30" ht="9.9499999999999993" customHeight="1" x14ac:dyDescent="0.25">
      <c r="A41" s="393" t="s">
        <v>24</v>
      </c>
      <c r="B41" s="288">
        <v>39.299999999999997</v>
      </c>
      <c r="C41" s="288">
        <v>21.3</v>
      </c>
      <c r="D41" s="288">
        <v>49.3</v>
      </c>
      <c r="E41" s="288">
        <v>41.8</v>
      </c>
      <c r="F41" s="288">
        <v>12.8</v>
      </c>
      <c r="G41" s="288">
        <v>54.3</v>
      </c>
      <c r="H41" s="288">
        <v>23.4</v>
      </c>
      <c r="I41" s="288">
        <v>35.6</v>
      </c>
      <c r="J41" s="288">
        <v>15.1</v>
      </c>
      <c r="K41" s="288">
        <v>23.6</v>
      </c>
      <c r="L41" s="288">
        <v>17.600000000000001</v>
      </c>
      <c r="M41" s="288">
        <v>13.2</v>
      </c>
      <c r="N41" s="288">
        <v>8</v>
      </c>
      <c r="O41" s="288">
        <v>17.100000000000001</v>
      </c>
      <c r="Q41" s="425"/>
      <c r="R41" s="425"/>
      <c r="S41" s="425"/>
      <c r="T41" s="425"/>
      <c r="U41" s="425"/>
      <c r="V41" s="425"/>
      <c r="W41" s="425"/>
      <c r="X41" s="425"/>
      <c r="Y41" s="425"/>
      <c r="Z41" s="425"/>
      <c r="AA41" s="425"/>
      <c r="AB41" s="425"/>
      <c r="AC41" s="425"/>
      <c r="AD41" s="425"/>
    </row>
    <row r="42" spans="1:30" ht="9.9499999999999993" customHeight="1" x14ac:dyDescent="0.25">
      <c r="A42" s="393" t="s">
        <v>25</v>
      </c>
      <c r="B42" s="288">
        <v>35.4</v>
      </c>
      <c r="C42" s="288">
        <v>20.8</v>
      </c>
      <c r="D42" s="288">
        <v>49.1</v>
      </c>
      <c r="E42" s="288">
        <v>47.2</v>
      </c>
      <c r="F42" s="288">
        <v>9.1999999999999993</v>
      </c>
      <c r="G42" s="288">
        <v>55.1</v>
      </c>
      <c r="H42" s="288">
        <v>28.9</v>
      </c>
      <c r="I42" s="288">
        <v>37</v>
      </c>
      <c r="J42" s="288">
        <v>22.2</v>
      </c>
      <c r="K42" s="288">
        <v>25.1</v>
      </c>
      <c r="L42" s="288">
        <v>15.7</v>
      </c>
      <c r="M42" s="288">
        <v>9.6</v>
      </c>
      <c r="N42" s="288">
        <v>8.1</v>
      </c>
      <c r="O42" s="288">
        <v>16.7</v>
      </c>
      <c r="Q42" s="425"/>
      <c r="R42" s="425"/>
      <c r="S42" s="425"/>
      <c r="T42" s="425"/>
      <c r="U42" s="425"/>
      <c r="V42" s="425"/>
      <c r="W42" s="425"/>
      <c r="X42" s="425"/>
      <c r="Y42" s="425"/>
      <c r="Z42" s="425"/>
      <c r="AA42" s="425"/>
      <c r="AB42" s="425"/>
      <c r="AC42" s="425"/>
      <c r="AD42" s="425"/>
    </row>
    <row r="43" spans="1:30" ht="9.9499999999999993" customHeight="1" x14ac:dyDescent="0.25">
      <c r="A43" s="393" t="s">
        <v>26</v>
      </c>
      <c r="B43" s="288">
        <v>37</v>
      </c>
      <c r="C43" s="288">
        <v>22.3</v>
      </c>
      <c r="D43" s="288">
        <v>43.4</v>
      </c>
      <c r="E43" s="288">
        <v>50.2</v>
      </c>
      <c r="F43" s="288">
        <v>13.4</v>
      </c>
      <c r="G43" s="288">
        <v>47.7</v>
      </c>
      <c r="H43" s="288">
        <v>25.9</v>
      </c>
      <c r="I43" s="288">
        <v>45.7</v>
      </c>
      <c r="J43" s="288">
        <v>28.5</v>
      </c>
      <c r="K43" s="288">
        <v>20.2</v>
      </c>
      <c r="L43" s="288">
        <v>20.2</v>
      </c>
      <c r="M43" s="288">
        <v>13.8</v>
      </c>
      <c r="N43" s="288">
        <v>10</v>
      </c>
      <c r="O43" s="288">
        <v>14.1</v>
      </c>
      <c r="Q43" s="425"/>
      <c r="R43" s="425"/>
      <c r="S43" s="425"/>
      <c r="T43" s="425"/>
      <c r="U43" s="425"/>
      <c r="V43" s="425"/>
      <c r="W43" s="425"/>
      <c r="X43" s="425"/>
      <c r="Y43" s="425"/>
      <c r="Z43" s="425"/>
      <c r="AA43" s="425"/>
      <c r="AB43" s="425"/>
      <c r="AC43" s="425"/>
      <c r="AD43" s="425"/>
    </row>
    <row r="44" spans="1:30" ht="9.9499999999999993" customHeight="1" x14ac:dyDescent="0.25">
      <c r="A44" s="393" t="s">
        <v>27</v>
      </c>
      <c r="B44" s="288">
        <v>36</v>
      </c>
      <c r="C44" s="288">
        <v>21.2</v>
      </c>
      <c r="D44" s="288">
        <v>46.9</v>
      </c>
      <c r="E44" s="288">
        <v>45.7</v>
      </c>
      <c r="F44" s="288">
        <v>14.9</v>
      </c>
      <c r="G44" s="288">
        <v>52.1</v>
      </c>
      <c r="H44" s="288">
        <v>24.4</v>
      </c>
      <c r="I44" s="288">
        <v>37.9</v>
      </c>
      <c r="J44" s="288">
        <v>22.3</v>
      </c>
      <c r="K44" s="288">
        <v>21.1</v>
      </c>
      <c r="L44" s="288">
        <v>18</v>
      </c>
      <c r="M44" s="288">
        <v>12.4</v>
      </c>
      <c r="N44" s="288">
        <v>9.9</v>
      </c>
      <c r="O44" s="288">
        <v>17.5</v>
      </c>
      <c r="Q44" s="425"/>
      <c r="R44" s="425"/>
      <c r="S44" s="425"/>
      <c r="T44" s="425"/>
      <c r="U44" s="425"/>
      <c r="V44" s="425"/>
      <c r="W44" s="425"/>
      <c r="X44" s="425"/>
      <c r="Y44" s="425"/>
      <c r="Z44" s="425"/>
      <c r="AA44" s="425"/>
      <c r="AB44" s="425"/>
      <c r="AC44" s="425"/>
      <c r="AD44" s="425"/>
    </row>
    <row r="45" spans="1:30" ht="9.9499999999999993" customHeight="1" x14ac:dyDescent="0.25">
      <c r="A45" s="393" t="s">
        <v>28</v>
      </c>
      <c r="B45" s="288">
        <v>37.1</v>
      </c>
      <c r="C45" s="288">
        <v>30.1</v>
      </c>
      <c r="D45" s="288">
        <v>52.4</v>
      </c>
      <c r="E45" s="288">
        <v>42.5</v>
      </c>
      <c r="F45" s="288">
        <v>10.8</v>
      </c>
      <c r="G45" s="288">
        <v>44.9</v>
      </c>
      <c r="H45" s="288">
        <v>26</v>
      </c>
      <c r="I45" s="288">
        <v>38.700000000000003</v>
      </c>
      <c r="J45" s="288">
        <v>23.7</v>
      </c>
      <c r="K45" s="288">
        <v>24.2</v>
      </c>
      <c r="L45" s="288">
        <v>25.7</v>
      </c>
      <c r="M45" s="288">
        <v>9.4</v>
      </c>
      <c r="N45" s="288">
        <v>13</v>
      </c>
      <c r="O45" s="288">
        <v>17.7</v>
      </c>
      <c r="Q45" s="425"/>
      <c r="R45" s="425"/>
      <c r="S45" s="425"/>
      <c r="T45" s="425"/>
      <c r="U45" s="425"/>
      <c r="V45" s="425"/>
      <c r="W45" s="425"/>
      <c r="X45" s="425"/>
      <c r="Y45" s="425"/>
      <c r="Z45" s="425"/>
      <c r="AA45" s="425"/>
      <c r="AB45" s="425"/>
      <c r="AC45" s="425"/>
      <c r="AD45" s="425"/>
    </row>
    <row r="46" spans="1:30" ht="9.9499999999999993" customHeight="1" x14ac:dyDescent="0.25">
      <c r="A46" s="426" t="s">
        <v>39</v>
      </c>
      <c r="B46" s="427">
        <v>33.5</v>
      </c>
      <c r="C46" s="427">
        <v>26.5</v>
      </c>
      <c r="D46" s="427">
        <v>54.2</v>
      </c>
      <c r="E46" s="427">
        <v>41.4</v>
      </c>
      <c r="F46" s="427">
        <v>11.8</v>
      </c>
      <c r="G46" s="427">
        <v>53.6</v>
      </c>
      <c r="H46" s="427">
        <v>20.5</v>
      </c>
      <c r="I46" s="427">
        <v>40</v>
      </c>
      <c r="J46" s="427">
        <v>22.1</v>
      </c>
      <c r="K46" s="427">
        <v>22.1</v>
      </c>
      <c r="L46" s="427">
        <v>23.6</v>
      </c>
      <c r="M46" s="427">
        <v>9.4</v>
      </c>
      <c r="N46" s="427">
        <v>14.9</v>
      </c>
      <c r="O46" s="427">
        <v>20.8</v>
      </c>
      <c r="Q46" s="425"/>
      <c r="R46" s="425"/>
      <c r="S46" s="425"/>
      <c r="T46" s="425"/>
      <c r="U46" s="425"/>
      <c r="V46" s="425"/>
      <c r="W46" s="425"/>
      <c r="X46" s="425"/>
      <c r="Y46" s="425"/>
      <c r="Z46" s="425"/>
      <c r="AA46" s="425"/>
      <c r="AB46" s="425"/>
      <c r="AC46" s="425"/>
      <c r="AD46" s="425"/>
    </row>
    <row r="47" spans="1:30" ht="9.9499999999999993" customHeight="1" x14ac:dyDescent="0.25">
      <c r="A47" s="108" t="s">
        <v>40</v>
      </c>
      <c r="B47" s="427">
        <v>34</v>
      </c>
      <c r="C47" s="427">
        <v>28.1</v>
      </c>
      <c r="D47" s="427">
        <v>55.1</v>
      </c>
      <c r="E47" s="427">
        <v>39.799999999999997</v>
      </c>
      <c r="F47" s="427">
        <v>10.4</v>
      </c>
      <c r="G47" s="427">
        <v>49.6</v>
      </c>
      <c r="H47" s="427">
        <v>22.2</v>
      </c>
      <c r="I47" s="427">
        <v>41.3</v>
      </c>
      <c r="J47" s="427">
        <v>23.1</v>
      </c>
      <c r="K47" s="427">
        <v>24.1</v>
      </c>
      <c r="L47" s="427">
        <v>25.9</v>
      </c>
      <c r="M47" s="427">
        <v>11.2</v>
      </c>
      <c r="N47" s="427">
        <v>14.5</v>
      </c>
      <c r="O47" s="427">
        <v>20.399999999999999</v>
      </c>
      <c r="Q47" s="425"/>
      <c r="R47" s="425"/>
      <c r="S47" s="425"/>
      <c r="T47" s="425"/>
      <c r="U47" s="425"/>
      <c r="V47" s="425"/>
      <c r="W47" s="425"/>
      <c r="X47" s="425"/>
      <c r="Y47" s="425"/>
      <c r="Z47" s="425"/>
      <c r="AA47" s="425"/>
      <c r="AB47" s="425"/>
      <c r="AC47" s="425"/>
      <c r="AD47" s="425"/>
    </row>
    <row r="48" spans="1:30" ht="9.9499999999999993" customHeight="1" x14ac:dyDescent="0.25">
      <c r="A48" s="108" t="s">
        <v>41</v>
      </c>
      <c r="B48" s="427">
        <v>34.700000000000003</v>
      </c>
      <c r="C48" s="427">
        <v>26.5</v>
      </c>
      <c r="D48" s="427">
        <v>54.3</v>
      </c>
      <c r="E48" s="427">
        <v>48.1</v>
      </c>
      <c r="F48" s="427">
        <v>11.6</v>
      </c>
      <c r="G48" s="427">
        <v>50.3</v>
      </c>
      <c r="H48" s="427">
        <v>22.8</v>
      </c>
      <c r="I48" s="427">
        <v>42</v>
      </c>
      <c r="J48" s="427">
        <v>22.6</v>
      </c>
      <c r="K48" s="427">
        <v>24.9</v>
      </c>
      <c r="L48" s="427">
        <v>23.2</v>
      </c>
      <c r="M48" s="427">
        <v>11.1</v>
      </c>
      <c r="N48" s="427">
        <v>11.6</v>
      </c>
      <c r="O48" s="427">
        <v>19</v>
      </c>
      <c r="Q48" s="425"/>
      <c r="R48" s="425"/>
      <c r="S48" s="425"/>
      <c r="T48" s="425"/>
      <c r="U48" s="425"/>
      <c r="V48" s="425"/>
      <c r="W48" s="425"/>
      <c r="X48" s="425"/>
      <c r="Y48" s="425"/>
      <c r="Z48" s="425"/>
      <c r="AA48" s="425"/>
      <c r="AB48" s="425"/>
      <c r="AC48" s="425"/>
      <c r="AD48" s="425"/>
    </row>
    <row r="49" spans="1:30" ht="9.9499999999999993" customHeight="1" x14ac:dyDescent="0.25">
      <c r="A49" s="108" t="s">
        <v>42</v>
      </c>
      <c r="B49" s="427">
        <v>37</v>
      </c>
      <c r="C49" s="427">
        <v>22.9</v>
      </c>
      <c r="D49" s="427">
        <v>47.5</v>
      </c>
      <c r="E49" s="427">
        <v>47</v>
      </c>
      <c r="F49" s="427">
        <v>14.4</v>
      </c>
      <c r="G49" s="427">
        <v>52.3</v>
      </c>
      <c r="H49" s="427">
        <v>25.4</v>
      </c>
      <c r="I49" s="427">
        <v>38.6</v>
      </c>
      <c r="J49" s="427">
        <v>21.6</v>
      </c>
      <c r="K49" s="427">
        <v>23.2</v>
      </c>
      <c r="L49" s="427">
        <v>18.2</v>
      </c>
      <c r="M49" s="427">
        <v>12.8</v>
      </c>
      <c r="N49" s="427">
        <v>9.1999999999999993</v>
      </c>
      <c r="O49" s="427">
        <v>16.600000000000001</v>
      </c>
      <c r="Q49" s="425"/>
      <c r="R49" s="425"/>
      <c r="S49" s="425"/>
      <c r="T49" s="425"/>
      <c r="U49" s="425"/>
      <c r="V49" s="425"/>
      <c r="W49" s="425"/>
      <c r="X49" s="425"/>
      <c r="Y49" s="425"/>
      <c r="Z49" s="425"/>
      <c r="AA49" s="425"/>
      <c r="AB49" s="425"/>
      <c r="AC49" s="425"/>
      <c r="AD49" s="425"/>
    </row>
    <row r="50" spans="1:30" ht="9.9499999999999993" customHeight="1" x14ac:dyDescent="0.25">
      <c r="A50" s="108" t="s">
        <v>43</v>
      </c>
      <c r="B50" s="427">
        <v>36.200000000000003</v>
      </c>
      <c r="C50" s="427">
        <v>23.4</v>
      </c>
      <c r="D50" s="427">
        <v>48.3</v>
      </c>
      <c r="E50" s="427">
        <v>44.9</v>
      </c>
      <c r="F50" s="427">
        <v>13.9</v>
      </c>
      <c r="G50" s="427">
        <v>50.3</v>
      </c>
      <c r="H50" s="427">
        <v>24.8</v>
      </c>
      <c r="I50" s="427">
        <v>38.1</v>
      </c>
      <c r="J50" s="427">
        <v>22.7</v>
      </c>
      <c r="K50" s="427">
        <v>21.9</v>
      </c>
      <c r="L50" s="427">
        <v>20</v>
      </c>
      <c r="M50" s="427">
        <v>11.7</v>
      </c>
      <c r="N50" s="427">
        <v>10.7</v>
      </c>
      <c r="O50" s="427">
        <v>17.5</v>
      </c>
      <c r="Q50" s="425"/>
      <c r="R50" s="425"/>
      <c r="S50" s="425"/>
      <c r="T50" s="425"/>
      <c r="U50" s="425"/>
      <c r="V50" s="425"/>
      <c r="W50" s="425"/>
      <c r="X50" s="425"/>
      <c r="Y50" s="425"/>
      <c r="Z50" s="425"/>
      <c r="AA50" s="425"/>
      <c r="AB50" s="425"/>
      <c r="AC50" s="425"/>
      <c r="AD50" s="425"/>
    </row>
    <row r="51" spans="1:30" ht="12" customHeight="1" x14ac:dyDescent="0.25">
      <c r="A51" s="19" t="s">
        <v>111</v>
      </c>
      <c r="B51" s="427">
        <v>34.9</v>
      </c>
      <c r="C51" s="427">
        <v>25.7</v>
      </c>
      <c r="D51" s="427">
        <v>52.2</v>
      </c>
      <c r="E51" s="427">
        <v>44.1</v>
      </c>
      <c r="F51" s="427">
        <v>12.3</v>
      </c>
      <c r="G51" s="427">
        <v>51.5</v>
      </c>
      <c r="H51" s="427">
        <v>22.9</v>
      </c>
      <c r="I51" s="427">
        <v>40.1</v>
      </c>
      <c r="J51" s="427">
        <v>22.4</v>
      </c>
      <c r="K51" s="427">
        <v>23.3</v>
      </c>
      <c r="L51" s="427">
        <v>22.3</v>
      </c>
      <c r="M51" s="427">
        <v>11.1</v>
      </c>
      <c r="N51" s="427">
        <v>12.4</v>
      </c>
      <c r="O51" s="427">
        <v>19</v>
      </c>
      <c r="Q51" s="425"/>
      <c r="R51" s="425"/>
      <c r="S51" s="425"/>
      <c r="T51" s="425"/>
      <c r="U51" s="425"/>
      <c r="V51" s="425"/>
      <c r="W51" s="425"/>
      <c r="X51" s="425"/>
      <c r="Y51" s="425"/>
      <c r="Z51" s="425"/>
      <c r="AA51" s="425"/>
      <c r="AB51" s="425"/>
      <c r="AC51" s="425"/>
      <c r="AD51" s="425"/>
    </row>
    <row r="52" spans="1:30" ht="3" customHeight="1" x14ac:dyDescent="0.25">
      <c r="A52" s="395"/>
      <c r="B52" s="395"/>
      <c r="C52" s="395"/>
      <c r="D52" s="395"/>
      <c r="E52" s="395"/>
      <c r="F52" s="395"/>
      <c r="G52" s="395"/>
      <c r="H52" s="395"/>
      <c r="I52" s="395"/>
      <c r="J52" s="395"/>
      <c r="K52" s="395"/>
      <c r="L52" s="395"/>
      <c r="M52" s="395"/>
      <c r="N52" s="395"/>
      <c r="O52" s="395"/>
      <c r="Q52" s="425"/>
      <c r="R52" s="425"/>
      <c r="S52" s="425"/>
      <c r="T52" s="425"/>
      <c r="U52" s="425"/>
      <c r="V52" s="425"/>
      <c r="W52" s="425"/>
      <c r="X52" s="425"/>
      <c r="Y52" s="425"/>
      <c r="Z52" s="425"/>
      <c r="AA52" s="425"/>
      <c r="AB52" s="425"/>
      <c r="AC52" s="425"/>
      <c r="AD52" s="425"/>
    </row>
    <row r="53" spans="1:30" ht="3" customHeight="1" x14ac:dyDescent="0.25">
      <c r="A53" s="396"/>
      <c r="B53" s="125"/>
      <c r="C53" s="125"/>
      <c r="D53" s="125"/>
      <c r="E53" s="125"/>
      <c r="F53" s="329"/>
      <c r="G53" s="329"/>
      <c r="H53" s="329"/>
      <c r="I53" s="329"/>
      <c r="J53" s="329"/>
      <c r="K53" s="329"/>
      <c r="L53" s="329"/>
      <c r="M53" s="329"/>
      <c r="N53" s="329"/>
      <c r="O53" s="329"/>
      <c r="Q53" s="425"/>
      <c r="R53" s="425"/>
      <c r="S53" s="425"/>
      <c r="T53" s="425"/>
      <c r="U53" s="425"/>
      <c r="V53" s="425"/>
      <c r="W53" s="425"/>
      <c r="X53" s="425"/>
      <c r="Y53" s="425"/>
      <c r="Z53" s="425"/>
      <c r="AA53" s="425"/>
      <c r="AB53" s="425"/>
      <c r="AC53" s="425"/>
      <c r="AD53" s="425"/>
    </row>
    <row r="54" spans="1:30" x14ac:dyDescent="0.25">
      <c r="A54" s="428" t="s">
        <v>224</v>
      </c>
      <c r="B54" s="428"/>
      <c r="C54" s="428"/>
      <c r="D54" s="15"/>
      <c r="E54" s="15"/>
      <c r="F54" s="15"/>
      <c r="G54" s="15"/>
      <c r="H54" s="15"/>
      <c r="I54" s="15"/>
      <c r="J54" s="15"/>
      <c r="K54" s="15"/>
      <c r="L54" s="15"/>
      <c r="M54" s="407"/>
      <c r="N54" s="407"/>
      <c r="O54" s="407"/>
      <c r="Q54" s="425"/>
      <c r="R54" s="425"/>
      <c r="S54" s="425"/>
      <c r="T54" s="425"/>
      <c r="U54" s="425"/>
      <c r="V54" s="425"/>
      <c r="W54" s="425"/>
      <c r="X54" s="425"/>
      <c r="Y54" s="425"/>
      <c r="Z54" s="425"/>
      <c r="AA54" s="425"/>
      <c r="AB54" s="425"/>
      <c r="AC54" s="425"/>
      <c r="AD54" s="425"/>
    </row>
    <row r="55" spans="1:30" x14ac:dyDescent="0.25">
      <c r="Q55" s="425"/>
      <c r="R55" s="425"/>
      <c r="S55" s="425"/>
      <c r="T55" s="425"/>
      <c r="U55" s="425"/>
      <c r="V55" s="425"/>
      <c r="W55" s="425"/>
      <c r="X55" s="425"/>
      <c r="Y55" s="425"/>
      <c r="Z55" s="425"/>
      <c r="AA55" s="425"/>
      <c r="AB55" s="425"/>
      <c r="AC55" s="425"/>
      <c r="AD55" s="425"/>
    </row>
    <row r="56" spans="1:30" x14ac:dyDescent="0.25">
      <c r="Q56" s="425"/>
      <c r="R56" s="425"/>
      <c r="S56" s="425"/>
      <c r="T56" s="425"/>
      <c r="U56" s="425"/>
      <c r="V56" s="425"/>
      <c r="W56" s="425"/>
      <c r="X56" s="425"/>
      <c r="Y56" s="425"/>
      <c r="Z56" s="425"/>
      <c r="AA56" s="425"/>
      <c r="AB56" s="425"/>
      <c r="AC56" s="425"/>
      <c r="AD56" s="425"/>
    </row>
    <row r="57" spans="1:30" x14ac:dyDescent="0.25">
      <c r="Q57" s="425"/>
      <c r="R57" s="425"/>
      <c r="S57" s="425"/>
      <c r="T57" s="425"/>
      <c r="U57" s="425"/>
      <c r="V57" s="425"/>
      <c r="W57" s="425"/>
      <c r="X57" s="425"/>
      <c r="Y57" s="425"/>
      <c r="Z57" s="425"/>
      <c r="AA57" s="425"/>
      <c r="AB57" s="425"/>
      <c r="AC57" s="425"/>
      <c r="AD57" s="425"/>
    </row>
    <row r="58" spans="1:30" x14ac:dyDescent="0.25">
      <c r="Q58" s="425"/>
      <c r="R58" s="425"/>
      <c r="S58" s="425"/>
      <c r="T58" s="425"/>
      <c r="U58" s="425"/>
      <c r="V58" s="425"/>
      <c r="W58" s="425"/>
      <c r="X58" s="425"/>
      <c r="Y58" s="425"/>
      <c r="Z58" s="425"/>
      <c r="AA58" s="425"/>
      <c r="AB58" s="425"/>
      <c r="AC58" s="425"/>
      <c r="AD58" s="425"/>
    </row>
    <row r="59" spans="1:30" x14ac:dyDescent="0.25">
      <c r="Q59" s="425"/>
      <c r="R59" s="425"/>
      <c r="S59" s="425"/>
      <c r="T59" s="425"/>
      <c r="U59" s="425"/>
      <c r="V59" s="425"/>
      <c r="W59" s="425"/>
      <c r="X59" s="425"/>
      <c r="Y59" s="425"/>
      <c r="Z59" s="425"/>
      <c r="AA59" s="425"/>
      <c r="AB59" s="425"/>
      <c r="AC59" s="425"/>
      <c r="AD59" s="425"/>
    </row>
    <row r="60" spans="1:30" x14ac:dyDescent="0.25">
      <c r="Q60" s="425"/>
      <c r="R60" s="425"/>
      <c r="S60" s="425"/>
      <c r="T60" s="425"/>
      <c r="U60" s="425"/>
      <c r="V60" s="425"/>
      <c r="W60" s="425"/>
      <c r="X60" s="425"/>
      <c r="Y60" s="425"/>
      <c r="Z60" s="425"/>
      <c r="AA60" s="425"/>
      <c r="AB60" s="425"/>
      <c r="AC60" s="425"/>
      <c r="AD60" s="425"/>
    </row>
    <row r="61" spans="1:30" x14ac:dyDescent="0.25">
      <c r="Q61" s="425"/>
      <c r="R61" s="425"/>
      <c r="S61" s="425"/>
      <c r="T61" s="425"/>
      <c r="U61" s="425"/>
      <c r="V61" s="425"/>
      <c r="W61" s="425"/>
      <c r="X61" s="425"/>
      <c r="Y61" s="425"/>
      <c r="Z61" s="425"/>
      <c r="AA61" s="425"/>
      <c r="AB61" s="425"/>
      <c r="AC61" s="425"/>
      <c r="AD61" s="425"/>
    </row>
    <row r="62" spans="1:30" x14ac:dyDescent="0.25">
      <c r="Q62" s="425"/>
      <c r="R62" s="425"/>
      <c r="S62" s="425"/>
      <c r="T62" s="425"/>
      <c r="U62" s="425"/>
      <c r="V62" s="425"/>
      <c r="W62" s="425"/>
      <c r="X62" s="425"/>
      <c r="Y62" s="425"/>
      <c r="Z62" s="425"/>
      <c r="AA62" s="425"/>
      <c r="AB62" s="425"/>
      <c r="AC62" s="425"/>
      <c r="AD62" s="425"/>
    </row>
    <row r="63" spans="1:30" x14ac:dyDescent="0.25">
      <c r="Q63" s="425"/>
      <c r="R63" s="425"/>
      <c r="S63" s="425"/>
      <c r="T63" s="425"/>
      <c r="U63" s="425"/>
      <c r="V63" s="425"/>
      <c r="W63" s="425"/>
      <c r="X63" s="425"/>
      <c r="Y63" s="425"/>
      <c r="Z63" s="425"/>
      <c r="AA63" s="425"/>
      <c r="AB63" s="425"/>
      <c r="AC63" s="425"/>
      <c r="AD63" s="425"/>
    </row>
    <row r="64" spans="1:30" x14ac:dyDescent="0.25">
      <c r="Q64" s="425"/>
      <c r="R64" s="425"/>
      <c r="S64" s="425"/>
      <c r="T64" s="425"/>
      <c r="U64" s="425"/>
      <c r="V64" s="425"/>
      <c r="W64" s="425"/>
      <c r="X64" s="425"/>
      <c r="Y64" s="425"/>
      <c r="Z64" s="425"/>
      <c r="AA64" s="425"/>
      <c r="AB64" s="425"/>
      <c r="AC64" s="425"/>
      <c r="AD64" s="425"/>
    </row>
    <row r="65" spans="17:30" x14ac:dyDescent="0.25">
      <c r="Q65" s="425"/>
      <c r="R65" s="425"/>
      <c r="S65" s="425"/>
      <c r="T65" s="425"/>
      <c r="U65" s="425"/>
      <c r="V65" s="425"/>
      <c r="W65" s="425"/>
      <c r="X65" s="425"/>
      <c r="Y65" s="425"/>
      <c r="Z65" s="425"/>
      <c r="AA65" s="425"/>
      <c r="AB65" s="425"/>
      <c r="AC65" s="425"/>
      <c r="AD65" s="425"/>
    </row>
    <row r="66" spans="17:30" x14ac:dyDescent="0.25">
      <c r="Q66" s="425"/>
      <c r="R66" s="425"/>
      <c r="S66" s="425"/>
      <c r="T66" s="425"/>
      <c r="U66" s="425"/>
      <c r="V66" s="425"/>
      <c r="W66" s="425"/>
      <c r="X66" s="425"/>
      <c r="Y66" s="425"/>
      <c r="Z66" s="425"/>
      <c r="AA66" s="425"/>
      <c r="AB66" s="425"/>
      <c r="AC66" s="425"/>
      <c r="AD66" s="425"/>
    </row>
    <row r="67" spans="17:30" x14ac:dyDescent="0.25">
      <c r="Q67" s="425"/>
      <c r="R67" s="425"/>
      <c r="S67" s="425"/>
      <c r="T67" s="425"/>
      <c r="U67" s="425"/>
      <c r="V67" s="425"/>
      <c r="W67" s="425"/>
      <c r="X67" s="425"/>
      <c r="Y67" s="425"/>
      <c r="Z67" s="425"/>
      <c r="AA67" s="425"/>
      <c r="AB67" s="425"/>
      <c r="AC67" s="425"/>
      <c r="AD67" s="425"/>
    </row>
    <row r="68" spans="17:30" x14ac:dyDescent="0.25">
      <c r="Q68" s="425"/>
      <c r="R68" s="425"/>
      <c r="S68" s="425"/>
      <c r="T68" s="425"/>
      <c r="U68" s="425"/>
      <c r="V68" s="425"/>
      <c r="W68" s="425"/>
      <c r="X68" s="425"/>
      <c r="Y68" s="425"/>
      <c r="Z68" s="425"/>
      <c r="AA68" s="425"/>
      <c r="AB68" s="425"/>
      <c r="AC68" s="425"/>
      <c r="AD68" s="425"/>
    </row>
    <row r="69" spans="17:30" x14ac:dyDescent="0.25">
      <c r="Q69" s="425"/>
      <c r="R69" s="425"/>
      <c r="S69" s="425"/>
      <c r="T69" s="425"/>
      <c r="U69" s="425"/>
      <c r="V69" s="425"/>
      <c r="W69" s="425"/>
      <c r="X69" s="425"/>
      <c r="Y69" s="425"/>
      <c r="Z69" s="425"/>
      <c r="AA69" s="425"/>
      <c r="AB69" s="425"/>
      <c r="AC69" s="425"/>
      <c r="AD69" s="425"/>
    </row>
    <row r="70" spans="17:30" x14ac:dyDescent="0.25">
      <c r="Q70" s="425"/>
      <c r="R70" s="425"/>
      <c r="S70" s="425"/>
      <c r="T70" s="425"/>
      <c r="U70" s="425"/>
      <c r="V70" s="425"/>
      <c r="W70" s="425"/>
      <c r="X70" s="425"/>
      <c r="Y70" s="425"/>
      <c r="Z70" s="425"/>
      <c r="AA70" s="425"/>
      <c r="AB70" s="425"/>
      <c r="AC70" s="425"/>
      <c r="AD70" s="425"/>
    </row>
    <row r="71" spans="17:30" x14ac:dyDescent="0.25">
      <c r="Q71" s="425"/>
      <c r="R71" s="425"/>
      <c r="S71" s="425"/>
      <c r="T71" s="425"/>
      <c r="U71" s="425"/>
      <c r="V71" s="425"/>
      <c r="W71" s="425"/>
      <c r="X71" s="425"/>
      <c r="Y71" s="425"/>
      <c r="Z71" s="425"/>
      <c r="AA71" s="425"/>
      <c r="AB71" s="425"/>
      <c r="AC71" s="425"/>
      <c r="AD71" s="425"/>
    </row>
    <row r="72" spans="17:30" x14ac:dyDescent="0.25">
      <c r="Q72" s="425"/>
      <c r="R72" s="425"/>
      <c r="S72" s="425"/>
      <c r="T72" s="425"/>
      <c r="U72" s="425"/>
      <c r="V72" s="425"/>
      <c r="W72" s="425"/>
      <c r="X72" s="425"/>
      <c r="Y72" s="425"/>
      <c r="Z72" s="425"/>
      <c r="AA72" s="425"/>
      <c r="AB72" s="425"/>
      <c r="AC72" s="425"/>
      <c r="AD72" s="425"/>
    </row>
    <row r="73" spans="17:30" x14ac:dyDescent="0.25">
      <c r="Q73" s="425"/>
      <c r="R73" s="425"/>
      <c r="S73" s="425"/>
      <c r="T73" s="425"/>
      <c r="U73" s="425"/>
      <c r="V73" s="425"/>
      <c r="W73" s="425"/>
      <c r="X73" s="425"/>
      <c r="Y73" s="425"/>
      <c r="Z73" s="425"/>
      <c r="AA73" s="425"/>
      <c r="AB73" s="425"/>
      <c r="AC73" s="425"/>
      <c r="AD73" s="425"/>
    </row>
    <row r="74" spans="17:30" x14ac:dyDescent="0.25">
      <c r="Q74" s="425"/>
      <c r="R74" s="425"/>
      <c r="S74" s="425"/>
      <c r="T74" s="425"/>
      <c r="U74" s="425"/>
      <c r="V74" s="425"/>
      <c r="W74" s="425"/>
      <c r="X74" s="425"/>
      <c r="Y74" s="425"/>
      <c r="Z74" s="425"/>
      <c r="AA74" s="425"/>
      <c r="AB74" s="425"/>
      <c r="AC74" s="425"/>
      <c r="AD74" s="425"/>
    </row>
    <row r="75" spans="17:30" x14ac:dyDescent="0.25">
      <c r="Q75" s="425"/>
      <c r="R75" s="425"/>
      <c r="S75" s="425"/>
      <c r="T75" s="425"/>
      <c r="U75" s="425"/>
      <c r="V75" s="425"/>
      <c r="W75" s="425"/>
      <c r="X75" s="425"/>
      <c r="Y75" s="425"/>
      <c r="Z75" s="425"/>
      <c r="AA75" s="425"/>
      <c r="AB75" s="425"/>
      <c r="AC75" s="425"/>
      <c r="AD75" s="425"/>
    </row>
    <row r="76" spans="17:30" x14ac:dyDescent="0.25">
      <c r="Q76" s="425"/>
      <c r="R76" s="425"/>
      <c r="S76" s="425"/>
      <c r="T76" s="425"/>
      <c r="U76" s="425"/>
      <c r="V76" s="425"/>
      <c r="W76" s="425"/>
      <c r="X76" s="425"/>
      <c r="Y76" s="425"/>
      <c r="Z76" s="425"/>
      <c r="AA76" s="425"/>
      <c r="AB76" s="425"/>
      <c r="AC76" s="425"/>
      <c r="AD76" s="425"/>
    </row>
    <row r="77" spans="17:30" x14ac:dyDescent="0.25">
      <c r="Q77" s="425"/>
      <c r="R77" s="425"/>
      <c r="S77" s="425"/>
      <c r="T77" s="425"/>
      <c r="U77" s="425"/>
      <c r="V77" s="425"/>
      <c r="W77" s="425"/>
      <c r="X77" s="425"/>
      <c r="Y77" s="425"/>
      <c r="Z77" s="425"/>
      <c r="AA77" s="425"/>
      <c r="AB77" s="425"/>
      <c r="AC77" s="425"/>
      <c r="AD77" s="425"/>
    </row>
    <row r="78" spans="17:30" x14ac:dyDescent="0.25">
      <c r="Q78" s="425"/>
      <c r="R78" s="425"/>
      <c r="S78" s="425"/>
      <c r="T78" s="425"/>
      <c r="U78" s="425"/>
      <c r="V78" s="425"/>
      <c r="W78" s="425"/>
      <c r="X78" s="425"/>
      <c r="Y78" s="425"/>
      <c r="Z78" s="425"/>
      <c r="AA78" s="425"/>
      <c r="AB78" s="425"/>
      <c r="AC78" s="425"/>
      <c r="AD78" s="425"/>
    </row>
    <row r="79" spans="17:30" x14ac:dyDescent="0.25">
      <c r="Q79" s="425"/>
      <c r="R79" s="425"/>
      <c r="S79" s="425"/>
      <c r="T79" s="425"/>
      <c r="U79" s="425"/>
      <c r="V79" s="425"/>
      <c r="W79" s="425"/>
      <c r="X79" s="425"/>
      <c r="Y79" s="425"/>
      <c r="Z79" s="425"/>
      <c r="AA79" s="425"/>
      <c r="AB79" s="425"/>
      <c r="AC79" s="425"/>
      <c r="AD79" s="425"/>
    </row>
    <row r="80" spans="17:30" x14ac:dyDescent="0.25">
      <c r="Q80" s="425"/>
      <c r="R80" s="425"/>
      <c r="S80" s="425"/>
      <c r="T80" s="425"/>
      <c r="U80" s="425"/>
      <c r="V80" s="425"/>
      <c r="W80" s="425"/>
      <c r="X80" s="425"/>
      <c r="Y80" s="425"/>
      <c r="Z80" s="425"/>
      <c r="AA80" s="425"/>
      <c r="AB80" s="425"/>
      <c r="AC80" s="425"/>
      <c r="AD80" s="425"/>
    </row>
    <row r="81" spans="17:30" x14ac:dyDescent="0.25">
      <c r="Q81" s="425"/>
      <c r="R81" s="425"/>
      <c r="S81" s="425"/>
      <c r="T81" s="425"/>
      <c r="U81" s="425"/>
      <c r="V81" s="425"/>
      <c r="W81" s="425"/>
      <c r="X81" s="425"/>
      <c r="Y81" s="425"/>
      <c r="Z81" s="425"/>
      <c r="AA81" s="425"/>
      <c r="AB81" s="425"/>
      <c r="AC81" s="425"/>
      <c r="AD81" s="425"/>
    </row>
    <row r="82" spans="17:30" x14ac:dyDescent="0.25">
      <c r="Q82" s="425"/>
      <c r="R82" s="425"/>
      <c r="S82" s="425"/>
      <c r="T82" s="425"/>
      <c r="U82" s="425"/>
      <c r="V82" s="425"/>
      <c r="W82" s="425"/>
      <c r="X82" s="425"/>
      <c r="Y82" s="425"/>
      <c r="Z82" s="425"/>
      <c r="AA82" s="425"/>
      <c r="AB82" s="425"/>
      <c r="AC82" s="425"/>
      <c r="AD82" s="425"/>
    </row>
    <row r="83" spans="17:30" x14ac:dyDescent="0.25">
      <c r="Q83" s="425"/>
      <c r="R83" s="425"/>
      <c r="S83" s="425"/>
      <c r="T83" s="425"/>
      <c r="U83" s="425"/>
      <c r="V83" s="425"/>
      <c r="W83" s="425"/>
      <c r="X83" s="425"/>
      <c r="Y83" s="425"/>
      <c r="Z83" s="425"/>
      <c r="AA83" s="425"/>
      <c r="AB83" s="425"/>
      <c r="AC83" s="425"/>
      <c r="AD83" s="425"/>
    </row>
    <row r="84" spans="17:30" x14ac:dyDescent="0.25">
      <c r="Q84" s="425"/>
      <c r="R84" s="425"/>
      <c r="S84" s="425"/>
      <c r="T84" s="425"/>
      <c r="U84" s="425"/>
      <c r="V84" s="425"/>
      <c r="W84" s="425"/>
      <c r="X84" s="425"/>
      <c r="Y84" s="425"/>
      <c r="Z84" s="425"/>
      <c r="AA84" s="425"/>
      <c r="AB84" s="425"/>
      <c r="AC84" s="425"/>
      <c r="AD84" s="425"/>
    </row>
    <row r="85" spans="17:30" x14ac:dyDescent="0.25">
      <c r="Q85" s="425"/>
      <c r="R85" s="425"/>
      <c r="S85" s="425"/>
      <c r="T85" s="425"/>
      <c r="U85" s="425"/>
      <c r="V85" s="425"/>
      <c r="W85" s="425"/>
      <c r="X85" s="425"/>
      <c r="Y85" s="425"/>
      <c r="Z85" s="425"/>
      <c r="AA85" s="425"/>
      <c r="AB85" s="425"/>
      <c r="AC85" s="425"/>
      <c r="AD85" s="425"/>
    </row>
    <row r="86" spans="17:30" x14ac:dyDescent="0.25">
      <c r="Q86" s="425"/>
      <c r="R86" s="425"/>
      <c r="S86" s="425"/>
      <c r="T86" s="425"/>
      <c r="U86" s="425"/>
      <c r="V86" s="425"/>
      <c r="W86" s="425"/>
      <c r="X86" s="425"/>
      <c r="Y86" s="425"/>
      <c r="Z86" s="425"/>
      <c r="AA86" s="425"/>
      <c r="AB86" s="425"/>
      <c r="AC86" s="425"/>
      <c r="AD86" s="425"/>
    </row>
    <row r="87" spans="17:30" x14ac:dyDescent="0.25">
      <c r="Q87" s="425"/>
      <c r="R87" s="425"/>
      <c r="S87" s="425"/>
      <c r="T87" s="425"/>
      <c r="U87" s="425"/>
      <c r="V87" s="425"/>
      <c r="W87" s="425"/>
      <c r="X87" s="425"/>
      <c r="Y87" s="425"/>
      <c r="Z87" s="425"/>
      <c r="AA87" s="425"/>
      <c r="AB87" s="425"/>
      <c r="AC87" s="425"/>
      <c r="AD87" s="425"/>
    </row>
  </sheetData>
  <mergeCells count="18">
    <mergeCell ref="K8:K9"/>
    <mergeCell ref="L8:L9"/>
    <mergeCell ref="M8:M9"/>
    <mergeCell ref="N8:N9"/>
    <mergeCell ref="B22:O22"/>
    <mergeCell ref="O8:O9"/>
    <mergeCell ref="J8:J9"/>
    <mergeCell ref="A5:I5"/>
    <mergeCell ref="A6:G6"/>
    <mergeCell ref="A8:A9"/>
    <mergeCell ref="B8:B9"/>
    <mergeCell ref="C8:C9"/>
    <mergeCell ref="D8:D9"/>
    <mergeCell ref="E8:E9"/>
    <mergeCell ref="F8:F9"/>
    <mergeCell ref="G8:G9"/>
    <mergeCell ref="H8:H9"/>
    <mergeCell ref="I8:I9"/>
  </mergeCells>
  <pageMargins left="0.59055118110236227" right="0.59055118110236227" top="0.78740157480314965" bottom="0.78740157480314965" header="0" footer="0"/>
  <pageSetup paperSize="9" scale="95"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83"/>
  <sheetViews>
    <sheetView zoomScale="99" zoomScaleNormal="99" workbookViewId="0"/>
  </sheetViews>
  <sheetFormatPr defaultColWidth="21.7109375" defaultRowHeight="12.75" x14ac:dyDescent="0.2"/>
  <cols>
    <col min="1" max="1" width="14" style="325" customWidth="1"/>
    <col min="2" max="2" width="11.85546875" style="439" customWidth="1"/>
    <col min="3" max="3" width="10.5703125" style="440" customWidth="1"/>
    <col min="4" max="4" width="10.42578125" style="439" customWidth="1"/>
    <col min="5" max="5" width="0.85546875" style="439" customWidth="1"/>
    <col min="6" max="6" width="11.85546875" style="439" customWidth="1"/>
    <col min="7" max="7" width="10.5703125" style="439" customWidth="1"/>
    <col min="8" max="8" width="10.42578125" style="439" customWidth="1"/>
    <col min="9" max="9" width="0.85546875" style="439" customWidth="1"/>
    <col min="10" max="10" width="11.85546875" style="439" customWidth="1"/>
    <col min="11" max="11" width="10.5703125" style="439" customWidth="1"/>
    <col min="12" max="12" width="10.42578125" style="439" customWidth="1"/>
    <col min="13" max="13" width="0.28515625" style="325" customWidth="1"/>
    <col min="14" max="14" width="0.28515625" style="325" hidden="1" customWidth="1"/>
    <col min="15" max="15" width="9.140625" style="325" hidden="1" customWidth="1"/>
    <col min="16" max="16" width="9.140625" style="325" customWidth="1"/>
    <col min="17" max="17" width="15.140625" style="325" customWidth="1"/>
    <col min="18" max="19" width="9.140625" style="325" customWidth="1"/>
    <col min="20" max="20" width="10" style="325" bestFit="1" customWidth="1"/>
    <col min="21" max="238" width="9.140625" style="325" customWidth="1"/>
    <col min="239" max="239" width="21.140625" style="325" customWidth="1"/>
    <col min="240" max="240" width="9.42578125" style="325" customWidth="1"/>
    <col min="241" max="241" width="8.5703125" style="325" customWidth="1"/>
    <col min="242" max="242" width="7.42578125" style="325" customWidth="1"/>
    <col min="243" max="243" width="0.85546875" style="325" customWidth="1"/>
    <col min="244" max="244" width="7" style="325" customWidth="1"/>
    <col min="245" max="245" width="7.140625" style="325" customWidth="1"/>
    <col min="246" max="246" width="6.28515625" style="325" customWidth="1"/>
    <col min="247" max="247" width="0.85546875" style="325" customWidth="1"/>
    <col min="248" max="248" width="9" style="325" bestFit="1" customWidth="1"/>
    <col min="249" max="249" width="7" style="325" customWidth="1"/>
    <col min="250" max="250" width="7.42578125" style="325" customWidth="1"/>
    <col min="251" max="251" width="9.140625" style="325" customWidth="1"/>
    <col min="252" max="252" width="11.7109375" style="325" bestFit="1" customWidth="1"/>
    <col min="253" max="255" width="9.140625" style="325" customWidth="1"/>
    <col min="256" max="16384" width="21.7109375" style="325"/>
  </cols>
  <sheetData>
    <row r="1" spans="1:256" s="169" customFormat="1" ht="12" customHeight="1" x14ac:dyDescent="0.25">
      <c r="A1" s="354"/>
      <c r="B1" s="354"/>
      <c r="C1" s="355"/>
      <c r="D1" s="354"/>
      <c r="E1" s="354"/>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c r="AE1" s="354"/>
      <c r="AF1" s="354"/>
      <c r="AG1" s="354"/>
      <c r="AH1" s="354"/>
      <c r="AI1" s="354"/>
      <c r="AJ1" s="354"/>
      <c r="AK1" s="354"/>
      <c r="AL1" s="354"/>
      <c r="AM1" s="354"/>
      <c r="AN1" s="354"/>
      <c r="AO1" s="354"/>
      <c r="AP1" s="354"/>
      <c r="AQ1" s="354"/>
      <c r="AR1" s="354"/>
      <c r="AS1" s="354"/>
      <c r="AT1" s="354"/>
      <c r="AU1" s="354"/>
      <c r="AV1" s="354"/>
      <c r="AW1" s="354"/>
      <c r="AX1" s="354"/>
      <c r="AY1" s="354"/>
      <c r="AZ1" s="354"/>
      <c r="BA1" s="354"/>
      <c r="BB1" s="354"/>
      <c r="BC1" s="354"/>
      <c r="BD1" s="354"/>
      <c r="BE1" s="354"/>
      <c r="BF1" s="354"/>
      <c r="BG1" s="354"/>
      <c r="BH1" s="354"/>
      <c r="BI1" s="354"/>
      <c r="BJ1" s="354"/>
      <c r="BK1" s="354"/>
      <c r="BL1" s="354"/>
      <c r="BM1" s="354"/>
      <c r="BN1" s="354"/>
      <c r="BO1" s="354"/>
      <c r="BP1" s="354"/>
      <c r="BQ1" s="354"/>
      <c r="BR1" s="354"/>
      <c r="BS1" s="354"/>
      <c r="BT1" s="354"/>
      <c r="BU1" s="354"/>
      <c r="BV1" s="354"/>
      <c r="BW1" s="354"/>
      <c r="BX1" s="354"/>
      <c r="BY1" s="354"/>
      <c r="BZ1" s="354"/>
      <c r="CA1" s="354"/>
      <c r="CB1" s="354"/>
      <c r="CC1" s="354"/>
      <c r="CD1" s="354"/>
      <c r="CE1" s="354"/>
      <c r="CF1" s="354"/>
      <c r="CG1" s="354"/>
      <c r="CH1" s="354"/>
      <c r="CI1" s="354"/>
      <c r="CJ1" s="354"/>
      <c r="CK1" s="354"/>
      <c r="CL1" s="354"/>
      <c r="CM1" s="354"/>
      <c r="CN1" s="354"/>
      <c r="CO1" s="354"/>
      <c r="CP1" s="354"/>
      <c r="CQ1" s="354"/>
      <c r="CR1" s="354"/>
      <c r="CS1" s="354"/>
      <c r="CT1" s="354"/>
      <c r="CU1" s="354"/>
      <c r="CV1" s="354"/>
      <c r="CW1" s="354"/>
      <c r="CX1" s="354"/>
      <c r="CY1" s="354"/>
      <c r="CZ1" s="354"/>
      <c r="DA1" s="354"/>
      <c r="DB1" s="354"/>
      <c r="DC1" s="354"/>
      <c r="DD1" s="354"/>
      <c r="DE1" s="354"/>
      <c r="DF1" s="354"/>
      <c r="DG1" s="354"/>
      <c r="DH1" s="354"/>
      <c r="DI1" s="354"/>
      <c r="DJ1" s="354"/>
      <c r="DK1" s="354"/>
      <c r="DL1" s="354"/>
      <c r="DM1" s="354"/>
      <c r="DN1" s="354"/>
      <c r="DO1" s="354"/>
      <c r="DP1" s="354"/>
      <c r="DQ1" s="354"/>
      <c r="DR1" s="354"/>
      <c r="DS1" s="354"/>
      <c r="DT1" s="354"/>
      <c r="DU1" s="354"/>
      <c r="DV1" s="354"/>
      <c r="DW1" s="354"/>
      <c r="DX1" s="354"/>
      <c r="DY1" s="354"/>
      <c r="DZ1" s="354"/>
      <c r="EA1" s="354"/>
      <c r="EB1" s="354"/>
      <c r="EC1" s="354"/>
      <c r="ED1" s="354"/>
      <c r="EE1" s="354"/>
      <c r="EF1" s="354"/>
      <c r="EG1" s="354"/>
      <c r="EH1" s="354"/>
      <c r="EI1" s="354"/>
      <c r="EJ1" s="354"/>
      <c r="EK1" s="354"/>
      <c r="EL1" s="354"/>
      <c r="EM1" s="354"/>
      <c r="EN1" s="354"/>
      <c r="EO1" s="354"/>
      <c r="EP1" s="354"/>
      <c r="EQ1" s="354"/>
      <c r="ER1" s="354"/>
      <c r="ES1" s="354"/>
      <c r="ET1" s="354"/>
      <c r="EU1" s="354"/>
      <c r="EV1" s="354"/>
      <c r="EW1" s="354"/>
      <c r="EX1" s="354"/>
      <c r="EY1" s="354"/>
      <c r="EZ1" s="354"/>
      <c r="FA1" s="354"/>
      <c r="FB1" s="354"/>
      <c r="FC1" s="354"/>
      <c r="FD1" s="354"/>
      <c r="FE1" s="354"/>
      <c r="FF1" s="354"/>
      <c r="FG1" s="354"/>
      <c r="FH1" s="354"/>
      <c r="FI1" s="354"/>
      <c r="FJ1" s="354"/>
      <c r="FK1" s="354"/>
      <c r="FL1" s="354"/>
      <c r="FM1" s="354"/>
      <c r="FN1" s="354"/>
      <c r="FO1" s="354"/>
      <c r="FP1" s="354"/>
      <c r="FQ1" s="354"/>
      <c r="FR1" s="354"/>
      <c r="FS1" s="354"/>
      <c r="FT1" s="354"/>
      <c r="FU1" s="354"/>
      <c r="FV1" s="354"/>
      <c r="FW1" s="354"/>
      <c r="FX1" s="354"/>
      <c r="FY1" s="354"/>
      <c r="FZ1" s="354"/>
      <c r="GA1" s="354"/>
      <c r="GB1" s="354"/>
      <c r="GC1" s="354"/>
      <c r="GD1" s="354"/>
      <c r="GE1" s="354"/>
      <c r="GF1" s="354"/>
      <c r="GG1" s="354"/>
      <c r="GH1" s="354"/>
      <c r="GI1" s="354"/>
      <c r="GJ1" s="354"/>
      <c r="GK1" s="354"/>
      <c r="GL1" s="354"/>
      <c r="GM1" s="354"/>
      <c r="GN1" s="354"/>
      <c r="GO1" s="354"/>
      <c r="GP1" s="354"/>
      <c r="GQ1" s="354"/>
      <c r="GR1" s="354"/>
      <c r="GS1" s="354"/>
      <c r="GT1" s="354"/>
      <c r="GU1" s="354"/>
      <c r="GV1" s="354"/>
      <c r="GW1" s="354"/>
      <c r="GX1" s="354"/>
      <c r="GY1" s="354"/>
      <c r="GZ1" s="354"/>
      <c r="HA1" s="354"/>
      <c r="HB1" s="354"/>
      <c r="HC1" s="354"/>
      <c r="HD1" s="354"/>
      <c r="HE1" s="354"/>
      <c r="HF1" s="354"/>
      <c r="HG1" s="354"/>
      <c r="HH1" s="354"/>
      <c r="HI1" s="354"/>
      <c r="HJ1" s="354"/>
      <c r="HK1" s="354"/>
      <c r="HL1" s="354"/>
      <c r="HM1" s="354"/>
      <c r="HN1" s="354"/>
      <c r="HO1" s="354"/>
      <c r="HP1" s="354"/>
      <c r="HQ1" s="354"/>
      <c r="HR1" s="354"/>
      <c r="HS1" s="354"/>
      <c r="HT1" s="354"/>
      <c r="HU1" s="354"/>
      <c r="HV1" s="354"/>
      <c r="HW1" s="354"/>
      <c r="HX1" s="354"/>
      <c r="HY1" s="354"/>
      <c r="HZ1" s="354"/>
      <c r="IA1" s="354"/>
      <c r="IB1" s="354"/>
      <c r="IC1" s="354"/>
      <c r="ID1" s="354"/>
      <c r="IE1" s="354"/>
      <c r="IF1" s="354"/>
      <c r="IG1" s="354"/>
      <c r="IH1" s="354"/>
      <c r="II1" s="354"/>
      <c r="IJ1" s="354"/>
      <c r="IK1" s="354"/>
      <c r="IL1" s="354"/>
      <c r="IM1" s="354"/>
      <c r="IN1" s="354"/>
      <c r="IO1" s="354"/>
      <c r="IP1" s="354"/>
      <c r="IQ1" s="354"/>
      <c r="IR1" s="354"/>
      <c r="IS1" s="354"/>
      <c r="IT1" s="354"/>
      <c r="IU1" s="354"/>
      <c r="IV1" s="354"/>
    </row>
    <row r="2" spans="1:256" s="169" customFormat="1" ht="12" customHeight="1" x14ac:dyDescent="0.2">
      <c r="A2" s="356"/>
      <c r="B2" s="354"/>
      <c r="C2" s="355"/>
      <c r="D2" s="354"/>
      <c r="E2" s="354"/>
      <c r="F2" s="354"/>
      <c r="G2" s="354"/>
      <c r="H2" s="354"/>
      <c r="I2" s="354"/>
      <c r="J2" s="354"/>
      <c r="K2" s="354"/>
      <c r="L2" s="354"/>
      <c r="M2" s="354"/>
      <c r="N2" s="354"/>
      <c r="O2" s="354"/>
      <c r="P2" s="354"/>
      <c r="Q2" s="171"/>
      <c r="R2" s="354"/>
      <c r="S2" s="354"/>
      <c r="T2" s="354"/>
      <c r="U2" s="354"/>
      <c r="V2" s="354"/>
      <c r="W2" s="354"/>
      <c r="X2" s="354"/>
      <c r="Y2" s="354"/>
      <c r="Z2" s="354"/>
      <c r="AA2" s="354"/>
      <c r="AB2" s="354"/>
      <c r="AC2" s="354"/>
      <c r="AD2" s="354"/>
      <c r="AE2" s="354"/>
      <c r="AF2" s="354"/>
      <c r="AG2" s="354"/>
      <c r="AH2" s="354"/>
      <c r="AI2" s="354"/>
      <c r="AJ2" s="354"/>
      <c r="AK2" s="354"/>
      <c r="AL2" s="354"/>
      <c r="AM2" s="354"/>
      <c r="AN2" s="354"/>
      <c r="AO2" s="354"/>
      <c r="AP2" s="354"/>
      <c r="AQ2" s="354"/>
      <c r="AR2" s="354"/>
      <c r="AS2" s="354"/>
      <c r="AT2" s="354"/>
      <c r="AU2" s="354"/>
      <c r="AV2" s="354"/>
      <c r="AW2" s="354"/>
      <c r="AX2" s="354"/>
      <c r="AY2" s="354"/>
      <c r="AZ2" s="354"/>
      <c r="BA2" s="354"/>
      <c r="BB2" s="354"/>
      <c r="BC2" s="354"/>
      <c r="BD2" s="354"/>
      <c r="BE2" s="354"/>
      <c r="BF2" s="354"/>
      <c r="BG2" s="354"/>
      <c r="BH2" s="354"/>
      <c r="BI2" s="354"/>
      <c r="BJ2" s="354"/>
      <c r="BK2" s="354"/>
      <c r="BL2" s="354"/>
      <c r="BM2" s="354"/>
      <c r="BN2" s="354"/>
      <c r="BO2" s="354"/>
      <c r="BP2" s="354"/>
      <c r="BQ2" s="354"/>
      <c r="BR2" s="354"/>
      <c r="BS2" s="354"/>
      <c r="BT2" s="354"/>
      <c r="BU2" s="354"/>
      <c r="BV2" s="354"/>
      <c r="BW2" s="354"/>
      <c r="BX2" s="354"/>
      <c r="BY2" s="354"/>
      <c r="BZ2" s="354"/>
      <c r="CA2" s="354"/>
      <c r="CB2" s="354"/>
      <c r="CC2" s="354"/>
      <c r="CD2" s="354"/>
      <c r="CE2" s="354"/>
      <c r="CF2" s="354"/>
      <c r="CG2" s="354"/>
      <c r="CH2" s="354"/>
      <c r="CI2" s="354"/>
      <c r="CJ2" s="354"/>
      <c r="CK2" s="354"/>
      <c r="CL2" s="354"/>
      <c r="CM2" s="354"/>
      <c r="CN2" s="354"/>
      <c r="CO2" s="354"/>
      <c r="CP2" s="354"/>
      <c r="CQ2" s="354"/>
      <c r="CR2" s="354"/>
      <c r="CS2" s="354"/>
      <c r="CT2" s="354"/>
      <c r="CU2" s="354"/>
      <c r="CV2" s="354"/>
      <c r="CW2" s="354"/>
      <c r="CX2" s="354"/>
      <c r="CY2" s="354"/>
      <c r="CZ2" s="354"/>
      <c r="DA2" s="354"/>
      <c r="DB2" s="354"/>
      <c r="DC2" s="354"/>
      <c r="DD2" s="354"/>
      <c r="DE2" s="354"/>
      <c r="DF2" s="354"/>
      <c r="DG2" s="354"/>
      <c r="DH2" s="354"/>
      <c r="DI2" s="354"/>
      <c r="DJ2" s="354"/>
      <c r="DK2" s="354"/>
      <c r="DL2" s="354"/>
      <c r="DM2" s="354"/>
      <c r="DN2" s="354"/>
      <c r="DO2" s="354"/>
      <c r="DP2" s="354"/>
      <c r="DQ2" s="354"/>
      <c r="DR2" s="354"/>
      <c r="DS2" s="354"/>
      <c r="DT2" s="354"/>
      <c r="DU2" s="354"/>
      <c r="DV2" s="354"/>
      <c r="DW2" s="354"/>
      <c r="DX2" s="354"/>
      <c r="DY2" s="354"/>
      <c r="DZ2" s="354"/>
      <c r="EA2" s="354"/>
      <c r="EB2" s="354"/>
      <c r="EC2" s="354"/>
      <c r="ED2" s="354"/>
      <c r="EE2" s="354"/>
      <c r="EF2" s="354"/>
      <c r="EG2" s="354"/>
      <c r="EH2" s="354"/>
      <c r="EI2" s="354"/>
      <c r="EJ2" s="354"/>
      <c r="EK2" s="354"/>
      <c r="EL2" s="354"/>
      <c r="EM2" s="354"/>
      <c r="EN2" s="354"/>
      <c r="EO2" s="354"/>
      <c r="EP2" s="354"/>
      <c r="EQ2" s="354"/>
      <c r="ER2" s="354"/>
      <c r="ES2" s="354"/>
      <c r="ET2" s="354"/>
      <c r="EU2" s="354"/>
      <c r="EV2" s="354"/>
      <c r="EW2" s="354"/>
      <c r="EX2" s="354"/>
      <c r="EY2" s="354"/>
      <c r="EZ2" s="354"/>
      <c r="FA2" s="354"/>
      <c r="FB2" s="354"/>
      <c r="FC2" s="354"/>
      <c r="FD2" s="354"/>
      <c r="FE2" s="354"/>
      <c r="FF2" s="354"/>
      <c r="FG2" s="354"/>
      <c r="FH2" s="354"/>
      <c r="FI2" s="354"/>
      <c r="FJ2" s="354"/>
      <c r="FK2" s="354"/>
      <c r="FL2" s="354"/>
      <c r="FM2" s="354"/>
      <c r="FN2" s="354"/>
      <c r="FO2" s="354"/>
      <c r="FP2" s="354"/>
      <c r="FQ2" s="354"/>
      <c r="FR2" s="354"/>
      <c r="FS2" s="354"/>
      <c r="FT2" s="354"/>
      <c r="FU2" s="354"/>
      <c r="FV2" s="354"/>
      <c r="FW2" s="354"/>
      <c r="FX2" s="354"/>
      <c r="FY2" s="354"/>
      <c r="FZ2" s="354"/>
      <c r="GA2" s="354"/>
      <c r="GB2" s="354"/>
      <c r="GC2" s="354"/>
      <c r="GD2" s="354"/>
      <c r="GE2" s="354"/>
      <c r="GF2" s="354"/>
      <c r="GG2" s="354"/>
      <c r="GH2" s="354"/>
      <c r="GI2" s="354"/>
      <c r="GJ2" s="354"/>
      <c r="GK2" s="354"/>
      <c r="GL2" s="354"/>
      <c r="GM2" s="354"/>
      <c r="GN2" s="354"/>
      <c r="GO2" s="354"/>
      <c r="GP2" s="354"/>
      <c r="GQ2" s="354"/>
      <c r="GR2" s="354"/>
      <c r="GS2" s="354"/>
      <c r="GT2" s="354"/>
      <c r="GU2" s="354"/>
      <c r="GV2" s="354"/>
      <c r="GW2" s="354"/>
      <c r="GX2" s="354"/>
      <c r="GY2" s="354"/>
      <c r="GZ2" s="354"/>
      <c r="HA2" s="354"/>
      <c r="HB2" s="354"/>
      <c r="HC2" s="354"/>
      <c r="HD2" s="354"/>
      <c r="HE2" s="354"/>
      <c r="HF2" s="354"/>
      <c r="HG2" s="354"/>
      <c r="HH2" s="354"/>
      <c r="HI2" s="354"/>
      <c r="HJ2" s="354"/>
      <c r="HK2" s="354"/>
      <c r="HL2" s="354"/>
      <c r="HM2" s="354"/>
      <c r="HN2" s="354"/>
      <c r="HO2" s="354"/>
      <c r="HP2" s="354"/>
      <c r="HQ2" s="354"/>
      <c r="HR2" s="354"/>
      <c r="HS2" s="354"/>
      <c r="HT2" s="354"/>
      <c r="HU2" s="354"/>
      <c r="HV2" s="354"/>
      <c r="HW2" s="354"/>
      <c r="HX2" s="354"/>
      <c r="HY2" s="354"/>
      <c r="HZ2" s="354"/>
      <c r="IA2" s="354"/>
      <c r="IB2" s="354"/>
      <c r="IC2" s="354"/>
      <c r="ID2" s="354"/>
      <c r="IE2" s="354"/>
      <c r="IF2" s="354"/>
      <c r="IG2" s="354"/>
      <c r="IH2" s="354"/>
      <c r="II2" s="354"/>
      <c r="IJ2" s="354"/>
      <c r="IK2" s="354"/>
      <c r="IL2" s="354"/>
      <c r="IM2" s="354"/>
      <c r="IN2" s="354"/>
      <c r="IO2" s="354"/>
      <c r="IP2" s="354"/>
      <c r="IQ2" s="354"/>
      <c r="IR2" s="354"/>
      <c r="IS2" s="354"/>
      <c r="IT2" s="354"/>
      <c r="IU2" s="354"/>
      <c r="IV2" s="354"/>
    </row>
    <row r="3" spans="1:256" s="170" customFormat="1" ht="24" customHeight="1" x14ac:dyDescent="0.25">
      <c r="A3" s="357"/>
      <c r="B3" s="358"/>
      <c r="C3" s="359"/>
      <c r="D3" s="358"/>
      <c r="E3" s="358"/>
      <c r="F3" s="358"/>
      <c r="G3" s="358"/>
      <c r="H3" s="360"/>
      <c r="I3" s="360"/>
      <c r="J3" s="360"/>
      <c r="K3" s="360"/>
      <c r="L3" s="360"/>
      <c r="M3" s="360"/>
      <c r="N3" s="360"/>
      <c r="O3" s="360"/>
      <c r="P3" s="360"/>
      <c r="Q3" s="171"/>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c r="AW3" s="360"/>
      <c r="AX3" s="360"/>
      <c r="AY3" s="360"/>
      <c r="AZ3" s="360"/>
      <c r="BA3" s="360"/>
      <c r="BB3" s="360"/>
      <c r="BC3" s="360"/>
      <c r="BD3" s="360"/>
      <c r="BE3" s="360"/>
      <c r="BF3" s="360"/>
      <c r="BG3" s="360"/>
      <c r="BH3" s="360"/>
      <c r="BI3" s="360"/>
      <c r="BJ3" s="360"/>
      <c r="BK3" s="360"/>
      <c r="BL3" s="360"/>
      <c r="BM3" s="360"/>
      <c r="BN3" s="360"/>
      <c r="BO3" s="360"/>
      <c r="BP3" s="360"/>
      <c r="BQ3" s="360"/>
      <c r="BR3" s="360"/>
      <c r="BS3" s="360"/>
      <c r="BT3" s="360"/>
      <c r="BU3" s="360"/>
      <c r="BV3" s="360"/>
      <c r="BW3" s="360"/>
      <c r="BX3" s="360"/>
      <c r="BY3" s="360"/>
      <c r="BZ3" s="360"/>
      <c r="CA3" s="360"/>
      <c r="CB3" s="360"/>
      <c r="CC3" s="360"/>
      <c r="CD3" s="360"/>
      <c r="CE3" s="360"/>
      <c r="CF3" s="360"/>
      <c r="CG3" s="360"/>
      <c r="CH3" s="360"/>
      <c r="CI3" s="360"/>
      <c r="CJ3" s="360"/>
      <c r="CK3" s="360"/>
      <c r="CL3" s="360"/>
      <c r="CM3" s="360"/>
      <c r="CN3" s="360"/>
      <c r="CO3" s="360"/>
      <c r="CP3" s="360"/>
      <c r="CQ3" s="360"/>
      <c r="CR3" s="360"/>
      <c r="CS3" s="360"/>
      <c r="CT3" s="360"/>
      <c r="CU3" s="360"/>
      <c r="CV3" s="360"/>
      <c r="CW3" s="360"/>
      <c r="CX3" s="360"/>
      <c r="CY3" s="360"/>
      <c r="CZ3" s="360"/>
      <c r="DA3" s="360"/>
      <c r="DB3" s="360"/>
      <c r="DC3" s="360"/>
      <c r="DD3" s="360"/>
      <c r="DE3" s="360"/>
      <c r="DF3" s="360"/>
      <c r="DG3" s="360"/>
      <c r="DH3" s="360"/>
      <c r="DI3" s="360"/>
      <c r="DJ3" s="360"/>
      <c r="DK3" s="360"/>
      <c r="DL3" s="360"/>
      <c r="DM3" s="360"/>
      <c r="DN3" s="360"/>
      <c r="DO3" s="360"/>
      <c r="DP3" s="360"/>
      <c r="DQ3" s="360"/>
      <c r="DR3" s="360"/>
      <c r="DS3" s="360"/>
      <c r="DT3" s="360"/>
      <c r="DU3" s="360"/>
      <c r="DV3" s="360"/>
      <c r="DW3" s="360"/>
      <c r="DX3" s="360"/>
      <c r="DY3" s="360"/>
      <c r="DZ3" s="360"/>
      <c r="EA3" s="360"/>
      <c r="EB3" s="360"/>
      <c r="EC3" s="360"/>
      <c r="ED3" s="360"/>
      <c r="EE3" s="360"/>
      <c r="EF3" s="360"/>
      <c r="EG3" s="360"/>
      <c r="EH3" s="360"/>
      <c r="EI3" s="360"/>
      <c r="EJ3" s="360"/>
      <c r="EK3" s="360"/>
      <c r="EL3" s="360"/>
      <c r="EM3" s="360"/>
      <c r="EN3" s="360"/>
      <c r="EO3" s="360"/>
      <c r="EP3" s="360"/>
      <c r="EQ3" s="360"/>
      <c r="ER3" s="360"/>
      <c r="ES3" s="360"/>
      <c r="ET3" s="360"/>
      <c r="EU3" s="360"/>
      <c r="EV3" s="360"/>
      <c r="EW3" s="360"/>
      <c r="EX3" s="360"/>
      <c r="EY3" s="360"/>
      <c r="EZ3" s="360"/>
      <c r="FA3" s="360"/>
      <c r="FB3" s="360"/>
      <c r="FC3" s="360"/>
      <c r="FD3" s="360"/>
      <c r="FE3" s="360"/>
      <c r="FF3" s="360"/>
      <c r="FG3" s="360"/>
      <c r="FH3" s="360"/>
      <c r="FI3" s="360"/>
      <c r="FJ3" s="360"/>
      <c r="FK3" s="360"/>
      <c r="FL3" s="360"/>
      <c r="FM3" s="360"/>
      <c r="FN3" s="360"/>
      <c r="FO3" s="360"/>
      <c r="FP3" s="360"/>
      <c r="FQ3" s="360"/>
      <c r="FR3" s="360"/>
      <c r="FS3" s="360"/>
      <c r="FT3" s="360"/>
      <c r="FU3" s="360"/>
      <c r="FV3" s="360"/>
      <c r="FW3" s="360"/>
      <c r="FX3" s="360"/>
      <c r="FY3" s="360"/>
      <c r="FZ3" s="360"/>
      <c r="GA3" s="360"/>
      <c r="GB3" s="360"/>
      <c r="GC3" s="360"/>
      <c r="GD3" s="360"/>
      <c r="GE3" s="360"/>
      <c r="GF3" s="360"/>
      <c r="GG3" s="360"/>
      <c r="GH3" s="360"/>
      <c r="GI3" s="360"/>
      <c r="GJ3" s="360"/>
      <c r="GK3" s="360"/>
      <c r="GL3" s="360"/>
      <c r="GM3" s="360"/>
      <c r="GN3" s="360"/>
      <c r="GO3" s="360"/>
      <c r="GP3" s="360"/>
      <c r="GQ3" s="360"/>
      <c r="GR3" s="360"/>
      <c r="GS3" s="360"/>
      <c r="GT3" s="360"/>
      <c r="GU3" s="360"/>
      <c r="GV3" s="360"/>
      <c r="GW3" s="360"/>
      <c r="GX3" s="360"/>
      <c r="GY3" s="360"/>
      <c r="GZ3" s="360"/>
      <c r="HA3" s="360"/>
      <c r="HB3" s="360"/>
      <c r="HC3" s="360"/>
      <c r="HD3" s="360"/>
      <c r="HE3" s="360"/>
      <c r="HF3" s="360"/>
      <c r="HG3" s="360"/>
      <c r="HH3" s="360"/>
      <c r="HI3" s="360"/>
      <c r="HJ3" s="360"/>
      <c r="HK3" s="360"/>
      <c r="HL3" s="360"/>
      <c r="HM3" s="360"/>
      <c r="HN3" s="360"/>
      <c r="HO3" s="360"/>
      <c r="HP3" s="360"/>
      <c r="HQ3" s="360"/>
      <c r="HR3" s="360"/>
      <c r="HS3" s="360"/>
      <c r="HT3" s="360"/>
      <c r="HU3" s="360"/>
      <c r="HV3" s="360"/>
      <c r="HW3" s="360"/>
      <c r="HX3" s="360"/>
      <c r="HY3" s="360"/>
      <c r="HZ3" s="360"/>
      <c r="IA3" s="360"/>
      <c r="IB3" s="360"/>
      <c r="IC3" s="360"/>
      <c r="ID3" s="360"/>
      <c r="IE3" s="360"/>
      <c r="IF3" s="360"/>
      <c r="IG3" s="360"/>
      <c r="IH3" s="360"/>
      <c r="II3" s="360"/>
      <c r="IJ3" s="360"/>
      <c r="IK3" s="360"/>
      <c r="IL3" s="360"/>
      <c r="IM3" s="360"/>
      <c r="IN3" s="360"/>
      <c r="IO3" s="360"/>
      <c r="IP3" s="360"/>
      <c r="IQ3" s="360"/>
      <c r="IR3" s="360"/>
      <c r="IS3" s="360"/>
      <c r="IT3" s="360"/>
      <c r="IU3" s="360"/>
      <c r="IV3" s="360"/>
    </row>
    <row r="4" spans="1:256" s="438" customFormat="1" ht="12" customHeight="1" x14ac:dyDescent="0.2">
      <c r="A4" s="513" t="s">
        <v>2</v>
      </c>
      <c r="B4" s="197"/>
      <c r="C4" s="197"/>
      <c r="D4" s="336"/>
      <c r="E4" s="197"/>
      <c r="F4" s="197"/>
      <c r="G4" s="197"/>
      <c r="H4" s="197"/>
      <c r="I4" s="337"/>
      <c r="J4" s="338"/>
      <c r="K4" s="338"/>
      <c r="L4" s="338"/>
      <c r="M4" s="514"/>
      <c r="N4" s="514"/>
      <c r="O4" s="514"/>
      <c r="P4" s="362"/>
      <c r="Q4" s="362"/>
      <c r="R4" s="362"/>
      <c r="S4" s="362"/>
      <c r="T4" s="362"/>
      <c r="U4" s="362"/>
      <c r="V4" s="362"/>
      <c r="W4" s="362"/>
      <c r="X4" s="362"/>
      <c r="Y4" s="362"/>
      <c r="Z4" s="362"/>
      <c r="AA4" s="362"/>
      <c r="AB4" s="362"/>
      <c r="AC4" s="362"/>
      <c r="AD4" s="362"/>
      <c r="AE4" s="362"/>
      <c r="AF4" s="362"/>
      <c r="AG4" s="362"/>
      <c r="AH4" s="362"/>
      <c r="AI4" s="362"/>
      <c r="AJ4" s="362"/>
      <c r="AK4" s="362"/>
      <c r="AL4" s="362"/>
      <c r="AM4" s="362"/>
      <c r="AN4" s="362"/>
      <c r="AO4" s="362"/>
      <c r="AP4" s="362"/>
      <c r="AQ4" s="362"/>
      <c r="AR4" s="362"/>
      <c r="AS4" s="362"/>
      <c r="AT4" s="362"/>
      <c r="AU4" s="362"/>
      <c r="AV4" s="362"/>
      <c r="AW4" s="362"/>
      <c r="AX4" s="362"/>
      <c r="AY4" s="362"/>
      <c r="AZ4" s="362"/>
      <c r="BA4" s="362"/>
      <c r="BB4" s="362"/>
      <c r="BC4" s="362"/>
      <c r="BD4" s="362"/>
      <c r="BE4" s="362"/>
      <c r="BF4" s="362"/>
      <c r="BG4" s="362"/>
      <c r="BH4" s="362"/>
      <c r="BI4" s="362"/>
      <c r="BJ4" s="362"/>
      <c r="BK4" s="362"/>
      <c r="BL4" s="362"/>
      <c r="BM4" s="362"/>
      <c r="BN4" s="362"/>
      <c r="BO4" s="362"/>
      <c r="BP4" s="362"/>
      <c r="BQ4" s="362"/>
      <c r="BR4" s="362"/>
      <c r="BS4" s="362"/>
      <c r="BT4" s="362"/>
      <c r="BU4" s="362"/>
      <c r="BV4" s="362"/>
      <c r="BW4" s="362"/>
      <c r="BX4" s="362"/>
      <c r="BY4" s="362"/>
      <c r="BZ4" s="362"/>
      <c r="CA4" s="362"/>
      <c r="CB4" s="362"/>
      <c r="CC4" s="362"/>
      <c r="CD4" s="362"/>
      <c r="CE4" s="362"/>
      <c r="CF4" s="362"/>
      <c r="CG4" s="362"/>
      <c r="CH4" s="362"/>
      <c r="CI4" s="362"/>
      <c r="CJ4" s="362"/>
      <c r="CK4" s="362"/>
      <c r="CL4" s="362"/>
      <c r="CM4" s="362"/>
      <c r="CN4" s="362"/>
      <c r="CO4" s="362"/>
      <c r="CP4" s="362"/>
      <c r="CQ4" s="362"/>
      <c r="CR4" s="362"/>
      <c r="CS4" s="362"/>
      <c r="CT4" s="362"/>
      <c r="CU4" s="362"/>
      <c r="CV4" s="362"/>
      <c r="CW4" s="362"/>
      <c r="CX4" s="362"/>
      <c r="CY4" s="362"/>
      <c r="CZ4" s="362"/>
      <c r="DA4" s="362"/>
      <c r="DB4" s="362"/>
      <c r="DC4" s="362"/>
      <c r="DD4" s="362"/>
      <c r="DE4" s="362"/>
      <c r="DF4" s="362"/>
      <c r="DG4" s="362"/>
      <c r="DH4" s="362"/>
      <c r="DI4" s="362"/>
      <c r="DJ4" s="362"/>
      <c r="DK4" s="362"/>
      <c r="DL4" s="362"/>
      <c r="DM4" s="362"/>
      <c r="DN4" s="362"/>
      <c r="DO4" s="362"/>
      <c r="DP4" s="362"/>
      <c r="DQ4" s="362"/>
      <c r="DR4" s="362"/>
      <c r="DS4" s="362"/>
      <c r="DT4" s="362"/>
      <c r="DU4" s="362"/>
      <c r="DV4" s="362"/>
      <c r="DW4" s="362"/>
      <c r="DX4" s="362"/>
      <c r="DY4" s="362"/>
      <c r="DZ4" s="362"/>
      <c r="EA4" s="362"/>
      <c r="EB4" s="362"/>
      <c r="EC4" s="362"/>
      <c r="ED4" s="362"/>
      <c r="EE4" s="362"/>
      <c r="EF4" s="362"/>
      <c r="EG4" s="362"/>
      <c r="EH4" s="362"/>
      <c r="EI4" s="362"/>
      <c r="EJ4" s="362"/>
      <c r="EK4" s="362"/>
      <c r="EL4" s="362"/>
      <c r="EM4" s="362"/>
      <c r="EN4" s="362"/>
      <c r="EO4" s="362"/>
      <c r="EP4" s="362"/>
      <c r="EQ4" s="362"/>
      <c r="ER4" s="362"/>
      <c r="ES4" s="362"/>
      <c r="ET4" s="362"/>
      <c r="EU4" s="362"/>
      <c r="EV4" s="362"/>
      <c r="EW4" s="362"/>
      <c r="EX4" s="362"/>
      <c r="EY4" s="362"/>
      <c r="EZ4" s="362"/>
      <c r="FA4" s="362"/>
      <c r="FB4" s="362"/>
      <c r="FC4" s="362"/>
      <c r="FD4" s="362"/>
      <c r="FE4" s="362"/>
      <c r="FF4" s="362"/>
      <c r="FG4" s="362"/>
      <c r="FH4" s="362"/>
      <c r="FI4" s="362"/>
      <c r="FJ4" s="362"/>
      <c r="FK4" s="362"/>
      <c r="FL4" s="362"/>
      <c r="FM4" s="362"/>
      <c r="FN4" s="362"/>
      <c r="FO4" s="362"/>
      <c r="FP4" s="362"/>
      <c r="FQ4" s="362"/>
      <c r="FR4" s="362"/>
      <c r="FS4" s="362"/>
      <c r="FT4" s="362"/>
      <c r="FU4" s="362"/>
      <c r="FV4" s="362"/>
      <c r="FW4" s="362"/>
      <c r="FX4" s="362"/>
      <c r="FY4" s="362"/>
      <c r="FZ4" s="362"/>
      <c r="GA4" s="362"/>
      <c r="GB4" s="362"/>
      <c r="GC4" s="362"/>
      <c r="GD4" s="362"/>
      <c r="GE4" s="362"/>
      <c r="GF4" s="362"/>
      <c r="GG4" s="362"/>
      <c r="GH4" s="362"/>
      <c r="GI4" s="362"/>
      <c r="GJ4" s="362"/>
      <c r="GK4" s="362"/>
      <c r="GL4" s="362"/>
      <c r="GM4" s="362"/>
      <c r="GN4" s="362"/>
      <c r="GO4" s="362"/>
      <c r="GP4" s="362"/>
      <c r="GQ4" s="362"/>
      <c r="GR4" s="362"/>
      <c r="GS4" s="362"/>
      <c r="GT4" s="362"/>
      <c r="GU4" s="362"/>
      <c r="GV4" s="362"/>
      <c r="GW4" s="362"/>
      <c r="GX4" s="362"/>
      <c r="GY4" s="362"/>
      <c r="GZ4" s="362"/>
      <c r="HA4" s="362"/>
      <c r="HB4" s="362"/>
      <c r="HC4" s="362"/>
      <c r="HD4" s="362"/>
      <c r="HE4" s="362"/>
      <c r="HF4" s="362"/>
      <c r="HG4" s="362"/>
      <c r="HH4" s="362"/>
      <c r="HI4" s="362"/>
      <c r="HJ4" s="362"/>
      <c r="HK4" s="362"/>
      <c r="HL4" s="362"/>
      <c r="HM4" s="362"/>
      <c r="HN4" s="362"/>
      <c r="HO4" s="362"/>
      <c r="HP4" s="362"/>
      <c r="HQ4" s="362"/>
      <c r="HR4" s="362"/>
      <c r="HS4" s="362"/>
      <c r="HT4" s="362"/>
      <c r="HU4" s="362"/>
      <c r="HV4" s="362"/>
      <c r="HW4" s="362"/>
      <c r="HX4" s="362"/>
      <c r="HY4" s="362"/>
      <c r="HZ4" s="362"/>
      <c r="IA4" s="362"/>
      <c r="IB4" s="362"/>
      <c r="IC4" s="362"/>
      <c r="ID4" s="362"/>
      <c r="IE4" s="362"/>
      <c r="IF4" s="362"/>
    </row>
    <row r="5" spans="1:256" s="33" customFormat="1" ht="10.5" customHeight="1" x14ac:dyDescent="0.2">
      <c r="A5" s="675" t="s">
        <v>655</v>
      </c>
      <c r="B5" s="675"/>
      <c r="C5" s="675"/>
      <c r="D5" s="675"/>
      <c r="E5" s="675"/>
      <c r="F5" s="675"/>
      <c r="G5" s="675"/>
      <c r="H5" s="675"/>
      <c r="I5" s="675"/>
      <c r="J5" s="675"/>
      <c r="K5" s="675"/>
      <c r="L5" s="675"/>
    </row>
    <row r="6" spans="1:256" s="75" customFormat="1" ht="23.25" customHeight="1" x14ac:dyDescent="0.25">
      <c r="A6" s="736" t="s">
        <v>702</v>
      </c>
      <c r="B6" s="736"/>
      <c r="C6" s="736"/>
      <c r="D6" s="736"/>
      <c r="E6" s="736"/>
      <c r="F6" s="736"/>
      <c r="G6" s="736"/>
      <c r="H6" s="736"/>
      <c r="I6" s="736"/>
      <c r="J6" s="736"/>
      <c r="K6" s="736"/>
      <c r="L6" s="736"/>
      <c r="M6" s="736"/>
      <c r="N6" s="736"/>
      <c r="O6" s="736"/>
    </row>
    <row r="7" spans="1:256" ht="6" customHeight="1" x14ac:dyDescent="0.2">
      <c r="A7" s="174"/>
      <c r="B7" s="175"/>
      <c r="C7" s="361"/>
      <c r="D7" s="175"/>
      <c r="E7" s="175"/>
      <c r="F7" s="175"/>
      <c r="G7" s="175"/>
      <c r="H7" s="175"/>
      <c r="I7" s="175"/>
      <c r="J7" s="175"/>
      <c r="K7" s="175"/>
      <c r="L7" s="175"/>
      <c r="M7" s="176"/>
      <c r="N7" s="176"/>
      <c r="O7" s="176"/>
    </row>
    <row r="8" spans="1:256" s="165" customFormat="1" ht="12" customHeight="1" x14ac:dyDescent="0.25">
      <c r="A8" s="732"/>
      <c r="B8" s="737" t="s">
        <v>693</v>
      </c>
      <c r="C8" s="737"/>
      <c r="D8" s="737"/>
      <c r="E8" s="338"/>
      <c r="F8" s="737" t="s">
        <v>694</v>
      </c>
      <c r="G8" s="737"/>
      <c r="H8" s="737"/>
      <c r="I8" s="338"/>
      <c r="J8" s="737" t="s">
        <v>695</v>
      </c>
      <c r="K8" s="737"/>
      <c r="L8" s="737"/>
      <c r="M8" s="172"/>
      <c r="N8" s="172"/>
      <c r="O8" s="172"/>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71"/>
      <c r="BR8" s="171"/>
      <c r="BS8" s="171"/>
      <c r="BT8" s="171"/>
      <c r="BU8" s="171"/>
      <c r="BV8" s="171"/>
      <c r="BW8" s="171"/>
      <c r="BX8" s="171"/>
      <c r="BY8" s="171"/>
      <c r="BZ8" s="171"/>
      <c r="CA8" s="171"/>
      <c r="CB8" s="171"/>
      <c r="CC8" s="171"/>
      <c r="CD8" s="171"/>
      <c r="CE8" s="171"/>
      <c r="CF8" s="171"/>
      <c r="CG8" s="171"/>
      <c r="CH8" s="171"/>
      <c r="CI8" s="171"/>
      <c r="CJ8" s="171"/>
      <c r="CK8" s="171"/>
      <c r="CL8" s="171"/>
      <c r="CM8" s="171"/>
      <c r="CN8" s="171"/>
      <c r="CO8" s="171"/>
      <c r="CP8" s="171"/>
      <c r="CQ8" s="171"/>
      <c r="CR8" s="171"/>
      <c r="CS8" s="171"/>
      <c r="CT8" s="171"/>
      <c r="CU8" s="171"/>
      <c r="CV8" s="171"/>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1"/>
      <c r="EA8" s="171"/>
      <c r="EB8" s="171"/>
      <c r="EC8" s="171"/>
      <c r="ED8" s="171"/>
      <c r="EE8" s="171"/>
      <c r="EF8" s="171"/>
      <c r="EG8" s="171"/>
      <c r="EH8" s="171"/>
      <c r="EI8" s="171"/>
      <c r="EJ8" s="171"/>
      <c r="EK8" s="171"/>
      <c r="EL8" s="171"/>
      <c r="EM8" s="171"/>
      <c r="EN8" s="171"/>
      <c r="EO8" s="171"/>
      <c r="EP8" s="171"/>
      <c r="EQ8" s="171"/>
      <c r="ER8" s="171"/>
      <c r="ES8" s="171"/>
      <c r="ET8" s="171"/>
      <c r="EU8" s="171"/>
      <c r="EV8" s="171"/>
      <c r="EW8" s="171"/>
      <c r="EX8" s="171"/>
      <c r="EY8" s="171"/>
      <c r="EZ8" s="171"/>
      <c r="FA8" s="171"/>
      <c r="FB8" s="171"/>
      <c r="FC8" s="171"/>
      <c r="FD8" s="171"/>
      <c r="FE8" s="171"/>
      <c r="FF8" s="171"/>
      <c r="FG8" s="171"/>
      <c r="FH8" s="171"/>
      <c r="FI8" s="171"/>
      <c r="FJ8" s="171"/>
      <c r="FK8" s="171"/>
      <c r="FL8" s="171"/>
      <c r="FM8" s="171"/>
      <c r="FN8" s="171"/>
      <c r="FO8" s="171"/>
      <c r="FP8" s="171"/>
      <c r="FQ8" s="171"/>
      <c r="FR8" s="171"/>
      <c r="FS8" s="171"/>
      <c r="FT8" s="171"/>
      <c r="FU8" s="171"/>
      <c r="FV8" s="171"/>
      <c r="FW8" s="171"/>
      <c r="FX8" s="171"/>
      <c r="FY8" s="171"/>
      <c r="FZ8" s="171"/>
      <c r="GA8" s="171"/>
      <c r="GB8" s="171"/>
      <c r="GC8" s="171"/>
      <c r="GD8" s="171"/>
      <c r="GE8" s="171"/>
      <c r="GF8" s="171"/>
      <c r="GG8" s="171"/>
      <c r="GH8" s="171"/>
      <c r="GI8" s="171"/>
      <c r="GJ8" s="171"/>
      <c r="GK8" s="171"/>
      <c r="GL8" s="171"/>
      <c r="GM8" s="171"/>
      <c r="GN8" s="171"/>
      <c r="GO8" s="171"/>
      <c r="GP8" s="171"/>
      <c r="GQ8" s="171"/>
      <c r="GR8" s="171"/>
      <c r="GS8" s="171"/>
      <c r="GT8" s="171"/>
      <c r="GU8" s="171"/>
      <c r="GV8" s="171"/>
      <c r="GW8" s="171"/>
      <c r="GX8" s="171"/>
      <c r="GY8" s="171"/>
      <c r="GZ8" s="171"/>
      <c r="HA8" s="171"/>
      <c r="HB8" s="171"/>
      <c r="HC8" s="171"/>
      <c r="HD8" s="171"/>
      <c r="HE8" s="171"/>
      <c r="HF8" s="171"/>
      <c r="HG8" s="171"/>
      <c r="HH8" s="171"/>
      <c r="HI8" s="171"/>
      <c r="HJ8" s="171"/>
      <c r="HK8" s="171"/>
      <c r="HL8" s="171"/>
      <c r="HM8" s="171"/>
      <c r="HN8" s="171"/>
      <c r="HO8" s="171"/>
      <c r="HP8" s="171"/>
      <c r="HQ8" s="171"/>
      <c r="HR8" s="171"/>
      <c r="HS8" s="171"/>
      <c r="HT8" s="171"/>
      <c r="HU8" s="171"/>
      <c r="HV8" s="171"/>
      <c r="HW8" s="171"/>
      <c r="HX8" s="171"/>
      <c r="HY8" s="171"/>
      <c r="HZ8" s="171"/>
      <c r="IA8" s="171"/>
      <c r="IB8" s="171"/>
      <c r="IC8" s="171"/>
      <c r="ID8" s="171"/>
      <c r="IE8" s="171"/>
      <c r="IF8" s="171"/>
    </row>
    <row r="9" spans="1:256" ht="40.5" customHeight="1" x14ac:dyDescent="0.2">
      <c r="A9" s="733"/>
      <c r="B9" s="515" t="s">
        <v>625</v>
      </c>
      <c r="C9" s="516" t="s">
        <v>697</v>
      </c>
      <c r="D9" s="515" t="s">
        <v>626</v>
      </c>
      <c r="E9" s="514"/>
      <c r="F9" s="515" t="s">
        <v>485</v>
      </c>
      <c r="G9" s="517" t="s">
        <v>698</v>
      </c>
      <c r="H9" s="517" t="s">
        <v>627</v>
      </c>
      <c r="I9" s="362"/>
      <c r="J9" s="517" t="s">
        <v>148</v>
      </c>
      <c r="K9" s="517" t="s">
        <v>699</v>
      </c>
      <c r="L9" s="515" t="s">
        <v>628</v>
      </c>
      <c r="M9" s="176"/>
      <c r="N9" s="176"/>
      <c r="O9" s="176"/>
    </row>
    <row r="10" spans="1:256" ht="3" customHeight="1" x14ac:dyDescent="0.2">
      <c r="A10" s="177"/>
      <c r="B10" s="178"/>
      <c r="C10" s="363"/>
      <c r="D10" s="178"/>
      <c r="E10" s="178"/>
      <c r="F10" s="178"/>
      <c r="G10" s="179"/>
      <c r="H10" s="364"/>
      <c r="I10" s="178"/>
      <c r="J10" s="178"/>
      <c r="K10" s="178"/>
      <c r="L10" s="178"/>
      <c r="M10" s="176"/>
      <c r="N10" s="176"/>
      <c r="O10" s="176"/>
    </row>
    <row r="11" spans="1:256" s="165" customFormat="1" ht="9.9499999999999993" customHeight="1" x14ac:dyDescent="0.2">
      <c r="A11" s="348"/>
      <c r="B11" s="729" t="s">
        <v>623</v>
      </c>
      <c r="C11" s="729"/>
      <c r="D11" s="729"/>
      <c r="E11" s="729"/>
      <c r="F11" s="729"/>
      <c r="G11" s="729"/>
      <c r="H11" s="729"/>
      <c r="I11" s="729"/>
      <c r="J11" s="729"/>
      <c r="K11" s="729"/>
      <c r="L11" s="729"/>
      <c r="M11" s="729"/>
      <c r="N11" s="729"/>
      <c r="O11" s="729"/>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c r="AW11" s="171"/>
      <c r="AX11" s="171"/>
      <c r="AY11" s="171"/>
      <c r="AZ11" s="171"/>
      <c r="BA11" s="171"/>
      <c r="BB11" s="171"/>
      <c r="BC11" s="171"/>
      <c r="BD11" s="171"/>
      <c r="BE11" s="171"/>
      <c r="BF11" s="171"/>
      <c r="BG11" s="171"/>
      <c r="BH11" s="171"/>
      <c r="BI11" s="171"/>
      <c r="BJ11" s="171"/>
      <c r="BK11" s="171"/>
      <c r="BL11" s="171"/>
      <c r="BM11" s="171"/>
      <c r="BN11" s="171"/>
      <c r="BO11" s="171"/>
      <c r="BP11" s="171"/>
      <c r="BQ11" s="171"/>
      <c r="BR11" s="171"/>
      <c r="BS11" s="171"/>
      <c r="BT11" s="171"/>
      <c r="BU11" s="171"/>
      <c r="BV11" s="171"/>
      <c r="BW11" s="171"/>
      <c r="BX11" s="171"/>
      <c r="BY11" s="171"/>
      <c r="BZ11" s="171"/>
      <c r="CA11" s="171"/>
      <c r="CB11" s="171"/>
      <c r="CC11" s="171"/>
      <c r="CD11" s="171"/>
      <c r="CE11" s="171"/>
      <c r="CF11" s="171"/>
      <c r="CG11" s="171"/>
      <c r="CH11" s="171"/>
      <c r="CI11" s="171"/>
      <c r="CJ11" s="171"/>
      <c r="CK11" s="171"/>
      <c r="CL11" s="171"/>
      <c r="CM11" s="171"/>
      <c r="CN11" s="171"/>
      <c r="CO11" s="171"/>
      <c r="CP11" s="171"/>
      <c r="CQ11" s="171"/>
      <c r="CR11" s="171"/>
      <c r="CS11" s="171"/>
      <c r="CT11" s="171"/>
      <c r="CU11" s="171"/>
      <c r="CV11" s="171"/>
      <c r="CW11" s="171"/>
      <c r="CX11" s="171"/>
      <c r="CY11" s="171"/>
      <c r="CZ11" s="171"/>
      <c r="DA11" s="171"/>
      <c r="DB11" s="171"/>
      <c r="DC11" s="171"/>
      <c r="DD11" s="171"/>
      <c r="DE11" s="171"/>
      <c r="DF11" s="171"/>
      <c r="DG11" s="171"/>
      <c r="DH11" s="171"/>
      <c r="DI11" s="171"/>
      <c r="DJ11" s="171"/>
      <c r="DK11" s="171"/>
      <c r="DL11" s="171"/>
      <c r="DM11" s="171"/>
      <c r="DN11" s="171"/>
      <c r="DO11" s="171"/>
      <c r="DP11" s="171"/>
      <c r="DQ11" s="171"/>
      <c r="DR11" s="171"/>
      <c r="DS11" s="171"/>
      <c r="DT11" s="171"/>
      <c r="DU11" s="171"/>
      <c r="DV11" s="171"/>
      <c r="DW11" s="171"/>
      <c r="DX11" s="171"/>
      <c r="DY11" s="171"/>
      <c r="DZ11" s="171"/>
      <c r="EA11" s="171"/>
      <c r="EB11" s="171"/>
      <c r="EC11" s="171"/>
      <c r="ED11" s="171"/>
      <c r="EE11" s="171"/>
      <c r="EF11" s="171"/>
      <c r="EG11" s="171"/>
      <c r="EH11" s="171"/>
      <c r="EI11" s="171"/>
      <c r="EJ11" s="171"/>
      <c r="EK11" s="171"/>
      <c r="EL11" s="171"/>
      <c r="EM11" s="171"/>
      <c r="EN11" s="171"/>
      <c r="EO11" s="171"/>
      <c r="EP11" s="171"/>
      <c r="EQ11" s="171"/>
      <c r="ER11" s="171"/>
      <c r="ES11" s="171"/>
      <c r="ET11" s="171"/>
      <c r="EU11" s="171"/>
      <c r="EV11" s="171"/>
      <c r="EW11" s="171"/>
      <c r="EX11" s="171"/>
      <c r="EY11" s="171"/>
      <c r="EZ11" s="171"/>
      <c r="FA11" s="171"/>
      <c r="FB11" s="171"/>
      <c r="FC11" s="171"/>
      <c r="FD11" s="171"/>
      <c r="FE11" s="171"/>
      <c r="FF11" s="171"/>
      <c r="FG11" s="171"/>
      <c r="FH11" s="171"/>
      <c r="FI11" s="171"/>
      <c r="FJ11" s="171"/>
      <c r="FK11" s="171"/>
      <c r="FL11" s="171"/>
      <c r="FM11" s="171"/>
      <c r="FN11" s="171"/>
      <c r="FO11" s="171"/>
      <c r="FP11" s="171"/>
      <c r="FQ11" s="171"/>
      <c r="FR11" s="171"/>
      <c r="FS11" s="171"/>
      <c r="FT11" s="171"/>
      <c r="FU11" s="171"/>
      <c r="FV11" s="171"/>
      <c r="FW11" s="171"/>
      <c r="FX11" s="171"/>
      <c r="FY11" s="171"/>
      <c r="FZ11" s="171"/>
      <c r="GA11" s="171"/>
      <c r="GB11" s="171"/>
      <c r="GC11" s="171"/>
      <c r="GD11" s="171"/>
      <c r="GE11" s="171"/>
      <c r="GF11" s="171"/>
      <c r="GG11" s="171"/>
      <c r="GH11" s="171"/>
      <c r="GI11" s="171"/>
      <c r="GJ11" s="171"/>
      <c r="GK11" s="171"/>
      <c r="GL11" s="171"/>
      <c r="GM11" s="171"/>
      <c r="GN11" s="171"/>
      <c r="GO11" s="176"/>
      <c r="GP11" s="176"/>
      <c r="GQ11" s="176"/>
      <c r="GR11" s="176"/>
      <c r="GS11" s="176"/>
      <c r="GT11" s="176"/>
      <c r="GU11" s="176"/>
      <c r="GV11" s="176"/>
      <c r="GW11" s="176"/>
      <c r="GX11" s="176"/>
      <c r="GY11" s="176"/>
      <c r="GZ11" s="176"/>
      <c r="HA11" s="176"/>
      <c r="HB11" s="176"/>
      <c r="HC11" s="176"/>
      <c r="HD11" s="176"/>
      <c r="HE11" s="176"/>
      <c r="HF11" s="176"/>
      <c r="HG11" s="176"/>
      <c r="HH11" s="176"/>
      <c r="HI11" s="176"/>
      <c r="HJ11" s="176"/>
      <c r="HK11" s="176"/>
      <c r="HL11" s="176"/>
      <c r="HM11" s="176"/>
      <c r="HN11" s="176"/>
      <c r="HO11" s="176"/>
      <c r="HP11" s="176"/>
      <c r="HQ11" s="176"/>
      <c r="HR11" s="176"/>
      <c r="HS11" s="176"/>
      <c r="HT11" s="176"/>
      <c r="HU11" s="176"/>
      <c r="HV11" s="176"/>
      <c r="HW11" s="176"/>
      <c r="HX11" s="176"/>
      <c r="HY11" s="176"/>
      <c r="HZ11" s="176"/>
      <c r="IA11" s="176"/>
      <c r="IB11" s="176"/>
      <c r="IC11" s="176"/>
      <c r="ID11" s="176"/>
      <c r="IE11" s="176"/>
      <c r="IF11" s="176"/>
    </row>
    <row r="12" spans="1:256" ht="3" customHeight="1" x14ac:dyDescent="0.2">
      <c r="A12" s="177"/>
      <c r="B12" s="178"/>
      <c r="C12" s="363"/>
      <c r="D12" s="178"/>
      <c r="E12" s="178"/>
      <c r="F12" s="178"/>
      <c r="G12" s="179"/>
      <c r="H12" s="364"/>
      <c r="I12" s="178"/>
      <c r="J12" s="178"/>
      <c r="K12" s="178"/>
      <c r="L12" s="178"/>
      <c r="M12" s="176"/>
      <c r="N12" s="176"/>
      <c r="O12" s="176"/>
    </row>
    <row r="13" spans="1:256" s="165" customFormat="1" ht="9.9499999999999993" customHeight="1" x14ac:dyDescent="0.25">
      <c r="A13" s="346">
        <v>2015</v>
      </c>
      <c r="B13" s="191">
        <v>335802626.88</v>
      </c>
      <c r="C13" s="676">
        <v>237.87</v>
      </c>
      <c r="D13" s="349">
        <v>7.9752081663858796</v>
      </c>
      <c r="E13" s="191"/>
      <c r="F13" s="191">
        <v>1480107.72</v>
      </c>
      <c r="G13" s="349">
        <v>1.05</v>
      </c>
      <c r="H13" s="349">
        <v>3.5152098973582589E-2</v>
      </c>
      <c r="I13" s="191"/>
      <c r="J13" s="191">
        <v>1467745.77</v>
      </c>
      <c r="K13" s="349">
        <v>1.04</v>
      </c>
      <c r="L13" s="349">
        <v>3.4858506497822461E-2</v>
      </c>
      <c r="M13" s="172"/>
      <c r="N13" s="172"/>
      <c r="O13" s="172"/>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c r="AX13" s="171"/>
      <c r="AY13" s="171"/>
      <c r="AZ13" s="171"/>
      <c r="BA13" s="171"/>
      <c r="BB13" s="171"/>
      <c r="BC13" s="171"/>
      <c r="BD13" s="171"/>
      <c r="BE13" s="171"/>
      <c r="BF13" s="171"/>
      <c r="BG13" s="171"/>
      <c r="BH13" s="171"/>
      <c r="BI13" s="171"/>
      <c r="BJ13" s="171"/>
      <c r="BK13" s="171"/>
      <c r="BL13" s="171"/>
      <c r="BM13" s="171"/>
      <c r="BN13" s="171"/>
      <c r="BO13" s="171"/>
      <c r="BP13" s="171"/>
      <c r="BQ13" s="171"/>
      <c r="BR13" s="171"/>
      <c r="BS13" s="171"/>
      <c r="BT13" s="171"/>
      <c r="BU13" s="171"/>
      <c r="BV13" s="171"/>
      <c r="BW13" s="171"/>
      <c r="BX13" s="171"/>
      <c r="BY13" s="171"/>
      <c r="BZ13" s="171"/>
      <c r="CA13" s="171"/>
      <c r="CB13" s="171"/>
      <c r="CC13" s="171"/>
      <c r="CD13" s="171"/>
      <c r="CE13" s="171"/>
      <c r="CF13" s="171"/>
      <c r="CG13" s="171"/>
      <c r="CH13" s="171"/>
      <c r="CI13" s="171"/>
      <c r="CJ13" s="171"/>
      <c r="CK13" s="171"/>
      <c r="CL13" s="171"/>
      <c r="CM13" s="171"/>
      <c r="CN13" s="171"/>
      <c r="CO13" s="171"/>
      <c r="CP13" s="171"/>
      <c r="CQ13" s="171"/>
      <c r="CR13" s="171"/>
      <c r="CS13" s="171"/>
      <c r="CT13" s="171"/>
      <c r="CU13" s="171"/>
      <c r="CV13" s="171"/>
      <c r="CW13" s="171"/>
      <c r="CX13" s="171"/>
      <c r="CY13" s="171"/>
      <c r="CZ13" s="171"/>
      <c r="DA13" s="171"/>
      <c r="DB13" s="171"/>
      <c r="DC13" s="171"/>
      <c r="DD13" s="171"/>
      <c r="DE13" s="171"/>
      <c r="DF13" s="171"/>
      <c r="DG13" s="171"/>
      <c r="DH13" s="171"/>
      <c r="DI13" s="171"/>
      <c r="DJ13" s="171"/>
      <c r="DK13" s="171"/>
      <c r="DL13" s="171"/>
      <c r="DM13" s="171"/>
      <c r="DN13" s="171"/>
      <c r="DO13" s="171"/>
      <c r="DP13" s="171"/>
      <c r="DQ13" s="171"/>
      <c r="DR13" s="171"/>
      <c r="DS13" s="171"/>
      <c r="DT13" s="171"/>
      <c r="DU13" s="171"/>
      <c r="DV13" s="171"/>
      <c r="DW13" s="171"/>
      <c r="DX13" s="171"/>
      <c r="DY13" s="171"/>
      <c r="DZ13" s="171"/>
      <c r="EA13" s="171"/>
      <c r="EB13" s="171"/>
      <c r="EC13" s="171"/>
      <c r="ED13" s="171"/>
      <c r="EE13" s="171"/>
      <c r="EF13" s="171"/>
      <c r="EG13" s="171"/>
      <c r="EH13" s="171"/>
      <c r="EI13" s="171"/>
      <c r="EJ13" s="171"/>
      <c r="EK13" s="171"/>
      <c r="EL13" s="171"/>
      <c r="EM13" s="171"/>
      <c r="EN13" s="171"/>
      <c r="EO13" s="171"/>
      <c r="EP13" s="171"/>
      <c r="EQ13" s="171"/>
      <c r="ER13" s="171"/>
      <c r="ES13" s="171"/>
      <c r="ET13" s="171"/>
      <c r="EU13" s="171"/>
      <c r="EV13" s="171"/>
      <c r="EW13" s="171"/>
      <c r="EX13" s="171"/>
      <c r="EY13" s="171"/>
      <c r="EZ13" s="171"/>
      <c r="FA13" s="171"/>
      <c r="FB13" s="171"/>
      <c r="FC13" s="171"/>
      <c r="FD13" s="171"/>
      <c r="FE13" s="171"/>
      <c r="FF13" s="171"/>
      <c r="FG13" s="171"/>
      <c r="FH13" s="171"/>
      <c r="FI13" s="171"/>
      <c r="FJ13" s="171"/>
      <c r="FK13" s="171"/>
      <c r="FL13" s="171"/>
      <c r="FM13" s="171"/>
      <c r="FN13" s="171"/>
      <c r="FO13" s="171"/>
      <c r="FP13" s="171"/>
      <c r="FQ13" s="171"/>
      <c r="FR13" s="171"/>
      <c r="FS13" s="171"/>
      <c r="FT13" s="171"/>
      <c r="FU13" s="171"/>
      <c r="FV13" s="171"/>
      <c r="FW13" s="171"/>
      <c r="FX13" s="171"/>
      <c r="FY13" s="171"/>
      <c r="FZ13" s="171"/>
      <c r="GA13" s="171"/>
      <c r="GB13" s="171"/>
      <c r="GC13" s="171"/>
      <c r="GD13" s="171"/>
      <c r="GE13" s="171"/>
      <c r="GF13" s="171"/>
      <c r="GG13" s="171"/>
      <c r="GH13" s="171"/>
      <c r="GI13" s="171"/>
      <c r="GJ13" s="171"/>
      <c r="GK13" s="171"/>
      <c r="GL13" s="171"/>
      <c r="GM13" s="171"/>
      <c r="GN13" s="171"/>
      <c r="GO13" s="171"/>
      <c r="GP13" s="171"/>
      <c r="GQ13" s="171"/>
      <c r="GR13" s="171"/>
      <c r="GS13" s="171"/>
      <c r="GT13" s="171"/>
      <c r="GU13" s="171"/>
      <c r="GV13" s="171"/>
      <c r="GW13" s="171"/>
      <c r="GX13" s="171"/>
      <c r="GY13" s="171"/>
      <c r="GZ13" s="171"/>
      <c r="HA13" s="171"/>
      <c r="HB13" s="171"/>
      <c r="HC13" s="171"/>
      <c r="HD13" s="171"/>
      <c r="HE13" s="171"/>
      <c r="HF13" s="171"/>
      <c r="HG13" s="171"/>
      <c r="HH13" s="171"/>
      <c r="HI13" s="171"/>
      <c r="HJ13" s="171"/>
      <c r="HK13" s="171"/>
      <c r="HL13" s="171"/>
      <c r="HM13" s="171"/>
      <c r="HN13" s="171"/>
      <c r="HO13" s="171"/>
      <c r="HP13" s="171"/>
      <c r="HQ13" s="171"/>
      <c r="HR13" s="171"/>
      <c r="HS13" s="171"/>
      <c r="HT13" s="171"/>
      <c r="HU13" s="171"/>
      <c r="HV13" s="171"/>
      <c r="HW13" s="171"/>
      <c r="HX13" s="171"/>
      <c r="HY13" s="171"/>
      <c r="HZ13" s="171"/>
      <c r="IA13" s="171"/>
      <c r="IB13" s="171"/>
      <c r="IC13" s="171"/>
      <c r="ID13" s="171"/>
      <c r="IE13" s="171"/>
      <c r="IF13" s="171"/>
    </row>
    <row r="14" spans="1:256" s="165" customFormat="1" ht="9.9499999999999993" customHeight="1" x14ac:dyDescent="0.25">
      <c r="A14" s="346">
        <v>2016</v>
      </c>
      <c r="B14" s="191">
        <v>334013648.88999999</v>
      </c>
      <c r="C14" s="676">
        <v>233.43</v>
      </c>
      <c r="D14" s="349">
        <v>7.8073507698681111</v>
      </c>
      <c r="E14" s="191"/>
      <c r="F14" s="191">
        <v>1493599.22</v>
      </c>
      <c r="G14" s="349">
        <v>1.04</v>
      </c>
      <c r="H14" s="349">
        <v>3.4911905722696139E-2</v>
      </c>
      <c r="I14" s="191"/>
      <c r="J14" s="191">
        <v>1457791.44</v>
      </c>
      <c r="K14" s="349">
        <v>1.02</v>
      </c>
      <c r="L14" s="349">
        <v>3.4074922265046076E-2</v>
      </c>
      <c r="M14" s="172"/>
      <c r="N14" s="172"/>
      <c r="O14" s="172"/>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171"/>
      <c r="AV14" s="171"/>
      <c r="AW14" s="171"/>
      <c r="AX14" s="171"/>
      <c r="AY14" s="171"/>
      <c r="AZ14" s="171"/>
      <c r="BA14" s="171"/>
      <c r="BB14" s="171"/>
      <c r="BC14" s="171"/>
      <c r="BD14" s="171"/>
      <c r="BE14" s="171"/>
      <c r="BF14" s="171"/>
      <c r="BG14" s="171"/>
      <c r="BH14" s="171"/>
      <c r="BI14" s="171"/>
      <c r="BJ14" s="171"/>
      <c r="BK14" s="171"/>
      <c r="BL14" s="171"/>
      <c r="BM14" s="171"/>
      <c r="BN14" s="171"/>
      <c r="BO14" s="171"/>
      <c r="BP14" s="171"/>
      <c r="BQ14" s="171"/>
      <c r="BR14" s="171"/>
      <c r="BS14" s="171"/>
      <c r="BT14" s="171"/>
      <c r="BU14" s="171"/>
      <c r="BV14" s="171"/>
      <c r="BW14" s="171"/>
      <c r="BX14" s="171"/>
      <c r="BY14" s="171"/>
      <c r="BZ14" s="171"/>
      <c r="CA14" s="171"/>
      <c r="CB14" s="171"/>
      <c r="CC14" s="171"/>
      <c r="CD14" s="171"/>
      <c r="CE14" s="171"/>
      <c r="CF14" s="171"/>
      <c r="CG14" s="171"/>
      <c r="CH14" s="171"/>
      <c r="CI14" s="171"/>
      <c r="CJ14" s="171"/>
      <c r="CK14" s="171"/>
      <c r="CL14" s="171"/>
      <c r="CM14" s="171"/>
      <c r="CN14" s="171"/>
      <c r="CO14" s="171"/>
      <c r="CP14" s="171"/>
      <c r="CQ14" s="171"/>
      <c r="CR14" s="171"/>
      <c r="CS14" s="171"/>
      <c r="CT14" s="171"/>
      <c r="CU14" s="171"/>
      <c r="CV14" s="171"/>
      <c r="CW14" s="171"/>
      <c r="CX14" s="171"/>
      <c r="CY14" s="171"/>
      <c r="CZ14" s="171"/>
      <c r="DA14" s="171"/>
      <c r="DB14" s="171"/>
      <c r="DC14" s="171"/>
      <c r="DD14" s="171"/>
      <c r="DE14" s="171"/>
      <c r="DF14" s="171"/>
      <c r="DG14" s="171"/>
      <c r="DH14" s="171"/>
      <c r="DI14" s="171"/>
      <c r="DJ14" s="171"/>
      <c r="DK14" s="171"/>
      <c r="DL14" s="171"/>
      <c r="DM14" s="171"/>
      <c r="DN14" s="171"/>
      <c r="DO14" s="171"/>
      <c r="DP14" s="171"/>
      <c r="DQ14" s="171"/>
      <c r="DR14" s="171"/>
      <c r="DS14" s="171"/>
      <c r="DT14" s="171"/>
      <c r="DU14" s="171"/>
      <c r="DV14" s="171"/>
      <c r="DW14" s="171"/>
      <c r="DX14" s="171"/>
      <c r="DY14" s="171"/>
      <c r="DZ14" s="171"/>
      <c r="EA14" s="171"/>
      <c r="EB14" s="171"/>
      <c r="EC14" s="171"/>
      <c r="ED14" s="171"/>
      <c r="EE14" s="171"/>
      <c r="EF14" s="171"/>
      <c r="EG14" s="171"/>
      <c r="EH14" s="171"/>
      <c r="EI14" s="171"/>
      <c r="EJ14" s="171"/>
      <c r="EK14" s="171"/>
      <c r="EL14" s="171"/>
      <c r="EM14" s="171"/>
      <c r="EN14" s="171"/>
      <c r="EO14" s="171"/>
      <c r="EP14" s="171"/>
      <c r="EQ14" s="171"/>
      <c r="ER14" s="171"/>
      <c r="ES14" s="171"/>
      <c r="ET14" s="171"/>
      <c r="EU14" s="171"/>
      <c r="EV14" s="171"/>
      <c r="EW14" s="171"/>
      <c r="EX14" s="171"/>
      <c r="EY14" s="171"/>
      <c r="EZ14" s="171"/>
      <c r="FA14" s="171"/>
      <c r="FB14" s="171"/>
      <c r="FC14" s="171"/>
      <c r="FD14" s="171"/>
      <c r="FE14" s="171"/>
      <c r="FF14" s="171"/>
      <c r="FG14" s="171"/>
      <c r="FH14" s="171"/>
      <c r="FI14" s="171"/>
      <c r="FJ14" s="171"/>
      <c r="FK14" s="171"/>
      <c r="FL14" s="171"/>
      <c r="FM14" s="171"/>
      <c r="FN14" s="171"/>
      <c r="FO14" s="171"/>
      <c r="FP14" s="171"/>
      <c r="FQ14" s="171"/>
      <c r="FR14" s="171"/>
      <c r="FS14" s="171"/>
      <c r="FT14" s="171"/>
      <c r="FU14" s="171"/>
      <c r="FV14" s="171"/>
      <c r="FW14" s="171"/>
      <c r="FX14" s="171"/>
      <c r="FY14" s="171"/>
      <c r="FZ14" s="171"/>
      <c r="GA14" s="171"/>
      <c r="GB14" s="171"/>
      <c r="GC14" s="171"/>
      <c r="GD14" s="171"/>
      <c r="GE14" s="171"/>
      <c r="GF14" s="171"/>
      <c r="GG14" s="171"/>
      <c r="GH14" s="171"/>
      <c r="GI14" s="171"/>
      <c r="GJ14" s="171"/>
      <c r="GK14" s="171"/>
      <c r="GL14" s="171"/>
      <c r="GM14" s="171"/>
      <c r="GN14" s="171"/>
      <c r="GO14" s="171"/>
      <c r="GP14" s="171"/>
      <c r="GQ14" s="171"/>
      <c r="GR14" s="171"/>
      <c r="GS14" s="171"/>
      <c r="GT14" s="171"/>
      <c r="GU14" s="171"/>
      <c r="GV14" s="171"/>
      <c r="GW14" s="171"/>
      <c r="GX14" s="171"/>
      <c r="GY14" s="171"/>
      <c r="GZ14" s="171"/>
      <c r="HA14" s="171"/>
      <c r="HB14" s="171"/>
      <c r="HC14" s="171"/>
      <c r="HD14" s="171"/>
      <c r="HE14" s="171"/>
      <c r="HF14" s="171"/>
      <c r="HG14" s="171"/>
      <c r="HH14" s="171"/>
      <c r="HI14" s="171"/>
      <c r="HJ14" s="171"/>
      <c r="HK14" s="171"/>
      <c r="HL14" s="171"/>
      <c r="HM14" s="171"/>
      <c r="HN14" s="171"/>
      <c r="HO14" s="171"/>
      <c r="HP14" s="171"/>
      <c r="HQ14" s="171"/>
      <c r="HR14" s="171"/>
      <c r="HS14" s="171"/>
      <c r="HT14" s="171"/>
      <c r="HU14" s="171"/>
      <c r="HV14" s="171"/>
      <c r="HW14" s="171"/>
      <c r="HX14" s="171"/>
      <c r="HY14" s="171"/>
      <c r="HZ14" s="171"/>
      <c r="IA14" s="171"/>
      <c r="IB14" s="171"/>
      <c r="IC14" s="171"/>
      <c r="ID14" s="171"/>
      <c r="IE14" s="171"/>
      <c r="IF14" s="171"/>
    </row>
    <row r="15" spans="1:256" s="165" customFormat="1" ht="9.9499999999999993" customHeight="1" x14ac:dyDescent="0.25">
      <c r="A15" s="346">
        <v>2017</v>
      </c>
      <c r="B15" s="191">
        <v>336051561.63</v>
      </c>
      <c r="C15" s="676">
        <v>231.15</v>
      </c>
      <c r="D15" s="349">
        <v>7.7759654553813524</v>
      </c>
      <c r="E15" s="191"/>
      <c r="F15" s="191">
        <v>1581565.7</v>
      </c>
      <c r="G15" s="349">
        <v>1.0900000000000001</v>
      </c>
      <c r="H15" s="349">
        <v>3.6596170507181308E-2</v>
      </c>
      <c r="I15" s="191"/>
      <c r="J15" s="191">
        <v>1544219.71</v>
      </c>
      <c r="K15" s="349">
        <v>1.06</v>
      </c>
      <c r="L15" s="349">
        <v>3.5732014046403554E-2</v>
      </c>
      <c r="M15" s="172"/>
      <c r="N15" s="172"/>
      <c r="O15" s="172"/>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c r="AW15" s="171"/>
      <c r="AX15" s="171"/>
      <c r="AY15" s="171"/>
      <c r="AZ15" s="171"/>
      <c r="BA15" s="171"/>
      <c r="BB15" s="171"/>
      <c r="BC15" s="171"/>
      <c r="BD15" s="171"/>
      <c r="BE15" s="171"/>
      <c r="BF15" s="171"/>
      <c r="BG15" s="171"/>
      <c r="BH15" s="171"/>
      <c r="BI15" s="171"/>
      <c r="BJ15" s="171"/>
      <c r="BK15" s="171"/>
      <c r="BL15" s="171"/>
      <c r="BM15" s="171"/>
      <c r="BN15" s="171"/>
      <c r="BO15" s="171"/>
      <c r="BP15" s="171"/>
      <c r="BQ15" s="171"/>
      <c r="BR15" s="171"/>
      <c r="BS15" s="171"/>
      <c r="BT15" s="171"/>
      <c r="BU15" s="171"/>
      <c r="BV15" s="171"/>
      <c r="BW15" s="171"/>
      <c r="BX15" s="171"/>
      <c r="BY15" s="171"/>
      <c r="BZ15" s="171"/>
      <c r="CA15" s="171"/>
      <c r="CB15" s="171"/>
      <c r="CC15" s="171"/>
      <c r="CD15" s="171"/>
      <c r="CE15" s="171"/>
      <c r="CF15" s="171"/>
      <c r="CG15" s="171"/>
      <c r="CH15" s="171"/>
      <c r="CI15" s="171"/>
      <c r="CJ15" s="171"/>
      <c r="CK15" s="171"/>
      <c r="CL15" s="171"/>
      <c r="CM15" s="171"/>
      <c r="CN15" s="171"/>
      <c r="CO15" s="171"/>
      <c r="CP15" s="171"/>
      <c r="CQ15" s="171"/>
      <c r="CR15" s="171"/>
      <c r="CS15" s="171"/>
      <c r="CT15" s="171"/>
      <c r="CU15" s="171"/>
      <c r="CV15" s="171"/>
      <c r="CW15" s="171"/>
      <c r="CX15" s="171"/>
      <c r="CY15" s="171"/>
      <c r="CZ15" s="171"/>
      <c r="DA15" s="171"/>
      <c r="DB15" s="171"/>
      <c r="DC15" s="171"/>
      <c r="DD15" s="171"/>
      <c r="DE15" s="171"/>
      <c r="DF15" s="171"/>
      <c r="DG15" s="171"/>
      <c r="DH15" s="171"/>
      <c r="DI15" s="171"/>
      <c r="DJ15" s="171"/>
      <c r="DK15" s="171"/>
      <c r="DL15" s="171"/>
      <c r="DM15" s="171"/>
      <c r="DN15" s="171"/>
      <c r="DO15" s="171"/>
      <c r="DP15" s="171"/>
      <c r="DQ15" s="171"/>
      <c r="DR15" s="171"/>
      <c r="DS15" s="171"/>
      <c r="DT15" s="171"/>
      <c r="DU15" s="171"/>
      <c r="DV15" s="171"/>
      <c r="DW15" s="171"/>
      <c r="DX15" s="171"/>
      <c r="DY15" s="171"/>
      <c r="DZ15" s="171"/>
      <c r="EA15" s="171"/>
      <c r="EB15" s="171"/>
      <c r="EC15" s="171"/>
      <c r="ED15" s="171"/>
      <c r="EE15" s="171"/>
      <c r="EF15" s="171"/>
      <c r="EG15" s="171"/>
      <c r="EH15" s="171"/>
      <c r="EI15" s="171"/>
      <c r="EJ15" s="171"/>
      <c r="EK15" s="171"/>
      <c r="EL15" s="171"/>
      <c r="EM15" s="171"/>
      <c r="EN15" s="171"/>
      <c r="EO15" s="171"/>
      <c r="EP15" s="171"/>
      <c r="EQ15" s="171"/>
      <c r="ER15" s="171"/>
      <c r="ES15" s="171"/>
      <c r="ET15" s="171"/>
      <c r="EU15" s="171"/>
      <c r="EV15" s="171"/>
      <c r="EW15" s="171"/>
      <c r="EX15" s="171"/>
      <c r="EY15" s="171"/>
      <c r="EZ15" s="171"/>
      <c r="FA15" s="171"/>
      <c r="FB15" s="171"/>
      <c r="FC15" s="171"/>
      <c r="FD15" s="171"/>
      <c r="FE15" s="171"/>
      <c r="FF15" s="171"/>
      <c r="FG15" s="171"/>
      <c r="FH15" s="171"/>
      <c r="FI15" s="171"/>
      <c r="FJ15" s="171"/>
      <c r="FK15" s="171"/>
      <c r="FL15" s="171"/>
      <c r="FM15" s="171"/>
      <c r="FN15" s="171"/>
      <c r="FO15" s="171"/>
      <c r="FP15" s="171"/>
      <c r="FQ15" s="171"/>
      <c r="FR15" s="171"/>
      <c r="FS15" s="171"/>
      <c r="FT15" s="171"/>
      <c r="FU15" s="171"/>
      <c r="FV15" s="171"/>
      <c r="FW15" s="171"/>
      <c r="FX15" s="171"/>
      <c r="FY15" s="171"/>
      <c r="FZ15" s="171"/>
      <c r="GA15" s="171"/>
      <c r="GB15" s="171"/>
      <c r="GC15" s="171"/>
      <c r="GD15" s="171"/>
      <c r="GE15" s="171"/>
      <c r="GF15" s="171"/>
      <c r="GG15" s="171"/>
      <c r="GH15" s="171"/>
      <c r="GI15" s="171"/>
      <c r="GJ15" s="171"/>
      <c r="GK15" s="171"/>
      <c r="GL15" s="171"/>
      <c r="GM15" s="171"/>
      <c r="GN15" s="171"/>
      <c r="GO15" s="171"/>
      <c r="GP15" s="171"/>
      <c r="GQ15" s="171"/>
      <c r="GR15" s="171"/>
      <c r="GS15" s="171"/>
      <c r="GT15" s="171"/>
      <c r="GU15" s="171"/>
      <c r="GV15" s="171"/>
      <c r="GW15" s="171"/>
      <c r="GX15" s="171"/>
      <c r="GY15" s="171"/>
      <c r="GZ15" s="171"/>
      <c r="HA15" s="171"/>
      <c r="HB15" s="171"/>
      <c r="HC15" s="171"/>
      <c r="HD15" s="171"/>
      <c r="HE15" s="171"/>
      <c r="HF15" s="171"/>
      <c r="HG15" s="171"/>
      <c r="HH15" s="171"/>
      <c r="HI15" s="171"/>
      <c r="HJ15" s="171"/>
      <c r="HK15" s="171"/>
      <c r="HL15" s="171"/>
      <c r="HM15" s="171"/>
      <c r="HN15" s="171"/>
      <c r="HO15" s="171"/>
      <c r="HP15" s="171"/>
      <c r="HQ15" s="171"/>
      <c r="HR15" s="171"/>
      <c r="HS15" s="171"/>
      <c r="HT15" s="171"/>
      <c r="HU15" s="171"/>
      <c r="HV15" s="171"/>
      <c r="HW15" s="171"/>
      <c r="HX15" s="171"/>
      <c r="HY15" s="171"/>
      <c r="HZ15" s="171"/>
      <c r="IA15" s="171"/>
      <c r="IB15" s="171"/>
      <c r="IC15" s="171"/>
      <c r="ID15" s="171"/>
      <c r="IE15" s="171"/>
      <c r="IF15" s="171"/>
    </row>
    <row r="16" spans="1:256" s="165" customFormat="1" ht="9.9499999999999993" customHeight="1" x14ac:dyDescent="0.2">
      <c r="A16" s="177">
        <v>2018</v>
      </c>
      <c r="B16" s="191">
        <v>329815080.75999999</v>
      </c>
      <c r="C16" s="676">
        <v>224.76</v>
      </c>
      <c r="D16" s="349">
        <v>7.5607152926637511</v>
      </c>
      <c r="E16" s="191"/>
      <c r="F16" s="191">
        <v>1486121.97</v>
      </c>
      <c r="G16" s="349">
        <v>1.01</v>
      </c>
      <c r="H16" s="349">
        <v>3.4068014959931149E-2</v>
      </c>
      <c r="I16" s="191"/>
      <c r="J16" s="191">
        <v>1480131.94</v>
      </c>
      <c r="K16" s="349">
        <v>1.01</v>
      </c>
      <c r="L16" s="349">
        <v>3.3930698887785042E-2</v>
      </c>
      <c r="M16" s="176"/>
      <c r="N16" s="176"/>
      <c r="O16" s="176"/>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c r="AW16" s="325"/>
      <c r="AX16" s="325"/>
      <c r="AY16" s="325"/>
      <c r="AZ16" s="325"/>
      <c r="BA16" s="325"/>
      <c r="BB16" s="325"/>
      <c r="BC16" s="325"/>
      <c r="BD16" s="325"/>
      <c r="BE16" s="325"/>
      <c r="BF16" s="325"/>
      <c r="BG16" s="325"/>
      <c r="BH16" s="325"/>
      <c r="BI16" s="325"/>
      <c r="BJ16" s="325"/>
      <c r="BK16" s="325"/>
      <c r="BL16" s="325"/>
      <c r="BM16" s="325"/>
      <c r="BN16" s="325"/>
      <c r="BO16" s="325"/>
      <c r="BP16" s="325"/>
      <c r="BQ16" s="325"/>
      <c r="BR16" s="325"/>
      <c r="BS16" s="325"/>
      <c r="BT16" s="325"/>
      <c r="BU16" s="325"/>
      <c r="BV16" s="325"/>
      <c r="BW16" s="325"/>
      <c r="BX16" s="325"/>
      <c r="BY16" s="325"/>
      <c r="BZ16" s="325"/>
      <c r="CA16" s="325"/>
      <c r="CB16" s="325"/>
      <c r="CC16" s="325"/>
      <c r="CD16" s="325"/>
      <c r="CE16" s="325"/>
      <c r="CF16" s="325"/>
      <c r="CG16" s="325"/>
      <c r="CH16" s="325"/>
      <c r="CI16" s="325"/>
      <c r="CJ16" s="325"/>
      <c r="CK16" s="325"/>
      <c r="CL16" s="325"/>
      <c r="CM16" s="325"/>
      <c r="CN16" s="325"/>
      <c r="CO16" s="325"/>
      <c r="CP16" s="325"/>
      <c r="CQ16" s="325"/>
      <c r="CR16" s="325"/>
      <c r="CS16" s="325"/>
      <c r="CT16" s="325"/>
      <c r="CU16" s="325"/>
      <c r="CV16" s="325"/>
      <c r="CW16" s="325"/>
      <c r="CX16" s="325"/>
      <c r="CY16" s="325"/>
      <c r="CZ16" s="325"/>
      <c r="DA16" s="325"/>
      <c r="DB16" s="325"/>
      <c r="DC16" s="325"/>
      <c r="DD16" s="325"/>
      <c r="DE16" s="325"/>
      <c r="DF16" s="325"/>
      <c r="DG16" s="325"/>
      <c r="DH16" s="325"/>
      <c r="DI16" s="325"/>
      <c r="DJ16" s="325"/>
      <c r="DK16" s="325"/>
      <c r="DL16" s="325"/>
      <c r="DM16" s="325"/>
      <c r="DN16" s="325"/>
      <c r="DO16" s="325"/>
      <c r="DP16" s="325"/>
      <c r="DQ16" s="325"/>
      <c r="DR16" s="325"/>
      <c r="DS16" s="325"/>
      <c r="DT16" s="325"/>
      <c r="DU16" s="325"/>
      <c r="DV16" s="325"/>
      <c r="DW16" s="325"/>
      <c r="DX16" s="325"/>
      <c r="DY16" s="325"/>
      <c r="DZ16" s="325"/>
      <c r="EA16" s="325"/>
      <c r="EB16" s="325"/>
      <c r="EC16" s="325"/>
      <c r="ED16" s="325"/>
      <c r="EE16" s="325"/>
      <c r="EF16" s="325"/>
      <c r="EG16" s="325"/>
      <c r="EH16" s="325"/>
      <c r="EI16" s="325"/>
      <c r="EJ16" s="325"/>
      <c r="EK16" s="325"/>
      <c r="EL16" s="325"/>
      <c r="EM16" s="325"/>
      <c r="EN16" s="325"/>
      <c r="EO16" s="325"/>
      <c r="EP16" s="325"/>
      <c r="EQ16" s="325"/>
      <c r="ER16" s="325"/>
      <c r="ES16" s="325"/>
      <c r="ET16" s="325"/>
      <c r="EU16" s="325"/>
      <c r="EV16" s="325"/>
      <c r="EW16" s="325"/>
      <c r="EX16" s="325"/>
      <c r="EY16" s="325"/>
      <c r="EZ16" s="325"/>
      <c r="FA16" s="325"/>
      <c r="FB16" s="325"/>
      <c r="FC16" s="325"/>
      <c r="FD16" s="325"/>
      <c r="FE16" s="325"/>
      <c r="FF16" s="325"/>
      <c r="FG16" s="325"/>
      <c r="FH16" s="325"/>
      <c r="FI16" s="325"/>
      <c r="FJ16" s="325"/>
      <c r="FK16" s="325"/>
      <c r="FL16" s="325"/>
      <c r="FM16" s="325"/>
      <c r="FN16" s="325"/>
      <c r="FO16" s="325"/>
      <c r="FP16" s="325"/>
      <c r="FQ16" s="325"/>
      <c r="FR16" s="325"/>
      <c r="FS16" s="325"/>
      <c r="FT16" s="325"/>
      <c r="FU16" s="325"/>
      <c r="FV16" s="325"/>
      <c r="FW16" s="325"/>
      <c r="FX16" s="325"/>
      <c r="FY16" s="325"/>
      <c r="FZ16" s="325"/>
      <c r="GA16" s="325"/>
      <c r="GB16" s="325"/>
      <c r="GC16" s="325"/>
      <c r="GD16" s="325"/>
      <c r="GE16" s="325"/>
      <c r="GF16" s="325"/>
      <c r="GG16" s="325"/>
      <c r="GH16" s="325"/>
      <c r="GI16" s="325"/>
      <c r="GJ16" s="325"/>
      <c r="GK16" s="325"/>
      <c r="GL16" s="325"/>
      <c r="GM16" s="325"/>
      <c r="GN16" s="325"/>
      <c r="GO16" s="325"/>
      <c r="GP16" s="325"/>
      <c r="GQ16" s="325"/>
      <c r="GR16" s="325"/>
      <c r="GS16" s="325"/>
      <c r="GT16" s="325"/>
      <c r="GU16" s="325"/>
      <c r="GV16" s="325"/>
      <c r="GW16" s="325"/>
      <c r="GX16" s="325"/>
      <c r="GY16" s="325"/>
      <c r="GZ16" s="325"/>
      <c r="HA16" s="325"/>
      <c r="HB16" s="325"/>
      <c r="HC16" s="325"/>
      <c r="HD16" s="325"/>
      <c r="HE16" s="325"/>
      <c r="HF16" s="325"/>
      <c r="HG16" s="325"/>
      <c r="HH16" s="325"/>
      <c r="HI16" s="325"/>
      <c r="HJ16" s="325"/>
      <c r="HK16" s="325"/>
      <c r="HL16" s="325"/>
      <c r="HM16" s="325"/>
      <c r="HN16" s="325"/>
      <c r="HO16" s="325"/>
      <c r="HP16" s="325"/>
      <c r="HQ16" s="325"/>
      <c r="HR16" s="325"/>
      <c r="HS16" s="325"/>
      <c r="HT16" s="325"/>
      <c r="HU16" s="325"/>
      <c r="HV16" s="325"/>
      <c r="HW16" s="325"/>
      <c r="HX16" s="325"/>
      <c r="HY16" s="325"/>
      <c r="HZ16" s="325"/>
      <c r="IA16" s="325"/>
      <c r="IB16" s="325"/>
      <c r="IC16" s="325"/>
      <c r="ID16" s="325"/>
      <c r="IE16" s="325"/>
      <c r="IF16" s="325"/>
    </row>
    <row r="17" spans="1:240" s="165" customFormat="1" ht="9.9499999999999993" customHeight="1" x14ac:dyDescent="0.2">
      <c r="A17" s="346">
        <v>2019</v>
      </c>
      <c r="B17" s="191">
        <v>322917603.38</v>
      </c>
      <c r="C17" s="676">
        <v>218.95</v>
      </c>
      <c r="D17" s="349">
        <v>7.40360197446992</v>
      </c>
      <c r="E17" s="191"/>
      <c r="F17" s="191">
        <v>1525454.3</v>
      </c>
      <c r="G17" s="349">
        <v>1.03</v>
      </c>
      <c r="H17" s="349">
        <v>3.4974421800577249E-2</v>
      </c>
      <c r="I17" s="191"/>
      <c r="J17" s="191">
        <v>1527577.8499999996</v>
      </c>
      <c r="K17" s="349">
        <v>1.04</v>
      </c>
      <c r="L17" s="349">
        <v>3.5023108433750186E-2</v>
      </c>
      <c r="M17" s="176"/>
      <c r="N17" s="176"/>
      <c r="O17" s="176"/>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c r="AW17" s="325"/>
      <c r="AX17" s="325"/>
      <c r="AY17" s="325"/>
      <c r="AZ17" s="325"/>
      <c r="BA17" s="325"/>
      <c r="BB17" s="325"/>
      <c r="BC17" s="325"/>
      <c r="BD17" s="325"/>
      <c r="BE17" s="325"/>
      <c r="BF17" s="325"/>
      <c r="BG17" s="325"/>
      <c r="BH17" s="325"/>
      <c r="BI17" s="325"/>
      <c r="BJ17" s="325"/>
      <c r="BK17" s="325"/>
      <c r="BL17" s="325"/>
      <c r="BM17" s="325"/>
      <c r="BN17" s="325"/>
      <c r="BO17" s="325"/>
      <c r="BP17" s="325"/>
      <c r="BQ17" s="325"/>
      <c r="BR17" s="325"/>
      <c r="BS17" s="325"/>
      <c r="BT17" s="325"/>
      <c r="BU17" s="325"/>
      <c r="BV17" s="325"/>
      <c r="BW17" s="325"/>
      <c r="BX17" s="325"/>
      <c r="BY17" s="325"/>
      <c r="BZ17" s="325"/>
      <c r="CA17" s="325"/>
      <c r="CB17" s="325"/>
      <c r="CC17" s="325"/>
      <c r="CD17" s="325"/>
      <c r="CE17" s="325"/>
      <c r="CF17" s="325"/>
      <c r="CG17" s="325"/>
      <c r="CH17" s="325"/>
      <c r="CI17" s="325"/>
      <c r="CJ17" s="325"/>
      <c r="CK17" s="325"/>
      <c r="CL17" s="325"/>
      <c r="CM17" s="325"/>
      <c r="CN17" s="325"/>
      <c r="CO17" s="325"/>
      <c r="CP17" s="325"/>
      <c r="CQ17" s="325"/>
      <c r="CR17" s="325"/>
      <c r="CS17" s="325"/>
      <c r="CT17" s="325"/>
      <c r="CU17" s="325"/>
      <c r="CV17" s="325"/>
      <c r="CW17" s="325"/>
      <c r="CX17" s="325"/>
      <c r="CY17" s="325"/>
      <c r="CZ17" s="325"/>
      <c r="DA17" s="325"/>
      <c r="DB17" s="325"/>
      <c r="DC17" s="325"/>
      <c r="DD17" s="325"/>
      <c r="DE17" s="325"/>
      <c r="DF17" s="325"/>
      <c r="DG17" s="325"/>
      <c r="DH17" s="325"/>
      <c r="DI17" s="325"/>
      <c r="DJ17" s="325"/>
      <c r="DK17" s="325"/>
      <c r="DL17" s="325"/>
      <c r="DM17" s="325"/>
      <c r="DN17" s="325"/>
      <c r="DO17" s="325"/>
      <c r="DP17" s="325"/>
      <c r="DQ17" s="325"/>
      <c r="DR17" s="325"/>
      <c r="DS17" s="325"/>
      <c r="DT17" s="325"/>
      <c r="DU17" s="325"/>
      <c r="DV17" s="325"/>
      <c r="DW17" s="325"/>
      <c r="DX17" s="325"/>
      <c r="DY17" s="325"/>
      <c r="DZ17" s="325"/>
      <c r="EA17" s="325"/>
      <c r="EB17" s="325"/>
      <c r="EC17" s="325"/>
      <c r="ED17" s="325"/>
      <c r="EE17" s="325"/>
      <c r="EF17" s="325"/>
      <c r="EG17" s="325"/>
      <c r="EH17" s="325"/>
      <c r="EI17" s="325"/>
      <c r="EJ17" s="325"/>
      <c r="EK17" s="325"/>
      <c r="EL17" s="325"/>
      <c r="EM17" s="325"/>
      <c r="EN17" s="325"/>
      <c r="EO17" s="325"/>
      <c r="EP17" s="325"/>
      <c r="EQ17" s="325"/>
      <c r="ER17" s="325"/>
      <c r="ES17" s="325"/>
      <c r="ET17" s="325"/>
      <c r="EU17" s="325"/>
      <c r="EV17" s="325"/>
      <c r="EW17" s="325"/>
      <c r="EX17" s="325"/>
      <c r="EY17" s="325"/>
      <c r="EZ17" s="325"/>
      <c r="FA17" s="325"/>
      <c r="FB17" s="325"/>
      <c r="FC17" s="325"/>
      <c r="FD17" s="325"/>
      <c r="FE17" s="325"/>
      <c r="FF17" s="325"/>
      <c r="FG17" s="325"/>
      <c r="FH17" s="325"/>
      <c r="FI17" s="325"/>
      <c r="FJ17" s="325"/>
      <c r="FK17" s="325"/>
      <c r="FL17" s="325"/>
      <c r="FM17" s="325"/>
      <c r="FN17" s="325"/>
      <c r="FO17" s="325"/>
      <c r="FP17" s="325"/>
      <c r="FQ17" s="325"/>
      <c r="FR17" s="325"/>
      <c r="FS17" s="325"/>
      <c r="FT17" s="325"/>
      <c r="FU17" s="325"/>
      <c r="FV17" s="325"/>
      <c r="FW17" s="325"/>
      <c r="FX17" s="325"/>
      <c r="FY17" s="325"/>
      <c r="FZ17" s="325"/>
      <c r="GA17" s="325"/>
      <c r="GB17" s="325"/>
      <c r="GC17" s="325"/>
      <c r="GD17" s="325"/>
      <c r="GE17" s="325"/>
      <c r="GF17" s="325"/>
      <c r="GG17" s="325"/>
      <c r="GH17" s="325"/>
      <c r="GI17" s="325"/>
      <c r="GJ17" s="325"/>
      <c r="GK17" s="325"/>
      <c r="GL17" s="325"/>
      <c r="GM17" s="325"/>
      <c r="GN17" s="325"/>
      <c r="GO17" s="325"/>
      <c r="GP17" s="325"/>
      <c r="GQ17" s="325"/>
      <c r="GR17" s="325"/>
      <c r="GS17" s="325"/>
      <c r="GT17" s="325"/>
      <c r="GU17" s="325"/>
      <c r="GV17" s="325"/>
      <c r="GW17" s="325"/>
      <c r="GX17" s="325"/>
      <c r="GY17" s="325"/>
      <c r="GZ17" s="325"/>
      <c r="HA17" s="325"/>
      <c r="HB17" s="325"/>
      <c r="HC17" s="325"/>
      <c r="HD17" s="325"/>
      <c r="HE17" s="325"/>
      <c r="HF17" s="325"/>
      <c r="HG17" s="325"/>
      <c r="HH17" s="325"/>
      <c r="HI17" s="325"/>
      <c r="HJ17" s="325"/>
      <c r="HK17" s="325"/>
      <c r="HL17" s="325"/>
      <c r="HM17" s="325"/>
      <c r="HN17" s="325"/>
      <c r="HO17" s="325"/>
      <c r="HP17" s="325"/>
      <c r="HQ17" s="325"/>
      <c r="HR17" s="325"/>
      <c r="HS17" s="325"/>
      <c r="HT17" s="325"/>
      <c r="HU17" s="325"/>
      <c r="HV17" s="325"/>
      <c r="HW17" s="325"/>
      <c r="HX17" s="325"/>
      <c r="HY17" s="325"/>
      <c r="HZ17" s="325"/>
      <c r="IA17" s="325"/>
      <c r="IB17" s="325"/>
      <c r="IC17" s="325"/>
      <c r="ID17" s="325"/>
      <c r="IE17" s="325"/>
      <c r="IF17" s="325"/>
    </row>
    <row r="18" spans="1:240" s="165" customFormat="1" ht="9.9499999999999993" customHeight="1" x14ac:dyDescent="0.2">
      <c r="A18" s="177">
        <v>2020</v>
      </c>
      <c r="B18" s="191">
        <v>294950452.27999997</v>
      </c>
      <c r="C18" s="349">
        <v>219.39000000000001</v>
      </c>
      <c r="D18" s="349">
        <v>7.6010533438270915</v>
      </c>
      <c r="E18" s="191"/>
      <c r="F18" s="225" t="s">
        <v>37</v>
      </c>
      <c r="G18" s="225" t="s">
        <v>37</v>
      </c>
      <c r="H18" s="225" t="s">
        <v>37</v>
      </c>
      <c r="I18" s="191"/>
      <c r="J18" s="225" t="s">
        <v>37</v>
      </c>
      <c r="K18" s="225" t="s">
        <v>37</v>
      </c>
      <c r="L18" s="225" t="s">
        <v>37</v>
      </c>
      <c r="M18" s="176"/>
      <c r="N18" s="176"/>
      <c r="O18" s="176"/>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c r="AW18" s="325"/>
      <c r="AX18" s="325"/>
      <c r="AY18" s="325"/>
      <c r="AZ18" s="325"/>
      <c r="BA18" s="325"/>
      <c r="BB18" s="325"/>
      <c r="BC18" s="325"/>
      <c r="BD18" s="325"/>
      <c r="BE18" s="325"/>
      <c r="BF18" s="325"/>
      <c r="BG18" s="325"/>
      <c r="BH18" s="325"/>
      <c r="BI18" s="325"/>
      <c r="BJ18" s="325"/>
      <c r="BK18" s="325"/>
      <c r="BL18" s="325"/>
      <c r="BM18" s="325"/>
      <c r="BN18" s="325"/>
      <c r="BO18" s="325"/>
      <c r="BP18" s="325"/>
      <c r="BQ18" s="325"/>
      <c r="BR18" s="325"/>
      <c r="BS18" s="325"/>
      <c r="BT18" s="325"/>
      <c r="BU18" s="325"/>
      <c r="BV18" s="325"/>
      <c r="BW18" s="325"/>
      <c r="BX18" s="325"/>
      <c r="BY18" s="325"/>
      <c r="BZ18" s="325"/>
      <c r="CA18" s="325"/>
      <c r="CB18" s="325"/>
      <c r="CC18" s="325"/>
      <c r="CD18" s="325"/>
      <c r="CE18" s="325"/>
      <c r="CF18" s="325"/>
      <c r="CG18" s="325"/>
      <c r="CH18" s="325"/>
      <c r="CI18" s="325"/>
      <c r="CJ18" s="325"/>
      <c r="CK18" s="325"/>
      <c r="CL18" s="325"/>
      <c r="CM18" s="325"/>
      <c r="CN18" s="325"/>
      <c r="CO18" s="325"/>
      <c r="CP18" s="325"/>
      <c r="CQ18" s="325"/>
      <c r="CR18" s="325"/>
      <c r="CS18" s="325"/>
      <c r="CT18" s="325"/>
      <c r="CU18" s="325"/>
      <c r="CV18" s="325"/>
      <c r="CW18" s="325"/>
      <c r="CX18" s="325"/>
      <c r="CY18" s="325"/>
      <c r="CZ18" s="325"/>
      <c r="DA18" s="325"/>
      <c r="DB18" s="325"/>
      <c r="DC18" s="325"/>
      <c r="DD18" s="325"/>
      <c r="DE18" s="325"/>
      <c r="DF18" s="325"/>
      <c r="DG18" s="325"/>
      <c r="DH18" s="325"/>
      <c r="DI18" s="325"/>
      <c r="DJ18" s="325"/>
      <c r="DK18" s="325"/>
      <c r="DL18" s="325"/>
      <c r="DM18" s="325"/>
      <c r="DN18" s="325"/>
      <c r="DO18" s="325"/>
      <c r="DP18" s="325"/>
      <c r="DQ18" s="325"/>
      <c r="DR18" s="325"/>
      <c r="DS18" s="325"/>
      <c r="DT18" s="325"/>
      <c r="DU18" s="325"/>
      <c r="DV18" s="325"/>
      <c r="DW18" s="325"/>
      <c r="DX18" s="325"/>
      <c r="DY18" s="325"/>
      <c r="DZ18" s="325"/>
      <c r="EA18" s="325"/>
      <c r="EB18" s="325"/>
      <c r="EC18" s="325"/>
      <c r="ED18" s="325"/>
      <c r="EE18" s="325"/>
      <c r="EF18" s="325"/>
      <c r="EG18" s="325"/>
      <c r="EH18" s="325"/>
      <c r="EI18" s="325"/>
      <c r="EJ18" s="325"/>
      <c r="EK18" s="325"/>
      <c r="EL18" s="325"/>
      <c r="EM18" s="325"/>
      <c r="EN18" s="325"/>
      <c r="EO18" s="325"/>
      <c r="EP18" s="325"/>
      <c r="EQ18" s="325"/>
      <c r="ER18" s="325"/>
      <c r="ES18" s="325"/>
      <c r="ET18" s="325"/>
      <c r="EU18" s="325"/>
      <c r="EV18" s="325"/>
      <c r="EW18" s="325"/>
      <c r="EX18" s="325"/>
      <c r="EY18" s="325"/>
      <c r="EZ18" s="325"/>
      <c r="FA18" s="325"/>
      <c r="FB18" s="325"/>
      <c r="FC18" s="325"/>
      <c r="FD18" s="325"/>
      <c r="FE18" s="325"/>
      <c r="FF18" s="325"/>
      <c r="FG18" s="325"/>
      <c r="FH18" s="325"/>
      <c r="FI18" s="325"/>
      <c r="FJ18" s="325"/>
      <c r="FK18" s="325"/>
      <c r="FL18" s="325"/>
      <c r="FM18" s="325"/>
      <c r="FN18" s="325"/>
      <c r="FO18" s="325"/>
      <c r="FP18" s="325"/>
      <c r="FQ18" s="325"/>
      <c r="FR18" s="325"/>
      <c r="FS18" s="325"/>
      <c r="FT18" s="325"/>
      <c r="FU18" s="325"/>
      <c r="FV18" s="325"/>
      <c r="FW18" s="325"/>
      <c r="FX18" s="325"/>
      <c r="FY18" s="325"/>
      <c r="FZ18" s="325"/>
      <c r="GA18" s="325"/>
      <c r="GB18" s="325"/>
      <c r="GC18" s="325"/>
      <c r="GD18" s="325"/>
      <c r="GE18" s="325"/>
      <c r="GF18" s="325"/>
      <c r="GG18" s="325"/>
      <c r="GH18" s="325"/>
      <c r="GI18" s="325"/>
      <c r="GJ18" s="325"/>
      <c r="GK18" s="325"/>
      <c r="GL18" s="325"/>
      <c r="GM18" s="325"/>
      <c r="GN18" s="325"/>
      <c r="GO18" s="325"/>
      <c r="GP18" s="325"/>
      <c r="GQ18" s="325"/>
      <c r="GR18" s="325"/>
      <c r="GS18" s="325"/>
      <c r="GT18" s="325"/>
      <c r="GU18" s="325"/>
      <c r="GV18" s="325"/>
      <c r="GW18" s="325"/>
      <c r="GX18" s="325"/>
      <c r="GY18" s="325"/>
      <c r="GZ18" s="325"/>
      <c r="HA18" s="325"/>
      <c r="HB18" s="325"/>
      <c r="HC18" s="325"/>
      <c r="HD18" s="325"/>
      <c r="HE18" s="325"/>
      <c r="HF18" s="325"/>
      <c r="HG18" s="325"/>
      <c r="HH18" s="325"/>
      <c r="HI18" s="325"/>
      <c r="HJ18" s="325"/>
      <c r="HK18" s="325"/>
      <c r="HL18" s="325"/>
      <c r="HM18" s="325"/>
      <c r="HN18" s="325"/>
      <c r="HO18" s="325"/>
      <c r="HP18" s="325"/>
      <c r="HQ18" s="325"/>
      <c r="HR18" s="325"/>
      <c r="HS18" s="325"/>
      <c r="HT18" s="325"/>
      <c r="HU18" s="325"/>
      <c r="HV18" s="325"/>
      <c r="HW18" s="325"/>
      <c r="HX18" s="325"/>
      <c r="HY18" s="325"/>
      <c r="HZ18" s="325"/>
      <c r="IA18" s="325"/>
      <c r="IB18" s="325"/>
      <c r="IC18" s="325"/>
      <c r="ID18" s="325"/>
      <c r="IE18" s="325"/>
      <c r="IF18" s="325"/>
    </row>
    <row r="19" spans="1:240" ht="4.5" customHeight="1" x14ac:dyDescent="0.2">
      <c r="A19" s="177"/>
      <c r="B19" s="178"/>
      <c r="C19" s="363"/>
      <c r="D19" s="178"/>
      <c r="E19" s="178"/>
      <c r="F19" s="178"/>
      <c r="G19" s="178"/>
      <c r="H19" s="364"/>
      <c r="I19" s="178"/>
      <c r="J19" s="178"/>
      <c r="K19" s="178"/>
      <c r="L19" s="178"/>
      <c r="M19" s="176"/>
      <c r="N19" s="176"/>
      <c r="O19" s="176"/>
    </row>
    <row r="20" spans="1:240" s="176" customFormat="1" ht="9.9499999999999993" customHeight="1" x14ac:dyDescent="0.2">
      <c r="A20" s="181"/>
      <c r="B20" s="735" t="s">
        <v>624</v>
      </c>
      <c r="C20" s="735"/>
      <c r="D20" s="735"/>
      <c r="E20" s="735"/>
      <c r="F20" s="735"/>
      <c r="G20" s="735"/>
      <c r="H20" s="735"/>
      <c r="I20" s="735"/>
      <c r="J20" s="735"/>
      <c r="K20" s="735"/>
      <c r="L20" s="735"/>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c r="AW20" s="182"/>
      <c r="AX20" s="182"/>
      <c r="AY20" s="182"/>
      <c r="AZ20" s="182"/>
      <c r="BA20" s="182"/>
      <c r="BB20" s="182"/>
      <c r="BC20" s="182"/>
      <c r="BD20" s="182"/>
      <c r="BE20" s="182"/>
      <c r="BF20" s="182"/>
      <c r="BG20" s="182"/>
      <c r="BH20" s="182"/>
      <c r="BI20" s="182"/>
      <c r="BJ20" s="182"/>
      <c r="BK20" s="182"/>
      <c r="BL20" s="182"/>
      <c r="BM20" s="182"/>
      <c r="BN20" s="182"/>
      <c r="BO20" s="182"/>
      <c r="BP20" s="182"/>
      <c r="BQ20" s="182"/>
      <c r="BR20" s="182"/>
      <c r="BS20" s="182"/>
      <c r="BT20" s="182"/>
      <c r="BU20" s="182"/>
      <c r="BV20" s="182"/>
      <c r="BW20" s="182"/>
      <c r="BX20" s="182"/>
      <c r="BY20" s="182"/>
      <c r="BZ20" s="182"/>
      <c r="CA20" s="182"/>
      <c r="CB20" s="182"/>
      <c r="CC20" s="182"/>
      <c r="CD20" s="182"/>
      <c r="CE20" s="182"/>
      <c r="CF20" s="182"/>
      <c r="CG20" s="182"/>
      <c r="CH20" s="182"/>
      <c r="CI20" s="182"/>
      <c r="CJ20" s="182"/>
      <c r="CK20" s="182"/>
      <c r="CL20" s="182"/>
      <c r="CM20" s="182"/>
      <c r="CN20" s="182"/>
      <c r="CO20" s="182"/>
      <c r="CP20" s="182"/>
      <c r="CQ20" s="182"/>
      <c r="CR20" s="182"/>
      <c r="CS20" s="182"/>
      <c r="CT20" s="182"/>
      <c r="CU20" s="182"/>
      <c r="CV20" s="182"/>
      <c r="CW20" s="182"/>
      <c r="CX20" s="182"/>
      <c r="CY20" s="182"/>
      <c r="CZ20" s="182"/>
      <c r="DA20" s="182"/>
      <c r="DB20" s="182"/>
      <c r="DC20" s="182"/>
      <c r="DD20" s="182"/>
      <c r="DE20" s="182"/>
      <c r="DF20" s="182"/>
      <c r="DG20" s="182"/>
      <c r="DH20" s="182"/>
      <c r="DI20" s="182"/>
      <c r="DJ20" s="182"/>
      <c r="DK20" s="182"/>
      <c r="DL20" s="182"/>
      <c r="DM20" s="182"/>
      <c r="DN20" s="182"/>
      <c r="DO20" s="182"/>
      <c r="DP20" s="182"/>
      <c r="DQ20" s="182"/>
      <c r="DR20" s="182"/>
      <c r="DS20" s="182"/>
      <c r="DT20" s="182"/>
      <c r="DU20" s="182"/>
      <c r="DV20" s="182"/>
      <c r="DW20" s="182"/>
      <c r="DX20" s="182"/>
      <c r="DY20" s="182"/>
      <c r="DZ20" s="182"/>
      <c r="EA20" s="182"/>
      <c r="EB20" s="182"/>
      <c r="EC20" s="182"/>
      <c r="ED20" s="182"/>
    </row>
    <row r="21" spans="1:240" s="176" customFormat="1" ht="3" customHeight="1" x14ac:dyDescent="0.2">
      <c r="A21" s="183"/>
      <c r="B21" s="184"/>
      <c r="C21" s="184"/>
      <c r="D21" s="185"/>
      <c r="E21" s="185"/>
      <c r="F21" s="184"/>
      <c r="G21" s="183"/>
      <c r="H21" s="183"/>
      <c r="I21" s="183"/>
      <c r="J21" s="183"/>
      <c r="K21" s="183"/>
      <c r="L21" s="183"/>
      <c r="M21" s="182"/>
      <c r="N21" s="182"/>
      <c r="O21" s="182"/>
      <c r="P21" s="182"/>
      <c r="Q21" s="182"/>
      <c r="R21" s="182"/>
      <c r="S21" s="182"/>
      <c r="T21" s="182"/>
      <c r="U21" s="182"/>
      <c r="V21" s="182"/>
      <c r="W21" s="182"/>
      <c r="X21" s="182"/>
      <c r="Y21" s="182"/>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2"/>
      <c r="BA21" s="182"/>
      <c r="BB21" s="182"/>
      <c r="BC21" s="182"/>
      <c r="BD21" s="182"/>
      <c r="BE21" s="182"/>
      <c r="BF21" s="182"/>
      <c r="BG21" s="182"/>
      <c r="BH21" s="182"/>
      <c r="BI21" s="182"/>
      <c r="BJ21" s="182"/>
      <c r="BK21" s="182"/>
      <c r="BL21" s="182"/>
      <c r="BM21" s="182"/>
      <c r="BN21" s="182"/>
      <c r="BO21" s="182"/>
      <c r="BP21" s="182"/>
      <c r="BQ21" s="182"/>
      <c r="BR21" s="182"/>
      <c r="BS21" s="182"/>
      <c r="BT21" s="182"/>
      <c r="BU21" s="182"/>
      <c r="BV21" s="182"/>
      <c r="BW21" s="182"/>
      <c r="BX21" s="182"/>
      <c r="BY21" s="182"/>
      <c r="BZ21" s="182"/>
      <c r="CA21" s="182"/>
      <c r="CB21" s="182"/>
      <c r="CC21" s="182"/>
      <c r="CD21" s="182"/>
      <c r="CE21" s="182"/>
      <c r="CF21" s="182"/>
      <c r="CG21" s="182"/>
      <c r="CH21" s="182"/>
      <c r="CI21" s="182"/>
      <c r="CJ21" s="182"/>
      <c r="CK21" s="182"/>
      <c r="CL21" s="182"/>
      <c r="CM21" s="182"/>
      <c r="CN21" s="182"/>
      <c r="CO21" s="182"/>
      <c r="CP21" s="182"/>
      <c r="CQ21" s="182"/>
      <c r="CR21" s="182"/>
      <c r="CS21" s="182"/>
      <c r="CT21" s="182"/>
      <c r="CU21" s="182"/>
      <c r="CV21" s="182"/>
      <c r="CW21" s="182"/>
      <c r="CX21" s="182"/>
      <c r="CY21" s="182"/>
      <c r="CZ21" s="182"/>
      <c r="DA21" s="182"/>
      <c r="DB21" s="182"/>
      <c r="DC21" s="182"/>
      <c r="DD21" s="182"/>
      <c r="DE21" s="182"/>
      <c r="DF21" s="182"/>
      <c r="DG21" s="182"/>
      <c r="DH21" s="182"/>
      <c r="DI21" s="182"/>
      <c r="DJ21" s="182"/>
      <c r="DK21" s="182"/>
      <c r="DL21" s="182"/>
      <c r="DM21" s="182"/>
      <c r="DN21" s="182"/>
      <c r="DO21" s="182"/>
      <c r="DP21" s="182"/>
      <c r="DQ21" s="182"/>
      <c r="DR21" s="182"/>
      <c r="DS21" s="182"/>
      <c r="DT21" s="182"/>
      <c r="DU21" s="182"/>
      <c r="DV21" s="182"/>
      <c r="DW21" s="182"/>
      <c r="DX21" s="182"/>
      <c r="DY21" s="182"/>
      <c r="DZ21" s="182"/>
      <c r="EA21" s="182"/>
      <c r="EB21" s="182"/>
      <c r="EC21" s="182"/>
      <c r="ED21" s="182"/>
    </row>
    <row r="22" spans="1:240" s="188" customFormat="1" ht="9.9499999999999993" customHeight="1" x14ac:dyDescent="0.25">
      <c r="A22" s="51" t="s">
        <v>29</v>
      </c>
      <c r="B22" s="43">
        <v>322917603.38</v>
      </c>
      <c r="C22" s="186">
        <v>218.95</v>
      </c>
      <c r="D22" s="365">
        <v>7.4036019065723249</v>
      </c>
      <c r="E22" s="43"/>
      <c r="F22" s="43">
        <v>1525454.3</v>
      </c>
      <c r="G22" s="186">
        <v>1.03</v>
      </c>
      <c r="H22" s="365">
        <v>3.4974421479830792E-2</v>
      </c>
      <c r="I22" s="43"/>
      <c r="J22" s="43">
        <v>1527577.83</v>
      </c>
      <c r="K22" s="187">
        <v>1.04</v>
      </c>
      <c r="L22" s="365">
        <v>3.5023108112557232E-2</v>
      </c>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4"/>
      <c r="AS22" s="54"/>
      <c r="AT22" s="54"/>
      <c r="AU22" s="54"/>
      <c r="AV22" s="54"/>
      <c r="AW22" s="54"/>
      <c r="AX22" s="54"/>
      <c r="AY22" s="54"/>
      <c r="AZ22" s="54"/>
      <c r="BA22" s="54"/>
      <c r="BB22" s="54"/>
      <c r="BC22" s="54"/>
      <c r="BD22" s="54"/>
      <c r="BE22" s="54"/>
      <c r="BF22" s="54"/>
      <c r="BG22" s="54"/>
      <c r="BH22" s="54"/>
      <c r="BI22" s="54"/>
      <c r="BJ22" s="54"/>
      <c r="BK22" s="54"/>
      <c r="BL22" s="54"/>
      <c r="BM22" s="54"/>
      <c r="BN22" s="54"/>
      <c r="BO22" s="54"/>
      <c r="BP22" s="54"/>
      <c r="BQ22" s="54"/>
      <c r="BR22" s="54"/>
      <c r="BS22" s="54"/>
      <c r="BT22" s="54"/>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54"/>
      <c r="DJ22" s="54"/>
      <c r="DK22" s="54"/>
      <c r="DL22" s="54"/>
      <c r="DM22" s="54"/>
      <c r="DN22" s="54"/>
      <c r="DO22" s="54"/>
      <c r="DP22" s="54"/>
      <c r="DQ22" s="54"/>
      <c r="DR22" s="54"/>
      <c r="DS22" s="54"/>
      <c r="DT22" s="54"/>
      <c r="DU22" s="54"/>
      <c r="DV22" s="54"/>
      <c r="DW22" s="54"/>
      <c r="DX22" s="54"/>
      <c r="DY22" s="54"/>
      <c r="DZ22" s="54"/>
      <c r="EA22" s="54"/>
      <c r="EB22" s="54"/>
      <c r="EC22" s="54"/>
      <c r="ED22" s="54"/>
    </row>
    <row r="23" spans="1:240" s="188" customFormat="1" ht="9.9499999999999993" customHeight="1" x14ac:dyDescent="0.25">
      <c r="A23" s="51" t="s">
        <v>51</v>
      </c>
      <c r="B23" s="43">
        <v>60175968.859999999</v>
      </c>
      <c r="C23" s="186">
        <v>253.82</v>
      </c>
      <c r="D23" s="189">
        <v>8.1857755290401606</v>
      </c>
      <c r="E23" s="57"/>
      <c r="F23" s="43">
        <v>202265.62</v>
      </c>
      <c r="G23" s="186">
        <v>0.66</v>
      </c>
      <c r="H23" s="365">
        <v>2.7514321645807503E-2</v>
      </c>
      <c r="I23" s="57"/>
      <c r="J23" s="43">
        <v>215033.07</v>
      </c>
      <c r="K23" s="187">
        <v>0.74</v>
      </c>
      <c r="L23" s="365">
        <v>2.9251086034618439E-2</v>
      </c>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c r="AR23" s="54"/>
      <c r="AS23" s="54"/>
      <c r="AT23" s="54"/>
      <c r="AU23" s="54"/>
      <c r="AV23" s="54"/>
      <c r="AW23" s="54"/>
      <c r="AX23" s="54"/>
      <c r="AY23" s="54"/>
      <c r="AZ23" s="54"/>
      <c r="BA23" s="54"/>
      <c r="BB23" s="54"/>
      <c r="BC23" s="54"/>
      <c r="BD23" s="54"/>
      <c r="BE23" s="54"/>
      <c r="BF23" s="54"/>
      <c r="BG23" s="54"/>
      <c r="BH23" s="54"/>
      <c r="BI23" s="54"/>
      <c r="BJ23" s="54"/>
      <c r="BK23" s="54"/>
      <c r="BL23" s="54"/>
      <c r="BM23" s="54"/>
      <c r="BN23" s="54"/>
      <c r="BO23" s="54"/>
      <c r="BP23" s="54"/>
      <c r="BQ23" s="54"/>
      <c r="BR23" s="54"/>
      <c r="BS23" s="54"/>
      <c r="BT23" s="54"/>
      <c r="BU23" s="54"/>
      <c r="BV23" s="54"/>
      <c r="BW23" s="54"/>
      <c r="BX23" s="54"/>
      <c r="BY23" s="54"/>
      <c r="BZ23" s="54"/>
      <c r="CA23" s="54"/>
      <c r="CB23" s="54"/>
      <c r="CC23" s="54"/>
      <c r="CD23" s="54"/>
      <c r="CE23" s="54"/>
      <c r="CF23" s="54"/>
      <c r="CG23" s="54"/>
      <c r="CH23" s="54"/>
      <c r="CI23" s="54"/>
      <c r="CJ23" s="54"/>
      <c r="CK23" s="54"/>
      <c r="CL23" s="54"/>
      <c r="CM23" s="54"/>
      <c r="CN23" s="54"/>
      <c r="CO23" s="54"/>
      <c r="CP23" s="54"/>
      <c r="CQ23" s="54"/>
      <c r="CR23" s="54"/>
      <c r="CS23" s="54"/>
      <c r="CT23" s="54"/>
      <c r="CU23" s="54"/>
      <c r="CV23" s="54"/>
      <c r="CW23" s="54"/>
      <c r="CX23" s="54"/>
      <c r="CY23" s="54"/>
      <c r="CZ23" s="54"/>
      <c r="DA23" s="54"/>
      <c r="DB23" s="54"/>
      <c r="DC23" s="54"/>
      <c r="DD23" s="54"/>
      <c r="DE23" s="54"/>
      <c r="DF23" s="54"/>
      <c r="DG23" s="54"/>
      <c r="DH23" s="54"/>
      <c r="DI23" s="54"/>
      <c r="DJ23" s="54"/>
      <c r="DK23" s="54"/>
      <c r="DL23" s="54"/>
      <c r="DM23" s="54"/>
      <c r="DN23" s="54"/>
      <c r="DO23" s="54"/>
      <c r="DP23" s="54"/>
      <c r="DQ23" s="54"/>
      <c r="DR23" s="54"/>
      <c r="DS23" s="54"/>
      <c r="DT23" s="54"/>
      <c r="DU23" s="54"/>
      <c r="DV23" s="54"/>
      <c r="DW23" s="54"/>
      <c r="DX23" s="54"/>
      <c r="DY23" s="54"/>
      <c r="DZ23" s="54"/>
      <c r="EA23" s="54"/>
      <c r="EB23" s="54"/>
      <c r="EC23" s="54"/>
      <c r="ED23" s="54"/>
    </row>
    <row r="24" spans="1:240" s="188" customFormat="1" ht="9.9499999999999993" customHeight="1" x14ac:dyDescent="0.25">
      <c r="A24" s="51" t="s">
        <v>52</v>
      </c>
      <c r="B24" s="43">
        <v>94271947.730000004</v>
      </c>
      <c r="C24" s="186">
        <v>198.97</v>
      </c>
      <c r="D24" s="189">
        <v>12.212081890894357</v>
      </c>
      <c r="E24" s="57"/>
      <c r="F24" s="43">
        <v>245421.85</v>
      </c>
      <c r="G24" s="186">
        <v>0.67</v>
      </c>
      <c r="H24" s="365">
        <v>3.1792190595220142E-2</v>
      </c>
      <c r="I24" s="57"/>
      <c r="J24" s="43">
        <v>275555.81</v>
      </c>
      <c r="K24" s="187">
        <v>0.71</v>
      </c>
      <c r="L24" s="365">
        <v>3.5695773750952772E-2</v>
      </c>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c r="AW24" s="54"/>
      <c r="AX24" s="54"/>
      <c r="AY24" s="54"/>
      <c r="AZ24" s="54"/>
      <c r="BA24" s="54"/>
      <c r="BB24" s="54"/>
      <c r="BC24" s="54"/>
      <c r="BD24" s="54"/>
      <c r="BE24" s="54"/>
      <c r="BF24" s="54"/>
      <c r="BG24" s="54"/>
      <c r="BH24" s="54"/>
      <c r="BI24" s="54"/>
      <c r="BJ24" s="54"/>
      <c r="BK24" s="54"/>
      <c r="BL24" s="54"/>
      <c r="BM24" s="54"/>
      <c r="BN24" s="54"/>
      <c r="BO24" s="54"/>
      <c r="BP24" s="54"/>
      <c r="BQ24" s="54"/>
      <c r="BR24" s="54"/>
      <c r="BS24" s="54"/>
      <c r="BT24" s="54"/>
      <c r="BU24" s="54"/>
      <c r="BV24" s="54"/>
      <c r="BW24" s="54"/>
      <c r="BX24" s="54"/>
      <c r="BY24" s="54"/>
      <c r="BZ24" s="54"/>
      <c r="CA24" s="54"/>
      <c r="CB24" s="54"/>
      <c r="CC24" s="54"/>
      <c r="CD24" s="54"/>
      <c r="CE24" s="54"/>
      <c r="CF24" s="54"/>
      <c r="CG24" s="54"/>
      <c r="CH24" s="54"/>
      <c r="CI24" s="54"/>
      <c r="CJ24" s="54"/>
      <c r="CK24" s="54"/>
      <c r="CL24" s="54"/>
      <c r="CM24" s="54"/>
      <c r="CN24" s="54"/>
      <c r="CO24" s="54"/>
      <c r="CP24" s="54"/>
      <c r="CQ24" s="54"/>
      <c r="CR24" s="54"/>
      <c r="CS24" s="54"/>
      <c r="CT24" s="54"/>
      <c r="CU24" s="54"/>
      <c r="CV24" s="54"/>
      <c r="CW24" s="54"/>
      <c r="CX24" s="54"/>
      <c r="CY24" s="54"/>
      <c r="CZ24" s="54"/>
      <c r="DA24" s="54"/>
      <c r="DB24" s="54"/>
      <c r="DC24" s="54"/>
      <c r="DD24" s="54"/>
      <c r="DE24" s="54"/>
      <c r="DF24" s="54"/>
      <c r="DG24" s="54"/>
      <c r="DH24" s="54"/>
      <c r="DI24" s="54"/>
      <c r="DJ24" s="54"/>
      <c r="DK24" s="54"/>
      <c r="DL24" s="54"/>
      <c r="DM24" s="54"/>
      <c r="DN24" s="54"/>
      <c r="DO24" s="54"/>
      <c r="DP24" s="54"/>
      <c r="DQ24" s="54"/>
      <c r="DR24" s="54"/>
      <c r="DS24" s="54"/>
      <c r="DT24" s="54"/>
      <c r="DU24" s="54"/>
      <c r="DV24" s="54"/>
      <c r="DW24" s="54"/>
      <c r="DX24" s="54"/>
      <c r="DY24" s="54"/>
      <c r="DZ24" s="54"/>
      <c r="EA24" s="54"/>
      <c r="EB24" s="54"/>
      <c r="EC24" s="54"/>
      <c r="ED24" s="54"/>
    </row>
    <row r="25" spans="1:240" s="188" customFormat="1" ht="9.9499999999999993" customHeight="1" x14ac:dyDescent="0.25">
      <c r="A25" s="51" t="s">
        <v>53</v>
      </c>
      <c r="B25" s="43">
        <v>53458634.18</v>
      </c>
      <c r="C25" s="186">
        <v>1346.06</v>
      </c>
      <c r="D25" s="189">
        <v>9.195428344866615</v>
      </c>
      <c r="E25" s="57"/>
      <c r="F25" s="43">
        <v>161255.23000000001</v>
      </c>
      <c r="G25" s="186">
        <v>4.0599999999999996</v>
      </c>
      <c r="H25" s="365">
        <v>2.7737538293762399E-2</v>
      </c>
      <c r="I25" s="57"/>
      <c r="J25" s="43">
        <v>150936.69</v>
      </c>
      <c r="K25" s="187">
        <v>3.8</v>
      </c>
      <c r="L25" s="365">
        <v>2.5962644553040194E-2</v>
      </c>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54"/>
      <c r="BA25" s="54"/>
      <c r="BB25" s="54"/>
      <c r="BC25" s="54"/>
      <c r="BD25" s="54"/>
      <c r="BE25" s="54"/>
      <c r="BF25" s="54"/>
      <c r="BG25" s="54"/>
      <c r="BH25" s="54"/>
      <c r="BI25" s="54"/>
      <c r="BJ25" s="54"/>
      <c r="BK25" s="54"/>
      <c r="BL25" s="54"/>
      <c r="BM25" s="54"/>
      <c r="BN25" s="54"/>
      <c r="BO25" s="54"/>
      <c r="BP25" s="54"/>
      <c r="BQ25" s="54"/>
      <c r="BR25" s="54"/>
      <c r="BS25" s="54"/>
      <c r="BT25" s="54"/>
      <c r="BU25" s="54"/>
      <c r="BV25" s="54"/>
      <c r="BW25" s="54"/>
      <c r="BX25" s="54"/>
      <c r="BY25" s="54"/>
      <c r="BZ25" s="54"/>
      <c r="CA25" s="54"/>
      <c r="CB25" s="54"/>
      <c r="CC25" s="54"/>
      <c r="CD25" s="54"/>
      <c r="CE25" s="54"/>
      <c r="CF25" s="54"/>
      <c r="CG25" s="54"/>
      <c r="CH25" s="54"/>
      <c r="CI25" s="54"/>
      <c r="CJ25" s="54"/>
      <c r="CK25" s="54"/>
      <c r="CL25" s="54"/>
      <c r="CM25" s="54"/>
      <c r="CN25" s="54"/>
      <c r="CO25" s="54"/>
      <c r="CP25" s="54"/>
      <c r="CQ25" s="54"/>
      <c r="CR25" s="54"/>
      <c r="CS25" s="54"/>
      <c r="CT25" s="54"/>
      <c r="CU25" s="54"/>
      <c r="CV25" s="54"/>
      <c r="CW25" s="54"/>
      <c r="CX25" s="54"/>
      <c r="CY25" s="54"/>
      <c r="CZ25" s="54"/>
      <c r="DA25" s="54"/>
      <c r="DB25" s="54"/>
      <c r="DC25" s="54"/>
      <c r="DD25" s="54"/>
      <c r="DE25" s="54"/>
      <c r="DF25" s="54"/>
      <c r="DG25" s="54"/>
      <c r="DH25" s="54"/>
      <c r="DI25" s="54"/>
      <c r="DJ25" s="54"/>
      <c r="DK25" s="54"/>
      <c r="DL25" s="54"/>
      <c r="DM25" s="54"/>
      <c r="DN25" s="54"/>
      <c r="DO25" s="54"/>
      <c r="DP25" s="54"/>
      <c r="DQ25" s="54"/>
      <c r="DR25" s="54"/>
      <c r="DS25" s="54"/>
      <c r="DT25" s="54"/>
      <c r="DU25" s="54"/>
      <c r="DV25" s="54"/>
      <c r="DW25" s="54"/>
      <c r="DX25" s="54"/>
      <c r="DY25" s="54"/>
      <c r="DZ25" s="54"/>
      <c r="EA25" s="54"/>
      <c r="EB25" s="54"/>
      <c r="EC25" s="54"/>
      <c r="ED25" s="54"/>
    </row>
    <row r="26" spans="1:240" s="188" customFormat="1" ht="9.9499999999999993" customHeight="1" x14ac:dyDescent="0.25">
      <c r="A26" s="51" t="s">
        <v>54</v>
      </c>
      <c r="B26" s="43">
        <v>6986622.9400000004</v>
      </c>
      <c r="C26" s="186">
        <v>354.62</v>
      </c>
      <c r="D26" s="189">
        <v>8.6755429367558907</v>
      </c>
      <c r="E26" s="57"/>
      <c r="F26" s="43">
        <v>36573.83</v>
      </c>
      <c r="G26" s="186">
        <v>1.86</v>
      </c>
      <c r="H26" s="365">
        <v>4.5415050339987384E-2</v>
      </c>
      <c r="I26" s="57"/>
      <c r="J26" s="43">
        <v>20901.099999999999</v>
      </c>
      <c r="K26" s="187">
        <v>1.06</v>
      </c>
      <c r="L26" s="365">
        <v>2.5953653436380883E-2</v>
      </c>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c r="EB26" s="54"/>
      <c r="EC26" s="54"/>
      <c r="ED26" s="54"/>
    </row>
    <row r="27" spans="1:240" s="188" customFormat="1" ht="9.9499999999999993" customHeight="1" x14ac:dyDescent="0.25">
      <c r="A27" s="51" t="s">
        <v>55</v>
      </c>
      <c r="B27" s="43">
        <v>18049726.5</v>
      </c>
      <c r="C27" s="190">
        <v>417.06</v>
      </c>
      <c r="D27" s="189">
        <v>5.7917866087372269</v>
      </c>
      <c r="E27" s="57"/>
      <c r="F27" s="43">
        <v>101816.28</v>
      </c>
      <c r="G27" s="190">
        <v>2.35</v>
      </c>
      <c r="H27" s="365">
        <v>3.2670753601470912E-2</v>
      </c>
      <c r="I27" s="57"/>
      <c r="J27" s="43">
        <v>100683.12</v>
      </c>
      <c r="K27" s="190">
        <v>2.33</v>
      </c>
      <c r="L27" s="365">
        <v>3.2307145825277918E-2</v>
      </c>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c r="BO27" s="54"/>
      <c r="BP27" s="54"/>
      <c r="BQ27" s="54"/>
      <c r="BR27" s="54"/>
      <c r="BS27" s="54"/>
      <c r="BT27" s="54"/>
      <c r="BU27" s="54"/>
      <c r="BV27" s="54"/>
      <c r="BW27" s="54"/>
      <c r="BX27" s="54"/>
      <c r="BY27" s="54"/>
      <c r="BZ27" s="54"/>
      <c r="CA27" s="54"/>
      <c r="CB27" s="54"/>
      <c r="CC27" s="54"/>
      <c r="CD27" s="54"/>
      <c r="CE27" s="54"/>
      <c r="CF27" s="54"/>
      <c r="CG27" s="54"/>
      <c r="CH27" s="54"/>
      <c r="CI27" s="54"/>
      <c r="CJ27" s="54"/>
      <c r="CK27" s="54"/>
      <c r="CL27" s="54"/>
      <c r="CM27" s="54"/>
      <c r="CN27" s="54"/>
      <c r="CO27" s="54"/>
      <c r="CP27" s="54"/>
      <c r="CQ27" s="54"/>
      <c r="CR27" s="54"/>
      <c r="CS27" s="54"/>
      <c r="CT27" s="54"/>
      <c r="CU27" s="54"/>
      <c r="CV27" s="54"/>
      <c r="CW27" s="54"/>
      <c r="CX27" s="54"/>
      <c r="CY27" s="54"/>
      <c r="CZ27" s="54"/>
      <c r="DA27" s="54"/>
      <c r="DB27" s="54"/>
      <c r="DC27" s="54"/>
      <c r="DD27" s="54"/>
      <c r="DE27" s="54"/>
      <c r="DF27" s="54"/>
      <c r="DG27" s="54"/>
      <c r="DH27" s="54"/>
      <c r="DI27" s="54"/>
      <c r="DJ27" s="54"/>
      <c r="DK27" s="54"/>
      <c r="DL27" s="54"/>
      <c r="DM27" s="54"/>
      <c r="DN27" s="54"/>
      <c r="DO27" s="54"/>
      <c r="DP27" s="54"/>
      <c r="DQ27" s="54"/>
      <c r="DR27" s="54"/>
      <c r="DS27" s="54"/>
      <c r="DT27" s="54"/>
      <c r="DU27" s="54"/>
      <c r="DV27" s="54"/>
      <c r="DW27" s="54"/>
      <c r="DX27" s="54"/>
      <c r="DY27" s="54"/>
      <c r="DZ27" s="54"/>
      <c r="EA27" s="54"/>
      <c r="EB27" s="54"/>
      <c r="EC27" s="54"/>
      <c r="ED27" s="54"/>
    </row>
    <row r="28" spans="1:240" s="188" customFormat="1" ht="9.9499999999999993" customHeight="1" x14ac:dyDescent="0.25">
      <c r="A28" s="51" t="s">
        <v>56</v>
      </c>
      <c r="B28" s="43">
        <v>75012532.219999999</v>
      </c>
      <c r="C28" s="186">
        <v>303.63</v>
      </c>
      <c r="D28" s="189">
        <v>18.199530632456618</v>
      </c>
      <c r="E28" s="57"/>
      <c r="F28" s="43">
        <v>1440337.52</v>
      </c>
      <c r="G28" s="186">
        <v>5.83</v>
      </c>
      <c r="H28" s="365">
        <v>0.34945449834217845</v>
      </c>
      <c r="I28" s="57"/>
      <c r="J28" s="43">
        <v>1400682.18</v>
      </c>
      <c r="K28" s="187">
        <v>5.67</v>
      </c>
      <c r="L28" s="365">
        <v>0.33983332500338453</v>
      </c>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c r="EB28" s="54"/>
      <c r="EC28" s="54"/>
      <c r="ED28" s="54"/>
    </row>
    <row r="29" spans="1:240" s="188" customFormat="1" ht="9.9499999999999993" customHeight="1" x14ac:dyDescent="0.25">
      <c r="A29" s="51" t="s">
        <v>57</v>
      </c>
      <c r="B29" s="43">
        <v>13915765.65</v>
      </c>
      <c r="C29" s="186">
        <v>776.75</v>
      </c>
      <c r="D29" s="189">
        <v>11.929707881832522</v>
      </c>
      <c r="E29" s="57"/>
      <c r="F29" s="43">
        <v>58701.55</v>
      </c>
      <c r="G29" s="186">
        <v>3.28</v>
      </c>
      <c r="H29" s="365">
        <v>5.0323666072285854E-2</v>
      </c>
      <c r="I29" s="57"/>
      <c r="J29" s="43">
        <v>49711.07</v>
      </c>
      <c r="K29" s="187">
        <v>2.77</v>
      </c>
      <c r="L29" s="365">
        <v>4.2616307180577462E-2</v>
      </c>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c r="DJ29" s="54"/>
      <c r="DK29" s="54"/>
      <c r="DL29" s="54"/>
      <c r="DM29" s="54"/>
      <c r="DN29" s="54"/>
      <c r="DO29" s="54"/>
      <c r="DP29" s="54"/>
      <c r="DQ29" s="54"/>
      <c r="DR29" s="54"/>
      <c r="DS29" s="54"/>
      <c r="DT29" s="54"/>
      <c r="DU29" s="54"/>
      <c r="DV29" s="54"/>
      <c r="DW29" s="54"/>
      <c r="DX29" s="54"/>
      <c r="DY29" s="54"/>
      <c r="DZ29" s="54"/>
      <c r="EA29" s="54"/>
      <c r="EB29" s="54"/>
      <c r="EC29" s="54"/>
      <c r="ED29" s="54"/>
    </row>
    <row r="30" spans="1:240" s="188" customFormat="1" ht="9.9499999999999993" customHeight="1" x14ac:dyDescent="0.25">
      <c r="A30" s="51" t="s">
        <v>58</v>
      </c>
      <c r="B30" s="43">
        <v>51109792.109999999</v>
      </c>
      <c r="C30" s="186">
        <v>288.45999999999998</v>
      </c>
      <c r="D30" s="189">
        <v>12.0238530383231</v>
      </c>
      <c r="E30" s="57"/>
      <c r="F30" s="43">
        <v>188079.17</v>
      </c>
      <c r="G30" s="186">
        <v>1.06</v>
      </c>
      <c r="H30" s="365">
        <v>4.4246634671936388E-2</v>
      </c>
      <c r="I30" s="57"/>
      <c r="J30" s="43">
        <v>241432.86</v>
      </c>
      <c r="K30" s="187">
        <v>1.36</v>
      </c>
      <c r="L30" s="365">
        <v>5.679837673794904E-2</v>
      </c>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c r="DJ30" s="54"/>
      <c r="DK30" s="54"/>
      <c r="DL30" s="54"/>
      <c r="DM30" s="54"/>
      <c r="DN30" s="54"/>
      <c r="DO30" s="54"/>
      <c r="DP30" s="54"/>
      <c r="DQ30" s="54"/>
      <c r="DR30" s="54"/>
      <c r="DS30" s="54"/>
      <c r="DT30" s="54"/>
      <c r="DU30" s="54"/>
      <c r="DV30" s="54"/>
      <c r="DW30" s="54"/>
      <c r="DX30" s="54"/>
      <c r="DY30" s="54"/>
      <c r="DZ30" s="54"/>
      <c r="EA30" s="54"/>
      <c r="EB30" s="54"/>
      <c r="EC30" s="54"/>
      <c r="ED30" s="54"/>
    </row>
    <row r="31" spans="1:240" s="188" customFormat="1" ht="9.9499999999999993" customHeight="1" x14ac:dyDescent="0.25">
      <c r="A31" s="51" t="s">
        <v>59</v>
      </c>
      <c r="B31" s="43">
        <v>331003152.63999999</v>
      </c>
      <c r="C31" s="186">
        <v>162.88</v>
      </c>
      <c r="D31" s="189">
        <v>7.651502234252046</v>
      </c>
      <c r="E31" s="57"/>
      <c r="F31" s="43">
        <v>1674256.76</v>
      </c>
      <c r="G31" s="186">
        <v>0.82</v>
      </c>
      <c r="H31" s="365">
        <v>3.8702287992357635E-2</v>
      </c>
      <c r="I31" s="57"/>
      <c r="J31" s="43">
        <v>1644504.25</v>
      </c>
      <c r="K31" s="187">
        <v>0.81</v>
      </c>
      <c r="L31" s="365">
        <v>3.801452597280007E-2</v>
      </c>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c r="DJ31" s="54"/>
      <c r="DK31" s="54"/>
      <c r="DL31" s="54"/>
      <c r="DM31" s="54"/>
      <c r="DN31" s="54"/>
      <c r="DO31" s="54"/>
      <c r="DP31" s="54"/>
      <c r="DQ31" s="54"/>
      <c r="DR31" s="54"/>
      <c r="DS31" s="54"/>
      <c r="DT31" s="54"/>
      <c r="DU31" s="54"/>
      <c r="DV31" s="54"/>
      <c r="DW31" s="54"/>
      <c r="DX31" s="54"/>
      <c r="DY31" s="54"/>
      <c r="DZ31" s="54"/>
      <c r="EA31" s="54"/>
      <c r="EB31" s="54"/>
      <c r="EC31" s="54"/>
      <c r="ED31" s="54"/>
    </row>
    <row r="32" spans="1:240" s="188" customFormat="1" ht="9.9499999999999993" customHeight="1" x14ac:dyDescent="0.25">
      <c r="A32" s="51" t="s">
        <v>60</v>
      </c>
      <c r="B32" s="43">
        <v>678248829.77999997</v>
      </c>
      <c r="C32" s="186">
        <v>252.52</v>
      </c>
      <c r="D32" s="189">
        <v>10.845175538403332</v>
      </c>
      <c r="E32" s="57"/>
      <c r="F32" s="43">
        <v>2480510.96</v>
      </c>
      <c r="G32" s="186">
        <v>0.92</v>
      </c>
      <c r="H32" s="365">
        <v>3.9663285220645779E-2</v>
      </c>
      <c r="I32" s="57"/>
      <c r="J32" s="43">
        <v>3016283.55</v>
      </c>
      <c r="K32" s="187">
        <v>1.1200000000000001</v>
      </c>
      <c r="L32" s="365">
        <v>4.8230270568928257E-2</v>
      </c>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c r="DJ32" s="54"/>
      <c r="DK32" s="54"/>
      <c r="DL32" s="54"/>
      <c r="DM32" s="54"/>
      <c r="DN32" s="54"/>
      <c r="DO32" s="54"/>
      <c r="DP32" s="54"/>
      <c r="DQ32" s="54"/>
      <c r="DR32" s="54"/>
      <c r="DS32" s="54"/>
      <c r="DT32" s="54"/>
      <c r="DU32" s="54"/>
      <c r="DV32" s="54"/>
      <c r="DW32" s="54"/>
      <c r="DX32" s="54"/>
      <c r="DY32" s="54"/>
      <c r="DZ32" s="54"/>
      <c r="EA32" s="54"/>
      <c r="EB32" s="54"/>
      <c r="EC32" s="54"/>
      <c r="ED32" s="54"/>
    </row>
    <row r="33" spans="1:223" s="188" customFormat="1" ht="9.9499999999999993" customHeight="1" x14ac:dyDescent="0.25">
      <c r="A33" s="51" t="s">
        <v>61</v>
      </c>
      <c r="B33" s="43">
        <v>87367245.329999998</v>
      </c>
      <c r="C33" s="190">
        <v>510.38</v>
      </c>
      <c r="D33" s="189">
        <v>9.2110445065515183</v>
      </c>
      <c r="E33" s="57"/>
      <c r="F33" s="43">
        <v>817278.43</v>
      </c>
      <c r="G33" s="190">
        <v>4.7699999999999996</v>
      </c>
      <c r="H33" s="365">
        <v>8.6164877518343869E-2</v>
      </c>
      <c r="I33" s="57"/>
      <c r="J33" s="43">
        <v>786087.36</v>
      </c>
      <c r="K33" s="190">
        <v>4.59</v>
      </c>
      <c r="L33" s="365">
        <v>8.287643305735877E-2</v>
      </c>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c r="DJ33" s="54"/>
      <c r="DK33" s="54"/>
      <c r="DL33" s="54"/>
      <c r="DM33" s="54"/>
      <c r="DN33" s="54"/>
      <c r="DO33" s="54"/>
      <c r="DP33" s="54"/>
      <c r="DQ33" s="54"/>
      <c r="DR33" s="54"/>
      <c r="DS33" s="54"/>
      <c r="DT33" s="54"/>
      <c r="DU33" s="54"/>
      <c r="DV33" s="54"/>
      <c r="DW33" s="54"/>
      <c r="DX33" s="54"/>
      <c r="DY33" s="54"/>
      <c r="DZ33" s="54"/>
      <c r="EA33" s="54"/>
      <c r="EB33" s="54"/>
      <c r="EC33" s="54"/>
      <c r="ED33" s="54"/>
    </row>
    <row r="34" spans="1:223" s="188" customFormat="1" ht="9.9499999999999993" customHeight="1" x14ac:dyDescent="0.25">
      <c r="A34" s="51" t="s">
        <v>62</v>
      </c>
      <c r="B34" s="43">
        <v>63700941.399999999</v>
      </c>
      <c r="C34" s="190">
        <v>246.58</v>
      </c>
      <c r="D34" s="189">
        <v>15.773431841953043</v>
      </c>
      <c r="E34" s="57"/>
      <c r="F34" s="43">
        <v>298006.44</v>
      </c>
      <c r="G34" s="190">
        <v>1.1499999999999999</v>
      </c>
      <c r="H34" s="365">
        <v>7.3791441170178204E-2</v>
      </c>
      <c r="I34" s="57"/>
      <c r="J34" s="43">
        <v>200262.89</v>
      </c>
      <c r="K34" s="190">
        <v>0.78</v>
      </c>
      <c r="L34" s="365">
        <v>4.9588482940183677E-2</v>
      </c>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c r="DJ34" s="54"/>
      <c r="DK34" s="54"/>
      <c r="DL34" s="54"/>
      <c r="DM34" s="54"/>
      <c r="DN34" s="54"/>
      <c r="DO34" s="54"/>
      <c r="DP34" s="54"/>
      <c r="DQ34" s="54"/>
      <c r="DR34" s="54"/>
      <c r="DS34" s="54"/>
      <c r="DT34" s="54"/>
      <c r="DU34" s="54"/>
      <c r="DV34" s="54"/>
      <c r="DW34" s="54"/>
      <c r="DX34" s="54"/>
      <c r="DY34" s="54"/>
      <c r="DZ34" s="54"/>
      <c r="EA34" s="54"/>
      <c r="EB34" s="54"/>
      <c r="EC34" s="54"/>
      <c r="ED34" s="54"/>
    </row>
    <row r="35" spans="1:223" s="188" customFormat="1" ht="9.9499999999999993" customHeight="1" x14ac:dyDescent="0.25">
      <c r="A35" s="51" t="s">
        <v>63</v>
      </c>
      <c r="B35" s="43">
        <v>10868442.18</v>
      </c>
      <c r="C35" s="186">
        <v>524.20000000000005</v>
      </c>
      <c r="D35" s="189">
        <v>6.4889437387046636</v>
      </c>
      <c r="E35" s="57"/>
      <c r="F35" s="43">
        <v>58916.4</v>
      </c>
      <c r="G35" s="186">
        <v>2.84</v>
      </c>
      <c r="H35" s="365">
        <v>3.5175713184593622E-2</v>
      </c>
      <c r="I35" s="57"/>
      <c r="J35" s="43">
        <v>75574.33</v>
      </c>
      <c r="K35" s="187">
        <v>3.65</v>
      </c>
      <c r="L35" s="365">
        <v>4.5121238843477018E-2</v>
      </c>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c r="DJ35" s="54"/>
      <c r="DK35" s="54"/>
      <c r="DL35" s="54"/>
      <c r="DM35" s="54"/>
      <c r="DN35" s="54"/>
      <c r="DO35" s="54"/>
      <c r="DP35" s="54"/>
      <c r="DQ35" s="54"/>
      <c r="DR35" s="54"/>
      <c r="DS35" s="54"/>
      <c r="DT35" s="54"/>
      <c r="DU35" s="54"/>
      <c r="DV35" s="54"/>
      <c r="DW35" s="54"/>
      <c r="DX35" s="54"/>
      <c r="DY35" s="54"/>
      <c r="DZ35" s="54"/>
      <c r="EA35" s="54"/>
      <c r="EB35" s="54"/>
      <c r="EC35" s="54"/>
      <c r="ED35" s="54"/>
    </row>
    <row r="36" spans="1:223" s="188" customFormat="1" ht="9.9499999999999993" customHeight="1" x14ac:dyDescent="0.25">
      <c r="A36" s="51" t="s">
        <v>64</v>
      </c>
      <c r="B36" s="43">
        <v>20886234.449999999</v>
      </c>
      <c r="C36" s="186">
        <v>591.49</v>
      </c>
      <c r="D36" s="189">
        <v>7.9753702017914785</v>
      </c>
      <c r="E36" s="57"/>
      <c r="F36" s="43">
        <v>131375.23000000001</v>
      </c>
      <c r="G36" s="186">
        <v>3.72</v>
      </c>
      <c r="H36" s="365">
        <v>5.0165389893701111E-2</v>
      </c>
      <c r="I36" s="57"/>
      <c r="J36" s="43">
        <v>139174.18</v>
      </c>
      <c r="K36" s="187">
        <v>3.94</v>
      </c>
      <c r="L36" s="365">
        <v>5.3143404604019638E-2</v>
      </c>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c r="DJ36" s="54"/>
      <c r="DK36" s="54"/>
      <c r="DL36" s="54"/>
      <c r="DM36" s="54"/>
      <c r="DN36" s="54"/>
      <c r="DO36" s="54"/>
      <c r="DP36" s="54"/>
      <c r="DQ36" s="54"/>
      <c r="DR36" s="54"/>
      <c r="DS36" s="54"/>
      <c r="DT36" s="54"/>
      <c r="DU36" s="54"/>
      <c r="DV36" s="54"/>
      <c r="DW36" s="54"/>
      <c r="DX36" s="54"/>
      <c r="DY36" s="54"/>
      <c r="DZ36" s="54"/>
      <c r="EA36" s="54"/>
      <c r="EB36" s="54"/>
      <c r="EC36" s="54"/>
      <c r="ED36" s="54"/>
    </row>
    <row r="37" spans="1:223" s="188" customFormat="1" ht="9.9499999999999993" customHeight="1" x14ac:dyDescent="0.25">
      <c r="A37" s="51" t="s">
        <v>94</v>
      </c>
      <c r="B37" s="43">
        <v>9138334.2699999996</v>
      </c>
      <c r="C37" s="186">
        <v>191.23</v>
      </c>
      <c r="D37" s="189">
        <v>13.084708532956853</v>
      </c>
      <c r="E37" s="57"/>
      <c r="F37" s="43">
        <v>32967.800000000003</v>
      </c>
      <c r="G37" s="186">
        <v>0.69</v>
      </c>
      <c r="H37" s="365">
        <v>4.7204888902889187E-2</v>
      </c>
      <c r="I37" s="57"/>
      <c r="J37" s="43">
        <v>47454.35</v>
      </c>
      <c r="K37" s="187">
        <v>0.99</v>
      </c>
      <c r="L37" s="365">
        <v>6.7947431120936777E-2</v>
      </c>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c r="DJ37" s="54"/>
      <c r="DK37" s="54"/>
      <c r="DL37" s="54"/>
      <c r="DM37" s="54"/>
      <c r="DN37" s="54"/>
      <c r="DO37" s="54"/>
      <c r="DP37" s="54"/>
      <c r="DQ37" s="54"/>
      <c r="DR37" s="54"/>
      <c r="DS37" s="54"/>
      <c r="DT37" s="54"/>
      <c r="DU37" s="54"/>
      <c r="DV37" s="54"/>
      <c r="DW37" s="54"/>
      <c r="DX37" s="54"/>
      <c r="DY37" s="54"/>
      <c r="DZ37" s="54"/>
      <c r="EA37" s="54"/>
      <c r="EB37" s="54"/>
      <c r="EC37" s="54"/>
      <c r="ED37" s="54"/>
    </row>
    <row r="38" spans="1:223" s="188" customFormat="1" ht="9.9499999999999993" customHeight="1" x14ac:dyDescent="0.25">
      <c r="A38" s="51" t="s">
        <v>65</v>
      </c>
      <c r="B38" s="43">
        <v>2334659.66</v>
      </c>
      <c r="C38" s="372">
        <v>223.9</v>
      </c>
      <c r="D38" s="189">
        <v>4.487702019279749</v>
      </c>
      <c r="E38" s="57"/>
      <c r="F38" s="43">
        <v>5965.11</v>
      </c>
      <c r="G38" s="372">
        <v>0.56999999999999995</v>
      </c>
      <c r="H38" s="365">
        <v>1.1466183551664151E-2</v>
      </c>
      <c r="I38" s="57"/>
      <c r="J38" s="43">
        <v>7770.59</v>
      </c>
      <c r="K38" s="372">
        <v>0.75</v>
      </c>
      <c r="L38" s="365">
        <v>1.4936692071852144E-2</v>
      </c>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c r="DJ38" s="54"/>
      <c r="DK38" s="54"/>
      <c r="DL38" s="54"/>
      <c r="DM38" s="54"/>
      <c r="DN38" s="54"/>
      <c r="DO38" s="54"/>
      <c r="DP38" s="54"/>
      <c r="DQ38" s="54"/>
      <c r="DR38" s="54"/>
      <c r="DS38" s="54"/>
      <c r="DT38" s="54"/>
      <c r="DU38" s="54"/>
      <c r="DV38" s="54"/>
      <c r="DW38" s="54"/>
      <c r="DX38" s="54"/>
      <c r="DY38" s="54"/>
      <c r="DZ38" s="54"/>
      <c r="EA38" s="54"/>
      <c r="EB38" s="54"/>
      <c r="EC38" s="54"/>
      <c r="ED38" s="54"/>
    </row>
    <row r="39" spans="1:223" s="188" customFormat="1" ht="9.9499999999999993" customHeight="1" x14ac:dyDescent="0.25">
      <c r="A39" s="51" t="s">
        <v>66</v>
      </c>
      <c r="B39" s="43">
        <v>169067571.66</v>
      </c>
      <c r="C39" s="186">
        <v>257.05</v>
      </c>
      <c r="D39" s="189">
        <v>12.191667539332519</v>
      </c>
      <c r="E39" s="57"/>
      <c r="F39" s="43">
        <v>503140.22</v>
      </c>
      <c r="G39" s="186">
        <v>0.76</v>
      </c>
      <c r="H39" s="365">
        <v>3.6282051180355983E-2</v>
      </c>
      <c r="I39" s="57"/>
      <c r="J39" s="43">
        <v>667110.78</v>
      </c>
      <c r="K39" s="187">
        <v>1.01</v>
      </c>
      <c r="L39" s="365">
        <v>4.8106167030191306E-2</v>
      </c>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c r="DJ39" s="54"/>
      <c r="DK39" s="54"/>
      <c r="DL39" s="54"/>
      <c r="DM39" s="54"/>
      <c r="DN39" s="54"/>
      <c r="DO39" s="54"/>
      <c r="DP39" s="54"/>
      <c r="DQ39" s="54"/>
      <c r="DR39" s="54"/>
      <c r="DS39" s="54"/>
      <c r="DT39" s="54"/>
      <c r="DU39" s="54"/>
      <c r="DV39" s="54"/>
      <c r="DW39" s="54"/>
      <c r="DX39" s="54"/>
      <c r="DY39" s="54"/>
      <c r="DZ39" s="54"/>
      <c r="EA39" s="54"/>
      <c r="EB39" s="54"/>
      <c r="EC39" s="54"/>
      <c r="ED39" s="54"/>
    </row>
    <row r="40" spans="1:223" s="188" customFormat="1" ht="9.9499999999999993" customHeight="1" x14ac:dyDescent="0.25">
      <c r="A40" s="51" t="s">
        <v>67</v>
      </c>
      <c r="B40" s="43">
        <v>358813534.52999997</v>
      </c>
      <c r="C40" s="186">
        <v>819.2</v>
      </c>
      <c r="D40" s="189">
        <v>10.957917154735711</v>
      </c>
      <c r="E40" s="57"/>
      <c r="F40" s="43">
        <v>1433131.16</v>
      </c>
      <c r="G40" s="186">
        <v>3.27</v>
      </c>
      <c r="H40" s="365">
        <v>4.376683433561307E-2</v>
      </c>
      <c r="I40" s="57"/>
      <c r="J40" s="43">
        <v>1498583.28</v>
      </c>
      <c r="K40" s="187">
        <v>3.42</v>
      </c>
      <c r="L40" s="365">
        <v>4.5765696807457359E-2</v>
      </c>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c r="DJ40" s="54"/>
      <c r="DK40" s="54"/>
      <c r="DL40" s="54"/>
      <c r="DM40" s="54"/>
      <c r="DN40" s="54"/>
      <c r="DO40" s="54"/>
      <c r="DP40" s="54"/>
      <c r="DQ40" s="54"/>
      <c r="DR40" s="54"/>
      <c r="DS40" s="54"/>
      <c r="DT40" s="54"/>
      <c r="DU40" s="54"/>
      <c r="DV40" s="54"/>
      <c r="DW40" s="54"/>
      <c r="DX40" s="54"/>
      <c r="DY40" s="54"/>
      <c r="DZ40" s="54"/>
      <c r="EA40" s="54"/>
      <c r="EB40" s="54"/>
      <c r="EC40" s="54"/>
      <c r="ED40" s="54"/>
    </row>
    <row r="41" spans="1:223" s="188" customFormat="1" ht="9.9499999999999993" customHeight="1" x14ac:dyDescent="0.25">
      <c r="A41" s="51" t="s">
        <v>68</v>
      </c>
      <c r="B41" s="43">
        <v>56006866</v>
      </c>
      <c r="C41" s="190">
        <v>330.47</v>
      </c>
      <c r="D41" s="189">
        <v>5.9773403327945847</v>
      </c>
      <c r="E41" s="57"/>
      <c r="F41" s="43">
        <v>257521.68</v>
      </c>
      <c r="G41" s="190">
        <v>1.52</v>
      </c>
      <c r="H41" s="365">
        <v>2.7484036054311992E-2</v>
      </c>
      <c r="I41" s="57"/>
      <c r="J41" s="43">
        <v>320048.64000000001</v>
      </c>
      <c r="K41" s="190">
        <v>1.89</v>
      </c>
      <c r="L41" s="365">
        <v>3.4157234299238497E-2</v>
      </c>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c r="DJ41" s="54"/>
      <c r="DK41" s="54"/>
      <c r="DL41" s="54"/>
      <c r="DM41" s="54"/>
      <c r="DN41" s="54"/>
      <c r="DO41" s="54"/>
      <c r="DP41" s="54"/>
      <c r="DQ41" s="54"/>
      <c r="DR41" s="54"/>
      <c r="DS41" s="54"/>
      <c r="DT41" s="54"/>
      <c r="DU41" s="54"/>
      <c r="DV41" s="54"/>
      <c r="DW41" s="54"/>
      <c r="DX41" s="54"/>
      <c r="DY41" s="54"/>
      <c r="DZ41" s="54"/>
      <c r="EA41" s="54"/>
      <c r="EB41" s="54"/>
      <c r="EC41" s="54"/>
      <c r="ED41" s="54"/>
    </row>
    <row r="42" spans="1:223" s="188" customFormat="1" ht="9.9499999999999993" customHeight="1" x14ac:dyDescent="0.25">
      <c r="A42" s="51" t="s">
        <v>69</v>
      </c>
      <c r="B42" s="43">
        <v>100042871.87</v>
      </c>
      <c r="C42" s="186">
        <v>560.42999999999995</v>
      </c>
      <c r="D42" s="189">
        <v>10.314999735018111</v>
      </c>
      <c r="E42" s="57"/>
      <c r="F42" s="43">
        <v>298448.18</v>
      </c>
      <c r="G42" s="186">
        <v>1.67</v>
      </c>
      <c r="H42" s="365">
        <v>3.0771736557272795E-2</v>
      </c>
      <c r="I42" s="57"/>
      <c r="J42" s="43">
        <v>320512.28999999998</v>
      </c>
      <c r="K42" s="187">
        <v>1.8</v>
      </c>
      <c r="L42" s="365">
        <v>3.3046674137025125E-2</v>
      </c>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c r="DJ42" s="54"/>
      <c r="DK42" s="54"/>
      <c r="DL42" s="54"/>
      <c r="DM42" s="54"/>
      <c r="DN42" s="54"/>
      <c r="DO42" s="54"/>
      <c r="DP42" s="54"/>
      <c r="DQ42" s="54"/>
      <c r="DR42" s="54"/>
      <c r="DS42" s="54"/>
      <c r="DT42" s="54"/>
      <c r="DU42" s="54"/>
      <c r="DV42" s="54"/>
      <c r="DW42" s="54"/>
      <c r="DX42" s="54"/>
      <c r="DY42" s="54"/>
      <c r="DZ42" s="54"/>
      <c r="EA42" s="54"/>
      <c r="EB42" s="54"/>
      <c r="EC42" s="54"/>
      <c r="ED42" s="54"/>
    </row>
    <row r="43" spans="1:223" s="188" customFormat="1" ht="9.9499999999999993" customHeight="1" x14ac:dyDescent="0.25">
      <c r="A43" s="51" t="s">
        <v>70</v>
      </c>
      <c r="B43" s="43">
        <v>96839219.390000001</v>
      </c>
      <c r="C43" s="186">
        <v>618.52</v>
      </c>
      <c r="D43" s="189">
        <v>6.209226815509779</v>
      </c>
      <c r="E43" s="57"/>
      <c r="F43" s="43">
        <v>548989.75</v>
      </c>
      <c r="G43" s="186">
        <v>3.51</v>
      </c>
      <c r="H43" s="365">
        <v>3.5200633571939095E-2</v>
      </c>
      <c r="I43" s="57"/>
      <c r="J43" s="43">
        <v>402216.43</v>
      </c>
      <c r="K43" s="187">
        <v>2.57</v>
      </c>
      <c r="L43" s="365">
        <v>2.578968581661769E-2</v>
      </c>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c r="DJ43" s="54"/>
      <c r="DK43" s="54"/>
      <c r="DL43" s="54"/>
      <c r="DM43" s="54"/>
      <c r="DN43" s="54"/>
      <c r="DO43" s="54"/>
      <c r="DP43" s="54"/>
      <c r="DQ43" s="54"/>
      <c r="DR43" s="54"/>
      <c r="DS43" s="54"/>
      <c r="DT43" s="54"/>
      <c r="DU43" s="54"/>
      <c r="DV43" s="54"/>
      <c r="DW43" s="54"/>
      <c r="DX43" s="54"/>
      <c r="DY43" s="54"/>
      <c r="DZ43" s="54"/>
      <c r="EA43" s="54"/>
      <c r="EB43" s="54"/>
      <c r="EC43" s="54"/>
      <c r="ED43" s="54"/>
    </row>
    <row r="44" spans="1:223" s="188" customFormat="1" ht="9.9499999999999993" customHeight="1" x14ac:dyDescent="0.25">
      <c r="A44" s="51" t="s">
        <v>71</v>
      </c>
      <c r="B44" s="43">
        <v>33731156</v>
      </c>
      <c r="C44" s="186">
        <v>436.7</v>
      </c>
      <c r="D44" s="189">
        <v>8.1530812418363219</v>
      </c>
      <c r="E44" s="57"/>
      <c r="F44" s="43">
        <v>104888.9</v>
      </c>
      <c r="G44" s="186">
        <v>1.36</v>
      </c>
      <c r="H44" s="365">
        <v>2.5352458215984228E-2</v>
      </c>
      <c r="I44" s="57"/>
      <c r="J44" s="43">
        <v>132574.22</v>
      </c>
      <c r="K44" s="187">
        <v>1.72</v>
      </c>
      <c r="L44" s="365">
        <v>3.2044214145316621E-2</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c r="DJ44" s="54"/>
      <c r="DK44" s="54"/>
      <c r="DL44" s="54"/>
      <c r="DM44" s="54"/>
      <c r="DN44" s="54"/>
      <c r="DO44" s="54"/>
      <c r="DP44" s="54"/>
      <c r="DQ44" s="54"/>
      <c r="DR44" s="54"/>
      <c r="DS44" s="54"/>
      <c r="DT44" s="54"/>
      <c r="DU44" s="54"/>
      <c r="DV44" s="54"/>
      <c r="DW44" s="54"/>
      <c r="DX44" s="54"/>
      <c r="DY44" s="54"/>
      <c r="DZ44" s="54"/>
      <c r="EA44" s="54"/>
      <c r="EB44" s="54"/>
      <c r="EC44" s="54"/>
      <c r="ED44" s="54"/>
    </row>
    <row r="45" spans="1:223" s="188" customFormat="1" ht="9.9499999999999993" customHeight="1" x14ac:dyDescent="0.25">
      <c r="A45" s="51" t="s">
        <v>72</v>
      </c>
      <c r="B45" s="43">
        <v>15166018.880000001</v>
      </c>
      <c r="C45" s="186">
        <v>395.64</v>
      </c>
      <c r="D45" s="189">
        <v>9.0520860657376652</v>
      </c>
      <c r="E45" s="57"/>
      <c r="F45" s="43">
        <v>55815.88</v>
      </c>
      <c r="G45" s="186">
        <v>1.46</v>
      </c>
      <c r="H45" s="365">
        <v>3.3314619584258721E-2</v>
      </c>
      <c r="I45" s="57"/>
      <c r="J45" s="43">
        <v>64501.63</v>
      </c>
      <c r="K45" s="187">
        <v>1.68</v>
      </c>
      <c r="L45" s="365">
        <v>3.8498851330743329E-2</v>
      </c>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c r="DJ45" s="54"/>
      <c r="DK45" s="54"/>
      <c r="DL45" s="54"/>
      <c r="DM45" s="54"/>
      <c r="DN45" s="54"/>
      <c r="DO45" s="54"/>
      <c r="DP45" s="54"/>
      <c r="DQ45" s="54"/>
      <c r="DR45" s="54"/>
      <c r="DS45" s="54"/>
      <c r="DT45" s="54"/>
      <c r="DU45" s="54"/>
      <c r="DV45" s="54"/>
      <c r="DW45" s="54"/>
      <c r="DX45" s="54"/>
      <c r="DY45" s="54"/>
      <c r="DZ45" s="54"/>
      <c r="EA45" s="54"/>
      <c r="EB45" s="54"/>
      <c r="EC45" s="54"/>
      <c r="ED45" s="54"/>
    </row>
    <row r="46" spans="1:223" s="188" customFormat="1" ht="9.9499999999999993" customHeight="1" x14ac:dyDescent="0.25">
      <c r="A46" s="51" t="s">
        <v>73</v>
      </c>
      <c r="B46" s="43">
        <v>257482861.00999999</v>
      </c>
      <c r="C46" s="186">
        <v>236.98</v>
      </c>
      <c r="D46" s="189">
        <v>7.5128502657552252</v>
      </c>
      <c r="E46" s="57"/>
      <c r="F46" s="43">
        <v>1482536.63</v>
      </c>
      <c r="G46" s="186">
        <v>1.36</v>
      </c>
      <c r="H46" s="365">
        <v>4.3257542156387566E-2</v>
      </c>
      <c r="I46" s="57"/>
      <c r="J46" s="43">
        <v>1407994.54</v>
      </c>
      <c r="K46" s="187">
        <v>1.3</v>
      </c>
      <c r="L46" s="365">
        <v>4.108254861130381E-2</v>
      </c>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c r="DJ46" s="54"/>
      <c r="DK46" s="54"/>
      <c r="DL46" s="54"/>
      <c r="DM46" s="54"/>
      <c r="DN46" s="54"/>
      <c r="DO46" s="54"/>
      <c r="DP46" s="54"/>
      <c r="DQ46" s="54"/>
      <c r="DR46" s="54"/>
      <c r="DS46" s="54"/>
      <c r="DT46" s="54"/>
      <c r="DU46" s="54"/>
      <c r="DV46" s="54"/>
      <c r="DW46" s="54"/>
      <c r="DX46" s="54"/>
      <c r="DY46" s="54"/>
      <c r="DZ46" s="54"/>
      <c r="EA46" s="54"/>
      <c r="EB46" s="54"/>
      <c r="EC46" s="54"/>
      <c r="ED46" s="54"/>
    </row>
    <row r="47" spans="1:223" s="188" customFormat="1" ht="9.9499999999999993" customHeight="1" x14ac:dyDescent="0.25">
      <c r="A47" s="51" t="s">
        <v>74</v>
      </c>
      <c r="B47" s="43">
        <v>46449608.280000001</v>
      </c>
      <c r="C47" s="186">
        <v>115.46</v>
      </c>
      <c r="D47" s="189">
        <v>5.6949432008915819</v>
      </c>
      <c r="E47" s="191"/>
      <c r="F47" s="43">
        <v>230388.35</v>
      </c>
      <c r="G47" s="186">
        <v>0.56999999999999995</v>
      </c>
      <c r="H47" s="365">
        <v>2.8246708981657102E-2</v>
      </c>
      <c r="I47" s="43"/>
      <c r="J47" s="43">
        <v>289608.51</v>
      </c>
      <c r="K47" s="187">
        <v>0.72</v>
      </c>
      <c r="L47" s="365">
        <v>3.5507382645786262E-2</v>
      </c>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c r="AR47" s="54"/>
      <c r="AS47" s="54"/>
      <c r="AT47" s="54"/>
      <c r="AU47" s="54"/>
      <c r="AV47" s="54"/>
      <c r="AW47" s="54"/>
      <c r="AX47" s="54"/>
      <c r="AY47" s="54"/>
      <c r="AZ47" s="54"/>
      <c r="BA47" s="54"/>
      <c r="BB47" s="54"/>
      <c r="BC47" s="54"/>
      <c r="BD47" s="54"/>
      <c r="BE47" s="54"/>
      <c r="BF47" s="54"/>
      <c r="BG47" s="54"/>
      <c r="BH47" s="54"/>
      <c r="BI47" s="54"/>
      <c r="BJ47" s="54"/>
      <c r="BK47" s="54"/>
      <c r="BL47" s="54"/>
      <c r="BM47" s="54"/>
      <c r="BN47" s="54"/>
      <c r="BO47" s="54"/>
      <c r="BP47" s="54"/>
      <c r="BQ47" s="54"/>
      <c r="BR47" s="54"/>
      <c r="BS47" s="54"/>
      <c r="BT47" s="54"/>
      <c r="BU47" s="54"/>
      <c r="BV47" s="54"/>
      <c r="BW47" s="54"/>
      <c r="BX47" s="54"/>
      <c r="BY47" s="54"/>
      <c r="BZ47" s="54"/>
      <c r="CA47" s="54"/>
      <c r="CB47" s="54"/>
      <c r="CC47" s="54"/>
      <c r="CD47" s="54"/>
      <c r="CE47" s="54"/>
      <c r="CF47" s="54"/>
      <c r="CG47" s="54"/>
      <c r="CH47" s="54"/>
      <c r="CI47" s="54"/>
      <c r="CJ47" s="54"/>
      <c r="CK47" s="54"/>
      <c r="CL47" s="54"/>
      <c r="CM47" s="54"/>
      <c r="CN47" s="54"/>
      <c r="CO47" s="54"/>
      <c r="CP47" s="54"/>
      <c r="CQ47" s="54"/>
      <c r="CR47" s="54"/>
      <c r="CS47" s="54"/>
      <c r="CT47" s="54"/>
      <c r="CU47" s="54"/>
      <c r="CV47" s="54"/>
      <c r="CW47" s="54"/>
      <c r="CX47" s="54"/>
      <c r="CY47" s="54"/>
      <c r="CZ47" s="54"/>
      <c r="DA47" s="54"/>
      <c r="DB47" s="54"/>
      <c r="DC47" s="54"/>
      <c r="DD47" s="54"/>
      <c r="DE47" s="54"/>
      <c r="DF47" s="54"/>
      <c r="DG47" s="54"/>
      <c r="DH47" s="54"/>
      <c r="DI47" s="54"/>
      <c r="DJ47" s="54"/>
      <c r="DK47" s="54"/>
      <c r="DL47" s="54"/>
      <c r="DM47" s="54"/>
      <c r="DN47" s="54"/>
      <c r="DO47" s="54"/>
      <c r="DP47" s="54"/>
      <c r="DQ47" s="54"/>
      <c r="DR47" s="54"/>
      <c r="DS47" s="54"/>
      <c r="DT47" s="54"/>
      <c r="DU47" s="54"/>
      <c r="DV47" s="54"/>
      <c r="DW47" s="54"/>
      <c r="DX47" s="54"/>
      <c r="DY47" s="54"/>
      <c r="DZ47" s="54"/>
      <c r="EA47" s="54"/>
      <c r="EB47" s="54"/>
      <c r="EC47" s="54"/>
      <c r="ED47" s="54"/>
      <c r="EE47" s="54"/>
      <c r="EF47" s="54"/>
      <c r="EG47" s="54"/>
      <c r="EH47" s="54"/>
      <c r="EI47" s="54"/>
      <c r="EJ47" s="54"/>
      <c r="EK47" s="54"/>
      <c r="EL47" s="54"/>
      <c r="EM47" s="54"/>
      <c r="EN47" s="54"/>
      <c r="EO47" s="54"/>
      <c r="EP47" s="54"/>
      <c r="EQ47" s="54"/>
      <c r="ER47" s="54"/>
      <c r="ES47" s="54"/>
      <c r="ET47" s="54"/>
      <c r="EU47" s="54"/>
      <c r="EV47" s="54"/>
      <c r="EW47" s="54"/>
      <c r="EX47" s="54"/>
      <c r="EY47" s="54"/>
      <c r="EZ47" s="54"/>
      <c r="FA47" s="54"/>
      <c r="FB47" s="54"/>
      <c r="FC47" s="54"/>
      <c r="FD47" s="54"/>
      <c r="FE47" s="54"/>
      <c r="FF47" s="54"/>
      <c r="FG47" s="54"/>
      <c r="FH47" s="54"/>
      <c r="FI47" s="54"/>
      <c r="FJ47" s="54"/>
      <c r="FK47" s="54"/>
      <c r="FL47" s="54"/>
      <c r="FM47" s="54"/>
      <c r="FN47" s="54"/>
      <c r="FO47" s="54"/>
      <c r="FP47" s="54"/>
      <c r="FQ47" s="54"/>
      <c r="FR47" s="54"/>
      <c r="FS47" s="54"/>
      <c r="FT47" s="54"/>
      <c r="FU47" s="54"/>
      <c r="FV47" s="54"/>
      <c r="FW47" s="54"/>
      <c r="FX47" s="54"/>
      <c r="FY47" s="54"/>
      <c r="FZ47" s="54"/>
      <c r="GA47" s="54"/>
      <c r="GB47" s="54"/>
      <c r="GC47" s="54"/>
      <c r="GD47" s="54"/>
      <c r="GE47" s="54"/>
      <c r="GF47" s="54"/>
      <c r="GG47" s="54"/>
      <c r="GH47" s="54"/>
      <c r="GI47" s="54"/>
      <c r="GJ47" s="54"/>
      <c r="GK47" s="54"/>
      <c r="GL47" s="54"/>
      <c r="GM47" s="54"/>
      <c r="GN47" s="54"/>
      <c r="GO47" s="54"/>
      <c r="GP47" s="54"/>
      <c r="GQ47" s="54"/>
      <c r="GR47" s="54"/>
      <c r="GS47" s="54"/>
      <c r="GT47" s="54"/>
      <c r="GU47" s="54"/>
      <c r="GV47" s="54"/>
      <c r="GW47" s="54"/>
      <c r="GX47" s="54"/>
      <c r="GY47" s="54"/>
      <c r="GZ47" s="54"/>
      <c r="HA47" s="54"/>
      <c r="HB47" s="54"/>
      <c r="HC47" s="54"/>
      <c r="HD47" s="54"/>
      <c r="HE47" s="54"/>
      <c r="HF47" s="54"/>
      <c r="HG47" s="54"/>
      <c r="HH47" s="54"/>
      <c r="HI47" s="54"/>
      <c r="HJ47" s="54"/>
      <c r="HK47" s="54"/>
      <c r="HL47" s="54"/>
      <c r="HM47" s="54"/>
      <c r="HN47" s="54"/>
      <c r="HO47" s="54"/>
    </row>
    <row r="48" spans="1:223" s="188" customFormat="1" ht="9.9499999999999993" customHeight="1" x14ac:dyDescent="0.25">
      <c r="A48" s="51" t="s">
        <v>75</v>
      </c>
      <c r="B48" s="43">
        <v>52813603.600000001</v>
      </c>
      <c r="C48" s="186">
        <v>474.3</v>
      </c>
      <c r="D48" s="189">
        <v>6.5036217689604703</v>
      </c>
      <c r="E48" s="57"/>
      <c r="F48" s="43">
        <v>233749.84</v>
      </c>
      <c r="G48" s="186">
        <v>2.1</v>
      </c>
      <c r="H48" s="365">
        <v>2.8784639643772137E-2</v>
      </c>
      <c r="I48" s="57"/>
      <c r="J48" s="43">
        <v>215914.2</v>
      </c>
      <c r="K48" s="187">
        <v>1.94</v>
      </c>
      <c r="L48" s="365">
        <v>2.6588306717015706E-2</v>
      </c>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4"/>
      <c r="AS48" s="54"/>
      <c r="AT48" s="54"/>
      <c r="AU48" s="54"/>
      <c r="AV48" s="54"/>
      <c r="AW48" s="54"/>
      <c r="AX48" s="54"/>
      <c r="AY48" s="54"/>
      <c r="AZ48" s="54"/>
      <c r="BA48" s="54"/>
      <c r="BB48" s="54"/>
      <c r="BC48" s="54"/>
      <c r="BD48" s="54"/>
      <c r="BE48" s="54"/>
      <c r="BF48" s="54"/>
      <c r="BG48" s="54"/>
      <c r="BH48" s="54"/>
      <c r="BI48" s="54"/>
      <c r="BJ48" s="54"/>
      <c r="BK48" s="54"/>
      <c r="BL48" s="54"/>
      <c r="BM48" s="54"/>
      <c r="BN48" s="54"/>
      <c r="BO48" s="54"/>
      <c r="BP48" s="54"/>
      <c r="BQ48" s="54"/>
      <c r="BR48" s="54"/>
      <c r="BS48" s="54"/>
      <c r="BT48" s="54"/>
      <c r="BU48" s="54"/>
      <c r="BV48" s="54"/>
      <c r="BW48" s="54"/>
      <c r="BX48" s="54"/>
      <c r="BY48" s="54"/>
      <c r="BZ48" s="54"/>
      <c r="CA48" s="54"/>
      <c r="CB48" s="54"/>
      <c r="CC48" s="54"/>
      <c r="CD48" s="54"/>
      <c r="CE48" s="54"/>
      <c r="CF48" s="54"/>
      <c r="CG48" s="54"/>
      <c r="CH48" s="54"/>
      <c r="CI48" s="54"/>
      <c r="CJ48" s="54"/>
      <c r="CK48" s="54"/>
      <c r="CL48" s="54"/>
      <c r="CM48" s="54"/>
      <c r="CN48" s="54"/>
      <c r="CO48" s="54"/>
      <c r="CP48" s="54"/>
      <c r="CQ48" s="54"/>
      <c r="CR48" s="54"/>
      <c r="CS48" s="54"/>
      <c r="CT48" s="54"/>
      <c r="CU48" s="54"/>
      <c r="CV48" s="54"/>
      <c r="CW48" s="54"/>
      <c r="CX48" s="54"/>
      <c r="CY48" s="54"/>
      <c r="CZ48" s="54"/>
      <c r="DA48" s="54"/>
      <c r="DB48" s="54"/>
      <c r="DC48" s="54"/>
      <c r="DD48" s="54"/>
      <c r="DE48" s="54"/>
      <c r="DF48" s="54"/>
      <c r="DG48" s="54"/>
      <c r="DH48" s="54"/>
      <c r="DI48" s="54"/>
      <c r="DJ48" s="54"/>
      <c r="DK48" s="54"/>
      <c r="DL48" s="54"/>
      <c r="DM48" s="54"/>
      <c r="DN48" s="54"/>
      <c r="DO48" s="54"/>
      <c r="DP48" s="54"/>
      <c r="DQ48" s="54"/>
      <c r="DR48" s="54"/>
      <c r="DS48" s="54"/>
      <c r="DT48" s="54"/>
      <c r="DU48" s="54"/>
      <c r="DV48" s="54"/>
      <c r="DW48" s="54"/>
      <c r="DX48" s="54"/>
      <c r="DY48" s="54"/>
      <c r="DZ48" s="54"/>
      <c r="EA48" s="54"/>
      <c r="EB48" s="54"/>
      <c r="EC48" s="54"/>
      <c r="ED48" s="54"/>
      <c r="EE48" s="54"/>
      <c r="EF48" s="54"/>
      <c r="EG48" s="54"/>
      <c r="EH48" s="54"/>
      <c r="EI48" s="54"/>
      <c r="EJ48" s="54"/>
      <c r="EK48" s="54"/>
      <c r="EL48" s="54"/>
      <c r="EM48" s="54"/>
      <c r="EN48" s="54"/>
      <c r="EO48" s="54"/>
      <c r="EP48" s="54"/>
      <c r="EQ48" s="54"/>
      <c r="ER48" s="54"/>
      <c r="ES48" s="54"/>
      <c r="ET48" s="54"/>
      <c r="EU48" s="54"/>
      <c r="EV48" s="54"/>
      <c r="EW48" s="54"/>
      <c r="EX48" s="54"/>
      <c r="EY48" s="54"/>
      <c r="EZ48" s="54"/>
      <c r="FA48" s="54"/>
      <c r="FB48" s="54"/>
      <c r="FC48" s="54"/>
      <c r="FD48" s="54"/>
      <c r="FE48" s="54"/>
      <c r="FF48" s="54"/>
      <c r="FG48" s="54"/>
      <c r="FH48" s="54"/>
      <c r="FI48" s="54"/>
      <c r="FJ48" s="54"/>
      <c r="FK48" s="54"/>
      <c r="FL48" s="54"/>
      <c r="FM48" s="54"/>
      <c r="FN48" s="54"/>
      <c r="FO48" s="54"/>
      <c r="FP48" s="54"/>
      <c r="FQ48" s="54"/>
      <c r="FR48" s="54"/>
      <c r="FS48" s="54"/>
      <c r="FT48" s="54"/>
      <c r="FU48" s="54"/>
      <c r="FV48" s="54"/>
      <c r="FW48" s="54"/>
      <c r="FX48" s="54"/>
      <c r="FY48" s="54"/>
      <c r="FZ48" s="54"/>
      <c r="GA48" s="54"/>
      <c r="GB48" s="54"/>
      <c r="GC48" s="54"/>
      <c r="GD48" s="54"/>
      <c r="GE48" s="54"/>
      <c r="GF48" s="54"/>
      <c r="GG48" s="54"/>
      <c r="GH48" s="54"/>
      <c r="GI48" s="54"/>
      <c r="GJ48" s="54"/>
      <c r="GK48" s="54"/>
      <c r="GL48" s="54"/>
      <c r="GM48" s="54"/>
      <c r="GN48" s="54"/>
      <c r="GO48" s="54"/>
      <c r="GP48" s="54"/>
      <c r="GQ48" s="54"/>
      <c r="GR48" s="54"/>
      <c r="GS48" s="54"/>
      <c r="GT48" s="54"/>
      <c r="GU48" s="54"/>
      <c r="GV48" s="54"/>
      <c r="GW48" s="54"/>
      <c r="GX48" s="54"/>
      <c r="GY48" s="54"/>
      <c r="GZ48" s="54"/>
      <c r="HA48" s="54"/>
      <c r="HB48" s="54"/>
      <c r="HC48" s="54"/>
      <c r="HD48" s="54"/>
      <c r="HE48" s="54"/>
      <c r="HF48" s="54"/>
      <c r="HG48" s="54"/>
      <c r="HH48" s="54"/>
      <c r="HI48" s="54"/>
      <c r="HJ48" s="54"/>
      <c r="HK48" s="54"/>
      <c r="HL48" s="54"/>
      <c r="HM48" s="54"/>
      <c r="HN48" s="54"/>
      <c r="HO48" s="54"/>
    </row>
    <row r="49" spans="1:240" s="188" customFormat="1" ht="9.9499999999999993" customHeight="1" x14ac:dyDescent="0.25">
      <c r="A49" s="167" t="s">
        <v>505</v>
      </c>
      <c r="B49" s="57">
        <v>3085859744.46</v>
      </c>
      <c r="C49" s="192">
        <v>273.63</v>
      </c>
      <c r="D49" s="192">
        <v>9.0663887683197633</v>
      </c>
      <c r="E49" s="57"/>
      <c r="F49" s="57">
        <v>14607793.08</v>
      </c>
      <c r="G49" s="192">
        <v>1.3</v>
      </c>
      <c r="H49" s="192">
        <v>4.2918324900611149E-2</v>
      </c>
      <c r="I49" s="57"/>
      <c r="J49" s="57">
        <v>15218689.77</v>
      </c>
      <c r="K49" s="192">
        <v>1.35</v>
      </c>
      <c r="L49" s="192">
        <v>4.4713165673515076E-2</v>
      </c>
      <c r="N49" s="54"/>
      <c r="O49" s="326"/>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c r="AR49" s="54"/>
      <c r="AS49" s="54"/>
      <c r="AT49" s="54"/>
      <c r="AU49" s="54"/>
      <c r="AV49" s="54"/>
      <c r="AW49" s="54"/>
      <c r="AX49" s="54"/>
      <c r="AY49" s="54"/>
      <c r="AZ49" s="54"/>
      <c r="BA49" s="54"/>
      <c r="BB49" s="54"/>
      <c r="BC49" s="54"/>
      <c r="BD49" s="54"/>
      <c r="BE49" s="54"/>
      <c r="BF49" s="54"/>
      <c r="BG49" s="54"/>
      <c r="BH49" s="54"/>
      <c r="BI49" s="54"/>
      <c r="BJ49" s="54"/>
      <c r="BK49" s="54"/>
      <c r="BL49" s="54"/>
      <c r="BM49" s="54"/>
      <c r="BN49" s="54"/>
      <c r="BO49" s="54"/>
      <c r="BP49" s="54"/>
      <c r="BQ49" s="54"/>
      <c r="BR49" s="54"/>
      <c r="BS49" s="54"/>
      <c r="BT49" s="54"/>
      <c r="BU49" s="54"/>
      <c r="BV49" s="54"/>
      <c r="BW49" s="54"/>
      <c r="BX49" s="54"/>
      <c r="BY49" s="54"/>
      <c r="BZ49" s="54"/>
      <c r="CA49" s="54"/>
      <c r="CB49" s="54"/>
      <c r="CC49" s="54"/>
      <c r="CD49" s="54"/>
      <c r="CE49" s="54"/>
      <c r="CF49" s="54"/>
      <c r="CG49" s="54"/>
      <c r="CH49" s="54"/>
      <c r="CI49" s="54"/>
      <c r="CJ49" s="54"/>
      <c r="CK49" s="54"/>
      <c r="CL49" s="54"/>
      <c r="CM49" s="54"/>
      <c r="CN49" s="54"/>
      <c r="CO49" s="54"/>
      <c r="CP49" s="54"/>
      <c r="CQ49" s="54"/>
      <c r="CR49" s="54"/>
      <c r="CS49" s="54"/>
      <c r="CT49" s="54"/>
      <c r="CU49" s="54"/>
      <c r="CV49" s="54"/>
      <c r="CW49" s="54"/>
      <c r="CX49" s="54"/>
      <c r="CY49" s="54"/>
      <c r="CZ49" s="54"/>
      <c r="DA49" s="54"/>
      <c r="DB49" s="54"/>
      <c r="DC49" s="54"/>
      <c r="DD49" s="54"/>
      <c r="DE49" s="54"/>
      <c r="DF49" s="54"/>
      <c r="DG49" s="54"/>
      <c r="DH49" s="54"/>
      <c r="DI49" s="54"/>
      <c r="DJ49" s="54"/>
      <c r="DK49" s="54"/>
      <c r="DL49" s="54"/>
      <c r="DM49" s="54"/>
      <c r="DN49" s="54"/>
      <c r="DO49" s="54"/>
      <c r="DP49" s="54"/>
      <c r="DQ49" s="54"/>
      <c r="DR49" s="54"/>
      <c r="DS49" s="54"/>
      <c r="DT49" s="54"/>
      <c r="DU49" s="54"/>
      <c r="DV49" s="54"/>
      <c r="DW49" s="54"/>
      <c r="DX49" s="54"/>
      <c r="DY49" s="54"/>
      <c r="DZ49" s="54"/>
      <c r="EA49" s="54"/>
      <c r="EB49" s="54"/>
      <c r="EC49" s="54"/>
      <c r="ED49" s="54"/>
      <c r="EE49" s="54"/>
      <c r="EF49" s="54"/>
      <c r="EG49" s="54"/>
      <c r="EH49" s="54"/>
      <c r="EI49" s="54"/>
      <c r="EJ49" s="54"/>
      <c r="EK49" s="54"/>
      <c r="EL49" s="54"/>
      <c r="EM49" s="54"/>
      <c r="EN49" s="54"/>
      <c r="EO49" s="54"/>
      <c r="EP49" s="54"/>
      <c r="EQ49" s="54"/>
      <c r="ER49" s="54"/>
      <c r="ES49" s="54"/>
      <c r="ET49" s="54"/>
      <c r="EU49" s="54"/>
      <c r="EV49" s="54"/>
      <c r="EW49" s="54"/>
      <c r="EX49" s="54"/>
      <c r="EY49" s="54"/>
      <c r="EZ49" s="54"/>
      <c r="FA49" s="54"/>
      <c r="FB49" s="54"/>
      <c r="FC49" s="54"/>
      <c r="FD49" s="54"/>
      <c r="FE49" s="54"/>
      <c r="FF49" s="54"/>
      <c r="FG49" s="54"/>
      <c r="FH49" s="54"/>
      <c r="FI49" s="54"/>
      <c r="FJ49" s="54"/>
      <c r="FK49" s="54"/>
      <c r="FL49" s="54"/>
      <c r="FM49" s="54"/>
      <c r="FN49" s="54"/>
      <c r="FO49" s="54"/>
      <c r="FP49" s="54"/>
      <c r="FQ49" s="54"/>
      <c r="FR49" s="54"/>
      <c r="FS49" s="54"/>
      <c r="FT49" s="54"/>
      <c r="FU49" s="54"/>
      <c r="FV49" s="54"/>
      <c r="FW49" s="54"/>
      <c r="FX49" s="54"/>
      <c r="FY49" s="54"/>
      <c r="FZ49" s="54"/>
      <c r="GA49" s="54"/>
      <c r="GB49" s="54"/>
      <c r="GC49" s="54"/>
      <c r="GD49" s="54"/>
      <c r="GE49" s="54"/>
      <c r="GF49" s="54"/>
      <c r="GG49" s="54"/>
      <c r="GH49" s="54"/>
      <c r="GI49" s="54"/>
      <c r="GJ49" s="54"/>
      <c r="GK49" s="54"/>
      <c r="GL49" s="54"/>
      <c r="GM49" s="54"/>
      <c r="GN49" s="54"/>
      <c r="GO49" s="54"/>
      <c r="GP49" s="54"/>
      <c r="GQ49" s="54"/>
      <c r="GR49" s="54"/>
      <c r="GS49" s="54"/>
      <c r="GT49" s="54"/>
      <c r="GU49" s="54"/>
      <c r="GV49" s="54"/>
      <c r="GW49" s="54"/>
      <c r="GX49" s="54"/>
      <c r="GY49" s="54"/>
      <c r="GZ49" s="54"/>
      <c r="HA49" s="54"/>
      <c r="HB49" s="54"/>
      <c r="HC49" s="54"/>
      <c r="HD49" s="54"/>
      <c r="HE49" s="54"/>
      <c r="HF49" s="54"/>
      <c r="HG49" s="54"/>
      <c r="HH49" s="54"/>
      <c r="HI49" s="54"/>
      <c r="HJ49" s="54"/>
      <c r="HK49" s="54"/>
      <c r="HL49" s="54"/>
      <c r="HM49" s="54"/>
      <c r="HN49" s="54"/>
      <c r="HO49" s="54"/>
    </row>
    <row r="50" spans="1:240" s="166" customFormat="1" ht="3" customHeight="1" x14ac:dyDescent="0.2">
      <c r="A50" s="193"/>
      <c r="B50" s="194"/>
      <c r="C50" s="369"/>
      <c r="D50" s="194"/>
      <c r="E50" s="194"/>
      <c r="F50" s="194"/>
      <c r="G50" s="194"/>
      <c r="H50" s="370"/>
      <c r="I50" s="194"/>
      <c r="J50" s="194"/>
      <c r="K50" s="194"/>
      <c r="L50" s="194"/>
      <c r="M50" s="176"/>
      <c r="N50" s="176"/>
      <c r="O50" s="176"/>
      <c r="P50" s="171"/>
      <c r="Q50" s="171"/>
      <c r="R50" s="171"/>
      <c r="S50" s="171"/>
      <c r="T50" s="171"/>
      <c r="U50" s="171"/>
      <c r="V50" s="171"/>
      <c r="W50" s="171"/>
      <c r="X50" s="171"/>
      <c r="Y50" s="171"/>
      <c r="Z50" s="171"/>
      <c r="AA50" s="171"/>
      <c r="AB50" s="171"/>
      <c r="AC50" s="171"/>
      <c r="AD50" s="171"/>
      <c r="AE50" s="171"/>
      <c r="AF50" s="171"/>
      <c r="AG50" s="171"/>
      <c r="AH50" s="171"/>
      <c r="AI50" s="171"/>
      <c r="AJ50" s="171"/>
      <c r="AK50" s="171"/>
      <c r="AL50" s="171"/>
      <c r="AM50" s="171"/>
      <c r="AN50" s="171"/>
      <c r="AO50" s="171"/>
      <c r="AP50" s="171"/>
      <c r="AQ50" s="171"/>
      <c r="AR50" s="171"/>
      <c r="AS50" s="171"/>
      <c r="AT50" s="171"/>
      <c r="AU50" s="171"/>
      <c r="AV50" s="171"/>
      <c r="AW50" s="171"/>
      <c r="AX50" s="171"/>
      <c r="AY50" s="171"/>
      <c r="AZ50" s="171"/>
      <c r="BA50" s="171"/>
      <c r="BB50" s="171"/>
      <c r="BC50" s="171"/>
      <c r="BD50" s="171"/>
      <c r="BE50" s="171"/>
      <c r="BF50" s="171"/>
      <c r="BG50" s="171"/>
      <c r="BH50" s="171"/>
      <c r="BI50" s="171"/>
      <c r="BJ50" s="171"/>
      <c r="BK50" s="171"/>
      <c r="BL50" s="171"/>
      <c r="BM50" s="171"/>
      <c r="BN50" s="171"/>
      <c r="BO50" s="171"/>
      <c r="BP50" s="171"/>
      <c r="BQ50" s="171"/>
      <c r="BR50" s="171"/>
      <c r="BS50" s="171"/>
      <c r="BT50" s="171"/>
      <c r="BU50" s="171"/>
      <c r="BV50" s="171"/>
      <c r="BW50" s="171"/>
      <c r="BX50" s="171"/>
      <c r="BY50" s="171"/>
      <c r="BZ50" s="171"/>
      <c r="CA50" s="171"/>
      <c r="CB50" s="171"/>
      <c r="CC50" s="171"/>
      <c r="CD50" s="171"/>
      <c r="CE50" s="171"/>
      <c r="CF50" s="171"/>
      <c r="CG50" s="171"/>
      <c r="CH50" s="171"/>
      <c r="CI50" s="171"/>
      <c r="CJ50" s="171"/>
      <c r="CK50" s="171"/>
      <c r="CL50" s="171"/>
      <c r="CM50" s="171"/>
      <c r="CN50" s="171"/>
      <c r="CO50" s="171"/>
      <c r="CP50" s="171"/>
      <c r="CQ50" s="171"/>
      <c r="CR50" s="171"/>
      <c r="CS50" s="171"/>
      <c r="CT50" s="171"/>
      <c r="CU50" s="171"/>
      <c r="CV50" s="171"/>
      <c r="CW50" s="171"/>
      <c r="CX50" s="171"/>
      <c r="CY50" s="171"/>
      <c r="CZ50" s="171"/>
      <c r="DA50" s="171"/>
      <c r="DB50" s="171"/>
      <c r="DC50" s="171"/>
      <c r="DD50" s="171"/>
      <c r="DE50" s="171"/>
      <c r="DF50" s="171"/>
      <c r="DG50" s="171"/>
      <c r="DH50" s="171"/>
      <c r="DI50" s="171"/>
      <c r="DJ50" s="171"/>
      <c r="DK50" s="171"/>
      <c r="DL50" s="171"/>
      <c r="DM50" s="171"/>
      <c r="DN50" s="171"/>
      <c r="DO50" s="171"/>
      <c r="DP50" s="171"/>
      <c r="DQ50" s="171"/>
      <c r="DR50" s="171"/>
      <c r="DS50" s="171"/>
      <c r="DT50" s="171"/>
      <c r="DU50" s="171"/>
      <c r="DV50" s="171"/>
      <c r="DW50" s="171"/>
      <c r="DX50" s="171"/>
      <c r="DY50" s="171"/>
      <c r="DZ50" s="171"/>
      <c r="EA50" s="171"/>
      <c r="EB50" s="171"/>
      <c r="EC50" s="171"/>
      <c r="ED50" s="171"/>
      <c r="EE50" s="171"/>
      <c r="EF50" s="171"/>
      <c r="EG50" s="171"/>
      <c r="EH50" s="171"/>
      <c r="EI50" s="171"/>
      <c r="EJ50" s="171"/>
      <c r="EK50" s="171"/>
      <c r="EL50" s="171"/>
      <c r="EM50" s="171"/>
      <c r="EN50" s="171"/>
      <c r="EO50" s="171"/>
      <c r="EP50" s="171"/>
      <c r="EQ50" s="171"/>
      <c r="ER50" s="171"/>
      <c r="ES50" s="171"/>
      <c r="ET50" s="171"/>
      <c r="EU50" s="171"/>
      <c r="EV50" s="171"/>
      <c r="EW50" s="171"/>
      <c r="EX50" s="171"/>
      <c r="EY50" s="171"/>
      <c r="EZ50" s="171"/>
      <c r="FA50" s="171"/>
      <c r="FB50" s="171"/>
      <c r="FC50" s="171"/>
      <c r="FD50" s="171"/>
      <c r="FE50" s="171"/>
      <c r="FF50" s="171"/>
      <c r="FG50" s="171"/>
      <c r="FH50" s="171"/>
      <c r="FI50" s="171"/>
      <c r="FJ50" s="171"/>
      <c r="FK50" s="171"/>
      <c r="FL50" s="171"/>
      <c r="FM50" s="171"/>
      <c r="FN50" s="171"/>
      <c r="FO50" s="171"/>
      <c r="FP50" s="171"/>
      <c r="FQ50" s="171"/>
      <c r="FR50" s="171"/>
      <c r="FS50" s="171"/>
      <c r="FT50" s="171"/>
      <c r="FU50" s="171"/>
      <c r="FV50" s="171"/>
      <c r="FW50" s="171"/>
      <c r="FX50" s="171"/>
      <c r="FY50" s="171"/>
      <c r="FZ50" s="171"/>
      <c r="GA50" s="171"/>
      <c r="GB50" s="171"/>
      <c r="GC50" s="171"/>
      <c r="GD50" s="171"/>
      <c r="GE50" s="171"/>
      <c r="GF50" s="171"/>
      <c r="GG50" s="171"/>
      <c r="GH50" s="171"/>
      <c r="GI50" s="171"/>
      <c r="GJ50" s="171"/>
      <c r="GK50" s="171"/>
      <c r="GL50" s="171"/>
      <c r="GM50" s="171"/>
      <c r="GN50" s="171"/>
      <c r="GO50" s="171"/>
      <c r="GP50" s="171"/>
      <c r="GQ50" s="171"/>
      <c r="GR50" s="171"/>
      <c r="GS50" s="171"/>
      <c r="GT50" s="171"/>
      <c r="GU50" s="171"/>
      <c r="GV50" s="171"/>
      <c r="GW50" s="171"/>
      <c r="GX50" s="171"/>
      <c r="GY50" s="171"/>
      <c r="GZ50" s="171"/>
      <c r="HA50" s="171"/>
      <c r="HB50" s="171"/>
      <c r="HC50" s="171"/>
      <c r="HD50" s="171"/>
      <c r="HE50" s="171"/>
      <c r="HF50" s="171"/>
      <c r="HG50" s="171"/>
      <c r="HH50" s="171"/>
      <c r="HI50" s="171"/>
      <c r="HJ50" s="171"/>
      <c r="HK50" s="171"/>
      <c r="HL50" s="171"/>
      <c r="HM50" s="171"/>
      <c r="HN50" s="171"/>
      <c r="HO50" s="171"/>
      <c r="HP50" s="171"/>
      <c r="HQ50" s="171"/>
      <c r="HR50" s="171"/>
      <c r="HS50" s="171"/>
      <c r="HT50" s="171"/>
      <c r="HU50" s="171"/>
      <c r="HV50" s="171"/>
      <c r="HW50" s="171"/>
      <c r="HX50" s="171"/>
      <c r="HY50" s="171"/>
      <c r="HZ50" s="171"/>
      <c r="IA50" s="171"/>
      <c r="IB50" s="171"/>
      <c r="IC50" s="171"/>
      <c r="ID50" s="171"/>
      <c r="IE50" s="171"/>
      <c r="IF50" s="171"/>
    </row>
    <row r="51" spans="1:240" s="165" customFormat="1" ht="3" customHeight="1" x14ac:dyDescent="0.2">
      <c r="A51" s="195"/>
      <c r="B51" s="178"/>
      <c r="C51" s="363"/>
      <c r="D51" s="178"/>
      <c r="E51" s="178"/>
      <c r="F51" s="178"/>
      <c r="G51" s="178"/>
      <c r="H51" s="364"/>
      <c r="I51" s="178"/>
      <c r="J51" s="178"/>
      <c r="K51" s="178"/>
      <c r="L51" s="178"/>
      <c r="M51" s="176"/>
      <c r="N51" s="176"/>
      <c r="O51" s="176"/>
      <c r="P51" s="325"/>
      <c r="Q51" s="325"/>
      <c r="R51" s="325"/>
      <c r="S51" s="325"/>
      <c r="T51" s="325"/>
      <c r="U51" s="325"/>
      <c r="V51" s="325"/>
      <c r="W51" s="325"/>
      <c r="X51" s="325"/>
      <c r="Y51" s="325"/>
      <c r="Z51" s="325"/>
      <c r="AA51" s="325"/>
      <c r="AB51" s="325"/>
      <c r="AC51" s="325"/>
      <c r="AD51" s="325"/>
      <c r="AE51" s="325"/>
      <c r="AF51" s="325"/>
      <c r="AG51" s="325"/>
      <c r="AH51" s="325"/>
      <c r="AI51" s="325"/>
      <c r="AJ51" s="325"/>
      <c r="AK51" s="325"/>
      <c r="AL51" s="325"/>
      <c r="AM51" s="325"/>
      <c r="AN51" s="325"/>
      <c r="AO51" s="325"/>
      <c r="AP51" s="325"/>
      <c r="AQ51" s="325"/>
      <c r="AR51" s="325"/>
      <c r="AS51" s="325"/>
      <c r="AT51" s="325"/>
      <c r="AU51" s="325"/>
      <c r="AV51" s="325"/>
      <c r="AW51" s="325"/>
      <c r="AX51" s="325"/>
      <c r="AY51" s="325"/>
      <c r="AZ51" s="325"/>
      <c r="BA51" s="325"/>
      <c r="BB51" s="325"/>
      <c r="BC51" s="325"/>
      <c r="BD51" s="325"/>
      <c r="BE51" s="325"/>
      <c r="BF51" s="325"/>
      <c r="BG51" s="325"/>
      <c r="BH51" s="325"/>
      <c r="BI51" s="325"/>
      <c r="BJ51" s="325"/>
      <c r="BK51" s="325"/>
      <c r="BL51" s="325"/>
      <c r="BM51" s="325"/>
      <c r="BN51" s="325"/>
      <c r="BO51" s="325"/>
      <c r="BP51" s="325"/>
      <c r="BQ51" s="325"/>
      <c r="BR51" s="325"/>
      <c r="BS51" s="325"/>
      <c r="BT51" s="325"/>
      <c r="BU51" s="325"/>
      <c r="BV51" s="325"/>
      <c r="BW51" s="325"/>
      <c r="BX51" s="325"/>
      <c r="BY51" s="325"/>
      <c r="BZ51" s="325"/>
      <c r="CA51" s="325"/>
      <c r="CB51" s="325"/>
      <c r="CC51" s="325"/>
      <c r="CD51" s="325"/>
      <c r="CE51" s="325"/>
      <c r="CF51" s="325"/>
      <c r="CG51" s="325"/>
      <c r="CH51" s="325"/>
      <c r="CI51" s="325"/>
      <c r="CJ51" s="325"/>
      <c r="CK51" s="325"/>
      <c r="CL51" s="325"/>
      <c r="CM51" s="325"/>
      <c r="CN51" s="325"/>
      <c r="CO51" s="325"/>
      <c r="CP51" s="325"/>
      <c r="CQ51" s="325"/>
      <c r="CR51" s="325"/>
      <c r="CS51" s="325"/>
      <c r="CT51" s="325"/>
      <c r="CU51" s="325"/>
      <c r="CV51" s="325"/>
      <c r="CW51" s="325"/>
      <c r="CX51" s="325"/>
      <c r="CY51" s="325"/>
      <c r="CZ51" s="325"/>
      <c r="DA51" s="325"/>
      <c r="DB51" s="325"/>
      <c r="DC51" s="325"/>
      <c r="DD51" s="325"/>
      <c r="DE51" s="325"/>
      <c r="DF51" s="325"/>
      <c r="DG51" s="325"/>
      <c r="DH51" s="325"/>
      <c r="DI51" s="325"/>
      <c r="DJ51" s="325"/>
      <c r="DK51" s="325"/>
      <c r="DL51" s="325"/>
      <c r="DM51" s="325"/>
      <c r="DN51" s="325"/>
      <c r="DO51" s="325"/>
      <c r="DP51" s="325"/>
      <c r="DQ51" s="325"/>
      <c r="DR51" s="325"/>
      <c r="DS51" s="325"/>
      <c r="DT51" s="325"/>
      <c r="DU51" s="325"/>
      <c r="DV51" s="325"/>
      <c r="DW51" s="325"/>
      <c r="DX51" s="325"/>
      <c r="DY51" s="325"/>
      <c r="DZ51" s="325"/>
      <c r="EA51" s="325"/>
      <c r="EB51" s="325"/>
      <c r="EC51" s="325"/>
      <c r="ED51" s="325"/>
      <c r="EE51" s="325"/>
      <c r="EF51" s="325"/>
      <c r="EG51" s="325"/>
      <c r="EH51" s="325"/>
      <c r="EI51" s="325"/>
      <c r="EJ51" s="325"/>
      <c r="EK51" s="325"/>
      <c r="EL51" s="325"/>
      <c r="EM51" s="325"/>
      <c r="EN51" s="325"/>
      <c r="EO51" s="325"/>
      <c r="EP51" s="325"/>
      <c r="EQ51" s="325"/>
      <c r="ER51" s="325"/>
      <c r="ES51" s="325"/>
      <c r="ET51" s="325"/>
      <c r="EU51" s="325"/>
      <c r="EV51" s="325"/>
      <c r="EW51" s="325"/>
      <c r="EX51" s="325"/>
      <c r="EY51" s="325"/>
      <c r="EZ51" s="325"/>
      <c r="FA51" s="325"/>
      <c r="FB51" s="325"/>
      <c r="FC51" s="325"/>
      <c r="FD51" s="325"/>
      <c r="FE51" s="325"/>
      <c r="FF51" s="325"/>
      <c r="FG51" s="325"/>
      <c r="FH51" s="325"/>
      <c r="FI51" s="325"/>
      <c r="FJ51" s="325"/>
      <c r="FK51" s="325"/>
      <c r="FL51" s="325"/>
      <c r="FM51" s="325"/>
      <c r="FN51" s="325"/>
      <c r="FO51" s="325"/>
      <c r="FP51" s="325"/>
      <c r="FQ51" s="325"/>
      <c r="FR51" s="325"/>
      <c r="FS51" s="325"/>
      <c r="FT51" s="325"/>
      <c r="FU51" s="325"/>
      <c r="FV51" s="325"/>
      <c r="FW51" s="325"/>
      <c r="FX51" s="325"/>
      <c r="FY51" s="325"/>
      <c r="FZ51" s="325"/>
      <c r="GA51" s="325"/>
      <c r="GB51" s="325"/>
      <c r="GC51" s="325"/>
      <c r="GD51" s="325"/>
      <c r="GE51" s="325"/>
      <c r="GF51" s="325"/>
      <c r="GG51" s="325"/>
      <c r="GH51" s="325"/>
      <c r="GI51" s="325"/>
      <c r="GJ51" s="325"/>
      <c r="GK51" s="325"/>
      <c r="GL51" s="325"/>
      <c r="GM51" s="325"/>
      <c r="GN51" s="325"/>
      <c r="GO51" s="325"/>
      <c r="GP51" s="325"/>
      <c r="GQ51" s="325"/>
      <c r="GR51" s="325"/>
      <c r="GS51" s="325"/>
      <c r="GT51" s="325"/>
      <c r="GU51" s="325"/>
      <c r="GV51" s="325"/>
      <c r="GW51" s="325"/>
      <c r="GX51" s="325"/>
      <c r="GY51" s="325"/>
      <c r="GZ51" s="325"/>
      <c r="HA51" s="325"/>
      <c r="HB51" s="325"/>
      <c r="HC51" s="325"/>
      <c r="HD51" s="325"/>
      <c r="HE51" s="325"/>
      <c r="HF51" s="325"/>
      <c r="HG51" s="325"/>
      <c r="HH51" s="325"/>
      <c r="HI51" s="325"/>
      <c r="HJ51" s="325"/>
      <c r="HK51" s="325"/>
      <c r="HL51" s="325"/>
      <c r="HM51" s="325"/>
      <c r="HN51" s="325"/>
      <c r="HO51" s="325"/>
      <c r="HP51" s="325"/>
      <c r="HQ51" s="325"/>
      <c r="HR51" s="325"/>
      <c r="HS51" s="325"/>
      <c r="HT51" s="325"/>
      <c r="HU51" s="325"/>
      <c r="HV51" s="325"/>
      <c r="HW51" s="325"/>
      <c r="HX51" s="325"/>
      <c r="HY51" s="325"/>
      <c r="HZ51" s="325"/>
      <c r="IA51" s="325"/>
      <c r="IB51" s="325"/>
      <c r="IC51" s="325"/>
      <c r="ID51" s="325"/>
      <c r="IE51" s="325"/>
      <c r="IF51" s="325"/>
    </row>
    <row r="52" spans="1:240" ht="9.9499999999999993" customHeight="1" x14ac:dyDescent="0.2">
      <c r="A52" s="727" t="s">
        <v>715</v>
      </c>
      <c r="B52" s="727"/>
      <c r="C52" s="727"/>
      <c r="D52" s="727"/>
      <c r="E52" s="727"/>
      <c r="F52" s="727"/>
      <c r="G52" s="727"/>
      <c r="H52" s="727"/>
      <c r="I52" s="727"/>
      <c r="J52" s="727"/>
      <c r="K52" s="727"/>
      <c r="L52" s="727"/>
      <c r="M52" s="360"/>
      <c r="N52" s="360"/>
      <c r="O52" s="360"/>
    </row>
    <row r="53" spans="1:240" s="165" customFormat="1" ht="21" customHeight="1" x14ac:dyDescent="0.25">
      <c r="A53" s="728" t="s">
        <v>689</v>
      </c>
      <c r="B53" s="728"/>
      <c r="C53" s="728"/>
      <c r="D53" s="728"/>
      <c r="E53" s="728"/>
      <c r="F53" s="728"/>
      <c r="G53" s="728"/>
      <c r="H53" s="728"/>
      <c r="I53" s="728"/>
      <c r="J53" s="728"/>
      <c r="K53" s="728"/>
      <c r="L53" s="728"/>
      <c r="M53" s="728"/>
      <c r="N53" s="728"/>
      <c r="O53" s="728"/>
      <c r="P53" s="360"/>
      <c r="Q53" s="360"/>
      <c r="R53" s="360"/>
      <c r="S53" s="360"/>
      <c r="T53" s="360"/>
      <c r="U53" s="360"/>
      <c r="V53" s="360"/>
      <c r="W53" s="360"/>
      <c r="X53" s="360"/>
      <c r="Y53" s="360"/>
      <c r="Z53" s="360"/>
      <c r="AA53" s="360"/>
      <c r="AB53" s="360"/>
      <c r="AC53" s="360"/>
      <c r="AD53" s="360"/>
      <c r="AE53" s="360"/>
      <c r="AF53" s="360"/>
      <c r="AG53" s="360"/>
      <c r="AH53" s="360"/>
      <c r="AI53" s="360"/>
      <c r="AJ53" s="360"/>
      <c r="AK53" s="360"/>
      <c r="AL53" s="360"/>
      <c r="AM53" s="360"/>
      <c r="AN53" s="360"/>
      <c r="AO53" s="360"/>
      <c r="AP53" s="360"/>
      <c r="AQ53" s="360"/>
      <c r="AR53" s="360"/>
      <c r="AS53" s="360"/>
      <c r="AT53" s="360"/>
      <c r="AU53" s="360"/>
      <c r="AV53" s="360"/>
      <c r="AW53" s="360"/>
      <c r="AX53" s="360"/>
      <c r="AY53" s="360"/>
      <c r="AZ53" s="360"/>
      <c r="BA53" s="360"/>
      <c r="BB53" s="360"/>
      <c r="BC53" s="360"/>
      <c r="BD53" s="360"/>
      <c r="BE53" s="360"/>
      <c r="BF53" s="360"/>
      <c r="BG53" s="360"/>
      <c r="BH53" s="360"/>
      <c r="BI53" s="360"/>
      <c r="BJ53" s="360"/>
      <c r="BK53" s="360"/>
      <c r="BL53" s="360"/>
      <c r="BM53" s="360"/>
      <c r="BN53" s="360"/>
      <c r="BO53" s="360"/>
      <c r="BP53" s="360"/>
      <c r="BQ53" s="360"/>
      <c r="BR53" s="360"/>
      <c r="BS53" s="360"/>
      <c r="BT53" s="360"/>
      <c r="BU53" s="360"/>
      <c r="BV53" s="360"/>
      <c r="BW53" s="360"/>
      <c r="BX53" s="360"/>
      <c r="BY53" s="360"/>
      <c r="BZ53" s="360"/>
      <c r="CA53" s="360"/>
      <c r="CB53" s="360"/>
      <c r="CC53" s="360"/>
      <c r="CD53" s="360"/>
      <c r="CE53" s="360"/>
      <c r="CF53" s="360"/>
      <c r="CG53" s="360"/>
      <c r="CH53" s="360"/>
      <c r="CI53" s="360"/>
      <c r="CJ53" s="360"/>
      <c r="CK53" s="360"/>
      <c r="CL53" s="360"/>
      <c r="CM53" s="360"/>
      <c r="CN53" s="360"/>
      <c r="CO53" s="360"/>
      <c r="CP53" s="360"/>
      <c r="CQ53" s="360"/>
      <c r="CR53" s="360"/>
      <c r="CS53" s="360"/>
      <c r="CT53" s="360"/>
      <c r="CU53" s="360"/>
      <c r="CV53" s="360"/>
      <c r="CW53" s="360"/>
      <c r="CX53" s="360"/>
      <c r="CY53" s="360"/>
      <c r="CZ53" s="360"/>
      <c r="DA53" s="360"/>
      <c r="DB53" s="360"/>
      <c r="DC53" s="360"/>
      <c r="DD53" s="360"/>
      <c r="DE53" s="360"/>
      <c r="DF53" s="360"/>
      <c r="DG53" s="360"/>
      <c r="DH53" s="360"/>
      <c r="DI53" s="360"/>
      <c r="DJ53" s="360"/>
      <c r="DK53" s="360"/>
      <c r="DL53" s="360"/>
      <c r="DM53" s="360"/>
      <c r="DN53" s="360"/>
      <c r="DO53" s="360"/>
      <c r="DP53" s="360"/>
      <c r="DQ53" s="360"/>
      <c r="DR53" s="360"/>
      <c r="DS53" s="360"/>
      <c r="DT53" s="360"/>
      <c r="DU53" s="360"/>
      <c r="DV53" s="360"/>
      <c r="DW53" s="360"/>
      <c r="DX53" s="360"/>
      <c r="DY53" s="360"/>
      <c r="DZ53" s="360"/>
      <c r="EA53" s="360"/>
      <c r="EB53" s="360"/>
      <c r="EC53" s="360"/>
      <c r="ED53" s="360"/>
      <c r="EE53" s="360"/>
      <c r="EF53" s="360"/>
      <c r="EG53" s="360"/>
      <c r="EH53" s="360"/>
      <c r="EI53" s="360"/>
      <c r="EJ53" s="360"/>
      <c r="EK53" s="360"/>
      <c r="EL53" s="360"/>
      <c r="EM53" s="360"/>
      <c r="EN53" s="360"/>
      <c r="EO53" s="360"/>
      <c r="EP53" s="360"/>
      <c r="EQ53" s="360"/>
      <c r="ER53" s="360"/>
      <c r="ES53" s="360"/>
      <c r="ET53" s="360"/>
      <c r="EU53" s="360"/>
      <c r="EV53" s="360"/>
      <c r="EW53" s="360"/>
      <c r="EX53" s="360"/>
      <c r="EY53" s="360"/>
      <c r="EZ53" s="360"/>
      <c r="FA53" s="360"/>
      <c r="FB53" s="360"/>
      <c r="FC53" s="360"/>
      <c r="FD53" s="360"/>
      <c r="FE53" s="360"/>
      <c r="FF53" s="360"/>
      <c r="FG53" s="360"/>
      <c r="FH53" s="360"/>
      <c r="FI53" s="360"/>
      <c r="FJ53" s="360"/>
      <c r="FK53" s="360"/>
      <c r="FL53" s="360"/>
      <c r="FM53" s="360"/>
      <c r="FN53" s="360"/>
      <c r="FO53" s="360"/>
      <c r="FP53" s="360"/>
      <c r="FQ53" s="360"/>
      <c r="FR53" s="360"/>
      <c r="FS53" s="360"/>
      <c r="FT53" s="360"/>
      <c r="FU53" s="360"/>
      <c r="FV53" s="360"/>
      <c r="FW53" s="360"/>
      <c r="FX53" s="360"/>
      <c r="FY53" s="360"/>
      <c r="FZ53" s="360"/>
      <c r="GA53" s="360"/>
      <c r="GB53" s="360"/>
      <c r="GC53" s="360"/>
      <c r="GD53" s="360"/>
      <c r="GE53" s="360"/>
      <c r="GF53" s="360"/>
      <c r="GG53" s="360"/>
      <c r="GH53" s="360"/>
      <c r="GI53" s="360"/>
      <c r="GJ53" s="360"/>
      <c r="GK53" s="360"/>
      <c r="GL53" s="360"/>
      <c r="GM53" s="360"/>
      <c r="GN53" s="360"/>
      <c r="GO53" s="360"/>
      <c r="GP53" s="360"/>
      <c r="GQ53" s="360"/>
      <c r="GR53" s="360"/>
      <c r="GS53" s="360"/>
      <c r="GT53" s="360"/>
      <c r="GU53" s="360"/>
      <c r="GV53" s="360"/>
      <c r="GW53" s="360"/>
      <c r="GX53" s="360"/>
      <c r="GY53" s="360"/>
      <c r="GZ53" s="360"/>
      <c r="HA53" s="360"/>
      <c r="HB53" s="360"/>
      <c r="HC53" s="360"/>
      <c r="HD53" s="360"/>
      <c r="HE53" s="360"/>
      <c r="HF53" s="360"/>
      <c r="HG53" s="360"/>
      <c r="HH53" s="360"/>
      <c r="HI53" s="360"/>
      <c r="HJ53" s="360"/>
      <c r="HK53" s="360"/>
      <c r="HL53" s="360"/>
      <c r="HM53" s="360"/>
      <c r="HN53" s="360"/>
      <c r="HO53" s="360"/>
      <c r="HP53" s="360"/>
      <c r="HQ53" s="360"/>
      <c r="HR53" s="360"/>
      <c r="HS53" s="360"/>
      <c r="HT53" s="360"/>
      <c r="HU53" s="360"/>
      <c r="HV53" s="360"/>
      <c r="HW53" s="360"/>
      <c r="HX53" s="360"/>
      <c r="HY53" s="360"/>
      <c r="HZ53" s="360"/>
      <c r="IA53" s="360"/>
      <c r="IB53" s="360"/>
      <c r="IC53" s="360"/>
      <c r="ID53" s="360"/>
      <c r="IE53" s="360"/>
      <c r="IF53" s="360"/>
    </row>
    <row r="54" spans="1:240" s="170" customFormat="1" ht="30" customHeight="1" x14ac:dyDescent="0.25">
      <c r="A54" s="728" t="s">
        <v>712</v>
      </c>
      <c r="B54" s="728"/>
      <c r="C54" s="728"/>
      <c r="D54" s="728"/>
      <c r="E54" s="728"/>
      <c r="F54" s="728"/>
      <c r="G54" s="728"/>
      <c r="H54" s="728"/>
      <c r="I54" s="728"/>
      <c r="J54" s="728"/>
      <c r="K54" s="728"/>
      <c r="L54" s="728"/>
      <c r="M54" s="728"/>
      <c r="N54" s="728"/>
      <c r="O54" s="728"/>
      <c r="P54" s="171"/>
      <c r="Q54" s="171"/>
      <c r="R54" s="171"/>
      <c r="S54" s="171"/>
      <c r="T54" s="171"/>
      <c r="U54" s="171"/>
      <c r="V54" s="171"/>
      <c r="W54" s="171"/>
      <c r="X54" s="171"/>
      <c r="Y54" s="171"/>
      <c r="Z54" s="171"/>
      <c r="AA54" s="171"/>
      <c r="AB54" s="171"/>
      <c r="AC54" s="171"/>
      <c r="AD54" s="171"/>
      <c r="AE54" s="171"/>
      <c r="AF54" s="171"/>
      <c r="AG54" s="171"/>
      <c r="AH54" s="171"/>
      <c r="AI54" s="171"/>
      <c r="AJ54" s="171"/>
      <c r="AK54" s="171"/>
      <c r="AL54" s="171"/>
      <c r="AM54" s="171"/>
      <c r="AN54" s="171"/>
      <c r="AO54" s="171"/>
      <c r="AP54" s="171"/>
      <c r="AQ54" s="171"/>
      <c r="AR54" s="171"/>
      <c r="AS54" s="171"/>
      <c r="AT54" s="171"/>
      <c r="AU54" s="171"/>
      <c r="AV54" s="171"/>
      <c r="AW54" s="171"/>
      <c r="AX54" s="171"/>
      <c r="AY54" s="171"/>
      <c r="AZ54" s="171"/>
      <c r="BA54" s="171"/>
      <c r="BB54" s="171"/>
      <c r="BC54" s="171"/>
      <c r="BD54" s="171"/>
      <c r="BE54" s="171"/>
      <c r="BF54" s="171"/>
      <c r="BG54" s="171"/>
      <c r="BH54" s="171"/>
      <c r="BI54" s="171"/>
      <c r="BJ54" s="171"/>
      <c r="BK54" s="171"/>
      <c r="BL54" s="171"/>
      <c r="BM54" s="171"/>
      <c r="BN54" s="171"/>
      <c r="BO54" s="171"/>
      <c r="BP54" s="171"/>
      <c r="BQ54" s="171"/>
      <c r="BR54" s="171"/>
      <c r="BS54" s="171"/>
      <c r="BT54" s="171"/>
      <c r="BU54" s="171"/>
      <c r="BV54" s="171"/>
      <c r="BW54" s="171"/>
      <c r="BX54" s="171"/>
      <c r="BY54" s="171"/>
      <c r="BZ54" s="171"/>
      <c r="CA54" s="171"/>
      <c r="CB54" s="171"/>
      <c r="CC54" s="171"/>
      <c r="CD54" s="171"/>
      <c r="CE54" s="171"/>
      <c r="CF54" s="171"/>
      <c r="CG54" s="171"/>
      <c r="CH54" s="171"/>
      <c r="CI54" s="171"/>
      <c r="CJ54" s="171"/>
      <c r="CK54" s="171"/>
      <c r="CL54" s="171"/>
      <c r="CM54" s="171"/>
      <c r="CN54" s="171"/>
      <c r="CO54" s="171"/>
      <c r="CP54" s="171"/>
      <c r="CQ54" s="171"/>
      <c r="CR54" s="171"/>
      <c r="CS54" s="171"/>
      <c r="CT54" s="171"/>
      <c r="CU54" s="171"/>
      <c r="CV54" s="171"/>
      <c r="CW54" s="171"/>
      <c r="CX54" s="171"/>
      <c r="CY54" s="171"/>
      <c r="CZ54" s="171"/>
      <c r="DA54" s="171"/>
      <c r="DB54" s="171"/>
      <c r="DC54" s="171"/>
      <c r="DD54" s="171"/>
      <c r="DE54" s="171"/>
      <c r="DF54" s="171"/>
      <c r="DG54" s="171"/>
      <c r="DH54" s="171"/>
      <c r="DI54" s="171"/>
      <c r="DJ54" s="171"/>
      <c r="DK54" s="171"/>
      <c r="DL54" s="171"/>
      <c r="DM54" s="171"/>
      <c r="DN54" s="171"/>
      <c r="DO54" s="171"/>
      <c r="DP54" s="171"/>
      <c r="DQ54" s="171"/>
      <c r="DR54" s="171"/>
      <c r="DS54" s="171"/>
      <c r="DT54" s="171"/>
      <c r="DU54" s="171"/>
      <c r="DV54" s="171"/>
      <c r="DW54" s="171"/>
      <c r="DX54" s="171"/>
      <c r="DY54" s="171"/>
      <c r="DZ54" s="171"/>
      <c r="EA54" s="171"/>
      <c r="EB54" s="171"/>
      <c r="EC54" s="171"/>
      <c r="ED54" s="171"/>
      <c r="EE54" s="171"/>
      <c r="EF54" s="171"/>
      <c r="EG54" s="171"/>
      <c r="EH54" s="171"/>
      <c r="EI54" s="171"/>
      <c r="EJ54" s="171"/>
      <c r="EK54" s="171"/>
      <c r="EL54" s="171"/>
      <c r="EM54" s="171"/>
      <c r="EN54" s="171"/>
      <c r="EO54" s="171"/>
      <c r="EP54" s="171"/>
      <c r="EQ54" s="171"/>
      <c r="ER54" s="171"/>
      <c r="ES54" s="171"/>
      <c r="ET54" s="171"/>
      <c r="EU54" s="171"/>
      <c r="EV54" s="171"/>
      <c r="EW54" s="171"/>
      <c r="EX54" s="171"/>
      <c r="EY54" s="171"/>
      <c r="EZ54" s="171"/>
      <c r="FA54" s="171"/>
      <c r="FB54" s="171"/>
      <c r="FC54" s="171"/>
      <c r="FD54" s="171"/>
      <c r="FE54" s="171"/>
      <c r="FF54" s="171"/>
      <c r="FG54" s="171"/>
      <c r="FH54" s="171"/>
      <c r="FI54" s="171"/>
      <c r="FJ54" s="171"/>
      <c r="FK54" s="171"/>
      <c r="FL54" s="171"/>
      <c r="FM54" s="171"/>
      <c r="FN54" s="171"/>
      <c r="FO54" s="171"/>
      <c r="FP54" s="171"/>
      <c r="FQ54" s="171"/>
      <c r="FR54" s="171"/>
      <c r="FS54" s="171"/>
      <c r="FT54" s="171"/>
      <c r="FU54" s="171"/>
      <c r="FV54" s="171"/>
      <c r="FW54" s="171"/>
      <c r="FX54" s="171"/>
      <c r="FY54" s="171"/>
      <c r="FZ54" s="171"/>
      <c r="GA54" s="171"/>
      <c r="GB54" s="171"/>
      <c r="GC54" s="171"/>
      <c r="GD54" s="171"/>
      <c r="GE54" s="171"/>
      <c r="GF54" s="171"/>
      <c r="GG54" s="171"/>
      <c r="GH54" s="171"/>
      <c r="GI54" s="171"/>
      <c r="GJ54" s="171"/>
      <c r="GK54" s="171"/>
      <c r="GL54" s="171"/>
      <c r="GM54" s="171"/>
      <c r="GN54" s="171"/>
      <c r="GO54" s="171"/>
      <c r="GP54" s="171"/>
      <c r="GQ54" s="171"/>
      <c r="GR54" s="171"/>
      <c r="GS54" s="171"/>
      <c r="GT54" s="171"/>
      <c r="GU54" s="171"/>
      <c r="GV54" s="171"/>
      <c r="GW54" s="171"/>
      <c r="GX54" s="171"/>
      <c r="GY54" s="171"/>
      <c r="GZ54" s="171"/>
      <c r="HA54" s="171"/>
      <c r="HB54" s="171"/>
      <c r="HC54" s="171"/>
      <c r="HD54" s="171"/>
      <c r="HE54" s="171"/>
      <c r="HF54" s="171"/>
      <c r="HG54" s="171"/>
      <c r="HH54" s="171"/>
      <c r="HI54" s="171"/>
      <c r="HJ54" s="171"/>
      <c r="HK54" s="171"/>
      <c r="HL54" s="171"/>
      <c r="HM54" s="171"/>
      <c r="HN54" s="171"/>
      <c r="HO54" s="171"/>
      <c r="HP54" s="171"/>
      <c r="HQ54" s="171"/>
      <c r="HR54" s="171"/>
      <c r="HS54" s="171"/>
      <c r="HT54" s="171"/>
      <c r="HU54" s="171"/>
      <c r="HV54" s="171"/>
      <c r="HW54" s="171"/>
      <c r="HX54" s="171"/>
      <c r="HY54" s="171"/>
      <c r="HZ54" s="171"/>
      <c r="IA54" s="171"/>
      <c r="IB54" s="171"/>
      <c r="IC54" s="171"/>
      <c r="ID54" s="171"/>
      <c r="IE54" s="171"/>
      <c r="IF54" s="171"/>
    </row>
    <row r="55" spans="1:240" s="171" customFormat="1" ht="20.100000000000001" customHeight="1" x14ac:dyDescent="0.25">
      <c r="A55" s="728" t="s">
        <v>692</v>
      </c>
      <c r="B55" s="728"/>
      <c r="C55" s="728"/>
      <c r="D55" s="728"/>
      <c r="E55" s="728"/>
      <c r="F55" s="728"/>
      <c r="G55" s="728"/>
      <c r="H55" s="728"/>
      <c r="I55" s="728"/>
      <c r="J55" s="728"/>
      <c r="K55" s="728"/>
      <c r="L55" s="728"/>
      <c r="P55" s="332"/>
      <c r="Q55" s="332"/>
      <c r="R55" s="332"/>
      <c r="S55" s="332"/>
      <c r="T55" s="332"/>
      <c r="U55" s="332"/>
      <c r="V55" s="332"/>
      <c r="W55" s="332"/>
      <c r="X55" s="332"/>
      <c r="Y55" s="332"/>
      <c r="Z55" s="332"/>
      <c r="AA55" s="332"/>
      <c r="AB55" s="332"/>
      <c r="AC55" s="332"/>
      <c r="AD55" s="332"/>
      <c r="AE55" s="332"/>
      <c r="AF55" s="332"/>
      <c r="AG55" s="332"/>
      <c r="AH55" s="332"/>
      <c r="AI55" s="332"/>
      <c r="AJ55" s="332"/>
      <c r="AK55" s="332"/>
      <c r="AL55" s="332"/>
      <c r="AM55" s="332"/>
      <c r="AN55" s="332"/>
      <c r="AO55" s="332"/>
      <c r="AP55" s="332"/>
      <c r="AQ55" s="332"/>
      <c r="AR55" s="332"/>
      <c r="AS55" s="332"/>
      <c r="AT55" s="332"/>
      <c r="AU55" s="332"/>
      <c r="AV55" s="332"/>
      <c r="AW55" s="332"/>
      <c r="AX55" s="332"/>
      <c r="AY55" s="332"/>
      <c r="AZ55" s="332"/>
      <c r="BA55" s="332"/>
      <c r="BB55" s="332"/>
      <c r="BC55" s="332"/>
      <c r="BD55" s="332"/>
      <c r="BE55" s="332"/>
      <c r="BF55" s="332"/>
      <c r="BG55" s="332"/>
      <c r="BH55" s="332"/>
      <c r="BI55" s="332"/>
      <c r="BJ55" s="332"/>
      <c r="BK55" s="332"/>
      <c r="BL55" s="332"/>
      <c r="BM55" s="332"/>
      <c r="BN55" s="332"/>
      <c r="BO55" s="332"/>
      <c r="BP55" s="332"/>
      <c r="BQ55" s="332"/>
      <c r="BR55" s="332"/>
      <c r="BS55" s="332"/>
      <c r="BT55" s="332"/>
      <c r="BU55" s="332"/>
      <c r="BV55" s="332"/>
      <c r="BW55" s="332"/>
      <c r="BX55" s="332"/>
      <c r="BY55" s="332"/>
      <c r="BZ55" s="332"/>
      <c r="CA55" s="332"/>
      <c r="CB55" s="332"/>
      <c r="CC55" s="332"/>
      <c r="CD55" s="332"/>
      <c r="CE55" s="332"/>
      <c r="CF55" s="332"/>
      <c r="CG55" s="332"/>
      <c r="CH55" s="332"/>
      <c r="CI55" s="332"/>
      <c r="CJ55" s="332"/>
      <c r="CK55" s="332"/>
      <c r="CL55" s="332"/>
      <c r="CM55" s="332"/>
      <c r="CN55" s="332"/>
      <c r="CO55" s="332"/>
      <c r="CP55" s="332"/>
      <c r="CQ55" s="332"/>
      <c r="CR55" s="332"/>
      <c r="CS55" s="332"/>
      <c r="CT55" s="332"/>
      <c r="CU55" s="332"/>
      <c r="CV55" s="332"/>
      <c r="CW55" s="332"/>
      <c r="CX55" s="332"/>
      <c r="CY55" s="332"/>
      <c r="CZ55" s="332"/>
      <c r="DA55" s="332"/>
      <c r="DB55" s="332"/>
      <c r="DC55" s="332"/>
      <c r="DD55" s="332"/>
      <c r="DE55" s="332"/>
      <c r="DF55" s="332"/>
      <c r="DG55" s="332"/>
      <c r="DH55" s="332"/>
      <c r="DI55" s="332"/>
      <c r="DJ55" s="332"/>
      <c r="DK55" s="332"/>
      <c r="DL55" s="332"/>
      <c r="DM55" s="332"/>
      <c r="DN55" s="332"/>
      <c r="DO55" s="332"/>
      <c r="DP55" s="332"/>
      <c r="DQ55" s="332"/>
      <c r="DR55" s="332"/>
      <c r="DS55" s="332"/>
      <c r="DT55" s="332"/>
      <c r="DU55" s="332"/>
      <c r="DV55" s="332"/>
      <c r="DW55" s="332"/>
      <c r="DX55" s="332"/>
      <c r="DY55" s="332"/>
      <c r="DZ55" s="332"/>
      <c r="EA55" s="332"/>
      <c r="EB55" s="332"/>
      <c r="EC55" s="332"/>
      <c r="ED55" s="332"/>
      <c r="EE55" s="332"/>
      <c r="EF55" s="332"/>
      <c r="EG55" s="332"/>
      <c r="EH55" s="332"/>
      <c r="EI55" s="332"/>
      <c r="EJ55" s="332"/>
      <c r="EK55" s="332"/>
      <c r="EL55" s="332"/>
      <c r="EM55" s="332"/>
      <c r="EN55" s="332"/>
      <c r="EO55" s="332"/>
      <c r="EP55" s="332"/>
      <c r="EQ55" s="332"/>
      <c r="ER55" s="332"/>
      <c r="ES55" s="332"/>
      <c r="ET55" s="332"/>
      <c r="EU55" s="332"/>
      <c r="EV55" s="332"/>
      <c r="EW55" s="332"/>
      <c r="EX55" s="332"/>
      <c r="EY55" s="332"/>
      <c r="EZ55" s="332"/>
      <c r="FA55" s="332"/>
      <c r="FB55" s="332"/>
      <c r="FC55" s="332"/>
      <c r="FD55" s="332"/>
      <c r="FE55" s="332"/>
      <c r="FF55" s="332"/>
      <c r="FG55" s="332"/>
      <c r="FH55" s="332"/>
      <c r="FI55" s="332"/>
      <c r="FJ55" s="332"/>
      <c r="FK55" s="332"/>
      <c r="FL55" s="332"/>
      <c r="FM55" s="332"/>
      <c r="FN55" s="332"/>
      <c r="FO55" s="332"/>
      <c r="FP55" s="332"/>
      <c r="FQ55" s="332"/>
      <c r="FR55" s="332"/>
      <c r="FS55" s="332"/>
      <c r="FT55" s="332"/>
      <c r="FU55" s="332"/>
      <c r="FV55" s="332"/>
      <c r="FW55" s="332"/>
      <c r="FX55" s="332"/>
      <c r="FY55" s="332"/>
      <c r="FZ55" s="332"/>
      <c r="GA55" s="332"/>
      <c r="GB55" s="332"/>
      <c r="GC55" s="332"/>
      <c r="GD55" s="332"/>
      <c r="GE55" s="332"/>
      <c r="GF55" s="332"/>
      <c r="GG55" s="332"/>
      <c r="GH55" s="332"/>
      <c r="GI55" s="332"/>
      <c r="GJ55" s="332"/>
      <c r="GK55" s="332"/>
      <c r="GL55" s="332"/>
      <c r="GM55" s="332"/>
      <c r="GN55" s="332"/>
      <c r="GO55" s="332"/>
      <c r="GP55" s="332"/>
      <c r="GQ55" s="332"/>
      <c r="GR55" s="332"/>
      <c r="GS55" s="332"/>
      <c r="GT55" s="332"/>
      <c r="GU55" s="332"/>
      <c r="GV55" s="332"/>
      <c r="GW55" s="332"/>
      <c r="GX55" s="332"/>
      <c r="GY55" s="332"/>
      <c r="GZ55" s="332"/>
      <c r="HA55" s="332"/>
      <c r="HB55" s="332"/>
      <c r="HC55" s="332"/>
      <c r="HD55" s="332"/>
      <c r="HE55" s="332"/>
      <c r="HF55" s="332"/>
      <c r="HG55" s="332"/>
      <c r="HH55" s="332"/>
      <c r="HI55" s="332"/>
      <c r="HJ55" s="332"/>
      <c r="HK55" s="332"/>
      <c r="HL55" s="332"/>
      <c r="HM55" s="332"/>
      <c r="HN55" s="332"/>
      <c r="HO55" s="332"/>
      <c r="HP55" s="332"/>
      <c r="HQ55" s="332"/>
      <c r="HR55" s="332"/>
      <c r="HS55" s="332"/>
      <c r="HT55" s="332"/>
      <c r="HU55" s="332"/>
      <c r="HV55" s="332"/>
      <c r="HW55" s="332"/>
      <c r="HX55" s="332"/>
      <c r="HY55" s="332"/>
      <c r="HZ55" s="332"/>
      <c r="IA55" s="332"/>
      <c r="IB55" s="332"/>
      <c r="IC55" s="332"/>
      <c r="ID55" s="332"/>
      <c r="IE55" s="332"/>
    </row>
    <row r="56" spans="1:240" s="171" customFormat="1" ht="9.9499999999999993" customHeight="1" x14ac:dyDescent="0.25">
      <c r="A56" s="727" t="s">
        <v>696</v>
      </c>
      <c r="B56" s="727"/>
      <c r="C56" s="727"/>
      <c r="D56" s="727"/>
      <c r="E56" s="727"/>
      <c r="F56" s="727"/>
      <c r="G56" s="727"/>
      <c r="H56" s="727"/>
      <c r="I56" s="727"/>
      <c r="J56" s="727"/>
      <c r="K56" s="727"/>
      <c r="L56" s="727"/>
    </row>
    <row r="57" spans="1:240" s="171" customFormat="1" ht="9.75" customHeight="1" x14ac:dyDescent="0.25"/>
    <row r="58" spans="1:240" s="165" customFormat="1" ht="9.9499999999999993" customHeight="1" x14ac:dyDescent="0.25">
      <c r="A58" s="171"/>
      <c r="B58" s="171"/>
      <c r="C58" s="171"/>
      <c r="D58" s="171"/>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171"/>
      <c r="AK58" s="171"/>
      <c r="AL58" s="171"/>
      <c r="AM58" s="171"/>
      <c r="AN58" s="171"/>
      <c r="AO58" s="171"/>
      <c r="AP58" s="171"/>
      <c r="AQ58" s="171"/>
      <c r="AR58" s="171"/>
      <c r="AS58" s="171"/>
      <c r="AT58" s="171"/>
      <c r="AU58" s="171"/>
      <c r="AV58" s="171"/>
      <c r="AW58" s="171"/>
      <c r="AX58" s="171"/>
      <c r="AY58" s="171"/>
      <c r="AZ58" s="171"/>
      <c r="BA58" s="171"/>
      <c r="BB58" s="171"/>
      <c r="BC58" s="171"/>
      <c r="BD58" s="171"/>
      <c r="BE58" s="171"/>
      <c r="BF58" s="171"/>
      <c r="BG58" s="171"/>
      <c r="BH58" s="171"/>
      <c r="BI58" s="171"/>
      <c r="BJ58" s="171"/>
      <c r="BK58" s="171"/>
      <c r="BL58" s="171"/>
      <c r="BM58" s="171"/>
      <c r="BN58" s="171"/>
      <c r="BO58" s="171"/>
      <c r="BP58" s="171"/>
      <c r="BQ58" s="171"/>
      <c r="BR58" s="171"/>
      <c r="BS58" s="171"/>
      <c r="BT58" s="171"/>
      <c r="BU58" s="171"/>
      <c r="BV58" s="171"/>
      <c r="BW58" s="171"/>
      <c r="BX58" s="171"/>
      <c r="BY58" s="171"/>
      <c r="BZ58" s="171"/>
      <c r="CA58" s="171"/>
      <c r="CB58" s="171"/>
      <c r="CC58" s="171"/>
      <c r="CD58" s="171"/>
      <c r="CE58" s="171"/>
      <c r="CF58" s="171"/>
      <c r="CG58" s="171"/>
      <c r="CH58" s="171"/>
      <c r="CI58" s="171"/>
      <c r="CJ58" s="171"/>
      <c r="CK58" s="171"/>
      <c r="CL58" s="171"/>
      <c r="CM58" s="171"/>
      <c r="CN58" s="171"/>
      <c r="CO58" s="171"/>
      <c r="CP58" s="171"/>
      <c r="CQ58" s="171"/>
      <c r="CR58" s="171"/>
      <c r="CS58" s="171"/>
      <c r="CT58" s="171"/>
      <c r="CU58" s="171"/>
      <c r="CV58" s="171"/>
      <c r="CW58" s="171"/>
      <c r="CX58" s="171"/>
      <c r="CY58" s="171"/>
      <c r="CZ58" s="171"/>
      <c r="DA58" s="171"/>
      <c r="DB58" s="171"/>
      <c r="DC58" s="171"/>
      <c r="DD58" s="171"/>
      <c r="DE58" s="171"/>
      <c r="DF58" s="171"/>
      <c r="DG58" s="171"/>
      <c r="DH58" s="171"/>
      <c r="DI58" s="171"/>
      <c r="DJ58" s="171"/>
      <c r="DK58" s="171"/>
      <c r="DL58" s="171"/>
      <c r="DM58" s="171"/>
      <c r="DN58" s="171"/>
      <c r="DO58" s="171"/>
      <c r="DP58" s="171"/>
      <c r="DQ58" s="171"/>
      <c r="DR58" s="171"/>
      <c r="DS58" s="171"/>
      <c r="DT58" s="171"/>
      <c r="DU58" s="171"/>
      <c r="DV58" s="171"/>
      <c r="DW58" s="171"/>
      <c r="DX58" s="171"/>
      <c r="DY58" s="171"/>
      <c r="DZ58" s="171"/>
      <c r="EA58" s="171"/>
      <c r="EB58" s="171"/>
      <c r="EC58" s="171"/>
      <c r="ED58" s="171"/>
      <c r="EE58" s="171"/>
      <c r="EF58" s="171"/>
      <c r="EG58" s="171"/>
      <c r="EH58" s="171"/>
      <c r="EI58" s="171"/>
      <c r="EJ58" s="171"/>
      <c r="EK58" s="171"/>
      <c r="EL58" s="171"/>
      <c r="EM58" s="171"/>
      <c r="EN58" s="171"/>
      <c r="EO58" s="171"/>
      <c r="EP58" s="171"/>
      <c r="EQ58" s="171"/>
      <c r="ER58" s="171"/>
      <c r="ES58" s="171"/>
      <c r="ET58" s="171"/>
      <c r="EU58" s="171"/>
      <c r="EV58" s="171"/>
      <c r="EW58" s="171"/>
      <c r="EX58" s="171"/>
      <c r="EY58" s="171"/>
      <c r="EZ58" s="171"/>
      <c r="FA58" s="171"/>
      <c r="FB58" s="171"/>
      <c r="FC58" s="171"/>
      <c r="FD58" s="171"/>
      <c r="FE58" s="171"/>
      <c r="FF58" s="171"/>
      <c r="FG58" s="171"/>
      <c r="FH58" s="171"/>
      <c r="FI58" s="171"/>
      <c r="FJ58" s="171"/>
      <c r="FK58" s="171"/>
      <c r="FL58" s="171"/>
      <c r="FM58" s="171"/>
      <c r="FN58" s="171"/>
      <c r="FO58" s="171"/>
      <c r="FP58" s="171"/>
      <c r="FQ58" s="171"/>
      <c r="FR58" s="171"/>
      <c r="FS58" s="171"/>
      <c r="FT58" s="171"/>
      <c r="FU58" s="171"/>
      <c r="FV58" s="171"/>
      <c r="FW58" s="171"/>
      <c r="FX58" s="171"/>
      <c r="FY58" s="171"/>
      <c r="FZ58" s="171"/>
      <c r="GA58" s="171"/>
      <c r="GB58" s="171"/>
      <c r="GC58" s="171"/>
      <c r="GD58" s="171"/>
      <c r="GE58" s="171"/>
      <c r="GF58" s="171"/>
      <c r="GG58" s="171"/>
      <c r="GH58" s="171"/>
      <c r="GI58" s="171"/>
      <c r="GJ58" s="171"/>
      <c r="GK58" s="171"/>
      <c r="GL58" s="171"/>
      <c r="GM58" s="171"/>
      <c r="GN58" s="171"/>
      <c r="GO58" s="171"/>
      <c r="GP58" s="171"/>
      <c r="GQ58" s="171"/>
      <c r="GR58" s="171"/>
      <c r="GS58" s="171"/>
      <c r="GT58" s="171"/>
      <c r="GU58" s="171"/>
      <c r="GV58" s="171"/>
      <c r="GW58" s="171"/>
      <c r="GX58" s="171"/>
      <c r="GY58" s="171"/>
      <c r="GZ58" s="171"/>
      <c r="HA58" s="171"/>
      <c r="HB58" s="171"/>
      <c r="HC58" s="171"/>
      <c r="HD58" s="171"/>
      <c r="HE58" s="171"/>
      <c r="HF58" s="171"/>
      <c r="HG58" s="171"/>
      <c r="HH58" s="171"/>
      <c r="HI58" s="171"/>
      <c r="HJ58" s="171"/>
      <c r="HK58" s="171"/>
      <c r="HL58" s="171"/>
      <c r="HM58" s="171"/>
      <c r="HN58" s="171"/>
      <c r="HO58" s="171"/>
      <c r="HP58" s="171"/>
      <c r="HQ58" s="171"/>
      <c r="HR58" s="171"/>
      <c r="HS58" s="171"/>
      <c r="HT58" s="171"/>
      <c r="HU58" s="171"/>
      <c r="HV58" s="171"/>
      <c r="HW58" s="171"/>
      <c r="HX58" s="171"/>
      <c r="HY58" s="171"/>
      <c r="HZ58" s="171"/>
      <c r="IA58" s="171"/>
      <c r="IB58" s="171"/>
      <c r="IC58" s="171"/>
      <c r="ID58" s="171"/>
      <c r="IE58" s="171"/>
      <c r="IF58" s="171"/>
    </row>
    <row r="59" spans="1:240" s="165" customFormat="1" ht="20.100000000000001" customHeight="1" x14ac:dyDescent="0.25">
      <c r="A59" s="171"/>
      <c r="B59" s="171"/>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171"/>
      <c r="AM59" s="171"/>
      <c r="AN59" s="171"/>
      <c r="AO59" s="171"/>
      <c r="AP59" s="171"/>
      <c r="AQ59" s="171"/>
      <c r="AR59" s="171"/>
      <c r="AS59" s="171"/>
      <c r="AT59" s="171"/>
      <c r="AU59" s="171"/>
      <c r="AV59" s="171"/>
      <c r="AW59" s="171"/>
      <c r="AX59" s="171"/>
      <c r="AY59" s="171"/>
      <c r="AZ59" s="171"/>
      <c r="BA59" s="171"/>
      <c r="BB59" s="171"/>
      <c r="BC59" s="171"/>
      <c r="BD59" s="171"/>
      <c r="BE59" s="171"/>
      <c r="BF59" s="171"/>
      <c r="BG59" s="171"/>
      <c r="BH59" s="171"/>
      <c r="BI59" s="171"/>
      <c r="BJ59" s="171"/>
      <c r="BK59" s="171"/>
      <c r="BL59" s="171"/>
      <c r="BM59" s="171"/>
      <c r="BN59" s="171"/>
      <c r="BO59" s="171"/>
      <c r="BP59" s="171"/>
      <c r="BQ59" s="171"/>
      <c r="BR59" s="171"/>
      <c r="BS59" s="171"/>
      <c r="BT59" s="171"/>
      <c r="BU59" s="171"/>
      <c r="BV59" s="171"/>
      <c r="BW59" s="171"/>
      <c r="BX59" s="171"/>
      <c r="BY59" s="171"/>
      <c r="BZ59" s="171"/>
      <c r="CA59" s="171"/>
      <c r="CB59" s="171"/>
      <c r="CC59" s="171"/>
      <c r="CD59" s="171"/>
      <c r="CE59" s="171"/>
      <c r="CF59" s="171"/>
      <c r="CG59" s="171"/>
      <c r="CH59" s="171"/>
      <c r="CI59" s="171"/>
      <c r="CJ59" s="171"/>
      <c r="CK59" s="171"/>
      <c r="CL59" s="171"/>
      <c r="CM59" s="171"/>
      <c r="CN59" s="171"/>
      <c r="CO59" s="171"/>
      <c r="CP59" s="171"/>
      <c r="CQ59" s="171"/>
      <c r="CR59" s="171"/>
      <c r="CS59" s="171"/>
      <c r="CT59" s="171"/>
      <c r="CU59" s="171"/>
      <c r="CV59" s="171"/>
      <c r="CW59" s="171"/>
      <c r="CX59" s="171"/>
      <c r="CY59" s="171"/>
      <c r="CZ59" s="171"/>
      <c r="DA59" s="171"/>
      <c r="DB59" s="171"/>
      <c r="DC59" s="171"/>
      <c r="DD59" s="171"/>
      <c r="DE59" s="171"/>
      <c r="DF59" s="171"/>
      <c r="DG59" s="171"/>
      <c r="DH59" s="171"/>
      <c r="DI59" s="171"/>
      <c r="DJ59" s="171"/>
      <c r="DK59" s="171"/>
      <c r="DL59" s="171"/>
      <c r="DM59" s="171"/>
      <c r="DN59" s="171"/>
      <c r="DO59" s="171"/>
      <c r="DP59" s="171"/>
      <c r="DQ59" s="171"/>
      <c r="DR59" s="171"/>
      <c r="DS59" s="171"/>
      <c r="DT59" s="171"/>
      <c r="DU59" s="171"/>
      <c r="DV59" s="171"/>
      <c r="DW59" s="171"/>
      <c r="DX59" s="171"/>
      <c r="DY59" s="171"/>
      <c r="DZ59" s="171"/>
      <c r="EA59" s="171"/>
      <c r="EB59" s="171"/>
      <c r="EC59" s="171"/>
      <c r="ED59" s="171"/>
      <c r="EE59" s="171"/>
      <c r="EF59" s="171"/>
      <c r="EG59" s="171"/>
      <c r="EH59" s="171"/>
      <c r="EI59" s="171"/>
      <c r="EJ59" s="171"/>
      <c r="EK59" s="171"/>
      <c r="EL59" s="171"/>
      <c r="EM59" s="171"/>
      <c r="EN59" s="171"/>
      <c r="EO59" s="171"/>
      <c r="EP59" s="171"/>
      <c r="EQ59" s="171"/>
      <c r="ER59" s="171"/>
      <c r="ES59" s="171"/>
      <c r="ET59" s="171"/>
      <c r="EU59" s="171"/>
      <c r="EV59" s="171"/>
      <c r="EW59" s="171"/>
      <c r="EX59" s="171"/>
      <c r="EY59" s="171"/>
      <c r="EZ59" s="171"/>
      <c r="FA59" s="171"/>
      <c r="FB59" s="171"/>
      <c r="FC59" s="171"/>
      <c r="FD59" s="171"/>
      <c r="FE59" s="171"/>
      <c r="FF59" s="171"/>
      <c r="FG59" s="171"/>
      <c r="FH59" s="171"/>
      <c r="FI59" s="171"/>
      <c r="FJ59" s="171"/>
      <c r="FK59" s="171"/>
      <c r="FL59" s="171"/>
      <c r="FM59" s="171"/>
      <c r="FN59" s="171"/>
      <c r="FO59" s="171"/>
      <c r="FP59" s="171"/>
      <c r="FQ59" s="171"/>
      <c r="FR59" s="171"/>
      <c r="FS59" s="171"/>
      <c r="FT59" s="171"/>
      <c r="FU59" s="171"/>
      <c r="FV59" s="171"/>
      <c r="FW59" s="171"/>
      <c r="FX59" s="171"/>
      <c r="FY59" s="171"/>
      <c r="FZ59" s="171"/>
      <c r="GA59" s="171"/>
      <c r="GB59" s="171"/>
      <c r="GC59" s="171"/>
      <c r="GD59" s="171"/>
      <c r="GE59" s="171"/>
      <c r="GF59" s="171"/>
      <c r="GG59" s="171"/>
      <c r="GH59" s="171"/>
      <c r="GI59" s="171"/>
      <c r="GJ59" s="171"/>
      <c r="GK59" s="171"/>
      <c r="GL59" s="171"/>
      <c r="GM59" s="171"/>
      <c r="GN59" s="171"/>
      <c r="GO59" s="171"/>
      <c r="GP59" s="171"/>
      <c r="GQ59" s="171"/>
      <c r="GR59" s="171"/>
      <c r="GS59" s="171"/>
      <c r="GT59" s="171"/>
      <c r="GU59" s="171"/>
      <c r="GV59" s="171"/>
      <c r="GW59" s="171"/>
      <c r="GX59" s="171"/>
      <c r="GY59" s="171"/>
      <c r="GZ59" s="171"/>
      <c r="HA59" s="171"/>
      <c r="HB59" s="171"/>
      <c r="HC59" s="171"/>
      <c r="HD59" s="171"/>
      <c r="HE59" s="171"/>
      <c r="HF59" s="171"/>
      <c r="HG59" s="171"/>
      <c r="HH59" s="171"/>
      <c r="HI59" s="171"/>
      <c r="HJ59" s="171"/>
      <c r="HK59" s="171"/>
      <c r="HL59" s="171"/>
      <c r="HM59" s="171"/>
      <c r="HN59" s="171"/>
      <c r="HO59" s="171"/>
      <c r="HP59" s="171"/>
      <c r="HQ59" s="171"/>
      <c r="HR59" s="171"/>
      <c r="HS59" s="171"/>
      <c r="HT59" s="171"/>
      <c r="HU59" s="171"/>
      <c r="HV59" s="171"/>
      <c r="HW59" s="171"/>
      <c r="HX59" s="171"/>
      <c r="HY59" s="171"/>
      <c r="HZ59" s="171"/>
      <c r="IA59" s="171"/>
      <c r="IB59" s="171"/>
      <c r="IC59" s="171"/>
      <c r="ID59" s="171"/>
      <c r="IE59" s="171"/>
      <c r="IF59" s="171"/>
    </row>
    <row r="60" spans="1:240" s="165" customFormat="1" ht="20.100000000000001" customHeight="1" x14ac:dyDescent="0.2">
      <c r="A60" s="325"/>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5"/>
      <c r="AL60" s="325"/>
      <c r="AM60" s="325"/>
      <c r="AN60" s="325"/>
      <c r="AO60" s="325"/>
      <c r="AP60" s="325"/>
      <c r="AQ60" s="325"/>
      <c r="AR60" s="325"/>
      <c r="AS60" s="325"/>
      <c r="AT60" s="325"/>
      <c r="AU60" s="325"/>
      <c r="AV60" s="325"/>
      <c r="AW60" s="325"/>
      <c r="AX60" s="325"/>
      <c r="AY60" s="325"/>
      <c r="AZ60" s="325"/>
      <c r="BA60" s="325"/>
      <c r="BB60" s="325"/>
      <c r="BC60" s="325"/>
      <c r="BD60" s="325"/>
      <c r="BE60" s="325"/>
      <c r="BF60" s="325"/>
      <c r="BG60" s="325"/>
      <c r="BH60" s="325"/>
      <c r="BI60" s="325"/>
      <c r="BJ60" s="325"/>
      <c r="BK60" s="325"/>
      <c r="BL60" s="325"/>
      <c r="BM60" s="325"/>
      <c r="BN60" s="325"/>
      <c r="BO60" s="325"/>
      <c r="BP60" s="325"/>
      <c r="BQ60" s="325"/>
      <c r="BR60" s="325"/>
      <c r="BS60" s="325"/>
      <c r="BT60" s="325"/>
      <c r="BU60" s="325"/>
      <c r="BV60" s="325"/>
      <c r="BW60" s="325"/>
      <c r="BX60" s="325"/>
      <c r="BY60" s="325"/>
      <c r="BZ60" s="325"/>
      <c r="CA60" s="325"/>
      <c r="CB60" s="325"/>
      <c r="CC60" s="325"/>
      <c r="CD60" s="325"/>
      <c r="CE60" s="325"/>
      <c r="CF60" s="325"/>
      <c r="CG60" s="325"/>
      <c r="CH60" s="325"/>
      <c r="CI60" s="325"/>
      <c r="CJ60" s="325"/>
      <c r="CK60" s="325"/>
      <c r="CL60" s="325"/>
      <c r="CM60" s="325"/>
      <c r="CN60" s="325"/>
      <c r="CO60" s="325"/>
      <c r="CP60" s="325"/>
      <c r="CQ60" s="325"/>
      <c r="CR60" s="325"/>
      <c r="CS60" s="325"/>
      <c r="CT60" s="325"/>
      <c r="CU60" s="325"/>
      <c r="CV60" s="325"/>
      <c r="CW60" s="325"/>
      <c r="CX60" s="325"/>
      <c r="CY60" s="325"/>
      <c r="CZ60" s="325"/>
      <c r="DA60" s="325"/>
      <c r="DB60" s="325"/>
      <c r="DC60" s="325"/>
      <c r="DD60" s="325"/>
      <c r="DE60" s="325"/>
      <c r="DF60" s="325"/>
      <c r="DG60" s="325"/>
      <c r="DH60" s="325"/>
      <c r="DI60" s="325"/>
      <c r="DJ60" s="325"/>
      <c r="DK60" s="325"/>
      <c r="DL60" s="325"/>
      <c r="DM60" s="325"/>
      <c r="DN60" s="325"/>
      <c r="DO60" s="325"/>
      <c r="DP60" s="325"/>
      <c r="DQ60" s="325"/>
      <c r="DR60" s="325"/>
      <c r="DS60" s="325"/>
      <c r="DT60" s="325"/>
      <c r="DU60" s="325"/>
      <c r="DV60" s="325"/>
      <c r="DW60" s="325"/>
      <c r="DX60" s="325"/>
      <c r="DY60" s="325"/>
      <c r="DZ60" s="325"/>
      <c r="EA60" s="325"/>
      <c r="EB60" s="325"/>
      <c r="EC60" s="325"/>
      <c r="ED60" s="325"/>
      <c r="EE60" s="325"/>
      <c r="EF60" s="325"/>
      <c r="EG60" s="325"/>
      <c r="EH60" s="325"/>
      <c r="EI60" s="325"/>
      <c r="EJ60" s="325"/>
      <c r="EK60" s="325"/>
      <c r="EL60" s="325"/>
      <c r="EM60" s="325"/>
      <c r="EN60" s="325"/>
      <c r="EO60" s="325"/>
      <c r="EP60" s="325"/>
      <c r="EQ60" s="325"/>
      <c r="ER60" s="325"/>
      <c r="ES60" s="325"/>
      <c r="ET60" s="325"/>
      <c r="EU60" s="325"/>
      <c r="EV60" s="325"/>
      <c r="EW60" s="325"/>
      <c r="EX60" s="325"/>
      <c r="EY60" s="325"/>
      <c r="EZ60" s="325"/>
      <c r="FA60" s="325"/>
      <c r="FB60" s="325"/>
      <c r="FC60" s="325"/>
      <c r="FD60" s="325"/>
      <c r="FE60" s="325"/>
      <c r="FF60" s="325"/>
      <c r="FG60" s="325"/>
      <c r="FH60" s="325"/>
      <c r="FI60" s="325"/>
      <c r="FJ60" s="325"/>
      <c r="FK60" s="325"/>
      <c r="FL60" s="325"/>
      <c r="FM60" s="325"/>
      <c r="FN60" s="325"/>
      <c r="FO60" s="325"/>
      <c r="FP60" s="325"/>
      <c r="FQ60" s="325"/>
      <c r="FR60" s="325"/>
      <c r="FS60" s="325"/>
      <c r="FT60" s="325"/>
      <c r="FU60" s="325"/>
      <c r="FV60" s="325"/>
      <c r="FW60" s="325"/>
      <c r="FX60" s="325"/>
      <c r="FY60" s="325"/>
      <c r="FZ60" s="325"/>
      <c r="GA60" s="325"/>
      <c r="GB60" s="325"/>
      <c r="GC60" s="325"/>
      <c r="GD60" s="325"/>
      <c r="GE60" s="325"/>
      <c r="GF60" s="325"/>
      <c r="GG60" s="325"/>
      <c r="GH60" s="325"/>
      <c r="GI60" s="325"/>
      <c r="GJ60" s="325"/>
      <c r="GK60" s="325"/>
      <c r="GL60" s="325"/>
      <c r="GM60" s="325"/>
      <c r="GN60" s="325"/>
      <c r="GO60" s="325"/>
      <c r="GP60" s="325"/>
      <c r="GQ60" s="325"/>
      <c r="GR60" s="325"/>
      <c r="GS60" s="325"/>
      <c r="GT60" s="325"/>
      <c r="GU60" s="325"/>
      <c r="GV60" s="325"/>
      <c r="GW60" s="325"/>
      <c r="GX60" s="325"/>
      <c r="GY60" s="325"/>
      <c r="GZ60" s="325"/>
      <c r="HA60" s="325"/>
      <c r="HB60" s="325"/>
      <c r="HC60" s="325"/>
      <c r="HD60" s="325"/>
      <c r="HE60" s="325"/>
      <c r="HF60" s="325"/>
      <c r="HG60" s="325"/>
      <c r="HH60" s="325"/>
      <c r="HI60" s="325"/>
      <c r="HJ60" s="325"/>
      <c r="HK60" s="325"/>
      <c r="HL60" s="325"/>
      <c r="HM60" s="325"/>
      <c r="HN60" s="325"/>
      <c r="HO60" s="325"/>
      <c r="HP60" s="325"/>
      <c r="HQ60" s="325"/>
      <c r="HR60" s="325"/>
      <c r="HS60" s="325"/>
      <c r="HT60" s="325"/>
      <c r="HU60" s="325"/>
      <c r="HV60" s="325"/>
      <c r="HW60" s="325"/>
      <c r="HX60" s="325"/>
      <c r="HY60" s="325"/>
      <c r="HZ60" s="325"/>
      <c r="IA60" s="325"/>
      <c r="IB60" s="325"/>
      <c r="IC60" s="325"/>
      <c r="ID60" s="325"/>
      <c r="IE60" s="325"/>
      <c r="IF60" s="325"/>
    </row>
    <row r="61" spans="1:240" x14ac:dyDescent="0.2">
      <c r="B61" s="325"/>
      <c r="C61" s="325"/>
      <c r="D61" s="325"/>
      <c r="E61" s="325"/>
      <c r="F61" s="325"/>
      <c r="G61" s="325"/>
      <c r="H61" s="325"/>
      <c r="I61" s="325"/>
      <c r="J61" s="325"/>
      <c r="K61" s="325"/>
      <c r="L61" s="325"/>
    </row>
    <row r="62" spans="1:240" x14ac:dyDescent="0.2">
      <c r="B62" s="325"/>
      <c r="C62" s="325"/>
      <c r="D62" s="325"/>
      <c r="E62" s="325"/>
      <c r="F62" s="325"/>
      <c r="G62" s="325"/>
      <c r="H62" s="325"/>
      <c r="I62" s="325"/>
      <c r="J62" s="325"/>
      <c r="K62" s="325"/>
      <c r="L62" s="325"/>
    </row>
    <row r="63" spans="1:240" x14ac:dyDescent="0.2">
      <c r="B63" s="693"/>
      <c r="C63" s="325"/>
      <c r="D63" s="325"/>
      <c r="E63" s="325"/>
      <c r="F63" s="693"/>
      <c r="G63" s="693"/>
      <c r="H63" s="693"/>
      <c r="I63" s="693"/>
      <c r="J63" s="693"/>
      <c r="K63" s="325"/>
      <c r="L63" s="325"/>
    </row>
    <row r="64" spans="1:240" x14ac:dyDescent="0.2">
      <c r="B64" s="325"/>
      <c r="C64" s="325"/>
      <c r="D64" s="325"/>
      <c r="E64" s="325"/>
      <c r="F64" s="325"/>
      <c r="G64" s="325"/>
      <c r="H64" s="325"/>
      <c r="I64" s="325"/>
      <c r="J64" s="325"/>
      <c r="K64" s="325"/>
      <c r="L64" s="325"/>
    </row>
    <row r="65" spans="2:12" x14ac:dyDescent="0.2">
      <c r="B65" s="325"/>
      <c r="C65" s="325"/>
      <c r="D65" s="325"/>
      <c r="E65" s="325"/>
      <c r="F65" s="325"/>
      <c r="G65" s="325"/>
      <c r="H65" s="325"/>
      <c r="I65" s="325"/>
      <c r="J65" s="325"/>
      <c r="K65" s="325"/>
      <c r="L65" s="325"/>
    </row>
    <row r="66" spans="2:12" x14ac:dyDescent="0.2">
      <c r="B66" s="325"/>
      <c r="C66" s="325"/>
      <c r="D66" s="325"/>
      <c r="E66" s="325"/>
      <c r="F66" s="325"/>
      <c r="G66" s="325"/>
      <c r="H66" s="325"/>
      <c r="I66" s="325"/>
      <c r="J66" s="325"/>
      <c r="K66" s="325"/>
      <c r="L66" s="325"/>
    </row>
    <row r="67" spans="2:12" x14ac:dyDescent="0.2">
      <c r="B67" s="325"/>
      <c r="C67" s="325"/>
      <c r="D67" s="325"/>
      <c r="E67" s="325"/>
      <c r="F67" s="325"/>
      <c r="G67" s="325"/>
      <c r="H67" s="325"/>
      <c r="I67" s="325"/>
      <c r="J67" s="325"/>
      <c r="K67" s="325"/>
      <c r="L67" s="325"/>
    </row>
    <row r="68" spans="2:12" x14ac:dyDescent="0.2">
      <c r="B68" s="325"/>
      <c r="C68" s="325"/>
      <c r="D68" s="325"/>
      <c r="E68" s="325"/>
      <c r="F68" s="325"/>
      <c r="G68" s="325"/>
      <c r="H68" s="325"/>
      <c r="I68" s="325"/>
      <c r="J68" s="325"/>
      <c r="K68" s="325"/>
      <c r="L68" s="325"/>
    </row>
    <row r="69" spans="2:12" x14ac:dyDescent="0.2">
      <c r="B69" s="325"/>
      <c r="C69" s="325"/>
      <c r="D69" s="325"/>
      <c r="E69" s="325"/>
      <c r="F69" s="325"/>
      <c r="G69" s="325"/>
      <c r="H69" s="325"/>
      <c r="I69" s="325"/>
      <c r="J69" s="325"/>
      <c r="K69" s="325"/>
      <c r="L69" s="325"/>
    </row>
    <row r="70" spans="2:12" x14ac:dyDescent="0.2">
      <c r="B70" s="325"/>
      <c r="C70" s="325"/>
      <c r="D70" s="325"/>
      <c r="E70" s="325"/>
      <c r="F70" s="325"/>
      <c r="G70" s="325"/>
      <c r="H70" s="325"/>
      <c r="I70" s="325"/>
      <c r="J70" s="325"/>
      <c r="K70" s="325"/>
      <c r="L70" s="325"/>
    </row>
    <row r="71" spans="2:12" x14ac:dyDescent="0.2">
      <c r="B71" s="325"/>
      <c r="C71" s="325"/>
      <c r="D71" s="325"/>
      <c r="E71" s="325"/>
      <c r="F71" s="325"/>
      <c r="G71" s="325"/>
      <c r="H71" s="325"/>
      <c r="I71" s="325"/>
      <c r="J71" s="325"/>
      <c r="K71" s="325"/>
      <c r="L71" s="325"/>
    </row>
    <row r="72" spans="2:12" x14ac:dyDescent="0.2">
      <c r="B72" s="325"/>
      <c r="C72" s="325"/>
      <c r="D72" s="325"/>
      <c r="E72" s="325"/>
      <c r="F72" s="325"/>
      <c r="G72" s="325"/>
      <c r="H72" s="325"/>
      <c r="I72" s="325"/>
      <c r="J72" s="325"/>
      <c r="K72" s="325"/>
      <c r="L72" s="325"/>
    </row>
    <row r="73" spans="2:12" x14ac:dyDescent="0.2">
      <c r="B73" s="325"/>
      <c r="C73" s="325"/>
      <c r="D73" s="325"/>
      <c r="E73" s="325"/>
      <c r="F73" s="325"/>
      <c r="G73" s="325"/>
      <c r="H73" s="325"/>
      <c r="I73" s="325"/>
      <c r="J73" s="325"/>
      <c r="K73" s="325"/>
      <c r="L73" s="325"/>
    </row>
    <row r="74" spans="2:12" x14ac:dyDescent="0.2">
      <c r="B74" s="325"/>
      <c r="C74" s="325"/>
      <c r="D74" s="325"/>
      <c r="E74" s="325"/>
      <c r="F74" s="325"/>
      <c r="G74" s="325"/>
      <c r="H74" s="325"/>
      <c r="I74" s="325"/>
      <c r="J74" s="325"/>
      <c r="K74" s="325"/>
      <c r="L74" s="325"/>
    </row>
    <row r="75" spans="2:12" x14ac:dyDescent="0.2">
      <c r="B75" s="325"/>
      <c r="C75" s="325"/>
      <c r="D75" s="325"/>
      <c r="E75" s="325"/>
      <c r="F75" s="325"/>
      <c r="G75" s="325"/>
      <c r="H75" s="325"/>
      <c r="I75" s="325"/>
      <c r="J75" s="325"/>
      <c r="K75" s="325"/>
      <c r="L75" s="325"/>
    </row>
    <row r="76" spans="2:12" x14ac:dyDescent="0.2">
      <c r="B76" s="325"/>
      <c r="C76" s="325"/>
      <c r="D76" s="325"/>
      <c r="E76" s="325"/>
      <c r="F76" s="325"/>
      <c r="G76" s="325"/>
      <c r="H76" s="325"/>
      <c r="I76" s="325"/>
      <c r="J76" s="325"/>
      <c r="K76" s="325"/>
      <c r="L76" s="325"/>
    </row>
    <row r="77" spans="2:12" x14ac:dyDescent="0.2">
      <c r="B77" s="325"/>
      <c r="C77" s="325"/>
      <c r="D77" s="325"/>
      <c r="E77" s="325"/>
      <c r="F77" s="325"/>
      <c r="G77" s="325"/>
      <c r="H77" s="325"/>
      <c r="I77" s="325"/>
      <c r="J77" s="325"/>
      <c r="K77" s="325"/>
      <c r="L77" s="325"/>
    </row>
    <row r="78" spans="2:12" x14ac:dyDescent="0.2">
      <c r="B78" s="325"/>
      <c r="C78" s="325"/>
      <c r="D78" s="325"/>
      <c r="E78" s="325"/>
      <c r="F78" s="325"/>
      <c r="G78" s="325"/>
      <c r="H78" s="325"/>
      <c r="I78" s="325"/>
      <c r="J78" s="325"/>
      <c r="K78" s="325"/>
      <c r="L78" s="325"/>
    </row>
    <row r="79" spans="2:12" x14ac:dyDescent="0.2">
      <c r="B79" s="325"/>
      <c r="C79" s="325"/>
      <c r="D79" s="325"/>
      <c r="E79" s="325"/>
      <c r="F79" s="325"/>
      <c r="G79" s="325"/>
      <c r="H79" s="325"/>
      <c r="I79" s="325"/>
      <c r="J79" s="325"/>
      <c r="K79" s="325"/>
      <c r="L79" s="325"/>
    </row>
    <row r="80" spans="2:12" x14ac:dyDescent="0.2">
      <c r="B80" s="325"/>
      <c r="C80" s="325"/>
      <c r="D80" s="325"/>
      <c r="E80" s="325"/>
      <c r="F80" s="325"/>
      <c r="G80" s="325"/>
      <c r="H80" s="325"/>
      <c r="I80" s="325"/>
      <c r="J80" s="325"/>
      <c r="K80" s="325"/>
      <c r="L80" s="325"/>
    </row>
    <row r="81" spans="2:12" x14ac:dyDescent="0.2">
      <c r="B81" s="325"/>
      <c r="C81" s="325"/>
      <c r="D81" s="325"/>
      <c r="E81" s="325"/>
      <c r="F81" s="325"/>
      <c r="G81" s="325"/>
      <c r="H81" s="325"/>
      <c r="I81" s="325"/>
      <c r="J81" s="325"/>
      <c r="K81" s="325"/>
      <c r="L81" s="325"/>
    </row>
    <row r="82" spans="2:12" x14ac:dyDescent="0.2">
      <c r="B82" s="325"/>
      <c r="C82" s="325"/>
      <c r="D82" s="325"/>
      <c r="E82" s="325"/>
      <c r="F82" s="325"/>
      <c r="G82" s="325"/>
      <c r="H82" s="325"/>
      <c r="I82" s="325"/>
      <c r="J82" s="325"/>
      <c r="K82" s="325"/>
      <c r="L82" s="325"/>
    </row>
    <row r="83" spans="2:12" x14ac:dyDescent="0.2">
      <c r="B83" s="325"/>
      <c r="C83" s="325"/>
      <c r="D83" s="325"/>
      <c r="E83" s="325"/>
      <c r="F83" s="325"/>
      <c r="G83" s="325"/>
      <c r="H83" s="325"/>
      <c r="I83" s="325"/>
      <c r="J83" s="325"/>
      <c r="K83" s="325"/>
      <c r="L83" s="325"/>
    </row>
    <row r="84" spans="2:12" x14ac:dyDescent="0.2">
      <c r="B84" s="325"/>
      <c r="C84" s="325"/>
      <c r="D84" s="325"/>
      <c r="E84" s="325"/>
      <c r="F84" s="325"/>
      <c r="G84" s="325"/>
      <c r="H84" s="325"/>
      <c r="I84" s="325"/>
      <c r="J84" s="325"/>
      <c r="K84" s="325"/>
      <c r="L84" s="325"/>
    </row>
    <row r="85" spans="2:12" x14ac:dyDescent="0.2">
      <c r="B85" s="325"/>
      <c r="C85" s="325"/>
      <c r="D85" s="325"/>
      <c r="E85" s="325"/>
      <c r="F85" s="325"/>
      <c r="G85" s="325"/>
      <c r="H85" s="325"/>
      <c r="I85" s="325"/>
      <c r="J85" s="325"/>
      <c r="K85" s="325"/>
      <c r="L85" s="325"/>
    </row>
    <row r="86" spans="2:12" x14ac:dyDescent="0.2">
      <c r="B86" s="325"/>
      <c r="C86" s="325"/>
      <c r="D86" s="325"/>
      <c r="E86" s="325"/>
      <c r="F86" s="325"/>
      <c r="G86" s="325"/>
      <c r="H86" s="325"/>
      <c r="I86" s="325"/>
      <c r="J86" s="325"/>
      <c r="K86" s="325"/>
      <c r="L86" s="325"/>
    </row>
    <row r="87" spans="2:12" x14ac:dyDescent="0.2">
      <c r="B87" s="325"/>
      <c r="C87" s="325"/>
      <c r="D87" s="325"/>
      <c r="E87" s="325"/>
      <c r="F87" s="325"/>
      <c r="G87" s="325"/>
      <c r="H87" s="325"/>
      <c r="I87" s="325"/>
      <c r="J87" s="325"/>
      <c r="K87" s="325"/>
      <c r="L87" s="325"/>
    </row>
    <row r="88" spans="2:12" x14ac:dyDescent="0.2">
      <c r="B88" s="325"/>
      <c r="C88" s="325"/>
      <c r="D88" s="325"/>
      <c r="E88" s="325"/>
      <c r="F88" s="325"/>
      <c r="G88" s="325"/>
      <c r="H88" s="325"/>
      <c r="I88" s="325"/>
      <c r="J88" s="325"/>
      <c r="K88" s="325"/>
      <c r="L88" s="325"/>
    </row>
    <row r="89" spans="2:12" x14ac:dyDescent="0.2">
      <c r="B89" s="325"/>
      <c r="C89" s="325"/>
      <c r="D89" s="325"/>
      <c r="E89" s="325"/>
      <c r="F89" s="325"/>
      <c r="G89" s="325"/>
      <c r="H89" s="325"/>
      <c r="I89" s="325"/>
      <c r="J89" s="325"/>
      <c r="K89" s="325"/>
      <c r="L89" s="325"/>
    </row>
    <row r="90" spans="2:12" x14ac:dyDescent="0.2">
      <c r="B90" s="325"/>
      <c r="C90" s="325"/>
      <c r="D90" s="325"/>
      <c r="E90" s="325"/>
      <c r="F90" s="325"/>
      <c r="G90" s="325"/>
      <c r="H90" s="325"/>
      <c r="I90" s="325"/>
      <c r="J90" s="325"/>
      <c r="K90" s="325"/>
      <c r="L90" s="325"/>
    </row>
    <row r="91" spans="2:12" x14ac:dyDescent="0.2">
      <c r="B91" s="325"/>
      <c r="C91" s="325"/>
      <c r="D91" s="325"/>
      <c r="E91" s="325"/>
      <c r="F91" s="325"/>
      <c r="G91" s="325"/>
      <c r="H91" s="325"/>
      <c r="I91" s="325"/>
      <c r="J91" s="325"/>
      <c r="K91" s="325"/>
      <c r="L91" s="325"/>
    </row>
    <row r="92" spans="2:12" x14ac:dyDescent="0.2">
      <c r="B92" s="325"/>
      <c r="C92" s="325"/>
      <c r="D92" s="325"/>
      <c r="E92" s="325"/>
      <c r="F92" s="325"/>
      <c r="G92" s="325"/>
      <c r="H92" s="325"/>
      <c r="I92" s="325"/>
      <c r="J92" s="325"/>
      <c r="K92" s="325"/>
      <c r="L92" s="325"/>
    </row>
    <row r="93" spans="2:12" x14ac:dyDescent="0.2">
      <c r="B93" s="325"/>
      <c r="C93" s="325"/>
      <c r="D93" s="325"/>
      <c r="E93" s="325"/>
      <c r="F93" s="325"/>
      <c r="G93" s="325"/>
      <c r="H93" s="325"/>
      <c r="I93" s="325"/>
      <c r="J93" s="325"/>
      <c r="K93" s="325"/>
      <c r="L93" s="325"/>
    </row>
    <row r="94" spans="2:12" x14ac:dyDescent="0.2">
      <c r="B94" s="325"/>
      <c r="C94" s="325"/>
      <c r="D94" s="325"/>
      <c r="E94" s="325"/>
      <c r="F94" s="325"/>
      <c r="G94" s="325"/>
      <c r="H94" s="325"/>
      <c r="I94" s="325"/>
      <c r="J94" s="325"/>
      <c r="K94" s="325"/>
      <c r="L94" s="325"/>
    </row>
    <row r="95" spans="2:12" x14ac:dyDescent="0.2">
      <c r="B95" s="325"/>
      <c r="C95" s="325"/>
      <c r="D95" s="325"/>
      <c r="E95" s="325"/>
      <c r="F95" s="325"/>
      <c r="G95" s="325"/>
      <c r="H95" s="325"/>
      <c r="I95" s="325"/>
      <c r="J95" s="325"/>
      <c r="K95" s="325"/>
      <c r="L95" s="325"/>
    </row>
    <row r="96" spans="2:12" x14ac:dyDescent="0.2">
      <c r="B96" s="325"/>
      <c r="C96" s="325"/>
      <c r="D96" s="325"/>
      <c r="E96" s="325"/>
      <c r="F96" s="325"/>
      <c r="G96" s="325"/>
      <c r="H96" s="325"/>
      <c r="I96" s="325"/>
      <c r="J96" s="325"/>
      <c r="K96" s="325"/>
      <c r="L96" s="325"/>
    </row>
    <row r="97" spans="2:12" x14ac:dyDescent="0.2">
      <c r="B97" s="325"/>
      <c r="C97" s="325"/>
      <c r="D97" s="325"/>
      <c r="E97" s="325"/>
      <c r="F97" s="325"/>
      <c r="G97" s="325"/>
      <c r="H97" s="325"/>
      <c r="I97" s="325"/>
      <c r="J97" s="325"/>
      <c r="K97" s="325"/>
      <c r="L97" s="325"/>
    </row>
    <row r="98" spans="2:12" x14ac:dyDescent="0.2">
      <c r="B98" s="325"/>
      <c r="C98" s="325"/>
      <c r="D98" s="325"/>
      <c r="E98" s="325"/>
      <c r="F98" s="325"/>
      <c r="G98" s="325"/>
      <c r="H98" s="325"/>
      <c r="I98" s="325"/>
      <c r="J98" s="325"/>
      <c r="K98" s="325"/>
      <c r="L98" s="325"/>
    </row>
    <row r="99" spans="2:12" x14ac:dyDescent="0.2">
      <c r="B99" s="325"/>
      <c r="C99" s="325"/>
      <c r="D99" s="325"/>
      <c r="E99" s="325"/>
      <c r="F99" s="325"/>
      <c r="G99" s="325"/>
      <c r="H99" s="325"/>
      <c r="I99" s="325"/>
      <c r="J99" s="325"/>
      <c r="K99" s="325"/>
      <c r="L99" s="325"/>
    </row>
    <row r="100" spans="2:12" x14ac:dyDescent="0.2">
      <c r="B100" s="325"/>
      <c r="C100" s="325"/>
      <c r="D100" s="325"/>
      <c r="E100" s="325"/>
      <c r="F100" s="325"/>
      <c r="G100" s="325"/>
      <c r="H100" s="325"/>
      <c r="I100" s="325"/>
      <c r="J100" s="325"/>
      <c r="K100" s="325"/>
      <c r="L100" s="325"/>
    </row>
    <row r="101" spans="2:12" x14ac:dyDescent="0.2">
      <c r="B101" s="325"/>
      <c r="C101" s="325"/>
      <c r="D101" s="325"/>
      <c r="E101" s="325"/>
      <c r="F101" s="325"/>
      <c r="G101" s="325"/>
      <c r="H101" s="325"/>
      <c r="I101" s="325"/>
      <c r="J101" s="325"/>
      <c r="K101" s="325"/>
      <c r="L101" s="325"/>
    </row>
    <row r="102" spans="2:12" x14ac:dyDescent="0.2">
      <c r="B102" s="325"/>
      <c r="C102" s="325"/>
      <c r="D102" s="325"/>
      <c r="E102" s="325"/>
      <c r="F102" s="325"/>
      <c r="G102" s="325"/>
      <c r="H102" s="325"/>
      <c r="I102" s="325"/>
      <c r="J102" s="325"/>
      <c r="K102" s="325"/>
      <c r="L102" s="325"/>
    </row>
    <row r="103" spans="2:12" x14ac:dyDescent="0.2">
      <c r="B103" s="325"/>
      <c r="C103" s="325"/>
      <c r="D103" s="325"/>
      <c r="E103" s="325"/>
      <c r="F103" s="325"/>
      <c r="G103" s="325"/>
      <c r="H103" s="325"/>
      <c r="I103" s="325"/>
      <c r="J103" s="325"/>
      <c r="K103" s="325"/>
      <c r="L103" s="325"/>
    </row>
    <row r="104" spans="2:12" x14ac:dyDescent="0.2">
      <c r="B104" s="325"/>
      <c r="C104" s="325"/>
      <c r="D104" s="325"/>
      <c r="E104" s="325"/>
      <c r="F104" s="325"/>
      <c r="G104" s="325"/>
      <c r="H104" s="325"/>
      <c r="I104" s="325"/>
      <c r="J104" s="325"/>
      <c r="K104" s="325"/>
      <c r="L104" s="325"/>
    </row>
    <row r="105" spans="2:12" x14ac:dyDescent="0.2">
      <c r="B105" s="325"/>
      <c r="C105" s="325"/>
      <c r="D105" s="325"/>
      <c r="E105" s="325"/>
      <c r="F105" s="325"/>
      <c r="G105" s="325"/>
      <c r="H105" s="325"/>
      <c r="I105" s="325"/>
      <c r="J105" s="325"/>
      <c r="K105" s="325"/>
      <c r="L105" s="325"/>
    </row>
    <row r="106" spans="2:12" x14ac:dyDescent="0.2">
      <c r="B106" s="325"/>
      <c r="C106" s="325"/>
      <c r="D106" s="325"/>
      <c r="E106" s="325"/>
      <c r="F106" s="325"/>
      <c r="G106" s="325"/>
      <c r="H106" s="325"/>
      <c r="I106" s="325"/>
      <c r="J106" s="325"/>
      <c r="K106" s="325"/>
      <c r="L106" s="325"/>
    </row>
    <row r="107" spans="2:12" x14ac:dyDescent="0.2">
      <c r="B107" s="325"/>
      <c r="C107" s="325"/>
      <c r="D107" s="325"/>
      <c r="E107" s="325"/>
      <c r="F107" s="325"/>
      <c r="G107" s="325"/>
      <c r="H107" s="325"/>
      <c r="I107" s="325"/>
      <c r="J107" s="325"/>
      <c r="K107" s="325"/>
      <c r="L107" s="325"/>
    </row>
    <row r="108" spans="2:12" x14ac:dyDescent="0.2">
      <c r="B108" s="325"/>
      <c r="C108" s="325"/>
      <c r="D108" s="325"/>
      <c r="E108" s="325"/>
      <c r="F108" s="325"/>
      <c r="G108" s="325"/>
      <c r="H108" s="325"/>
      <c r="I108" s="325"/>
      <c r="J108" s="325"/>
      <c r="K108" s="325"/>
      <c r="L108" s="325"/>
    </row>
    <row r="109" spans="2:12" x14ac:dyDescent="0.2">
      <c r="B109" s="325"/>
      <c r="C109" s="325"/>
      <c r="D109" s="325"/>
      <c r="E109" s="325"/>
      <c r="F109" s="325"/>
      <c r="G109" s="325"/>
      <c r="H109" s="325"/>
      <c r="I109" s="325"/>
      <c r="J109" s="325"/>
      <c r="K109" s="325"/>
      <c r="L109" s="325"/>
    </row>
    <row r="110" spans="2:12" x14ac:dyDescent="0.2">
      <c r="B110" s="325"/>
      <c r="C110" s="325"/>
      <c r="D110" s="325"/>
      <c r="E110" s="325"/>
      <c r="F110" s="325"/>
      <c r="G110" s="325"/>
      <c r="H110" s="325"/>
      <c r="I110" s="325"/>
      <c r="J110" s="325"/>
      <c r="K110" s="325"/>
      <c r="L110" s="325"/>
    </row>
    <row r="111" spans="2:12" x14ac:dyDescent="0.2">
      <c r="B111" s="325"/>
      <c r="C111" s="325"/>
      <c r="D111" s="325"/>
      <c r="E111" s="325"/>
      <c r="F111" s="325"/>
      <c r="G111" s="325"/>
      <c r="H111" s="325"/>
      <c r="I111" s="325"/>
      <c r="J111" s="325"/>
      <c r="K111" s="325"/>
      <c r="L111" s="325"/>
    </row>
    <row r="112" spans="2:12" x14ac:dyDescent="0.2">
      <c r="B112" s="325"/>
      <c r="C112" s="325"/>
      <c r="D112" s="325"/>
      <c r="E112" s="325"/>
      <c r="F112" s="325"/>
      <c r="G112" s="325"/>
      <c r="H112" s="325"/>
      <c r="I112" s="325"/>
      <c r="J112" s="325"/>
      <c r="K112" s="325"/>
      <c r="L112" s="325"/>
    </row>
    <row r="113" spans="2:12" x14ac:dyDescent="0.2">
      <c r="B113" s="325"/>
      <c r="C113" s="325"/>
      <c r="D113" s="325"/>
      <c r="E113" s="325"/>
      <c r="F113" s="325"/>
      <c r="G113" s="325"/>
      <c r="H113" s="325"/>
      <c r="I113" s="325"/>
      <c r="J113" s="325"/>
      <c r="K113" s="325"/>
      <c r="L113" s="325"/>
    </row>
    <row r="114" spans="2:12" x14ac:dyDescent="0.2">
      <c r="B114" s="325"/>
      <c r="C114" s="325"/>
      <c r="D114" s="325"/>
      <c r="E114" s="325"/>
      <c r="F114" s="325"/>
      <c r="G114" s="325"/>
      <c r="H114" s="325"/>
      <c r="I114" s="325"/>
      <c r="J114" s="325"/>
      <c r="K114" s="325"/>
      <c r="L114" s="325"/>
    </row>
    <row r="115" spans="2:12" x14ac:dyDescent="0.2">
      <c r="B115" s="325"/>
      <c r="C115" s="325"/>
      <c r="D115" s="325"/>
      <c r="E115" s="325"/>
      <c r="F115" s="325"/>
      <c r="G115" s="325"/>
      <c r="H115" s="325"/>
      <c r="I115" s="325"/>
      <c r="J115" s="325"/>
      <c r="K115" s="325"/>
      <c r="L115" s="325"/>
    </row>
    <row r="116" spans="2:12" x14ac:dyDescent="0.2">
      <c r="B116" s="325"/>
      <c r="C116" s="325"/>
      <c r="D116" s="325"/>
      <c r="E116" s="325"/>
      <c r="F116" s="325"/>
      <c r="G116" s="325"/>
      <c r="H116" s="325"/>
      <c r="I116" s="325"/>
      <c r="J116" s="325"/>
      <c r="K116" s="325"/>
      <c r="L116" s="325"/>
    </row>
    <row r="117" spans="2:12" x14ac:dyDescent="0.2">
      <c r="B117" s="325"/>
      <c r="C117" s="325"/>
      <c r="D117" s="325"/>
      <c r="E117" s="325"/>
      <c r="F117" s="325"/>
      <c r="G117" s="325"/>
      <c r="H117" s="325"/>
      <c r="I117" s="325"/>
      <c r="J117" s="325"/>
      <c r="K117" s="325"/>
      <c r="L117" s="325"/>
    </row>
    <row r="118" spans="2:12" x14ac:dyDescent="0.2">
      <c r="B118" s="325"/>
      <c r="C118" s="325"/>
      <c r="D118" s="325"/>
      <c r="E118" s="325"/>
      <c r="F118" s="325"/>
      <c r="G118" s="325"/>
      <c r="H118" s="325"/>
      <c r="I118" s="325"/>
      <c r="J118" s="325"/>
      <c r="K118" s="325"/>
      <c r="L118" s="325"/>
    </row>
    <row r="119" spans="2:12" x14ac:dyDescent="0.2">
      <c r="B119" s="325"/>
      <c r="C119" s="325"/>
      <c r="D119" s="325"/>
      <c r="E119" s="325"/>
      <c r="F119" s="325"/>
      <c r="G119" s="325"/>
      <c r="H119" s="325"/>
      <c r="I119" s="325"/>
      <c r="J119" s="325"/>
      <c r="K119" s="325"/>
      <c r="L119" s="325"/>
    </row>
    <row r="120" spans="2:12" x14ac:dyDescent="0.2">
      <c r="B120" s="325"/>
      <c r="C120" s="325"/>
      <c r="D120" s="325"/>
      <c r="E120" s="325"/>
      <c r="F120" s="325"/>
      <c r="G120" s="325"/>
      <c r="H120" s="325"/>
      <c r="I120" s="325"/>
      <c r="J120" s="325"/>
      <c r="K120" s="325"/>
      <c r="L120" s="325"/>
    </row>
    <row r="121" spans="2:12" x14ac:dyDescent="0.2">
      <c r="B121" s="325"/>
      <c r="C121" s="325"/>
      <c r="D121" s="325"/>
      <c r="E121" s="325"/>
      <c r="F121" s="325"/>
      <c r="G121" s="325"/>
      <c r="H121" s="325"/>
      <c r="I121" s="325"/>
      <c r="J121" s="325"/>
      <c r="K121" s="325"/>
      <c r="L121" s="325"/>
    </row>
    <row r="122" spans="2:12" x14ac:dyDescent="0.2">
      <c r="B122" s="325"/>
      <c r="C122" s="325"/>
      <c r="D122" s="325"/>
      <c r="E122" s="325"/>
      <c r="F122" s="325"/>
      <c r="G122" s="325"/>
      <c r="H122" s="325"/>
      <c r="I122" s="325"/>
      <c r="J122" s="325"/>
      <c r="K122" s="325"/>
      <c r="L122" s="325"/>
    </row>
    <row r="123" spans="2:12" x14ac:dyDescent="0.2">
      <c r="B123" s="325"/>
      <c r="C123" s="325"/>
      <c r="D123" s="325"/>
      <c r="E123" s="325"/>
      <c r="F123" s="325"/>
      <c r="G123" s="325"/>
      <c r="H123" s="325"/>
      <c r="I123" s="325"/>
      <c r="J123" s="325"/>
      <c r="K123" s="325"/>
      <c r="L123" s="325"/>
    </row>
    <row r="124" spans="2:12" x14ac:dyDescent="0.2">
      <c r="B124" s="325"/>
      <c r="C124" s="325"/>
      <c r="D124" s="325"/>
      <c r="E124" s="325"/>
      <c r="F124" s="325"/>
      <c r="G124" s="325"/>
      <c r="H124" s="325"/>
      <c r="I124" s="325"/>
      <c r="J124" s="325"/>
      <c r="K124" s="325"/>
      <c r="L124" s="325"/>
    </row>
    <row r="125" spans="2:12" x14ac:dyDescent="0.2">
      <c r="B125" s="325"/>
      <c r="C125" s="325"/>
      <c r="D125" s="325"/>
      <c r="E125" s="325"/>
      <c r="F125" s="325"/>
      <c r="G125" s="325"/>
      <c r="H125" s="325"/>
      <c r="I125" s="325"/>
      <c r="J125" s="325"/>
      <c r="K125" s="325"/>
      <c r="L125" s="325"/>
    </row>
    <row r="126" spans="2:12" x14ac:dyDescent="0.2">
      <c r="B126" s="325"/>
      <c r="C126" s="325"/>
      <c r="D126" s="325"/>
      <c r="E126" s="325"/>
      <c r="F126" s="325"/>
      <c r="G126" s="325"/>
      <c r="H126" s="325"/>
      <c r="I126" s="325"/>
      <c r="J126" s="325"/>
      <c r="K126" s="325"/>
      <c r="L126" s="325"/>
    </row>
    <row r="127" spans="2:12" x14ac:dyDescent="0.2">
      <c r="B127" s="325"/>
      <c r="C127" s="325"/>
      <c r="D127" s="325"/>
      <c r="E127" s="325"/>
      <c r="F127" s="325"/>
      <c r="G127" s="325"/>
      <c r="H127" s="325"/>
      <c r="I127" s="325"/>
      <c r="J127" s="325"/>
      <c r="K127" s="325"/>
      <c r="L127" s="325"/>
    </row>
    <row r="128" spans="2:12" x14ac:dyDescent="0.2">
      <c r="B128" s="325"/>
      <c r="C128" s="325"/>
      <c r="D128" s="325"/>
      <c r="E128" s="325"/>
      <c r="F128" s="325"/>
      <c r="G128" s="325"/>
      <c r="H128" s="325"/>
      <c r="I128" s="325"/>
      <c r="J128" s="325"/>
      <c r="K128" s="325"/>
      <c r="L128" s="325"/>
    </row>
    <row r="129" spans="2:12" x14ac:dyDescent="0.2">
      <c r="B129" s="325"/>
      <c r="C129" s="325"/>
      <c r="D129" s="325"/>
      <c r="E129" s="325"/>
      <c r="F129" s="325"/>
      <c r="G129" s="325"/>
      <c r="H129" s="325"/>
      <c r="I129" s="325"/>
      <c r="J129" s="325"/>
      <c r="K129" s="325"/>
      <c r="L129" s="325"/>
    </row>
    <row r="130" spans="2:12" x14ac:dyDescent="0.2">
      <c r="B130" s="325"/>
      <c r="C130" s="325"/>
      <c r="D130" s="325"/>
      <c r="E130" s="325"/>
      <c r="F130" s="325"/>
      <c r="G130" s="325"/>
      <c r="H130" s="325"/>
      <c r="I130" s="325"/>
      <c r="J130" s="325"/>
      <c r="K130" s="325"/>
      <c r="L130" s="325"/>
    </row>
    <row r="131" spans="2:12" x14ac:dyDescent="0.2">
      <c r="B131" s="325"/>
      <c r="C131" s="325"/>
      <c r="D131" s="325"/>
      <c r="E131" s="325"/>
      <c r="F131" s="325"/>
      <c r="G131" s="325"/>
      <c r="H131" s="325"/>
      <c r="I131" s="325"/>
      <c r="J131" s="325"/>
      <c r="K131" s="325"/>
      <c r="L131" s="325"/>
    </row>
    <row r="132" spans="2:12" x14ac:dyDescent="0.2">
      <c r="B132" s="325"/>
      <c r="C132" s="325"/>
      <c r="D132" s="325"/>
      <c r="E132" s="325"/>
      <c r="F132" s="325"/>
      <c r="G132" s="325"/>
      <c r="H132" s="325"/>
      <c r="I132" s="325"/>
      <c r="J132" s="325"/>
      <c r="K132" s="325"/>
      <c r="L132" s="325"/>
    </row>
    <row r="133" spans="2:12" x14ac:dyDescent="0.2">
      <c r="B133" s="325"/>
      <c r="C133" s="325"/>
      <c r="D133" s="325"/>
      <c r="E133" s="325"/>
      <c r="F133" s="325"/>
      <c r="G133" s="325"/>
      <c r="H133" s="325"/>
      <c r="I133" s="325"/>
      <c r="J133" s="325"/>
      <c r="K133" s="325"/>
      <c r="L133" s="325"/>
    </row>
    <row r="134" spans="2:12" x14ac:dyDescent="0.2">
      <c r="B134" s="325"/>
      <c r="C134" s="325"/>
      <c r="D134" s="325"/>
      <c r="E134" s="325"/>
      <c r="F134" s="325"/>
      <c r="G134" s="325"/>
      <c r="H134" s="325"/>
      <c r="I134" s="325"/>
      <c r="J134" s="325"/>
      <c r="K134" s="325"/>
      <c r="L134" s="325"/>
    </row>
    <row r="135" spans="2:12" x14ac:dyDescent="0.2">
      <c r="B135" s="325"/>
      <c r="C135" s="325"/>
      <c r="D135" s="325"/>
      <c r="E135" s="325"/>
      <c r="F135" s="325"/>
      <c r="G135" s="325"/>
      <c r="H135" s="325"/>
      <c r="I135" s="325"/>
      <c r="J135" s="325"/>
      <c r="K135" s="325"/>
      <c r="L135" s="325"/>
    </row>
    <row r="136" spans="2:12" x14ac:dyDescent="0.2">
      <c r="B136" s="325"/>
      <c r="C136" s="325"/>
      <c r="D136" s="325"/>
      <c r="E136" s="325"/>
      <c r="F136" s="325"/>
      <c r="G136" s="325"/>
      <c r="H136" s="325"/>
      <c r="I136" s="325"/>
      <c r="J136" s="325"/>
      <c r="K136" s="325"/>
      <c r="L136" s="325"/>
    </row>
    <row r="137" spans="2:12" x14ac:dyDescent="0.2">
      <c r="B137" s="325"/>
      <c r="C137" s="325"/>
      <c r="D137" s="325"/>
      <c r="E137" s="325"/>
      <c r="F137" s="325"/>
      <c r="G137" s="325"/>
      <c r="H137" s="325"/>
      <c r="I137" s="325"/>
      <c r="J137" s="325"/>
      <c r="K137" s="325"/>
      <c r="L137" s="325"/>
    </row>
    <row r="138" spans="2:12" x14ac:dyDescent="0.2">
      <c r="B138" s="325"/>
      <c r="C138" s="325"/>
      <c r="D138" s="325"/>
      <c r="E138" s="325"/>
      <c r="F138" s="325"/>
      <c r="G138" s="325"/>
      <c r="H138" s="325"/>
      <c r="I138" s="325"/>
      <c r="J138" s="325"/>
      <c r="K138" s="325"/>
      <c r="L138" s="325"/>
    </row>
    <row r="139" spans="2:12" x14ac:dyDescent="0.2">
      <c r="B139" s="325"/>
      <c r="C139" s="325"/>
      <c r="D139" s="325"/>
      <c r="E139" s="325"/>
      <c r="F139" s="325"/>
      <c r="G139" s="325"/>
      <c r="H139" s="325"/>
      <c r="I139" s="325"/>
      <c r="J139" s="325"/>
      <c r="K139" s="325"/>
      <c r="L139" s="325"/>
    </row>
    <row r="140" spans="2:12" x14ac:dyDescent="0.2">
      <c r="B140" s="325"/>
      <c r="C140" s="325"/>
      <c r="D140" s="325"/>
      <c r="E140" s="325"/>
      <c r="F140" s="325"/>
      <c r="G140" s="325"/>
      <c r="H140" s="325"/>
      <c r="I140" s="325"/>
      <c r="J140" s="325"/>
      <c r="K140" s="325"/>
      <c r="L140" s="325"/>
    </row>
    <row r="141" spans="2:12" x14ac:dyDescent="0.2">
      <c r="B141" s="325"/>
      <c r="C141" s="325"/>
      <c r="D141" s="325"/>
      <c r="E141" s="325"/>
      <c r="F141" s="325"/>
      <c r="G141" s="325"/>
      <c r="H141" s="325"/>
      <c r="I141" s="325"/>
      <c r="J141" s="325"/>
      <c r="K141" s="325"/>
      <c r="L141" s="325"/>
    </row>
    <row r="142" spans="2:12" x14ac:dyDescent="0.2">
      <c r="B142" s="325"/>
      <c r="C142" s="325"/>
      <c r="D142" s="325"/>
      <c r="E142" s="325"/>
      <c r="F142" s="325"/>
      <c r="G142" s="325"/>
      <c r="H142" s="325"/>
      <c r="I142" s="325"/>
      <c r="J142" s="325"/>
      <c r="K142" s="325"/>
      <c r="L142" s="325"/>
    </row>
    <row r="143" spans="2:12" x14ac:dyDescent="0.2">
      <c r="B143" s="325"/>
      <c r="C143" s="325"/>
      <c r="D143" s="325"/>
      <c r="E143" s="325"/>
      <c r="F143" s="325"/>
      <c r="G143" s="325"/>
      <c r="H143" s="325"/>
      <c r="I143" s="325"/>
      <c r="J143" s="325"/>
      <c r="K143" s="325"/>
      <c r="L143" s="325"/>
    </row>
    <row r="144" spans="2:12" x14ac:dyDescent="0.2">
      <c r="B144" s="325"/>
      <c r="C144" s="325"/>
      <c r="D144" s="325"/>
      <c r="E144" s="325"/>
      <c r="F144" s="325"/>
      <c r="G144" s="325"/>
      <c r="H144" s="325"/>
      <c r="I144" s="325"/>
      <c r="J144" s="325"/>
      <c r="K144" s="325"/>
      <c r="L144" s="325"/>
    </row>
    <row r="145" spans="2:12" x14ac:dyDescent="0.2">
      <c r="B145" s="325"/>
      <c r="C145" s="325"/>
      <c r="D145" s="325"/>
      <c r="E145" s="325"/>
      <c r="F145" s="325"/>
      <c r="G145" s="325"/>
      <c r="H145" s="325"/>
      <c r="I145" s="325"/>
      <c r="J145" s="325"/>
      <c r="K145" s="325"/>
      <c r="L145" s="325"/>
    </row>
    <row r="146" spans="2:12" x14ac:dyDescent="0.2">
      <c r="B146" s="325"/>
      <c r="C146" s="325"/>
      <c r="D146" s="325"/>
      <c r="E146" s="325"/>
      <c r="F146" s="325"/>
      <c r="G146" s="325"/>
      <c r="H146" s="325"/>
      <c r="I146" s="325"/>
      <c r="J146" s="325"/>
      <c r="K146" s="325"/>
      <c r="L146" s="325"/>
    </row>
    <row r="147" spans="2:12" x14ac:dyDescent="0.2">
      <c r="B147" s="325"/>
      <c r="C147" s="325"/>
      <c r="D147" s="325"/>
      <c r="E147" s="325"/>
      <c r="F147" s="325"/>
      <c r="G147" s="325"/>
      <c r="H147" s="325"/>
      <c r="I147" s="325"/>
      <c r="J147" s="325"/>
      <c r="K147" s="325"/>
      <c r="L147" s="325"/>
    </row>
    <row r="148" spans="2:12" x14ac:dyDescent="0.2">
      <c r="B148" s="325"/>
      <c r="C148" s="325"/>
      <c r="D148" s="325"/>
      <c r="E148" s="325"/>
      <c r="F148" s="325"/>
      <c r="G148" s="325"/>
      <c r="H148" s="325"/>
      <c r="I148" s="325"/>
      <c r="J148" s="325"/>
      <c r="K148" s="325"/>
      <c r="L148" s="325"/>
    </row>
    <row r="149" spans="2:12" x14ac:dyDescent="0.2">
      <c r="B149" s="325"/>
      <c r="C149" s="325"/>
      <c r="D149" s="325"/>
      <c r="E149" s="325"/>
      <c r="F149" s="325"/>
      <c r="G149" s="325"/>
      <c r="H149" s="325"/>
      <c r="I149" s="325"/>
      <c r="J149" s="325"/>
      <c r="K149" s="325"/>
      <c r="L149" s="325"/>
    </row>
    <row r="150" spans="2:12" x14ac:dyDescent="0.2">
      <c r="B150" s="325"/>
      <c r="C150" s="325"/>
      <c r="D150" s="325"/>
      <c r="E150" s="325"/>
      <c r="F150" s="325"/>
      <c r="G150" s="325"/>
      <c r="H150" s="325"/>
      <c r="I150" s="325"/>
      <c r="J150" s="325"/>
      <c r="K150" s="325"/>
      <c r="L150" s="325"/>
    </row>
    <row r="151" spans="2:12" x14ac:dyDescent="0.2">
      <c r="B151" s="325"/>
      <c r="C151" s="325"/>
      <c r="D151" s="325"/>
      <c r="E151" s="325"/>
      <c r="F151" s="325"/>
      <c r="G151" s="325"/>
      <c r="H151" s="325"/>
      <c r="I151" s="325"/>
      <c r="J151" s="325"/>
      <c r="K151" s="325"/>
      <c r="L151" s="325"/>
    </row>
    <row r="152" spans="2:12" x14ac:dyDescent="0.2">
      <c r="B152" s="325"/>
      <c r="C152" s="325"/>
      <c r="D152" s="325"/>
      <c r="E152" s="325"/>
      <c r="F152" s="325"/>
      <c r="G152" s="325"/>
      <c r="H152" s="325"/>
      <c r="I152" s="325"/>
      <c r="J152" s="325"/>
      <c r="K152" s="325"/>
      <c r="L152" s="325"/>
    </row>
    <row r="153" spans="2:12" x14ac:dyDescent="0.2">
      <c r="B153" s="325"/>
      <c r="C153" s="325"/>
      <c r="D153" s="325"/>
      <c r="E153" s="325"/>
      <c r="F153" s="325"/>
      <c r="G153" s="325"/>
      <c r="H153" s="325"/>
      <c r="I153" s="325"/>
      <c r="J153" s="325"/>
      <c r="K153" s="325"/>
      <c r="L153" s="325"/>
    </row>
    <row r="154" spans="2:12" x14ac:dyDescent="0.2">
      <c r="B154" s="325"/>
      <c r="C154" s="325"/>
      <c r="D154" s="325"/>
      <c r="E154" s="325"/>
      <c r="F154" s="325"/>
      <c r="G154" s="325"/>
      <c r="H154" s="325"/>
      <c r="I154" s="325"/>
      <c r="J154" s="325"/>
      <c r="K154" s="325"/>
      <c r="L154" s="325"/>
    </row>
    <row r="155" spans="2:12" x14ac:dyDescent="0.2">
      <c r="B155" s="325"/>
      <c r="C155" s="325"/>
      <c r="D155" s="325"/>
      <c r="E155" s="325"/>
      <c r="F155" s="325"/>
      <c r="G155" s="325"/>
      <c r="H155" s="325"/>
      <c r="I155" s="325"/>
      <c r="J155" s="325"/>
      <c r="K155" s="325"/>
      <c r="L155" s="325"/>
    </row>
    <row r="156" spans="2:12" x14ac:dyDescent="0.2">
      <c r="B156" s="325"/>
      <c r="C156" s="325"/>
      <c r="D156" s="325"/>
      <c r="E156" s="325"/>
      <c r="F156" s="325"/>
      <c r="G156" s="325"/>
      <c r="H156" s="325"/>
      <c r="I156" s="325"/>
      <c r="J156" s="325"/>
      <c r="K156" s="325"/>
      <c r="L156" s="325"/>
    </row>
    <row r="157" spans="2:12" x14ac:dyDescent="0.2">
      <c r="B157" s="325"/>
      <c r="C157" s="325"/>
      <c r="D157" s="325"/>
      <c r="E157" s="325"/>
      <c r="F157" s="325"/>
      <c r="G157" s="325"/>
      <c r="H157" s="325"/>
      <c r="I157" s="325"/>
      <c r="J157" s="325"/>
      <c r="K157" s="325"/>
      <c r="L157" s="325"/>
    </row>
    <row r="158" spans="2:12" x14ac:dyDescent="0.2">
      <c r="B158" s="325"/>
      <c r="C158" s="325"/>
      <c r="D158" s="325"/>
      <c r="E158" s="325"/>
      <c r="F158" s="325"/>
      <c r="G158" s="325"/>
      <c r="H158" s="325"/>
      <c r="I158" s="325"/>
      <c r="J158" s="325"/>
      <c r="K158" s="325"/>
      <c r="L158" s="325"/>
    </row>
    <row r="159" spans="2:12" x14ac:dyDescent="0.2">
      <c r="B159" s="325"/>
      <c r="C159" s="325"/>
      <c r="D159" s="325"/>
      <c r="E159" s="325"/>
      <c r="F159" s="325"/>
      <c r="G159" s="325"/>
      <c r="H159" s="325"/>
      <c r="I159" s="325"/>
      <c r="J159" s="325"/>
      <c r="K159" s="325"/>
      <c r="L159" s="325"/>
    </row>
    <row r="160" spans="2:12" x14ac:dyDescent="0.2">
      <c r="B160" s="325"/>
      <c r="C160" s="325"/>
      <c r="D160" s="325"/>
      <c r="E160" s="325"/>
      <c r="F160" s="325"/>
      <c r="G160" s="325"/>
      <c r="H160" s="325"/>
      <c r="I160" s="325"/>
      <c r="J160" s="325"/>
      <c r="K160" s="325"/>
      <c r="L160" s="325"/>
    </row>
    <row r="161" spans="2:12" x14ac:dyDescent="0.2">
      <c r="B161" s="325"/>
      <c r="C161" s="325"/>
      <c r="D161" s="325"/>
      <c r="E161" s="325"/>
      <c r="F161" s="325"/>
      <c r="G161" s="325"/>
      <c r="H161" s="325"/>
      <c r="I161" s="325"/>
      <c r="J161" s="325"/>
      <c r="K161" s="325"/>
      <c r="L161" s="325"/>
    </row>
    <row r="162" spans="2:12" x14ac:dyDescent="0.2">
      <c r="B162" s="325"/>
      <c r="C162" s="325"/>
      <c r="D162" s="325"/>
      <c r="E162" s="325"/>
      <c r="F162" s="325"/>
      <c r="G162" s="325"/>
      <c r="H162" s="325"/>
      <c r="I162" s="325"/>
      <c r="J162" s="325"/>
      <c r="K162" s="325"/>
      <c r="L162" s="325"/>
    </row>
    <row r="163" spans="2:12" x14ac:dyDescent="0.2">
      <c r="B163" s="325"/>
      <c r="C163" s="325"/>
      <c r="D163" s="325"/>
      <c r="E163" s="325"/>
      <c r="F163" s="325"/>
      <c r="G163" s="325"/>
      <c r="H163" s="325"/>
      <c r="I163" s="325"/>
      <c r="J163" s="325"/>
      <c r="K163" s="325"/>
      <c r="L163" s="325"/>
    </row>
    <row r="164" spans="2:12" x14ac:dyDescent="0.2">
      <c r="B164" s="325"/>
      <c r="C164" s="325"/>
      <c r="D164" s="325"/>
      <c r="E164" s="325"/>
      <c r="F164" s="325"/>
      <c r="G164" s="325"/>
      <c r="H164" s="325"/>
      <c r="I164" s="325"/>
      <c r="J164" s="325"/>
      <c r="K164" s="325"/>
      <c r="L164" s="325"/>
    </row>
    <row r="165" spans="2:12" x14ac:dyDescent="0.2">
      <c r="B165" s="325"/>
      <c r="C165" s="325"/>
      <c r="D165" s="325"/>
      <c r="E165" s="325"/>
      <c r="F165" s="325"/>
      <c r="G165" s="325"/>
      <c r="H165" s="325"/>
      <c r="I165" s="325"/>
      <c r="J165" s="325"/>
      <c r="K165" s="325"/>
      <c r="L165" s="325"/>
    </row>
    <row r="166" spans="2:12" x14ac:dyDescent="0.2">
      <c r="B166" s="325"/>
      <c r="C166" s="325"/>
      <c r="D166" s="325"/>
      <c r="E166" s="325"/>
      <c r="F166" s="325"/>
      <c r="G166" s="325"/>
      <c r="H166" s="325"/>
      <c r="I166" s="325"/>
      <c r="J166" s="325"/>
      <c r="K166" s="325"/>
      <c r="L166" s="325"/>
    </row>
    <row r="167" spans="2:12" x14ac:dyDescent="0.2">
      <c r="B167" s="325"/>
      <c r="C167" s="325"/>
      <c r="D167" s="325"/>
      <c r="E167" s="325"/>
      <c r="F167" s="325"/>
      <c r="G167" s="325"/>
      <c r="H167" s="325"/>
      <c r="I167" s="325"/>
      <c r="J167" s="325"/>
      <c r="K167" s="325"/>
      <c r="L167" s="325"/>
    </row>
    <row r="168" spans="2:12" x14ac:dyDescent="0.2">
      <c r="B168" s="325"/>
      <c r="C168" s="325"/>
      <c r="D168" s="325"/>
      <c r="E168" s="325"/>
      <c r="F168" s="325"/>
      <c r="G168" s="325"/>
      <c r="H168" s="325"/>
      <c r="I168" s="325"/>
      <c r="J168" s="325"/>
      <c r="K168" s="325"/>
      <c r="L168" s="325"/>
    </row>
    <row r="169" spans="2:12" x14ac:dyDescent="0.2">
      <c r="B169" s="325"/>
      <c r="C169" s="325"/>
      <c r="D169" s="325"/>
      <c r="E169" s="325"/>
      <c r="F169" s="325"/>
      <c r="G169" s="325"/>
      <c r="H169" s="325"/>
      <c r="I169" s="325"/>
      <c r="J169" s="325"/>
      <c r="K169" s="325"/>
      <c r="L169" s="325"/>
    </row>
    <row r="170" spans="2:12" x14ac:dyDescent="0.2">
      <c r="B170" s="325"/>
      <c r="C170" s="325"/>
      <c r="D170" s="325"/>
      <c r="E170" s="325"/>
      <c r="F170" s="325"/>
      <c r="G170" s="325"/>
      <c r="H170" s="325"/>
      <c r="I170" s="325"/>
      <c r="J170" s="325"/>
      <c r="K170" s="325"/>
      <c r="L170" s="325"/>
    </row>
    <row r="171" spans="2:12" x14ac:dyDescent="0.2">
      <c r="B171" s="325"/>
      <c r="C171" s="325"/>
      <c r="D171" s="325"/>
      <c r="E171" s="325"/>
      <c r="F171" s="325"/>
      <c r="G171" s="325"/>
      <c r="H171" s="325"/>
      <c r="I171" s="325"/>
      <c r="J171" s="325"/>
      <c r="K171" s="325"/>
      <c r="L171" s="325"/>
    </row>
    <row r="172" spans="2:12" x14ac:dyDescent="0.2">
      <c r="B172" s="325"/>
      <c r="C172" s="325"/>
      <c r="D172" s="325"/>
      <c r="E172" s="325"/>
      <c r="F172" s="325"/>
      <c r="G172" s="325"/>
      <c r="H172" s="325"/>
      <c r="I172" s="325"/>
      <c r="J172" s="325"/>
      <c r="K172" s="325"/>
      <c r="L172" s="325"/>
    </row>
    <row r="173" spans="2:12" x14ac:dyDescent="0.2">
      <c r="B173" s="325"/>
      <c r="C173" s="325"/>
      <c r="D173" s="325"/>
      <c r="E173" s="325"/>
      <c r="F173" s="325"/>
      <c r="G173" s="325"/>
      <c r="H173" s="325"/>
      <c r="I173" s="325"/>
      <c r="J173" s="325"/>
      <c r="K173" s="325"/>
      <c r="L173" s="325"/>
    </row>
    <row r="174" spans="2:12" x14ac:dyDescent="0.2">
      <c r="B174" s="325"/>
      <c r="C174" s="325"/>
      <c r="D174" s="325"/>
      <c r="E174" s="325"/>
      <c r="F174" s="325"/>
      <c r="G174" s="325"/>
      <c r="H174" s="325"/>
      <c r="I174" s="325"/>
      <c r="J174" s="325"/>
      <c r="K174" s="325"/>
      <c r="L174" s="325"/>
    </row>
    <row r="175" spans="2:12" x14ac:dyDescent="0.2">
      <c r="B175" s="325"/>
      <c r="C175" s="325"/>
      <c r="D175" s="325"/>
      <c r="E175" s="325"/>
      <c r="F175" s="325"/>
      <c r="G175" s="325"/>
      <c r="H175" s="325"/>
      <c r="I175" s="325"/>
      <c r="J175" s="325"/>
      <c r="K175" s="325"/>
      <c r="L175" s="325"/>
    </row>
    <row r="176" spans="2:12" x14ac:dyDescent="0.2">
      <c r="B176" s="325"/>
      <c r="C176" s="325"/>
      <c r="D176" s="325"/>
      <c r="E176" s="325"/>
      <c r="F176" s="325"/>
      <c r="G176" s="325"/>
      <c r="H176" s="325"/>
      <c r="I176" s="325"/>
      <c r="J176" s="325"/>
      <c r="K176" s="325"/>
      <c r="L176" s="325"/>
    </row>
    <row r="177" spans="2:12" x14ac:dyDescent="0.2">
      <c r="B177" s="325"/>
      <c r="C177" s="325"/>
      <c r="D177" s="325"/>
      <c r="E177" s="325"/>
      <c r="F177" s="325"/>
      <c r="G177" s="325"/>
      <c r="H177" s="325"/>
      <c r="I177" s="325"/>
      <c r="J177" s="325"/>
      <c r="K177" s="325"/>
      <c r="L177" s="325"/>
    </row>
    <row r="178" spans="2:12" x14ac:dyDescent="0.2">
      <c r="B178" s="325"/>
      <c r="C178" s="325"/>
      <c r="D178" s="325"/>
      <c r="E178" s="325"/>
      <c r="F178" s="325"/>
      <c r="G178" s="325"/>
      <c r="H178" s="325"/>
      <c r="I178" s="325"/>
      <c r="J178" s="325"/>
      <c r="K178" s="325"/>
      <c r="L178" s="325"/>
    </row>
    <row r="179" spans="2:12" x14ac:dyDescent="0.2">
      <c r="B179" s="325"/>
      <c r="C179" s="325"/>
      <c r="D179" s="325"/>
      <c r="E179" s="325"/>
      <c r="F179" s="325"/>
      <c r="G179" s="325"/>
      <c r="H179" s="325"/>
      <c r="I179" s="325"/>
      <c r="J179" s="325"/>
      <c r="K179" s="325"/>
      <c r="L179" s="325"/>
    </row>
    <row r="180" spans="2:12" x14ac:dyDescent="0.2">
      <c r="B180" s="325"/>
      <c r="C180" s="325"/>
      <c r="D180" s="325"/>
      <c r="E180" s="325"/>
      <c r="F180" s="325"/>
      <c r="G180" s="325"/>
      <c r="H180" s="325"/>
      <c r="I180" s="325"/>
      <c r="J180" s="325"/>
      <c r="K180" s="325"/>
      <c r="L180" s="325"/>
    </row>
    <row r="181" spans="2:12" x14ac:dyDescent="0.2">
      <c r="B181" s="325"/>
      <c r="C181" s="325"/>
      <c r="D181" s="325"/>
      <c r="E181" s="325"/>
      <c r="F181" s="325"/>
      <c r="G181" s="325"/>
      <c r="H181" s="325"/>
      <c r="I181" s="325"/>
      <c r="J181" s="325"/>
      <c r="K181" s="325"/>
      <c r="L181" s="325"/>
    </row>
    <row r="182" spans="2:12" x14ac:dyDescent="0.2">
      <c r="B182" s="325"/>
      <c r="C182" s="325"/>
      <c r="D182" s="325"/>
      <c r="E182" s="325"/>
      <c r="F182" s="325"/>
      <c r="G182" s="325"/>
      <c r="H182" s="325"/>
      <c r="I182" s="325"/>
      <c r="J182" s="325"/>
      <c r="K182" s="325"/>
      <c r="L182" s="325"/>
    </row>
    <row r="183" spans="2:12" x14ac:dyDescent="0.2">
      <c r="B183" s="325"/>
      <c r="C183" s="325"/>
      <c r="D183" s="325"/>
      <c r="E183" s="325"/>
      <c r="F183" s="325"/>
      <c r="G183" s="325"/>
      <c r="H183" s="325"/>
      <c r="I183" s="325"/>
      <c r="J183" s="325"/>
      <c r="K183" s="325"/>
      <c r="L183" s="325"/>
    </row>
  </sheetData>
  <mergeCells count="12">
    <mergeCell ref="B11:O11"/>
    <mergeCell ref="A6:O6"/>
    <mergeCell ref="A8:A9"/>
    <mergeCell ref="B8:D8"/>
    <mergeCell ref="F8:H8"/>
    <mergeCell ref="J8:L8"/>
    <mergeCell ref="A56:L56"/>
    <mergeCell ref="B20:L20"/>
    <mergeCell ref="A52:L52"/>
    <mergeCell ref="A53:O53"/>
    <mergeCell ref="A54:O54"/>
    <mergeCell ref="A55:L55"/>
  </mergeCells>
  <pageMargins left="0.59055118110236227" right="0.59055118110236227" top="0.78740157480314965" bottom="0.78740157480314965" header="0" footer="0"/>
  <pageSetup paperSize="9" scale="9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67"/>
  <sheetViews>
    <sheetView zoomScaleNormal="100" workbookViewId="0"/>
  </sheetViews>
  <sheetFormatPr defaultColWidth="21.7109375" defaultRowHeight="12.75" x14ac:dyDescent="0.2"/>
  <cols>
    <col min="1" max="1" width="26" style="325" customWidth="1"/>
    <col min="2" max="2" width="11.85546875" style="439" customWidth="1"/>
    <col min="3" max="3" width="10.5703125" style="440" customWidth="1"/>
    <col min="4" max="4" width="10.42578125" style="439" customWidth="1"/>
    <col min="5" max="5" width="0.85546875" style="439" customWidth="1"/>
    <col min="6" max="6" width="11.85546875" style="439" customWidth="1"/>
    <col min="7" max="7" width="10.5703125" style="439" customWidth="1"/>
    <col min="8" max="8" width="10.42578125" style="439" customWidth="1"/>
    <col min="9" max="9" width="0.85546875" style="439" customWidth="1"/>
    <col min="10" max="10" width="11.85546875" style="439" customWidth="1"/>
    <col min="11" max="11" width="10.5703125" style="439" customWidth="1"/>
    <col min="12" max="12" width="10.42578125" style="439" customWidth="1"/>
    <col min="13" max="13" width="0.28515625" style="325" customWidth="1"/>
    <col min="14" max="14" width="0.28515625" style="325" hidden="1" customWidth="1"/>
    <col min="15" max="15" width="9.140625" style="325" hidden="1" customWidth="1"/>
    <col min="16" max="16" width="9.140625" style="325" customWidth="1"/>
    <col min="17" max="17" width="15.140625" style="325" customWidth="1"/>
    <col min="18" max="19" width="9.140625" style="325" customWidth="1"/>
    <col min="20" max="20" width="10" style="325" bestFit="1" customWidth="1"/>
    <col min="21" max="238" width="9.140625" style="325" customWidth="1"/>
    <col min="239" max="239" width="21.140625" style="325" customWidth="1"/>
    <col min="240" max="240" width="9.42578125" style="325" customWidth="1"/>
    <col min="241" max="241" width="8.5703125" style="325" customWidth="1"/>
    <col min="242" max="242" width="7.42578125" style="325" customWidth="1"/>
    <col min="243" max="243" width="0.85546875" style="325" customWidth="1"/>
    <col min="244" max="244" width="7" style="325" customWidth="1"/>
    <col min="245" max="245" width="7.140625" style="325" customWidth="1"/>
    <col min="246" max="246" width="6.28515625" style="325" customWidth="1"/>
    <col min="247" max="247" width="0.85546875" style="325" customWidth="1"/>
    <col min="248" max="248" width="9" style="325" bestFit="1" customWidth="1"/>
    <col min="249" max="249" width="7" style="325" customWidth="1"/>
    <col min="250" max="250" width="7.42578125" style="325" customWidth="1"/>
    <col min="251" max="251" width="9.140625" style="325" customWidth="1"/>
    <col min="252" max="252" width="11.7109375" style="325" bestFit="1" customWidth="1"/>
    <col min="253" max="255" width="9.140625" style="325" customWidth="1"/>
    <col min="256" max="16384" width="21.7109375" style="325"/>
  </cols>
  <sheetData>
    <row r="1" spans="1:256" s="169" customFormat="1" ht="12" customHeight="1" x14ac:dyDescent="0.25">
      <c r="A1" s="354"/>
      <c r="B1" s="354"/>
      <c r="C1" s="355"/>
      <c r="D1" s="354"/>
      <c r="E1" s="354"/>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c r="AE1" s="354"/>
      <c r="AF1" s="354"/>
      <c r="AG1" s="354"/>
      <c r="AH1" s="354"/>
      <c r="AI1" s="354"/>
      <c r="AJ1" s="354"/>
      <c r="AK1" s="354"/>
      <c r="AL1" s="354"/>
      <c r="AM1" s="354"/>
      <c r="AN1" s="354"/>
      <c r="AO1" s="354"/>
      <c r="AP1" s="354"/>
      <c r="AQ1" s="354"/>
      <c r="AR1" s="354"/>
      <c r="AS1" s="354"/>
      <c r="AT1" s="354"/>
      <c r="AU1" s="354"/>
      <c r="AV1" s="354"/>
      <c r="AW1" s="354"/>
      <c r="AX1" s="354"/>
      <c r="AY1" s="354"/>
      <c r="AZ1" s="354"/>
      <c r="BA1" s="354"/>
      <c r="BB1" s="354"/>
      <c r="BC1" s="354"/>
      <c r="BD1" s="354"/>
      <c r="BE1" s="354"/>
      <c r="BF1" s="354"/>
      <c r="BG1" s="354"/>
      <c r="BH1" s="354"/>
      <c r="BI1" s="354"/>
      <c r="BJ1" s="354"/>
      <c r="BK1" s="354"/>
      <c r="BL1" s="354"/>
      <c r="BM1" s="354"/>
      <c r="BN1" s="354"/>
      <c r="BO1" s="354"/>
      <c r="BP1" s="354"/>
      <c r="BQ1" s="354"/>
      <c r="BR1" s="354"/>
      <c r="BS1" s="354"/>
      <c r="BT1" s="354"/>
      <c r="BU1" s="354"/>
      <c r="BV1" s="354"/>
      <c r="BW1" s="354"/>
      <c r="BX1" s="354"/>
      <c r="BY1" s="354"/>
      <c r="BZ1" s="354"/>
      <c r="CA1" s="354"/>
      <c r="CB1" s="354"/>
      <c r="CC1" s="354"/>
      <c r="CD1" s="354"/>
      <c r="CE1" s="354"/>
      <c r="CF1" s="354"/>
      <c r="CG1" s="354"/>
      <c r="CH1" s="354"/>
      <c r="CI1" s="354"/>
      <c r="CJ1" s="354"/>
      <c r="CK1" s="354"/>
      <c r="CL1" s="354"/>
      <c r="CM1" s="354"/>
      <c r="CN1" s="354"/>
      <c r="CO1" s="354"/>
      <c r="CP1" s="354"/>
      <c r="CQ1" s="354"/>
      <c r="CR1" s="354"/>
      <c r="CS1" s="354"/>
      <c r="CT1" s="354"/>
      <c r="CU1" s="354"/>
      <c r="CV1" s="354"/>
      <c r="CW1" s="354"/>
      <c r="CX1" s="354"/>
      <c r="CY1" s="354"/>
      <c r="CZ1" s="354"/>
      <c r="DA1" s="354"/>
      <c r="DB1" s="354"/>
      <c r="DC1" s="354"/>
      <c r="DD1" s="354"/>
      <c r="DE1" s="354"/>
      <c r="DF1" s="354"/>
      <c r="DG1" s="354"/>
      <c r="DH1" s="354"/>
      <c r="DI1" s="354"/>
      <c r="DJ1" s="354"/>
      <c r="DK1" s="354"/>
      <c r="DL1" s="354"/>
      <c r="DM1" s="354"/>
      <c r="DN1" s="354"/>
      <c r="DO1" s="354"/>
      <c r="DP1" s="354"/>
      <c r="DQ1" s="354"/>
      <c r="DR1" s="354"/>
      <c r="DS1" s="354"/>
      <c r="DT1" s="354"/>
      <c r="DU1" s="354"/>
      <c r="DV1" s="354"/>
      <c r="DW1" s="354"/>
      <c r="DX1" s="354"/>
      <c r="DY1" s="354"/>
      <c r="DZ1" s="354"/>
      <c r="EA1" s="354"/>
      <c r="EB1" s="354"/>
      <c r="EC1" s="354"/>
      <c r="ED1" s="354"/>
      <c r="EE1" s="354"/>
      <c r="EF1" s="354"/>
      <c r="EG1" s="354"/>
      <c r="EH1" s="354"/>
      <c r="EI1" s="354"/>
      <c r="EJ1" s="354"/>
      <c r="EK1" s="354"/>
      <c r="EL1" s="354"/>
      <c r="EM1" s="354"/>
      <c r="EN1" s="354"/>
      <c r="EO1" s="354"/>
      <c r="EP1" s="354"/>
      <c r="EQ1" s="354"/>
      <c r="ER1" s="354"/>
      <c r="ES1" s="354"/>
      <c r="ET1" s="354"/>
      <c r="EU1" s="354"/>
      <c r="EV1" s="354"/>
      <c r="EW1" s="354"/>
      <c r="EX1" s="354"/>
      <c r="EY1" s="354"/>
      <c r="EZ1" s="354"/>
      <c r="FA1" s="354"/>
      <c r="FB1" s="354"/>
      <c r="FC1" s="354"/>
      <c r="FD1" s="354"/>
      <c r="FE1" s="354"/>
      <c r="FF1" s="354"/>
      <c r="FG1" s="354"/>
      <c r="FH1" s="354"/>
      <c r="FI1" s="354"/>
      <c r="FJ1" s="354"/>
      <c r="FK1" s="354"/>
      <c r="FL1" s="354"/>
      <c r="FM1" s="354"/>
      <c r="FN1" s="354"/>
      <c r="FO1" s="354"/>
      <c r="FP1" s="354"/>
      <c r="FQ1" s="354"/>
      <c r="FR1" s="354"/>
      <c r="FS1" s="354"/>
      <c r="FT1" s="354"/>
      <c r="FU1" s="354"/>
      <c r="FV1" s="354"/>
      <c r="FW1" s="354"/>
      <c r="FX1" s="354"/>
      <c r="FY1" s="354"/>
      <c r="FZ1" s="354"/>
      <c r="GA1" s="354"/>
      <c r="GB1" s="354"/>
      <c r="GC1" s="354"/>
      <c r="GD1" s="354"/>
      <c r="GE1" s="354"/>
      <c r="GF1" s="354"/>
      <c r="GG1" s="354"/>
      <c r="GH1" s="354"/>
      <c r="GI1" s="354"/>
      <c r="GJ1" s="354"/>
      <c r="GK1" s="354"/>
      <c r="GL1" s="354"/>
      <c r="GM1" s="354"/>
      <c r="GN1" s="354"/>
      <c r="GO1" s="354"/>
      <c r="GP1" s="354"/>
      <c r="GQ1" s="354"/>
      <c r="GR1" s="354"/>
      <c r="GS1" s="354"/>
      <c r="GT1" s="354"/>
      <c r="GU1" s="354"/>
      <c r="GV1" s="354"/>
      <c r="GW1" s="354"/>
      <c r="GX1" s="354"/>
      <c r="GY1" s="354"/>
      <c r="GZ1" s="354"/>
      <c r="HA1" s="354"/>
      <c r="HB1" s="354"/>
      <c r="HC1" s="354"/>
      <c r="HD1" s="354"/>
      <c r="HE1" s="354"/>
      <c r="HF1" s="354"/>
      <c r="HG1" s="354"/>
      <c r="HH1" s="354"/>
      <c r="HI1" s="354"/>
      <c r="HJ1" s="354"/>
      <c r="HK1" s="354"/>
      <c r="HL1" s="354"/>
      <c r="HM1" s="354"/>
      <c r="HN1" s="354"/>
      <c r="HO1" s="354"/>
      <c r="HP1" s="354"/>
      <c r="HQ1" s="354"/>
      <c r="HR1" s="354"/>
      <c r="HS1" s="354"/>
      <c r="HT1" s="354"/>
      <c r="HU1" s="354"/>
      <c r="HV1" s="354"/>
      <c r="HW1" s="354"/>
      <c r="HX1" s="354"/>
      <c r="HY1" s="354"/>
      <c r="HZ1" s="354"/>
      <c r="IA1" s="354"/>
      <c r="IB1" s="354"/>
      <c r="IC1" s="354"/>
      <c r="ID1" s="354"/>
      <c r="IE1" s="354"/>
      <c r="IF1" s="354"/>
      <c r="IG1" s="354"/>
      <c r="IH1" s="354"/>
      <c r="II1" s="354"/>
      <c r="IJ1" s="354"/>
      <c r="IK1" s="354"/>
      <c r="IL1" s="354"/>
      <c r="IM1" s="354"/>
      <c r="IN1" s="354"/>
      <c r="IO1" s="354"/>
      <c r="IP1" s="354"/>
      <c r="IQ1" s="354"/>
      <c r="IR1" s="354"/>
      <c r="IS1" s="354"/>
      <c r="IT1" s="354"/>
      <c r="IU1" s="354"/>
      <c r="IV1" s="354"/>
    </row>
    <row r="2" spans="1:256" s="169" customFormat="1" ht="12" customHeight="1" x14ac:dyDescent="0.2">
      <c r="A2" s="356"/>
      <c r="B2" s="354"/>
      <c r="C2" s="355"/>
      <c r="D2" s="354"/>
      <c r="E2" s="354"/>
      <c r="F2" s="354"/>
      <c r="G2" s="354"/>
      <c r="H2" s="354"/>
      <c r="I2" s="354"/>
      <c r="J2" s="354"/>
      <c r="K2" s="354"/>
      <c r="L2" s="354"/>
      <c r="M2" s="354"/>
      <c r="N2" s="354"/>
      <c r="O2" s="354"/>
      <c r="P2" s="354"/>
      <c r="Q2" s="171"/>
      <c r="R2" s="354"/>
      <c r="S2" s="354"/>
      <c r="T2" s="354"/>
      <c r="U2" s="354"/>
      <c r="V2" s="354"/>
      <c r="W2" s="354"/>
      <c r="X2" s="354"/>
      <c r="Y2" s="354"/>
      <c r="Z2" s="354"/>
      <c r="AA2" s="354"/>
      <c r="AB2" s="354"/>
      <c r="AC2" s="354"/>
      <c r="AD2" s="354"/>
      <c r="AE2" s="354"/>
      <c r="AF2" s="354"/>
      <c r="AG2" s="354"/>
      <c r="AH2" s="354"/>
      <c r="AI2" s="354"/>
      <c r="AJ2" s="354"/>
      <c r="AK2" s="354"/>
      <c r="AL2" s="354"/>
      <c r="AM2" s="354"/>
      <c r="AN2" s="354"/>
      <c r="AO2" s="354"/>
      <c r="AP2" s="354"/>
      <c r="AQ2" s="354"/>
      <c r="AR2" s="354"/>
      <c r="AS2" s="354"/>
      <c r="AT2" s="354"/>
      <c r="AU2" s="354"/>
      <c r="AV2" s="354"/>
      <c r="AW2" s="354"/>
      <c r="AX2" s="354"/>
      <c r="AY2" s="354"/>
      <c r="AZ2" s="354"/>
      <c r="BA2" s="354"/>
      <c r="BB2" s="354"/>
      <c r="BC2" s="354"/>
      <c r="BD2" s="354"/>
      <c r="BE2" s="354"/>
      <c r="BF2" s="354"/>
      <c r="BG2" s="354"/>
      <c r="BH2" s="354"/>
      <c r="BI2" s="354"/>
      <c r="BJ2" s="354"/>
      <c r="BK2" s="354"/>
      <c r="BL2" s="354"/>
      <c r="BM2" s="354"/>
      <c r="BN2" s="354"/>
      <c r="BO2" s="354"/>
      <c r="BP2" s="354"/>
      <c r="BQ2" s="354"/>
      <c r="BR2" s="354"/>
      <c r="BS2" s="354"/>
      <c r="BT2" s="354"/>
      <c r="BU2" s="354"/>
      <c r="BV2" s="354"/>
      <c r="BW2" s="354"/>
      <c r="BX2" s="354"/>
      <c r="BY2" s="354"/>
      <c r="BZ2" s="354"/>
      <c r="CA2" s="354"/>
      <c r="CB2" s="354"/>
      <c r="CC2" s="354"/>
      <c r="CD2" s="354"/>
      <c r="CE2" s="354"/>
      <c r="CF2" s="354"/>
      <c r="CG2" s="354"/>
      <c r="CH2" s="354"/>
      <c r="CI2" s="354"/>
      <c r="CJ2" s="354"/>
      <c r="CK2" s="354"/>
      <c r="CL2" s="354"/>
      <c r="CM2" s="354"/>
      <c r="CN2" s="354"/>
      <c r="CO2" s="354"/>
      <c r="CP2" s="354"/>
      <c r="CQ2" s="354"/>
      <c r="CR2" s="354"/>
      <c r="CS2" s="354"/>
      <c r="CT2" s="354"/>
      <c r="CU2" s="354"/>
      <c r="CV2" s="354"/>
      <c r="CW2" s="354"/>
      <c r="CX2" s="354"/>
      <c r="CY2" s="354"/>
      <c r="CZ2" s="354"/>
      <c r="DA2" s="354"/>
      <c r="DB2" s="354"/>
      <c r="DC2" s="354"/>
      <c r="DD2" s="354"/>
      <c r="DE2" s="354"/>
      <c r="DF2" s="354"/>
      <c r="DG2" s="354"/>
      <c r="DH2" s="354"/>
      <c r="DI2" s="354"/>
      <c r="DJ2" s="354"/>
      <c r="DK2" s="354"/>
      <c r="DL2" s="354"/>
      <c r="DM2" s="354"/>
      <c r="DN2" s="354"/>
      <c r="DO2" s="354"/>
      <c r="DP2" s="354"/>
      <c r="DQ2" s="354"/>
      <c r="DR2" s="354"/>
      <c r="DS2" s="354"/>
      <c r="DT2" s="354"/>
      <c r="DU2" s="354"/>
      <c r="DV2" s="354"/>
      <c r="DW2" s="354"/>
      <c r="DX2" s="354"/>
      <c r="DY2" s="354"/>
      <c r="DZ2" s="354"/>
      <c r="EA2" s="354"/>
      <c r="EB2" s="354"/>
      <c r="EC2" s="354"/>
      <c r="ED2" s="354"/>
      <c r="EE2" s="354"/>
      <c r="EF2" s="354"/>
      <c r="EG2" s="354"/>
      <c r="EH2" s="354"/>
      <c r="EI2" s="354"/>
      <c r="EJ2" s="354"/>
      <c r="EK2" s="354"/>
      <c r="EL2" s="354"/>
      <c r="EM2" s="354"/>
      <c r="EN2" s="354"/>
      <c r="EO2" s="354"/>
      <c r="EP2" s="354"/>
      <c r="EQ2" s="354"/>
      <c r="ER2" s="354"/>
      <c r="ES2" s="354"/>
      <c r="ET2" s="354"/>
      <c r="EU2" s="354"/>
      <c r="EV2" s="354"/>
      <c r="EW2" s="354"/>
      <c r="EX2" s="354"/>
      <c r="EY2" s="354"/>
      <c r="EZ2" s="354"/>
      <c r="FA2" s="354"/>
      <c r="FB2" s="354"/>
      <c r="FC2" s="354"/>
      <c r="FD2" s="354"/>
      <c r="FE2" s="354"/>
      <c r="FF2" s="354"/>
      <c r="FG2" s="354"/>
      <c r="FH2" s="354"/>
      <c r="FI2" s="354"/>
      <c r="FJ2" s="354"/>
      <c r="FK2" s="354"/>
      <c r="FL2" s="354"/>
      <c r="FM2" s="354"/>
      <c r="FN2" s="354"/>
      <c r="FO2" s="354"/>
      <c r="FP2" s="354"/>
      <c r="FQ2" s="354"/>
      <c r="FR2" s="354"/>
      <c r="FS2" s="354"/>
      <c r="FT2" s="354"/>
      <c r="FU2" s="354"/>
      <c r="FV2" s="354"/>
      <c r="FW2" s="354"/>
      <c r="FX2" s="354"/>
      <c r="FY2" s="354"/>
      <c r="FZ2" s="354"/>
      <c r="GA2" s="354"/>
      <c r="GB2" s="354"/>
      <c r="GC2" s="354"/>
      <c r="GD2" s="354"/>
      <c r="GE2" s="354"/>
      <c r="GF2" s="354"/>
      <c r="GG2" s="354"/>
      <c r="GH2" s="354"/>
      <c r="GI2" s="354"/>
      <c r="GJ2" s="354"/>
      <c r="GK2" s="354"/>
      <c r="GL2" s="354"/>
      <c r="GM2" s="354"/>
      <c r="GN2" s="354"/>
      <c r="GO2" s="354"/>
      <c r="GP2" s="354"/>
      <c r="GQ2" s="354"/>
      <c r="GR2" s="354"/>
      <c r="GS2" s="354"/>
      <c r="GT2" s="354"/>
      <c r="GU2" s="354"/>
      <c r="GV2" s="354"/>
      <c r="GW2" s="354"/>
      <c r="GX2" s="354"/>
      <c r="GY2" s="354"/>
      <c r="GZ2" s="354"/>
      <c r="HA2" s="354"/>
      <c r="HB2" s="354"/>
      <c r="HC2" s="354"/>
      <c r="HD2" s="354"/>
      <c r="HE2" s="354"/>
      <c r="HF2" s="354"/>
      <c r="HG2" s="354"/>
      <c r="HH2" s="354"/>
      <c r="HI2" s="354"/>
      <c r="HJ2" s="354"/>
      <c r="HK2" s="354"/>
      <c r="HL2" s="354"/>
      <c r="HM2" s="354"/>
      <c r="HN2" s="354"/>
      <c r="HO2" s="354"/>
      <c r="HP2" s="354"/>
      <c r="HQ2" s="354"/>
      <c r="HR2" s="354"/>
      <c r="HS2" s="354"/>
      <c r="HT2" s="354"/>
      <c r="HU2" s="354"/>
      <c r="HV2" s="354"/>
      <c r="HW2" s="354"/>
      <c r="HX2" s="354"/>
      <c r="HY2" s="354"/>
      <c r="HZ2" s="354"/>
      <c r="IA2" s="354"/>
      <c r="IB2" s="354"/>
      <c r="IC2" s="354"/>
      <c r="ID2" s="354"/>
      <c r="IE2" s="354"/>
      <c r="IF2" s="354"/>
      <c r="IG2" s="354"/>
      <c r="IH2" s="354"/>
      <c r="II2" s="354"/>
      <c r="IJ2" s="354"/>
      <c r="IK2" s="354"/>
      <c r="IL2" s="354"/>
      <c r="IM2" s="354"/>
      <c r="IN2" s="354"/>
      <c r="IO2" s="354"/>
      <c r="IP2" s="354"/>
      <c r="IQ2" s="354"/>
      <c r="IR2" s="354"/>
      <c r="IS2" s="354"/>
      <c r="IT2" s="354"/>
      <c r="IU2" s="354"/>
      <c r="IV2" s="354"/>
    </row>
    <row r="3" spans="1:256" s="170" customFormat="1" ht="24" customHeight="1" x14ac:dyDescent="0.25">
      <c r="A3" s="357"/>
      <c r="B3" s="358"/>
      <c r="C3" s="359"/>
      <c r="D3" s="358"/>
      <c r="E3" s="358"/>
      <c r="F3" s="358"/>
      <c r="G3" s="358"/>
      <c r="H3" s="360"/>
      <c r="I3" s="360"/>
      <c r="J3" s="360"/>
      <c r="K3" s="360"/>
      <c r="L3" s="360"/>
      <c r="M3" s="360"/>
      <c r="N3" s="360"/>
      <c r="O3" s="360"/>
      <c r="P3" s="360"/>
      <c r="Q3" s="171"/>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c r="AW3" s="360"/>
      <c r="AX3" s="360"/>
      <c r="AY3" s="360"/>
      <c r="AZ3" s="360"/>
      <c r="BA3" s="360"/>
      <c r="BB3" s="360"/>
      <c r="BC3" s="360"/>
      <c r="BD3" s="360"/>
      <c r="BE3" s="360"/>
      <c r="BF3" s="360"/>
      <c r="BG3" s="360"/>
      <c r="BH3" s="360"/>
      <c r="BI3" s="360"/>
      <c r="BJ3" s="360"/>
      <c r="BK3" s="360"/>
      <c r="BL3" s="360"/>
      <c r="BM3" s="360"/>
      <c r="BN3" s="360"/>
      <c r="BO3" s="360"/>
      <c r="BP3" s="360"/>
      <c r="BQ3" s="360"/>
      <c r="BR3" s="360"/>
      <c r="BS3" s="360"/>
      <c r="BT3" s="360"/>
      <c r="BU3" s="360"/>
      <c r="BV3" s="360"/>
      <c r="BW3" s="360"/>
      <c r="BX3" s="360"/>
      <c r="BY3" s="360"/>
      <c r="BZ3" s="360"/>
      <c r="CA3" s="360"/>
      <c r="CB3" s="360"/>
      <c r="CC3" s="360"/>
      <c r="CD3" s="360"/>
      <c r="CE3" s="360"/>
      <c r="CF3" s="360"/>
      <c r="CG3" s="360"/>
      <c r="CH3" s="360"/>
      <c r="CI3" s="360"/>
      <c r="CJ3" s="360"/>
      <c r="CK3" s="360"/>
      <c r="CL3" s="360"/>
      <c r="CM3" s="360"/>
      <c r="CN3" s="360"/>
      <c r="CO3" s="360"/>
      <c r="CP3" s="360"/>
      <c r="CQ3" s="360"/>
      <c r="CR3" s="360"/>
      <c r="CS3" s="360"/>
      <c r="CT3" s="360"/>
      <c r="CU3" s="360"/>
      <c r="CV3" s="360"/>
      <c r="CW3" s="360"/>
      <c r="CX3" s="360"/>
      <c r="CY3" s="360"/>
      <c r="CZ3" s="360"/>
      <c r="DA3" s="360"/>
      <c r="DB3" s="360"/>
      <c r="DC3" s="360"/>
      <c r="DD3" s="360"/>
      <c r="DE3" s="360"/>
      <c r="DF3" s="360"/>
      <c r="DG3" s="360"/>
      <c r="DH3" s="360"/>
      <c r="DI3" s="360"/>
      <c r="DJ3" s="360"/>
      <c r="DK3" s="360"/>
      <c r="DL3" s="360"/>
      <c r="DM3" s="360"/>
      <c r="DN3" s="360"/>
      <c r="DO3" s="360"/>
      <c r="DP3" s="360"/>
      <c r="DQ3" s="360"/>
      <c r="DR3" s="360"/>
      <c r="DS3" s="360"/>
      <c r="DT3" s="360"/>
      <c r="DU3" s="360"/>
      <c r="DV3" s="360"/>
      <c r="DW3" s="360"/>
      <c r="DX3" s="360"/>
      <c r="DY3" s="360"/>
      <c r="DZ3" s="360"/>
      <c r="EA3" s="360"/>
      <c r="EB3" s="360"/>
      <c r="EC3" s="360"/>
      <c r="ED3" s="360"/>
      <c r="EE3" s="360"/>
      <c r="EF3" s="360"/>
      <c r="EG3" s="360"/>
      <c r="EH3" s="360"/>
      <c r="EI3" s="360"/>
      <c r="EJ3" s="360"/>
      <c r="EK3" s="360"/>
      <c r="EL3" s="360"/>
      <c r="EM3" s="360"/>
      <c r="EN3" s="360"/>
      <c r="EO3" s="360"/>
      <c r="EP3" s="360"/>
      <c r="EQ3" s="360"/>
      <c r="ER3" s="360"/>
      <c r="ES3" s="360"/>
      <c r="ET3" s="360"/>
      <c r="EU3" s="360"/>
      <c r="EV3" s="360"/>
      <c r="EW3" s="360"/>
      <c r="EX3" s="360"/>
      <c r="EY3" s="360"/>
      <c r="EZ3" s="360"/>
      <c r="FA3" s="360"/>
      <c r="FB3" s="360"/>
      <c r="FC3" s="360"/>
      <c r="FD3" s="360"/>
      <c r="FE3" s="360"/>
      <c r="FF3" s="360"/>
      <c r="FG3" s="360"/>
      <c r="FH3" s="360"/>
      <c r="FI3" s="360"/>
      <c r="FJ3" s="360"/>
      <c r="FK3" s="360"/>
      <c r="FL3" s="360"/>
      <c r="FM3" s="360"/>
      <c r="FN3" s="360"/>
      <c r="FO3" s="360"/>
      <c r="FP3" s="360"/>
      <c r="FQ3" s="360"/>
      <c r="FR3" s="360"/>
      <c r="FS3" s="360"/>
      <c r="FT3" s="360"/>
      <c r="FU3" s="360"/>
      <c r="FV3" s="360"/>
      <c r="FW3" s="360"/>
      <c r="FX3" s="360"/>
      <c r="FY3" s="360"/>
      <c r="FZ3" s="360"/>
      <c r="GA3" s="360"/>
      <c r="GB3" s="360"/>
      <c r="GC3" s="360"/>
      <c r="GD3" s="360"/>
      <c r="GE3" s="360"/>
      <c r="GF3" s="360"/>
      <c r="GG3" s="360"/>
      <c r="GH3" s="360"/>
      <c r="GI3" s="360"/>
      <c r="GJ3" s="360"/>
      <c r="GK3" s="360"/>
      <c r="GL3" s="360"/>
      <c r="GM3" s="360"/>
      <c r="GN3" s="360"/>
      <c r="GO3" s="360"/>
      <c r="GP3" s="360"/>
      <c r="GQ3" s="360"/>
      <c r="GR3" s="360"/>
      <c r="GS3" s="360"/>
      <c r="GT3" s="360"/>
      <c r="GU3" s="360"/>
      <c r="GV3" s="360"/>
      <c r="GW3" s="360"/>
      <c r="GX3" s="360"/>
      <c r="GY3" s="360"/>
      <c r="GZ3" s="360"/>
      <c r="HA3" s="360"/>
      <c r="HB3" s="360"/>
      <c r="HC3" s="360"/>
      <c r="HD3" s="360"/>
      <c r="HE3" s="360"/>
      <c r="HF3" s="360"/>
      <c r="HG3" s="360"/>
      <c r="HH3" s="360"/>
      <c r="HI3" s="360"/>
      <c r="HJ3" s="360"/>
      <c r="HK3" s="360"/>
      <c r="HL3" s="360"/>
      <c r="HM3" s="360"/>
      <c r="HN3" s="360"/>
      <c r="HO3" s="360"/>
      <c r="HP3" s="360"/>
      <c r="HQ3" s="360"/>
      <c r="HR3" s="360"/>
      <c r="HS3" s="360"/>
      <c r="HT3" s="360"/>
      <c r="HU3" s="360"/>
      <c r="HV3" s="360"/>
      <c r="HW3" s="360"/>
      <c r="HX3" s="360"/>
      <c r="HY3" s="360"/>
      <c r="HZ3" s="360"/>
      <c r="IA3" s="360"/>
      <c r="IB3" s="360"/>
      <c r="IC3" s="360"/>
      <c r="ID3" s="360"/>
      <c r="IE3" s="360"/>
      <c r="IF3" s="360"/>
      <c r="IG3" s="360"/>
      <c r="IH3" s="360"/>
      <c r="II3" s="360"/>
      <c r="IJ3" s="360"/>
      <c r="IK3" s="360"/>
      <c r="IL3" s="360"/>
      <c r="IM3" s="360"/>
      <c r="IN3" s="360"/>
      <c r="IO3" s="360"/>
      <c r="IP3" s="360"/>
      <c r="IQ3" s="360"/>
      <c r="IR3" s="360"/>
      <c r="IS3" s="360"/>
      <c r="IT3" s="360"/>
      <c r="IU3" s="360"/>
      <c r="IV3" s="360"/>
    </row>
    <row r="4" spans="1:256" s="438" customFormat="1" ht="12" customHeight="1" x14ac:dyDescent="0.2">
      <c r="A4" s="513" t="s">
        <v>639</v>
      </c>
      <c r="B4" s="197"/>
      <c r="C4" s="197"/>
      <c r="D4" s="336"/>
      <c r="E4" s="197"/>
      <c r="F4" s="197"/>
      <c r="G4" s="197"/>
      <c r="H4" s="197"/>
      <c r="I4" s="337"/>
      <c r="J4" s="338"/>
      <c r="K4" s="338"/>
      <c r="L4" s="338"/>
      <c r="M4" s="514"/>
      <c r="N4" s="514"/>
      <c r="O4" s="514"/>
      <c r="P4" s="362"/>
      <c r="Q4" s="362"/>
      <c r="R4" s="362"/>
      <c r="S4" s="362"/>
      <c r="T4" s="362"/>
      <c r="U4" s="362"/>
      <c r="V4" s="362"/>
      <c r="W4" s="362"/>
      <c r="X4" s="362"/>
      <c r="Y4" s="362"/>
      <c r="Z4" s="362"/>
      <c r="AA4" s="362"/>
      <c r="AB4" s="362"/>
      <c r="AC4" s="362"/>
      <c r="AD4" s="362"/>
      <c r="AE4" s="362"/>
      <c r="AF4" s="362"/>
      <c r="AG4" s="362"/>
      <c r="AH4" s="362"/>
      <c r="AI4" s="362"/>
      <c r="AJ4" s="362"/>
      <c r="AK4" s="362"/>
      <c r="AL4" s="362"/>
      <c r="AM4" s="362"/>
      <c r="AN4" s="362"/>
      <c r="AO4" s="362"/>
      <c r="AP4" s="362"/>
      <c r="AQ4" s="362"/>
      <c r="AR4" s="362"/>
      <c r="AS4" s="362"/>
      <c r="AT4" s="362"/>
      <c r="AU4" s="362"/>
      <c r="AV4" s="362"/>
      <c r="AW4" s="362"/>
      <c r="AX4" s="362"/>
      <c r="AY4" s="362"/>
      <c r="AZ4" s="362"/>
      <c r="BA4" s="362"/>
      <c r="BB4" s="362"/>
      <c r="BC4" s="362"/>
      <c r="BD4" s="362"/>
      <c r="BE4" s="362"/>
      <c r="BF4" s="362"/>
      <c r="BG4" s="362"/>
      <c r="BH4" s="362"/>
      <c r="BI4" s="362"/>
      <c r="BJ4" s="362"/>
      <c r="BK4" s="362"/>
      <c r="BL4" s="362"/>
      <c r="BM4" s="362"/>
      <c r="BN4" s="362"/>
      <c r="BO4" s="362"/>
      <c r="BP4" s="362"/>
      <c r="BQ4" s="362"/>
      <c r="BR4" s="362"/>
      <c r="BS4" s="362"/>
      <c r="BT4" s="362"/>
      <c r="BU4" s="362"/>
      <c r="BV4" s="362"/>
      <c r="BW4" s="362"/>
      <c r="BX4" s="362"/>
      <c r="BY4" s="362"/>
      <c r="BZ4" s="362"/>
      <c r="CA4" s="362"/>
      <c r="CB4" s="362"/>
      <c r="CC4" s="362"/>
      <c r="CD4" s="362"/>
      <c r="CE4" s="362"/>
      <c r="CF4" s="362"/>
      <c r="CG4" s="362"/>
      <c r="CH4" s="362"/>
      <c r="CI4" s="362"/>
      <c r="CJ4" s="362"/>
      <c r="CK4" s="362"/>
      <c r="CL4" s="362"/>
      <c r="CM4" s="362"/>
      <c r="CN4" s="362"/>
      <c r="CO4" s="362"/>
      <c r="CP4" s="362"/>
      <c r="CQ4" s="362"/>
      <c r="CR4" s="362"/>
      <c r="CS4" s="362"/>
      <c r="CT4" s="362"/>
      <c r="CU4" s="362"/>
      <c r="CV4" s="362"/>
      <c r="CW4" s="362"/>
      <c r="CX4" s="362"/>
      <c r="CY4" s="362"/>
      <c r="CZ4" s="362"/>
      <c r="DA4" s="362"/>
      <c r="DB4" s="362"/>
      <c r="DC4" s="362"/>
      <c r="DD4" s="362"/>
      <c r="DE4" s="362"/>
      <c r="DF4" s="362"/>
      <c r="DG4" s="362"/>
      <c r="DH4" s="362"/>
      <c r="DI4" s="362"/>
      <c r="DJ4" s="362"/>
      <c r="DK4" s="362"/>
      <c r="DL4" s="362"/>
      <c r="DM4" s="362"/>
      <c r="DN4" s="362"/>
      <c r="DO4" s="362"/>
      <c r="DP4" s="362"/>
      <c r="DQ4" s="362"/>
      <c r="DR4" s="362"/>
      <c r="DS4" s="362"/>
      <c r="DT4" s="362"/>
      <c r="DU4" s="362"/>
      <c r="DV4" s="362"/>
      <c r="DW4" s="362"/>
      <c r="DX4" s="362"/>
      <c r="DY4" s="362"/>
      <c r="DZ4" s="362"/>
      <c r="EA4" s="362"/>
      <c r="EB4" s="362"/>
      <c r="EC4" s="362"/>
      <c r="ED4" s="362"/>
      <c r="EE4" s="362"/>
      <c r="EF4" s="362"/>
      <c r="EG4" s="362"/>
      <c r="EH4" s="362"/>
      <c r="EI4" s="362"/>
      <c r="EJ4" s="362"/>
      <c r="EK4" s="362"/>
      <c r="EL4" s="362"/>
      <c r="EM4" s="362"/>
      <c r="EN4" s="362"/>
      <c r="EO4" s="362"/>
      <c r="EP4" s="362"/>
      <c r="EQ4" s="362"/>
      <c r="ER4" s="362"/>
      <c r="ES4" s="362"/>
      <c r="ET4" s="362"/>
      <c r="EU4" s="362"/>
      <c r="EV4" s="362"/>
      <c r="EW4" s="362"/>
      <c r="EX4" s="362"/>
      <c r="EY4" s="362"/>
      <c r="EZ4" s="362"/>
      <c r="FA4" s="362"/>
      <c r="FB4" s="362"/>
      <c r="FC4" s="362"/>
      <c r="FD4" s="362"/>
      <c r="FE4" s="362"/>
      <c r="FF4" s="362"/>
      <c r="FG4" s="362"/>
      <c r="FH4" s="362"/>
      <c r="FI4" s="362"/>
      <c r="FJ4" s="362"/>
      <c r="FK4" s="362"/>
      <c r="FL4" s="362"/>
      <c r="FM4" s="362"/>
      <c r="FN4" s="362"/>
      <c r="FO4" s="362"/>
      <c r="FP4" s="362"/>
      <c r="FQ4" s="362"/>
      <c r="FR4" s="362"/>
      <c r="FS4" s="362"/>
      <c r="FT4" s="362"/>
      <c r="FU4" s="362"/>
      <c r="FV4" s="362"/>
      <c r="FW4" s="362"/>
      <c r="FX4" s="362"/>
      <c r="FY4" s="362"/>
      <c r="FZ4" s="362"/>
      <c r="GA4" s="362"/>
      <c r="GB4" s="362"/>
      <c r="GC4" s="362"/>
      <c r="GD4" s="362"/>
      <c r="GE4" s="362"/>
      <c r="GF4" s="362"/>
      <c r="GG4" s="362"/>
      <c r="GH4" s="362"/>
      <c r="GI4" s="362"/>
      <c r="GJ4" s="362"/>
      <c r="GK4" s="362"/>
      <c r="GL4" s="362"/>
      <c r="GM4" s="362"/>
      <c r="GN4" s="362"/>
      <c r="GO4" s="362"/>
      <c r="GP4" s="362"/>
      <c r="GQ4" s="362"/>
      <c r="GR4" s="362"/>
      <c r="GS4" s="362"/>
      <c r="GT4" s="362"/>
      <c r="GU4" s="362"/>
      <c r="GV4" s="362"/>
      <c r="GW4" s="362"/>
      <c r="GX4" s="362"/>
      <c r="GY4" s="362"/>
      <c r="GZ4" s="362"/>
      <c r="HA4" s="362"/>
      <c r="HB4" s="362"/>
      <c r="HC4" s="362"/>
      <c r="HD4" s="362"/>
      <c r="HE4" s="362"/>
      <c r="HF4" s="362"/>
      <c r="HG4" s="362"/>
      <c r="HH4" s="362"/>
      <c r="HI4" s="362"/>
      <c r="HJ4" s="362"/>
      <c r="HK4" s="362"/>
      <c r="HL4" s="362"/>
      <c r="HM4" s="362"/>
      <c r="HN4" s="362"/>
      <c r="HO4" s="362"/>
      <c r="HP4" s="362"/>
      <c r="HQ4" s="362"/>
      <c r="HR4" s="362"/>
      <c r="HS4" s="362"/>
      <c r="HT4" s="362"/>
      <c r="HU4" s="362"/>
      <c r="HV4" s="362"/>
      <c r="HW4" s="362"/>
      <c r="HX4" s="362"/>
      <c r="HY4" s="362"/>
      <c r="HZ4" s="362"/>
      <c r="IA4" s="362"/>
      <c r="IB4" s="362"/>
      <c r="IC4" s="362"/>
      <c r="ID4" s="362"/>
      <c r="IE4" s="362"/>
      <c r="IF4" s="362"/>
    </row>
    <row r="5" spans="1:256" s="33" customFormat="1" ht="10.5" customHeight="1" x14ac:dyDescent="0.2">
      <c r="A5" s="675" t="s">
        <v>655</v>
      </c>
      <c r="B5" s="675"/>
      <c r="C5" s="675"/>
      <c r="D5" s="675"/>
      <c r="E5" s="675"/>
      <c r="F5" s="675"/>
      <c r="G5" s="675"/>
      <c r="H5" s="675"/>
      <c r="I5" s="675"/>
      <c r="J5" s="675"/>
      <c r="K5" s="675"/>
      <c r="L5" s="675"/>
    </row>
    <row r="6" spans="1:256" s="75" customFormat="1" ht="23.25" customHeight="1" x14ac:dyDescent="0.25">
      <c r="A6" s="736" t="s">
        <v>703</v>
      </c>
      <c r="B6" s="736"/>
      <c r="C6" s="736"/>
      <c r="D6" s="736"/>
      <c r="E6" s="736"/>
      <c r="F6" s="736"/>
      <c r="G6" s="736"/>
      <c r="H6" s="736"/>
      <c r="I6" s="736"/>
      <c r="J6" s="736"/>
      <c r="K6" s="736"/>
      <c r="L6" s="736"/>
      <c r="M6" s="736"/>
      <c r="N6" s="736"/>
      <c r="O6" s="736"/>
    </row>
    <row r="7" spans="1:256" ht="6" customHeight="1" x14ac:dyDescent="0.2">
      <c r="A7" s="174"/>
      <c r="B7" s="175"/>
      <c r="C7" s="361"/>
      <c r="D7" s="175"/>
      <c r="E7" s="175"/>
      <c r="F7" s="175"/>
      <c r="G7" s="175"/>
      <c r="H7" s="175"/>
      <c r="I7" s="175"/>
      <c r="J7" s="175"/>
      <c r="K7" s="175"/>
      <c r="L7" s="175"/>
      <c r="M7" s="176"/>
      <c r="N7" s="176"/>
      <c r="O7" s="176"/>
    </row>
    <row r="8" spans="1:256" s="165" customFormat="1" ht="12" customHeight="1" x14ac:dyDescent="0.25">
      <c r="A8" s="732"/>
      <c r="B8" s="737" t="s">
        <v>693</v>
      </c>
      <c r="C8" s="737"/>
      <c r="D8" s="737"/>
      <c r="E8" s="338"/>
      <c r="F8" s="737" t="s">
        <v>694</v>
      </c>
      <c r="G8" s="737"/>
      <c r="H8" s="737"/>
      <c r="I8" s="338"/>
      <c r="J8" s="737" t="s">
        <v>695</v>
      </c>
      <c r="K8" s="737"/>
      <c r="L8" s="737"/>
      <c r="M8" s="172"/>
      <c r="N8" s="172"/>
      <c r="O8" s="172"/>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71"/>
      <c r="BR8" s="171"/>
      <c r="BS8" s="171"/>
      <c r="BT8" s="171"/>
      <c r="BU8" s="171"/>
      <c r="BV8" s="171"/>
      <c r="BW8" s="171"/>
      <c r="BX8" s="171"/>
      <c r="BY8" s="171"/>
      <c r="BZ8" s="171"/>
      <c r="CA8" s="171"/>
      <c r="CB8" s="171"/>
      <c r="CC8" s="171"/>
      <c r="CD8" s="171"/>
      <c r="CE8" s="171"/>
      <c r="CF8" s="171"/>
      <c r="CG8" s="171"/>
      <c r="CH8" s="171"/>
      <c r="CI8" s="171"/>
      <c r="CJ8" s="171"/>
      <c r="CK8" s="171"/>
      <c r="CL8" s="171"/>
      <c r="CM8" s="171"/>
      <c r="CN8" s="171"/>
      <c r="CO8" s="171"/>
      <c r="CP8" s="171"/>
      <c r="CQ8" s="171"/>
      <c r="CR8" s="171"/>
      <c r="CS8" s="171"/>
      <c r="CT8" s="171"/>
      <c r="CU8" s="171"/>
      <c r="CV8" s="171"/>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1"/>
      <c r="EA8" s="171"/>
      <c r="EB8" s="171"/>
      <c r="EC8" s="171"/>
      <c r="ED8" s="171"/>
      <c r="EE8" s="171"/>
      <c r="EF8" s="171"/>
      <c r="EG8" s="171"/>
      <c r="EH8" s="171"/>
      <c r="EI8" s="171"/>
      <c r="EJ8" s="171"/>
      <c r="EK8" s="171"/>
      <c r="EL8" s="171"/>
      <c r="EM8" s="171"/>
      <c r="EN8" s="171"/>
      <c r="EO8" s="171"/>
      <c r="EP8" s="171"/>
      <c r="EQ8" s="171"/>
      <c r="ER8" s="171"/>
      <c r="ES8" s="171"/>
      <c r="ET8" s="171"/>
      <c r="EU8" s="171"/>
      <c r="EV8" s="171"/>
      <c r="EW8" s="171"/>
      <c r="EX8" s="171"/>
      <c r="EY8" s="171"/>
      <c r="EZ8" s="171"/>
      <c r="FA8" s="171"/>
      <c r="FB8" s="171"/>
      <c r="FC8" s="171"/>
      <c r="FD8" s="171"/>
      <c r="FE8" s="171"/>
      <c r="FF8" s="171"/>
      <c r="FG8" s="171"/>
      <c r="FH8" s="171"/>
      <c r="FI8" s="171"/>
      <c r="FJ8" s="171"/>
      <c r="FK8" s="171"/>
      <c r="FL8" s="171"/>
      <c r="FM8" s="171"/>
      <c r="FN8" s="171"/>
      <c r="FO8" s="171"/>
      <c r="FP8" s="171"/>
      <c r="FQ8" s="171"/>
      <c r="FR8" s="171"/>
      <c r="FS8" s="171"/>
      <c r="FT8" s="171"/>
      <c r="FU8" s="171"/>
      <c r="FV8" s="171"/>
      <c r="FW8" s="171"/>
      <c r="FX8" s="171"/>
      <c r="FY8" s="171"/>
      <c r="FZ8" s="171"/>
      <c r="GA8" s="171"/>
      <c r="GB8" s="171"/>
      <c r="GC8" s="171"/>
      <c r="GD8" s="171"/>
      <c r="GE8" s="171"/>
      <c r="GF8" s="171"/>
      <c r="GG8" s="171"/>
      <c r="GH8" s="171"/>
      <c r="GI8" s="171"/>
      <c r="GJ8" s="171"/>
      <c r="GK8" s="171"/>
      <c r="GL8" s="171"/>
      <c r="GM8" s="171"/>
      <c r="GN8" s="171"/>
      <c r="GO8" s="171"/>
      <c r="GP8" s="171"/>
      <c r="GQ8" s="171"/>
      <c r="GR8" s="171"/>
      <c r="GS8" s="171"/>
      <c r="GT8" s="171"/>
      <c r="GU8" s="171"/>
      <c r="GV8" s="171"/>
      <c r="GW8" s="171"/>
      <c r="GX8" s="171"/>
      <c r="GY8" s="171"/>
      <c r="GZ8" s="171"/>
      <c r="HA8" s="171"/>
      <c r="HB8" s="171"/>
      <c r="HC8" s="171"/>
      <c r="HD8" s="171"/>
      <c r="HE8" s="171"/>
      <c r="HF8" s="171"/>
      <c r="HG8" s="171"/>
      <c r="HH8" s="171"/>
      <c r="HI8" s="171"/>
      <c r="HJ8" s="171"/>
      <c r="HK8" s="171"/>
      <c r="HL8" s="171"/>
      <c r="HM8" s="171"/>
      <c r="HN8" s="171"/>
      <c r="HO8" s="171"/>
      <c r="HP8" s="171"/>
      <c r="HQ8" s="171"/>
      <c r="HR8" s="171"/>
      <c r="HS8" s="171"/>
      <c r="HT8" s="171"/>
      <c r="HU8" s="171"/>
      <c r="HV8" s="171"/>
      <c r="HW8" s="171"/>
      <c r="HX8" s="171"/>
      <c r="HY8" s="171"/>
      <c r="HZ8" s="171"/>
      <c r="IA8" s="171"/>
      <c r="IB8" s="171"/>
      <c r="IC8" s="171"/>
      <c r="ID8" s="171"/>
      <c r="IE8" s="171"/>
      <c r="IF8" s="171"/>
    </row>
    <row r="9" spans="1:256" ht="40.5" customHeight="1" x14ac:dyDescent="0.2">
      <c r="A9" s="733"/>
      <c r="B9" s="515" t="s">
        <v>625</v>
      </c>
      <c r="C9" s="516" t="s">
        <v>697</v>
      </c>
      <c r="D9" s="515" t="s">
        <v>626</v>
      </c>
      <c r="E9" s="514"/>
      <c r="F9" s="515" t="s">
        <v>485</v>
      </c>
      <c r="G9" s="517" t="s">
        <v>698</v>
      </c>
      <c r="H9" s="517" t="s">
        <v>627</v>
      </c>
      <c r="I9" s="362"/>
      <c r="J9" s="517" t="s">
        <v>148</v>
      </c>
      <c r="K9" s="517" t="s">
        <v>699</v>
      </c>
      <c r="L9" s="515" t="s">
        <v>628</v>
      </c>
      <c r="M9" s="176"/>
      <c r="N9" s="176"/>
      <c r="O9" s="176"/>
    </row>
    <row r="10" spans="1:256" ht="3" customHeight="1" x14ac:dyDescent="0.2">
      <c r="A10" s="177"/>
      <c r="B10" s="178"/>
      <c r="C10" s="363"/>
      <c r="D10" s="178"/>
      <c r="E10" s="178"/>
      <c r="F10" s="178"/>
      <c r="G10" s="179"/>
      <c r="H10" s="364"/>
      <c r="I10" s="178"/>
      <c r="J10" s="178"/>
      <c r="K10" s="178"/>
      <c r="L10" s="178"/>
      <c r="M10" s="176"/>
      <c r="N10" s="176"/>
      <c r="O10" s="176"/>
    </row>
    <row r="11" spans="1:256" s="166" customFormat="1" ht="11.25" customHeight="1" x14ac:dyDescent="0.2">
      <c r="A11" s="177"/>
      <c r="B11" s="738" t="s">
        <v>629</v>
      </c>
      <c r="C11" s="738"/>
      <c r="D11" s="738"/>
      <c r="E11" s="738"/>
      <c r="F11" s="738"/>
      <c r="G11" s="738"/>
      <c r="H11" s="738"/>
      <c r="I11" s="738"/>
      <c r="J11" s="738"/>
      <c r="K11" s="738"/>
      <c r="L11" s="738"/>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c r="AW11" s="325"/>
      <c r="AX11" s="325"/>
      <c r="AY11" s="325"/>
      <c r="AZ11" s="325"/>
      <c r="BA11" s="325"/>
      <c r="BB11" s="325"/>
      <c r="BC11" s="325"/>
      <c r="BD11" s="325"/>
      <c r="BE11" s="325"/>
      <c r="BF11" s="325"/>
      <c r="BG11" s="325"/>
      <c r="BH11" s="325"/>
      <c r="BI11" s="325"/>
      <c r="BJ11" s="325"/>
      <c r="BK11" s="325"/>
      <c r="BL11" s="325"/>
      <c r="BM11" s="325"/>
      <c r="BN11" s="325"/>
      <c r="BO11" s="325"/>
      <c r="BP11" s="325"/>
      <c r="BQ11" s="325"/>
      <c r="BR11" s="325"/>
      <c r="BS11" s="325"/>
      <c r="BT11" s="325"/>
      <c r="BU11" s="325"/>
      <c r="BV11" s="325"/>
      <c r="BW11" s="325"/>
      <c r="BX11" s="325"/>
      <c r="BY11" s="325"/>
      <c r="BZ11" s="325"/>
      <c r="CA11" s="325"/>
      <c r="CB11" s="325"/>
      <c r="CC11" s="325"/>
      <c r="CD11" s="325"/>
      <c r="CE11" s="325"/>
      <c r="CF11" s="325"/>
      <c r="CG11" s="325"/>
      <c r="CH11" s="325"/>
      <c r="CI11" s="325"/>
      <c r="CJ11" s="325"/>
      <c r="CK11" s="325"/>
      <c r="CL11" s="325"/>
      <c r="CM11" s="325"/>
      <c r="CN11" s="325"/>
      <c r="CO11" s="325"/>
      <c r="CP11" s="325"/>
      <c r="CQ11" s="325"/>
      <c r="CR11" s="325"/>
      <c r="CS11" s="325"/>
      <c r="CT11" s="325"/>
      <c r="CU11" s="325"/>
      <c r="CV11" s="325"/>
      <c r="CW11" s="325"/>
      <c r="CX11" s="325"/>
      <c r="CY11" s="325"/>
      <c r="CZ11" s="325"/>
      <c r="DA11" s="325"/>
      <c r="DB11" s="325"/>
      <c r="DC11" s="325"/>
      <c r="DD11" s="325"/>
      <c r="DE11" s="325"/>
      <c r="DF11" s="325"/>
      <c r="DG11" s="325"/>
      <c r="DH11" s="325"/>
      <c r="DI11" s="325"/>
      <c r="DJ11" s="325"/>
      <c r="DK11" s="325"/>
      <c r="DL11" s="325"/>
      <c r="DM11" s="325"/>
      <c r="DN11" s="325"/>
      <c r="DO11" s="325"/>
      <c r="DP11" s="325"/>
      <c r="DQ11" s="325"/>
      <c r="DR11" s="325"/>
      <c r="DS11" s="325"/>
      <c r="DT11" s="325"/>
      <c r="DU11" s="325"/>
      <c r="DV11" s="325"/>
      <c r="DW11" s="325"/>
      <c r="DX11" s="325"/>
      <c r="DY11" s="325"/>
      <c r="DZ11" s="325"/>
      <c r="EA11" s="325"/>
      <c r="EB11" s="325"/>
      <c r="EC11" s="325"/>
      <c r="ED11" s="325"/>
      <c r="EE11" s="325"/>
      <c r="EF11" s="325"/>
      <c r="EG11" s="325"/>
      <c r="EH11" s="325"/>
      <c r="EI11" s="325"/>
      <c r="EJ11" s="325"/>
      <c r="EK11" s="325"/>
      <c r="EL11" s="325"/>
      <c r="EM11" s="325"/>
      <c r="EN11" s="325"/>
      <c r="EO11" s="325"/>
      <c r="EP11" s="325"/>
      <c r="EQ11" s="325"/>
      <c r="ER11" s="325"/>
      <c r="ES11" s="325"/>
      <c r="ET11" s="325"/>
      <c r="EU11" s="325"/>
      <c r="EV11" s="325"/>
      <c r="EW11" s="325"/>
      <c r="EX11" s="325"/>
      <c r="EY11" s="325"/>
      <c r="EZ11" s="325"/>
      <c r="FA11" s="325"/>
      <c r="FB11" s="325"/>
      <c r="FC11" s="325"/>
      <c r="FD11" s="325"/>
      <c r="FE11" s="325"/>
      <c r="FF11" s="325"/>
      <c r="FG11" s="325"/>
      <c r="FH11" s="325"/>
      <c r="FI11" s="325"/>
      <c r="FJ11" s="325"/>
      <c r="FK11" s="325"/>
      <c r="FL11" s="325"/>
      <c r="FM11" s="325"/>
      <c r="FN11" s="325"/>
      <c r="FO11" s="325"/>
      <c r="FP11" s="325"/>
      <c r="FQ11" s="325"/>
      <c r="FR11" s="325"/>
      <c r="FS11" s="325"/>
      <c r="FT11" s="325"/>
      <c r="FU11" s="325"/>
      <c r="FV11" s="325"/>
      <c r="FW11" s="325"/>
      <c r="FX11" s="325"/>
      <c r="FY11" s="325"/>
      <c r="FZ11" s="325"/>
      <c r="GA11" s="325"/>
      <c r="GB11" s="325"/>
      <c r="GC11" s="325"/>
      <c r="GD11" s="325"/>
      <c r="GE11" s="325"/>
      <c r="GF11" s="325"/>
      <c r="GG11" s="325"/>
      <c r="GH11" s="325"/>
      <c r="GI11" s="325"/>
      <c r="GJ11" s="325"/>
      <c r="GK11" s="325"/>
      <c r="GL11" s="325"/>
      <c r="GM11" s="325"/>
      <c r="GN11" s="325"/>
      <c r="GO11" s="325"/>
      <c r="GP11" s="325"/>
      <c r="GQ11" s="325"/>
      <c r="GR11" s="325"/>
      <c r="GS11" s="325"/>
      <c r="GT11" s="325"/>
      <c r="GU11" s="325"/>
      <c r="GV11" s="325"/>
      <c r="GW11" s="325"/>
      <c r="GX11" s="325"/>
      <c r="GY11" s="325"/>
      <c r="GZ11" s="325"/>
      <c r="HA11" s="325"/>
      <c r="HB11" s="325"/>
      <c r="HC11" s="325"/>
      <c r="HD11" s="325"/>
      <c r="HE11" s="325"/>
      <c r="HF11" s="325"/>
      <c r="HG11" s="325"/>
      <c r="HH11" s="325"/>
      <c r="HI11" s="325"/>
      <c r="HJ11" s="325"/>
      <c r="HK11" s="325"/>
      <c r="HL11" s="325"/>
      <c r="HM11" s="325"/>
      <c r="HN11" s="325"/>
      <c r="HO11" s="325"/>
      <c r="HP11" s="325"/>
      <c r="HQ11" s="325"/>
      <c r="HR11" s="325"/>
      <c r="HS11" s="325"/>
      <c r="HT11" s="325"/>
      <c r="HU11" s="325"/>
      <c r="HV11" s="325"/>
      <c r="HW11" s="325"/>
      <c r="HX11" s="325"/>
      <c r="HY11" s="325"/>
      <c r="HZ11" s="325"/>
      <c r="IA11" s="325"/>
      <c r="IB11" s="325"/>
      <c r="IC11" s="325"/>
      <c r="ID11" s="325"/>
      <c r="IE11" s="325"/>
      <c r="IF11" s="325"/>
    </row>
    <row r="12" spans="1:256" s="176" customFormat="1" ht="3" customHeight="1" x14ac:dyDescent="0.2">
      <c r="A12" s="183"/>
      <c r="B12" s="184"/>
      <c r="C12" s="184"/>
      <c r="D12" s="185"/>
      <c r="E12" s="185"/>
      <c r="F12" s="184"/>
      <c r="G12" s="183"/>
      <c r="H12" s="183"/>
      <c r="I12" s="183"/>
      <c r="J12" s="183"/>
      <c r="K12" s="183"/>
      <c r="L12" s="183"/>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c r="AW12" s="182"/>
      <c r="AX12" s="182"/>
      <c r="AY12" s="182"/>
      <c r="AZ12" s="182"/>
      <c r="BA12" s="182"/>
      <c r="BB12" s="182"/>
      <c r="BC12" s="182"/>
      <c r="BD12" s="182"/>
      <c r="BE12" s="182"/>
      <c r="BF12" s="182"/>
      <c r="BG12" s="182"/>
      <c r="BH12" s="182"/>
      <c r="BI12" s="182"/>
      <c r="BJ12" s="182"/>
      <c r="BK12" s="182"/>
      <c r="BL12" s="182"/>
      <c r="BM12" s="182"/>
      <c r="BN12" s="182"/>
      <c r="BO12" s="182"/>
      <c r="BP12" s="182"/>
      <c r="BQ12" s="182"/>
      <c r="BR12" s="182"/>
      <c r="BS12" s="182"/>
      <c r="BT12" s="182"/>
      <c r="BU12" s="182"/>
      <c r="BV12" s="182"/>
      <c r="BW12" s="182"/>
      <c r="BX12" s="182"/>
      <c r="BY12" s="182"/>
      <c r="BZ12" s="182"/>
      <c r="CA12" s="182"/>
      <c r="CB12" s="182"/>
      <c r="CC12" s="182"/>
      <c r="CD12" s="182"/>
      <c r="CE12" s="182"/>
      <c r="CF12" s="182"/>
      <c r="CG12" s="182"/>
      <c r="CH12" s="182"/>
      <c r="CI12" s="182"/>
      <c r="CJ12" s="182"/>
      <c r="CK12" s="182"/>
      <c r="CL12" s="182"/>
      <c r="CM12" s="182"/>
      <c r="CN12" s="182"/>
      <c r="CO12" s="182"/>
      <c r="CP12" s="182"/>
      <c r="CQ12" s="182"/>
      <c r="CR12" s="182"/>
      <c r="CS12" s="182"/>
      <c r="CT12" s="182"/>
      <c r="CU12" s="182"/>
      <c r="CV12" s="182"/>
      <c r="CW12" s="182"/>
      <c r="CX12" s="182"/>
      <c r="CY12" s="182"/>
      <c r="CZ12" s="182"/>
      <c r="DA12" s="182"/>
      <c r="DB12" s="182"/>
      <c r="DC12" s="182"/>
      <c r="DD12" s="182"/>
      <c r="DE12" s="182"/>
      <c r="DF12" s="182"/>
      <c r="DG12" s="182"/>
      <c r="DH12" s="182"/>
      <c r="DI12" s="182"/>
      <c r="DJ12" s="182"/>
      <c r="DK12" s="182"/>
      <c r="DL12" s="182"/>
      <c r="DM12" s="182"/>
      <c r="DN12" s="182"/>
      <c r="DO12" s="182"/>
      <c r="DP12" s="182"/>
      <c r="DQ12" s="182"/>
      <c r="DR12" s="182"/>
      <c r="DS12" s="182"/>
      <c r="DT12" s="182"/>
      <c r="DU12" s="182"/>
      <c r="DV12" s="182"/>
      <c r="DW12" s="182"/>
      <c r="DX12" s="182"/>
      <c r="DY12" s="182"/>
      <c r="DZ12" s="182"/>
      <c r="EA12" s="182"/>
      <c r="EB12" s="182"/>
      <c r="EC12" s="182"/>
      <c r="ED12" s="182"/>
    </row>
    <row r="13" spans="1:256" s="166" customFormat="1" ht="9.9499999999999993" customHeight="1" x14ac:dyDescent="0.2">
      <c r="A13" s="346" t="s">
        <v>149</v>
      </c>
      <c r="B13" s="191">
        <v>39527834.609999999</v>
      </c>
      <c r="C13" s="676">
        <v>1381.06</v>
      </c>
      <c r="D13" s="676">
        <v>16.24926204659177</v>
      </c>
      <c r="E13" s="191"/>
      <c r="F13" s="191">
        <v>708446.09</v>
      </c>
      <c r="G13" s="365">
        <v>24.75</v>
      </c>
      <c r="H13" s="365">
        <v>0.29123088263937003</v>
      </c>
      <c r="I13" s="191"/>
      <c r="J13" s="191">
        <v>286684.42</v>
      </c>
      <c r="K13" s="518">
        <v>10.02</v>
      </c>
      <c r="L13" s="365">
        <v>0.11785139032322961</v>
      </c>
      <c r="M13" s="172"/>
      <c r="N13" s="172"/>
      <c r="O13" s="172"/>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c r="AW13" s="325"/>
      <c r="AX13" s="325"/>
      <c r="AY13" s="325"/>
      <c r="AZ13" s="325"/>
      <c r="BA13" s="325"/>
      <c r="BB13" s="325"/>
      <c r="BC13" s="325"/>
      <c r="BD13" s="325"/>
      <c r="BE13" s="325"/>
      <c r="BF13" s="325"/>
      <c r="BG13" s="325"/>
      <c r="BH13" s="325"/>
      <c r="BI13" s="325"/>
      <c r="BJ13" s="325"/>
      <c r="BK13" s="325"/>
      <c r="BL13" s="325"/>
      <c r="BM13" s="325"/>
      <c r="BN13" s="325"/>
      <c r="BO13" s="325"/>
      <c r="BP13" s="325"/>
      <c r="BQ13" s="325"/>
      <c r="BR13" s="325"/>
      <c r="BS13" s="325"/>
      <c r="BT13" s="325"/>
      <c r="BU13" s="325"/>
      <c r="BV13" s="325"/>
      <c r="BW13" s="325"/>
      <c r="BX13" s="325"/>
      <c r="BY13" s="325"/>
      <c r="BZ13" s="325"/>
      <c r="CA13" s="325"/>
      <c r="CB13" s="325"/>
      <c r="CC13" s="325"/>
      <c r="CD13" s="325"/>
      <c r="CE13" s="325"/>
      <c r="CF13" s="325"/>
      <c r="CG13" s="325"/>
      <c r="CH13" s="325"/>
      <c r="CI13" s="325"/>
      <c r="CJ13" s="325"/>
      <c r="CK13" s="325"/>
      <c r="CL13" s="325"/>
      <c r="CM13" s="325"/>
      <c r="CN13" s="325"/>
      <c r="CO13" s="325"/>
      <c r="CP13" s="325"/>
      <c r="CQ13" s="325"/>
      <c r="CR13" s="325"/>
      <c r="CS13" s="325"/>
      <c r="CT13" s="325"/>
      <c r="CU13" s="325"/>
      <c r="CV13" s="325"/>
      <c r="CW13" s="325"/>
      <c r="CX13" s="325"/>
      <c r="CY13" s="325"/>
      <c r="CZ13" s="325"/>
      <c r="DA13" s="325"/>
      <c r="DB13" s="325"/>
      <c r="DC13" s="325"/>
      <c r="DD13" s="325"/>
      <c r="DE13" s="325"/>
      <c r="DF13" s="325"/>
      <c r="DG13" s="325"/>
      <c r="DH13" s="325"/>
      <c r="DI13" s="325"/>
      <c r="DJ13" s="325"/>
      <c r="DK13" s="325"/>
      <c r="DL13" s="325"/>
      <c r="DM13" s="325"/>
      <c r="DN13" s="325"/>
      <c r="DO13" s="325"/>
      <c r="DP13" s="325"/>
      <c r="DQ13" s="325"/>
      <c r="DR13" s="325"/>
      <c r="DS13" s="325"/>
      <c r="DT13" s="325"/>
      <c r="DU13" s="325"/>
      <c r="DV13" s="325"/>
      <c r="DW13" s="325"/>
      <c r="DX13" s="325"/>
      <c r="DY13" s="325"/>
      <c r="DZ13" s="325"/>
      <c r="EA13" s="325"/>
      <c r="EB13" s="325"/>
      <c r="EC13" s="325"/>
      <c r="ED13" s="325"/>
      <c r="EE13" s="325"/>
      <c r="EF13" s="325"/>
      <c r="EG13" s="325"/>
      <c r="EH13" s="325"/>
      <c r="EI13" s="325"/>
      <c r="EJ13" s="325"/>
      <c r="EK13" s="325"/>
      <c r="EL13" s="325"/>
      <c r="EM13" s="325"/>
      <c r="EN13" s="325"/>
      <c r="EO13" s="325"/>
      <c r="EP13" s="325"/>
      <c r="EQ13" s="325"/>
      <c r="ER13" s="325"/>
      <c r="ES13" s="325"/>
      <c r="ET13" s="325"/>
      <c r="EU13" s="325"/>
      <c r="EV13" s="325"/>
      <c r="EW13" s="325"/>
      <c r="EX13" s="325"/>
      <c r="EY13" s="325"/>
      <c r="EZ13" s="325"/>
      <c r="FA13" s="325"/>
      <c r="FB13" s="325"/>
      <c r="FC13" s="325"/>
      <c r="FD13" s="325"/>
      <c r="FE13" s="325"/>
      <c r="FF13" s="325"/>
      <c r="FG13" s="325"/>
      <c r="FH13" s="325"/>
      <c r="FI13" s="325"/>
      <c r="FJ13" s="325"/>
      <c r="FK13" s="325"/>
      <c r="FL13" s="325"/>
      <c r="FM13" s="325"/>
      <c r="FN13" s="325"/>
      <c r="FO13" s="325"/>
      <c r="FP13" s="325"/>
      <c r="FQ13" s="325"/>
      <c r="FR13" s="325"/>
      <c r="FS13" s="325"/>
      <c r="FT13" s="325"/>
      <c r="FU13" s="325"/>
      <c r="FV13" s="325"/>
      <c r="FW13" s="325"/>
      <c r="FX13" s="325"/>
      <c r="FY13" s="325"/>
      <c r="FZ13" s="325"/>
      <c r="GA13" s="325"/>
      <c r="GB13" s="325"/>
      <c r="GC13" s="325"/>
      <c r="GD13" s="325"/>
      <c r="GE13" s="325"/>
      <c r="GF13" s="325"/>
      <c r="GG13" s="325"/>
      <c r="GH13" s="325"/>
      <c r="GI13" s="325"/>
      <c r="GJ13" s="325"/>
      <c r="GK13" s="325"/>
      <c r="GL13" s="325"/>
      <c r="GM13" s="325"/>
      <c r="GN13" s="325"/>
      <c r="GO13" s="325"/>
      <c r="GP13" s="325"/>
      <c r="GQ13" s="325"/>
      <c r="GR13" s="325"/>
      <c r="GS13" s="325"/>
      <c r="GT13" s="325"/>
      <c r="GU13" s="325"/>
      <c r="GV13" s="325"/>
      <c r="GW13" s="325"/>
      <c r="GX13" s="325"/>
      <c r="GY13" s="325"/>
      <c r="GZ13" s="325"/>
      <c r="HA13" s="325"/>
      <c r="HB13" s="325"/>
      <c r="HC13" s="325"/>
      <c r="HD13" s="325"/>
      <c r="HE13" s="325"/>
      <c r="HF13" s="325"/>
      <c r="HG13" s="325"/>
      <c r="HH13" s="325"/>
      <c r="HI13" s="325"/>
      <c r="HJ13" s="325"/>
      <c r="HK13" s="325"/>
      <c r="HL13" s="325"/>
      <c r="HM13" s="325"/>
      <c r="HN13" s="325"/>
      <c r="HO13" s="325"/>
      <c r="HP13" s="325"/>
      <c r="HQ13" s="325"/>
      <c r="HR13" s="325"/>
      <c r="HS13" s="325"/>
      <c r="HT13" s="325"/>
      <c r="HU13" s="325"/>
      <c r="HV13" s="325"/>
      <c r="HW13" s="325"/>
      <c r="HX13" s="325"/>
      <c r="HY13" s="325"/>
      <c r="HZ13" s="325"/>
      <c r="IA13" s="325"/>
      <c r="IB13" s="325"/>
      <c r="IC13" s="325"/>
      <c r="ID13" s="325"/>
      <c r="IE13" s="325"/>
      <c r="IF13" s="325"/>
    </row>
    <row r="14" spans="1:256" ht="9.75" customHeight="1" x14ac:dyDescent="0.2">
      <c r="A14" s="346" t="s">
        <v>150</v>
      </c>
      <c r="B14" s="191">
        <v>3470487.54</v>
      </c>
      <c r="C14" s="676">
        <v>497.38</v>
      </c>
      <c r="D14" s="676">
        <v>87.209354465019388</v>
      </c>
      <c r="E14" s="191"/>
      <c r="F14" s="191">
        <v>3574.63</v>
      </c>
      <c r="G14" s="365">
        <v>0.51</v>
      </c>
      <c r="H14" s="365">
        <v>8.9826334530304128E-2</v>
      </c>
      <c r="I14" s="191"/>
      <c r="J14" s="191">
        <v>9668.85</v>
      </c>
      <c r="K14" s="518">
        <v>1.39</v>
      </c>
      <c r="L14" s="365">
        <v>0.2429670636187049</v>
      </c>
      <c r="M14" s="172"/>
      <c r="N14" s="172"/>
      <c r="O14" s="172"/>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171"/>
      <c r="AV14" s="171"/>
      <c r="AW14" s="171"/>
      <c r="AX14" s="171"/>
      <c r="AY14" s="171"/>
      <c r="AZ14" s="171"/>
      <c r="BA14" s="171"/>
      <c r="BB14" s="171"/>
      <c r="BC14" s="171"/>
      <c r="BD14" s="171"/>
      <c r="BE14" s="171"/>
      <c r="BF14" s="171"/>
      <c r="BG14" s="171"/>
      <c r="BH14" s="171"/>
      <c r="BI14" s="171"/>
      <c r="BJ14" s="171"/>
      <c r="BK14" s="171"/>
      <c r="BL14" s="171"/>
      <c r="BM14" s="171"/>
      <c r="BN14" s="171"/>
      <c r="BO14" s="171"/>
      <c r="BP14" s="171"/>
      <c r="BQ14" s="171"/>
      <c r="BR14" s="171"/>
      <c r="BS14" s="171"/>
      <c r="BT14" s="171"/>
      <c r="BU14" s="171"/>
      <c r="BV14" s="171"/>
      <c r="BW14" s="171"/>
      <c r="BX14" s="171"/>
      <c r="BY14" s="171"/>
      <c r="BZ14" s="171"/>
      <c r="CA14" s="171"/>
      <c r="CB14" s="171"/>
      <c r="CC14" s="171"/>
      <c r="CD14" s="171"/>
      <c r="CE14" s="171"/>
      <c r="CF14" s="171"/>
      <c r="CG14" s="171"/>
      <c r="CH14" s="171"/>
      <c r="CI14" s="171"/>
      <c r="CJ14" s="171"/>
      <c r="CK14" s="171"/>
      <c r="CL14" s="171"/>
      <c r="CM14" s="171"/>
      <c r="CN14" s="171"/>
      <c r="CO14" s="171"/>
      <c r="CP14" s="171"/>
      <c r="CQ14" s="171"/>
      <c r="CR14" s="171"/>
      <c r="CS14" s="171"/>
      <c r="CT14" s="171"/>
      <c r="CU14" s="171"/>
      <c r="CV14" s="171"/>
      <c r="CW14" s="171"/>
      <c r="CX14" s="171"/>
      <c r="CY14" s="171"/>
      <c r="CZ14" s="171"/>
      <c r="DA14" s="171"/>
      <c r="DB14" s="171"/>
      <c r="DC14" s="171"/>
      <c r="DD14" s="171"/>
      <c r="DE14" s="171"/>
      <c r="DF14" s="171"/>
      <c r="DG14" s="171"/>
      <c r="DH14" s="171"/>
      <c r="DI14" s="171"/>
      <c r="DJ14" s="171"/>
      <c r="DK14" s="171"/>
      <c r="DL14" s="171"/>
      <c r="DM14" s="171"/>
      <c r="DN14" s="171"/>
      <c r="DO14" s="171"/>
      <c r="DP14" s="171"/>
      <c r="DQ14" s="171"/>
      <c r="DR14" s="171"/>
      <c r="DS14" s="171"/>
      <c r="DT14" s="171"/>
      <c r="DU14" s="171"/>
      <c r="DV14" s="171"/>
      <c r="DW14" s="171"/>
      <c r="DX14" s="171"/>
      <c r="DY14" s="171"/>
      <c r="DZ14" s="171"/>
      <c r="EA14" s="171"/>
      <c r="EB14" s="171"/>
      <c r="EC14" s="171"/>
      <c r="ED14" s="171"/>
      <c r="EE14" s="171"/>
      <c r="EF14" s="171"/>
      <c r="EG14" s="171"/>
      <c r="EH14" s="171"/>
      <c r="EI14" s="171"/>
      <c r="EJ14" s="171"/>
      <c r="EK14" s="171"/>
      <c r="EL14" s="171"/>
      <c r="EM14" s="171"/>
      <c r="EN14" s="171"/>
      <c r="EO14" s="171"/>
      <c r="EP14" s="171"/>
      <c r="EQ14" s="171"/>
      <c r="ER14" s="171"/>
      <c r="ES14" s="171"/>
      <c r="ET14" s="171"/>
      <c r="EU14" s="171"/>
      <c r="EV14" s="171"/>
      <c r="EW14" s="171"/>
      <c r="EX14" s="171"/>
      <c r="EY14" s="171"/>
      <c r="EZ14" s="171"/>
      <c r="FA14" s="171"/>
      <c r="FB14" s="171"/>
      <c r="FC14" s="171"/>
      <c r="FD14" s="171"/>
      <c r="FE14" s="171"/>
      <c r="FF14" s="171"/>
      <c r="FG14" s="171"/>
      <c r="FH14" s="171"/>
      <c r="FI14" s="171"/>
      <c r="FJ14" s="171"/>
      <c r="FK14" s="171"/>
      <c r="FL14" s="171"/>
      <c r="FM14" s="171"/>
      <c r="FN14" s="171"/>
      <c r="FO14" s="171"/>
      <c r="FP14" s="171"/>
      <c r="FQ14" s="171"/>
      <c r="FR14" s="171"/>
      <c r="FS14" s="171"/>
      <c r="FT14" s="171"/>
      <c r="FU14" s="171"/>
      <c r="FV14" s="171"/>
      <c r="FW14" s="171"/>
      <c r="FX14" s="171"/>
      <c r="FY14" s="171"/>
      <c r="FZ14" s="171"/>
      <c r="GA14" s="171"/>
      <c r="GB14" s="171"/>
      <c r="GC14" s="171"/>
      <c r="GD14" s="171"/>
      <c r="GE14" s="171"/>
      <c r="GF14" s="171"/>
      <c r="GG14" s="171"/>
      <c r="GH14" s="171"/>
      <c r="GI14" s="171"/>
      <c r="GJ14" s="171"/>
      <c r="GK14" s="171"/>
      <c r="GL14" s="171"/>
      <c r="GM14" s="171"/>
      <c r="GN14" s="171"/>
      <c r="GO14" s="171"/>
      <c r="GP14" s="171"/>
      <c r="GQ14" s="171"/>
      <c r="GR14" s="171"/>
      <c r="GS14" s="171"/>
      <c r="GT14" s="171"/>
      <c r="GU14" s="171"/>
      <c r="GV14" s="171"/>
      <c r="GW14" s="171"/>
      <c r="GX14" s="171"/>
      <c r="GY14" s="171"/>
      <c r="GZ14" s="171"/>
      <c r="HA14" s="171"/>
      <c r="HB14" s="171"/>
      <c r="HC14" s="171"/>
      <c r="HD14" s="171"/>
      <c r="HE14" s="171"/>
      <c r="HF14" s="171"/>
      <c r="HG14" s="171"/>
      <c r="HH14" s="171"/>
      <c r="HI14" s="171"/>
      <c r="HJ14" s="171"/>
      <c r="HK14" s="171"/>
      <c r="HL14" s="171"/>
      <c r="HM14" s="171"/>
      <c r="HN14" s="171"/>
      <c r="HO14" s="171"/>
      <c r="HP14" s="171"/>
      <c r="HQ14" s="171"/>
      <c r="HR14" s="171"/>
      <c r="HS14" s="171"/>
      <c r="HT14" s="171"/>
      <c r="HU14" s="171"/>
      <c r="HV14" s="171"/>
      <c r="HW14" s="171"/>
      <c r="HX14" s="171"/>
      <c r="HY14" s="171"/>
      <c r="HZ14" s="171"/>
      <c r="IA14" s="171"/>
      <c r="IB14" s="171"/>
      <c r="IC14" s="171"/>
      <c r="ID14" s="171"/>
      <c r="IE14" s="171"/>
      <c r="IF14" s="171"/>
    </row>
    <row r="15" spans="1:256" s="165" customFormat="1" ht="13.5" customHeight="1" x14ac:dyDescent="0.25">
      <c r="A15" s="346" t="s">
        <v>151</v>
      </c>
      <c r="B15" s="191">
        <v>89868401.810000002</v>
      </c>
      <c r="C15" s="676">
        <v>367.24</v>
      </c>
      <c r="D15" s="676">
        <v>13.049202759684661</v>
      </c>
      <c r="E15" s="191"/>
      <c r="F15" s="191">
        <v>122363.95</v>
      </c>
      <c r="G15" s="365">
        <v>0.5</v>
      </c>
      <c r="H15" s="365">
        <v>1.7767668745259018E-2</v>
      </c>
      <c r="I15" s="191"/>
      <c r="J15" s="191">
        <v>351243.84</v>
      </c>
      <c r="K15" s="518">
        <v>1.44</v>
      </c>
      <c r="L15" s="365">
        <v>5.1001820372199157E-2</v>
      </c>
      <c r="M15" s="172"/>
      <c r="N15" s="172"/>
      <c r="O15" s="172"/>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c r="AW15" s="171"/>
      <c r="AX15" s="171"/>
      <c r="AY15" s="171"/>
      <c r="AZ15" s="171"/>
      <c r="BA15" s="171"/>
      <c r="BB15" s="171"/>
      <c r="BC15" s="171"/>
      <c r="BD15" s="171"/>
      <c r="BE15" s="171"/>
      <c r="BF15" s="171"/>
      <c r="BG15" s="171"/>
      <c r="BH15" s="171"/>
      <c r="BI15" s="171"/>
      <c r="BJ15" s="171"/>
      <c r="BK15" s="171"/>
      <c r="BL15" s="171"/>
      <c r="BM15" s="171"/>
      <c r="BN15" s="171"/>
      <c r="BO15" s="171"/>
      <c r="BP15" s="171"/>
      <c r="BQ15" s="171"/>
      <c r="BR15" s="171"/>
      <c r="BS15" s="171"/>
      <c r="BT15" s="171"/>
      <c r="BU15" s="171"/>
      <c r="BV15" s="171"/>
      <c r="BW15" s="171"/>
      <c r="BX15" s="171"/>
      <c r="BY15" s="171"/>
      <c r="BZ15" s="171"/>
      <c r="CA15" s="171"/>
      <c r="CB15" s="171"/>
      <c r="CC15" s="171"/>
      <c r="CD15" s="171"/>
      <c r="CE15" s="171"/>
      <c r="CF15" s="171"/>
      <c r="CG15" s="171"/>
      <c r="CH15" s="171"/>
      <c r="CI15" s="171"/>
      <c r="CJ15" s="171"/>
      <c r="CK15" s="171"/>
      <c r="CL15" s="171"/>
      <c r="CM15" s="171"/>
      <c r="CN15" s="171"/>
      <c r="CO15" s="171"/>
      <c r="CP15" s="171"/>
      <c r="CQ15" s="171"/>
      <c r="CR15" s="171"/>
      <c r="CS15" s="171"/>
      <c r="CT15" s="171"/>
      <c r="CU15" s="171"/>
      <c r="CV15" s="171"/>
      <c r="CW15" s="171"/>
      <c r="CX15" s="171"/>
      <c r="CY15" s="171"/>
      <c r="CZ15" s="171"/>
      <c r="DA15" s="171"/>
      <c r="DB15" s="171"/>
      <c r="DC15" s="171"/>
      <c r="DD15" s="171"/>
      <c r="DE15" s="171"/>
      <c r="DF15" s="171"/>
      <c r="DG15" s="171"/>
      <c r="DH15" s="171"/>
      <c r="DI15" s="171"/>
      <c r="DJ15" s="171"/>
      <c r="DK15" s="171"/>
      <c r="DL15" s="171"/>
      <c r="DM15" s="171"/>
      <c r="DN15" s="171"/>
      <c r="DO15" s="171"/>
      <c r="DP15" s="171"/>
      <c r="DQ15" s="171"/>
      <c r="DR15" s="171"/>
      <c r="DS15" s="171"/>
      <c r="DT15" s="171"/>
      <c r="DU15" s="171"/>
      <c r="DV15" s="171"/>
      <c r="DW15" s="171"/>
      <c r="DX15" s="171"/>
      <c r="DY15" s="171"/>
      <c r="DZ15" s="171"/>
      <c r="EA15" s="171"/>
      <c r="EB15" s="171"/>
      <c r="EC15" s="171"/>
      <c r="ED15" s="171"/>
      <c r="EE15" s="171"/>
      <c r="EF15" s="171"/>
      <c r="EG15" s="171"/>
      <c r="EH15" s="171"/>
      <c r="EI15" s="171"/>
      <c r="EJ15" s="171"/>
      <c r="EK15" s="171"/>
      <c r="EL15" s="171"/>
      <c r="EM15" s="171"/>
      <c r="EN15" s="171"/>
      <c r="EO15" s="171"/>
      <c r="EP15" s="171"/>
      <c r="EQ15" s="171"/>
      <c r="ER15" s="171"/>
      <c r="ES15" s="171"/>
      <c r="ET15" s="171"/>
      <c r="EU15" s="171"/>
      <c r="EV15" s="171"/>
      <c r="EW15" s="171"/>
      <c r="EX15" s="171"/>
      <c r="EY15" s="171"/>
      <c r="EZ15" s="171"/>
      <c r="FA15" s="171"/>
      <c r="FB15" s="171"/>
      <c r="FC15" s="171"/>
      <c r="FD15" s="171"/>
      <c r="FE15" s="171"/>
      <c r="FF15" s="171"/>
      <c r="FG15" s="171"/>
      <c r="FH15" s="171"/>
      <c r="FI15" s="171"/>
      <c r="FJ15" s="171"/>
      <c r="FK15" s="171"/>
      <c r="FL15" s="171"/>
      <c r="FM15" s="171"/>
      <c r="FN15" s="171"/>
      <c r="FO15" s="171"/>
      <c r="FP15" s="171"/>
      <c r="FQ15" s="171"/>
      <c r="FR15" s="171"/>
      <c r="FS15" s="171"/>
      <c r="FT15" s="171"/>
      <c r="FU15" s="171"/>
      <c r="FV15" s="171"/>
      <c r="FW15" s="171"/>
      <c r="FX15" s="171"/>
      <c r="FY15" s="171"/>
      <c r="FZ15" s="171"/>
      <c r="GA15" s="171"/>
      <c r="GB15" s="171"/>
      <c r="GC15" s="171"/>
      <c r="GD15" s="171"/>
      <c r="GE15" s="171"/>
      <c r="GF15" s="171"/>
      <c r="GG15" s="171"/>
      <c r="GH15" s="171"/>
      <c r="GI15" s="171"/>
      <c r="GJ15" s="171"/>
      <c r="GK15" s="171"/>
      <c r="GL15" s="171"/>
      <c r="GM15" s="171"/>
      <c r="GN15" s="171"/>
      <c r="GO15" s="171"/>
      <c r="GP15" s="171"/>
      <c r="GQ15" s="171"/>
      <c r="GR15" s="171"/>
      <c r="GS15" s="171"/>
      <c r="GT15" s="171"/>
      <c r="GU15" s="171"/>
      <c r="GV15" s="171"/>
      <c r="GW15" s="171"/>
      <c r="GX15" s="171"/>
      <c r="GY15" s="171"/>
      <c r="GZ15" s="171"/>
      <c r="HA15" s="171"/>
      <c r="HB15" s="171"/>
      <c r="HC15" s="171"/>
      <c r="HD15" s="171"/>
      <c r="HE15" s="171"/>
      <c r="HF15" s="171"/>
      <c r="HG15" s="171"/>
      <c r="HH15" s="171"/>
      <c r="HI15" s="171"/>
      <c r="HJ15" s="171"/>
      <c r="HK15" s="171"/>
      <c r="HL15" s="171"/>
      <c r="HM15" s="171"/>
      <c r="HN15" s="171"/>
      <c r="HO15" s="171"/>
      <c r="HP15" s="171"/>
      <c r="HQ15" s="171"/>
      <c r="HR15" s="171"/>
      <c r="HS15" s="171"/>
      <c r="HT15" s="171"/>
      <c r="HU15" s="171"/>
      <c r="HV15" s="171"/>
      <c r="HW15" s="171"/>
      <c r="HX15" s="171"/>
      <c r="HY15" s="171"/>
      <c r="HZ15" s="171"/>
      <c r="IA15" s="171"/>
      <c r="IB15" s="171"/>
      <c r="IC15" s="171"/>
      <c r="ID15" s="171"/>
      <c r="IE15" s="171"/>
      <c r="IF15" s="171"/>
    </row>
    <row r="16" spans="1:256" s="165" customFormat="1" ht="15.75" customHeight="1" x14ac:dyDescent="0.2">
      <c r="A16" s="366" t="s">
        <v>152</v>
      </c>
      <c r="B16" s="191">
        <v>83185098.819999993</v>
      </c>
      <c r="C16" s="676">
        <v>3732.21</v>
      </c>
      <c r="D16" s="676">
        <v>572.23803601893121</v>
      </c>
      <c r="E16" s="178"/>
      <c r="F16" s="178">
        <v>35301.699999999997</v>
      </c>
      <c r="G16" s="519">
        <v>1.58</v>
      </c>
      <c r="H16" s="519">
        <v>0.24284367948929611</v>
      </c>
      <c r="I16" s="178"/>
      <c r="J16" s="178">
        <v>63054.31</v>
      </c>
      <c r="K16" s="520">
        <v>2.83</v>
      </c>
      <c r="L16" s="519">
        <v>0.43375646634747672</v>
      </c>
      <c r="M16" s="176"/>
      <c r="N16" s="176"/>
      <c r="O16" s="176"/>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c r="AX16" s="171"/>
      <c r="AY16" s="171"/>
      <c r="AZ16" s="171"/>
      <c r="BA16" s="171"/>
      <c r="BB16" s="171"/>
      <c r="BC16" s="171"/>
      <c r="BD16" s="171"/>
      <c r="BE16" s="171"/>
      <c r="BF16" s="171"/>
      <c r="BG16" s="171"/>
      <c r="BH16" s="171"/>
      <c r="BI16" s="171"/>
      <c r="BJ16" s="171"/>
      <c r="BK16" s="171"/>
      <c r="BL16" s="171"/>
      <c r="BM16" s="171"/>
      <c r="BN16" s="171"/>
      <c r="BO16" s="171"/>
      <c r="BP16" s="171"/>
      <c r="BQ16" s="171"/>
      <c r="BR16" s="171"/>
      <c r="BS16" s="171"/>
      <c r="BT16" s="171"/>
      <c r="BU16" s="171"/>
      <c r="BV16" s="171"/>
      <c r="BW16" s="171"/>
      <c r="BX16" s="171"/>
      <c r="BY16" s="171"/>
      <c r="BZ16" s="171"/>
      <c r="CA16" s="171"/>
      <c r="CB16" s="171"/>
      <c r="CC16" s="171"/>
      <c r="CD16" s="171"/>
      <c r="CE16" s="171"/>
      <c r="CF16" s="171"/>
      <c r="CG16" s="171"/>
      <c r="CH16" s="171"/>
      <c r="CI16" s="171"/>
      <c r="CJ16" s="171"/>
      <c r="CK16" s="171"/>
      <c r="CL16" s="171"/>
      <c r="CM16" s="171"/>
      <c r="CN16" s="171"/>
      <c r="CO16" s="171"/>
      <c r="CP16" s="171"/>
      <c r="CQ16" s="171"/>
      <c r="CR16" s="171"/>
      <c r="CS16" s="171"/>
      <c r="CT16" s="171"/>
      <c r="CU16" s="171"/>
      <c r="CV16" s="171"/>
      <c r="CW16" s="171"/>
      <c r="CX16" s="171"/>
      <c r="CY16" s="171"/>
      <c r="CZ16" s="171"/>
      <c r="DA16" s="171"/>
      <c r="DB16" s="171"/>
      <c r="DC16" s="171"/>
      <c r="DD16" s="171"/>
      <c r="DE16" s="171"/>
      <c r="DF16" s="171"/>
      <c r="DG16" s="171"/>
      <c r="DH16" s="171"/>
      <c r="DI16" s="171"/>
      <c r="DJ16" s="171"/>
      <c r="DK16" s="171"/>
      <c r="DL16" s="171"/>
      <c r="DM16" s="171"/>
      <c r="DN16" s="171"/>
      <c r="DO16" s="171"/>
      <c r="DP16" s="171"/>
      <c r="DQ16" s="171"/>
      <c r="DR16" s="171"/>
      <c r="DS16" s="171"/>
      <c r="DT16" s="171"/>
      <c r="DU16" s="171"/>
      <c r="DV16" s="171"/>
      <c r="DW16" s="171"/>
      <c r="DX16" s="171"/>
      <c r="DY16" s="171"/>
      <c r="DZ16" s="171"/>
      <c r="EA16" s="171"/>
      <c r="EB16" s="171"/>
      <c r="EC16" s="171"/>
      <c r="ED16" s="171"/>
      <c r="EE16" s="171"/>
      <c r="EF16" s="171"/>
      <c r="EG16" s="171"/>
      <c r="EH16" s="171"/>
      <c r="EI16" s="171"/>
      <c r="EJ16" s="171"/>
      <c r="EK16" s="171"/>
      <c r="EL16" s="171"/>
      <c r="EM16" s="171"/>
      <c r="EN16" s="171"/>
      <c r="EO16" s="171"/>
      <c r="EP16" s="171"/>
      <c r="EQ16" s="171"/>
      <c r="ER16" s="171"/>
      <c r="ES16" s="171"/>
      <c r="ET16" s="171"/>
      <c r="EU16" s="171"/>
      <c r="EV16" s="171"/>
      <c r="EW16" s="171"/>
      <c r="EX16" s="171"/>
      <c r="EY16" s="171"/>
      <c r="EZ16" s="171"/>
      <c r="FA16" s="171"/>
      <c r="FB16" s="171"/>
      <c r="FC16" s="171"/>
      <c r="FD16" s="171"/>
      <c r="FE16" s="171"/>
      <c r="FF16" s="171"/>
      <c r="FG16" s="171"/>
      <c r="FH16" s="171"/>
      <c r="FI16" s="171"/>
      <c r="FJ16" s="171"/>
      <c r="FK16" s="171"/>
      <c r="FL16" s="171"/>
      <c r="FM16" s="171"/>
      <c r="FN16" s="171"/>
      <c r="FO16" s="171"/>
      <c r="FP16" s="171"/>
      <c r="FQ16" s="171"/>
      <c r="FR16" s="171"/>
      <c r="FS16" s="171"/>
      <c r="FT16" s="171"/>
      <c r="FU16" s="171"/>
      <c r="FV16" s="171"/>
      <c r="FW16" s="171"/>
      <c r="FX16" s="171"/>
      <c r="FY16" s="171"/>
      <c r="FZ16" s="171"/>
      <c r="GA16" s="171"/>
      <c r="GB16" s="171"/>
      <c r="GC16" s="171"/>
      <c r="GD16" s="171"/>
      <c r="GE16" s="171"/>
      <c r="GF16" s="171"/>
      <c r="GG16" s="171"/>
      <c r="GH16" s="171"/>
      <c r="GI16" s="171"/>
      <c r="GJ16" s="171"/>
      <c r="GK16" s="171"/>
      <c r="GL16" s="171"/>
      <c r="GM16" s="171"/>
      <c r="GN16" s="171"/>
      <c r="GO16" s="171"/>
      <c r="GP16" s="171"/>
      <c r="GQ16" s="171"/>
      <c r="GR16" s="171"/>
      <c r="GS16" s="171"/>
      <c r="GT16" s="171"/>
      <c r="GU16" s="171"/>
      <c r="GV16" s="171"/>
      <c r="GW16" s="171"/>
      <c r="GX16" s="171"/>
      <c r="GY16" s="171"/>
      <c r="GZ16" s="171"/>
      <c r="HA16" s="171"/>
      <c r="HB16" s="171"/>
      <c r="HC16" s="171"/>
      <c r="HD16" s="171"/>
      <c r="HE16" s="171"/>
      <c r="HF16" s="171"/>
      <c r="HG16" s="171"/>
      <c r="HH16" s="171"/>
      <c r="HI16" s="171"/>
      <c r="HJ16" s="171"/>
      <c r="HK16" s="171"/>
      <c r="HL16" s="171"/>
      <c r="HM16" s="171"/>
      <c r="HN16" s="171"/>
      <c r="HO16" s="171"/>
      <c r="HP16" s="171"/>
      <c r="HQ16" s="171"/>
      <c r="HR16" s="171"/>
      <c r="HS16" s="171"/>
      <c r="HT16" s="171"/>
      <c r="HU16" s="171"/>
      <c r="HV16" s="171"/>
      <c r="HW16" s="171"/>
      <c r="HX16" s="171"/>
      <c r="HY16" s="171"/>
      <c r="HZ16" s="171"/>
      <c r="IA16" s="171"/>
      <c r="IB16" s="171"/>
      <c r="IC16" s="171"/>
      <c r="ID16" s="171"/>
      <c r="IE16" s="171"/>
      <c r="IF16" s="171"/>
    </row>
    <row r="17" spans="1:240" s="165" customFormat="1" ht="19.5" customHeight="1" x14ac:dyDescent="0.2">
      <c r="A17" s="366" t="s">
        <v>153</v>
      </c>
      <c r="B17" s="191">
        <v>24530124.68</v>
      </c>
      <c r="C17" s="676">
        <v>2406.73</v>
      </c>
      <c r="D17" s="676">
        <v>60.984924344769674</v>
      </c>
      <c r="E17" s="178"/>
      <c r="F17" s="178">
        <v>40029.25</v>
      </c>
      <c r="G17" s="519">
        <v>3.93</v>
      </c>
      <c r="H17" s="519">
        <v>9.9517667140853333E-2</v>
      </c>
      <c r="I17" s="178"/>
      <c r="J17" s="178">
        <v>77666.28</v>
      </c>
      <c r="K17" s="520">
        <v>7.62</v>
      </c>
      <c r="L17" s="519">
        <v>0.19308797944274037</v>
      </c>
      <c r="M17" s="176"/>
      <c r="N17" s="176"/>
      <c r="O17" s="176"/>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c r="AW17" s="325"/>
      <c r="AX17" s="325"/>
      <c r="AY17" s="325"/>
      <c r="AZ17" s="325"/>
      <c r="BA17" s="325"/>
      <c r="BB17" s="325"/>
      <c r="BC17" s="325"/>
      <c r="BD17" s="325"/>
      <c r="BE17" s="325"/>
      <c r="BF17" s="325"/>
      <c r="BG17" s="325"/>
      <c r="BH17" s="325"/>
      <c r="BI17" s="325"/>
      <c r="BJ17" s="325"/>
      <c r="BK17" s="325"/>
      <c r="BL17" s="325"/>
      <c r="BM17" s="325"/>
      <c r="BN17" s="325"/>
      <c r="BO17" s="325"/>
      <c r="BP17" s="325"/>
      <c r="BQ17" s="325"/>
      <c r="BR17" s="325"/>
      <c r="BS17" s="325"/>
      <c r="BT17" s="325"/>
      <c r="BU17" s="325"/>
      <c r="BV17" s="325"/>
      <c r="BW17" s="325"/>
      <c r="BX17" s="325"/>
      <c r="BY17" s="325"/>
      <c r="BZ17" s="325"/>
      <c r="CA17" s="325"/>
      <c r="CB17" s="325"/>
      <c r="CC17" s="325"/>
      <c r="CD17" s="325"/>
      <c r="CE17" s="325"/>
      <c r="CF17" s="325"/>
      <c r="CG17" s="325"/>
      <c r="CH17" s="325"/>
      <c r="CI17" s="325"/>
      <c r="CJ17" s="325"/>
      <c r="CK17" s="325"/>
      <c r="CL17" s="325"/>
      <c r="CM17" s="325"/>
      <c r="CN17" s="325"/>
      <c r="CO17" s="325"/>
      <c r="CP17" s="325"/>
      <c r="CQ17" s="325"/>
      <c r="CR17" s="325"/>
      <c r="CS17" s="325"/>
      <c r="CT17" s="325"/>
      <c r="CU17" s="325"/>
      <c r="CV17" s="325"/>
      <c r="CW17" s="325"/>
      <c r="CX17" s="325"/>
      <c r="CY17" s="325"/>
      <c r="CZ17" s="325"/>
      <c r="DA17" s="325"/>
      <c r="DB17" s="325"/>
      <c r="DC17" s="325"/>
      <c r="DD17" s="325"/>
      <c r="DE17" s="325"/>
      <c r="DF17" s="325"/>
      <c r="DG17" s="325"/>
      <c r="DH17" s="325"/>
      <c r="DI17" s="325"/>
      <c r="DJ17" s="325"/>
      <c r="DK17" s="325"/>
      <c r="DL17" s="325"/>
      <c r="DM17" s="325"/>
      <c r="DN17" s="325"/>
      <c r="DO17" s="325"/>
      <c r="DP17" s="325"/>
      <c r="DQ17" s="325"/>
      <c r="DR17" s="325"/>
      <c r="DS17" s="325"/>
      <c r="DT17" s="325"/>
      <c r="DU17" s="325"/>
      <c r="DV17" s="325"/>
      <c r="DW17" s="325"/>
      <c r="DX17" s="325"/>
      <c r="DY17" s="325"/>
      <c r="DZ17" s="325"/>
      <c r="EA17" s="325"/>
      <c r="EB17" s="325"/>
      <c r="EC17" s="325"/>
      <c r="ED17" s="325"/>
      <c r="EE17" s="325"/>
      <c r="EF17" s="325"/>
      <c r="EG17" s="325"/>
      <c r="EH17" s="325"/>
      <c r="EI17" s="325"/>
      <c r="EJ17" s="325"/>
      <c r="EK17" s="325"/>
      <c r="EL17" s="325"/>
      <c r="EM17" s="325"/>
      <c r="EN17" s="325"/>
      <c r="EO17" s="325"/>
      <c r="EP17" s="325"/>
      <c r="EQ17" s="325"/>
      <c r="ER17" s="325"/>
      <c r="ES17" s="325"/>
      <c r="ET17" s="325"/>
      <c r="EU17" s="325"/>
      <c r="EV17" s="325"/>
      <c r="EW17" s="325"/>
      <c r="EX17" s="325"/>
      <c r="EY17" s="325"/>
      <c r="EZ17" s="325"/>
      <c r="FA17" s="325"/>
      <c r="FB17" s="325"/>
      <c r="FC17" s="325"/>
      <c r="FD17" s="325"/>
      <c r="FE17" s="325"/>
      <c r="FF17" s="325"/>
      <c r="FG17" s="325"/>
      <c r="FH17" s="325"/>
      <c r="FI17" s="325"/>
      <c r="FJ17" s="325"/>
      <c r="FK17" s="325"/>
      <c r="FL17" s="325"/>
      <c r="FM17" s="325"/>
      <c r="FN17" s="325"/>
      <c r="FO17" s="325"/>
      <c r="FP17" s="325"/>
      <c r="FQ17" s="325"/>
      <c r="FR17" s="325"/>
      <c r="FS17" s="325"/>
      <c r="FT17" s="325"/>
      <c r="FU17" s="325"/>
      <c r="FV17" s="325"/>
      <c r="FW17" s="325"/>
      <c r="FX17" s="325"/>
      <c r="FY17" s="325"/>
      <c r="FZ17" s="325"/>
      <c r="GA17" s="325"/>
      <c r="GB17" s="325"/>
      <c r="GC17" s="325"/>
      <c r="GD17" s="325"/>
      <c r="GE17" s="325"/>
      <c r="GF17" s="325"/>
      <c r="GG17" s="325"/>
      <c r="GH17" s="325"/>
      <c r="GI17" s="325"/>
      <c r="GJ17" s="325"/>
      <c r="GK17" s="325"/>
      <c r="GL17" s="325"/>
      <c r="GM17" s="325"/>
      <c r="GN17" s="325"/>
      <c r="GO17" s="325"/>
      <c r="GP17" s="325"/>
      <c r="GQ17" s="325"/>
      <c r="GR17" s="325"/>
      <c r="GS17" s="325"/>
      <c r="GT17" s="325"/>
      <c r="GU17" s="325"/>
      <c r="GV17" s="325"/>
      <c r="GW17" s="325"/>
      <c r="GX17" s="325"/>
      <c r="GY17" s="325"/>
      <c r="GZ17" s="325"/>
      <c r="HA17" s="325"/>
      <c r="HB17" s="325"/>
      <c r="HC17" s="325"/>
      <c r="HD17" s="325"/>
      <c r="HE17" s="325"/>
      <c r="HF17" s="325"/>
      <c r="HG17" s="325"/>
      <c r="HH17" s="325"/>
      <c r="HI17" s="325"/>
      <c r="HJ17" s="325"/>
      <c r="HK17" s="325"/>
      <c r="HL17" s="325"/>
      <c r="HM17" s="325"/>
      <c r="HN17" s="325"/>
      <c r="HO17" s="325"/>
      <c r="HP17" s="325"/>
      <c r="HQ17" s="325"/>
      <c r="HR17" s="325"/>
      <c r="HS17" s="325"/>
      <c r="HT17" s="325"/>
      <c r="HU17" s="325"/>
      <c r="HV17" s="325"/>
      <c r="HW17" s="325"/>
      <c r="HX17" s="325"/>
      <c r="HY17" s="325"/>
      <c r="HZ17" s="325"/>
      <c r="IA17" s="325"/>
      <c r="IB17" s="325"/>
      <c r="IC17" s="325"/>
      <c r="ID17" s="325"/>
      <c r="IE17" s="325"/>
      <c r="IF17" s="325"/>
    </row>
    <row r="18" spans="1:240" ht="11.25" customHeight="1" x14ac:dyDescent="0.2">
      <c r="A18" s="346" t="s">
        <v>154</v>
      </c>
      <c r="B18" s="191">
        <v>6048635.6200000001</v>
      </c>
      <c r="C18" s="676">
        <v>96.22</v>
      </c>
      <c r="D18" s="676">
        <v>2.1433996359013179</v>
      </c>
      <c r="E18" s="191"/>
      <c r="F18" s="191">
        <v>10740.98</v>
      </c>
      <c r="G18" s="365">
        <v>0.17</v>
      </c>
      <c r="H18" s="365">
        <v>3.8061827604724081E-3</v>
      </c>
      <c r="I18" s="191"/>
      <c r="J18" s="191">
        <v>84969.85</v>
      </c>
      <c r="K18" s="518">
        <v>1.35</v>
      </c>
      <c r="L18" s="365">
        <v>3.010998793684808E-2</v>
      </c>
      <c r="M18" s="172"/>
      <c r="N18" s="172"/>
      <c r="O18" s="172"/>
    </row>
    <row r="19" spans="1:240" ht="16.5" customHeight="1" x14ac:dyDescent="0.2">
      <c r="A19" s="366" t="s">
        <v>155</v>
      </c>
      <c r="B19" s="191">
        <v>15817697.060000001</v>
      </c>
      <c r="C19" s="676">
        <v>80.92</v>
      </c>
      <c r="D19" s="676">
        <v>2.2988232191870224</v>
      </c>
      <c r="E19" s="178"/>
      <c r="F19" s="178">
        <v>13522.81</v>
      </c>
      <c r="G19" s="519">
        <v>7.0000000000000007E-2</v>
      </c>
      <c r="H19" s="519">
        <v>1.9653018703504272E-3</v>
      </c>
      <c r="I19" s="178"/>
      <c r="J19" s="178">
        <v>61093.31</v>
      </c>
      <c r="K19" s="520">
        <v>0.31</v>
      </c>
      <c r="L19" s="519">
        <v>8.8788348286264803E-3</v>
      </c>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1"/>
      <c r="BA19" s="171"/>
      <c r="BB19" s="171"/>
      <c r="BC19" s="171"/>
      <c r="BD19" s="171"/>
      <c r="BE19" s="171"/>
      <c r="BF19" s="171"/>
      <c r="BG19" s="171"/>
      <c r="BH19" s="171"/>
      <c r="BI19" s="171"/>
      <c r="BJ19" s="171"/>
      <c r="BK19" s="171"/>
      <c r="BL19" s="171"/>
      <c r="BM19" s="171"/>
      <c r="BN19" s="171"/>
      <c r="BO19" s="171"/>
      <c r="BP19" s="171"/>
      <c r="BQ19" s="171"/>
      <c r="BR19" s="171"/>
      <c r="BS19" s="171"/>
      <c r="BT19" s="171"/>
      <c r="BU19" s="171"/>
      <c r="BV19" s="171"/>
      <c r="BW19" s="171"/>
      <c r="BX19" s="171"/>
      <c r="BY19" s="171"/>
      <c r="BZ19" s="171"/>
      <c r="CA19" s="171"/>
      <c r="CB19" s="171"/>
      <c r="CC19" s="171"/>
      <c r="CD19" s="171"/>
      <c r="CE19" s="171"/>
      <c r="CF19" s="171"/>
      <c r="CG19" s="171"/>
      <c r="CH19" s="171"/>
      <c r="CI19" s="171"/>
      <c r="CJ19" s="171"/>
      <c r="CK19" s="171"/>
      <c r="CL19" s="171"/>
      <c r="CM19" s="171"/>
      <c r="CN19" s="171"/>
      <c r="CO19" s="171"/>
      <c r="CP19" s="171"/>
      <c r="CQ19" s="171"/>
      <c r="CR19" s="171"/>
      <c r="CS19" s="171"/>
      <c r="CT19" s="171"/>
      <c r="CU19" s="171"/>
      <c r="CV19" s="171"/>
      <c r="CW19" s="171"/>
      <c r="CX19" s="171"/>
      <c r="CY19" s="171"/>
      <c r="CZ19" s="171"/>
      <c r="DA19" s="171"/>
      <c r="DB19" s="171"/>
      <c r="DC19" s="171"/>
      <c r="DD19" s="171"/>
      <c r="DE19" s="171"/>
      <c r="DF19" s="171"/>
      <c r="DG19" s="171"/>
      <c r="DH19" s="171"/>
      <c r="DI19" s="171"/>
      <c r="DJ19" s="171"/>
      <c r="DK19" s="171"/>
      <c r="DL19" s="171"/>
      <c r="DM19" s="171"/>
      <c r="DN19" s="171"/>
      <c r="DO19" s="171"/>
      <c r="DP19" s="171"/>
      <c r="DQ19" s="171"/>
      <c r="DR19" s="171"/>
      <c r="DS19" s="171"/>
      <c r="DT19" s="171"/>
      <c r="DU19" s="171"/>
      <c r="DV19" s="171"/>
      <c r="DW19" s="171"/>
      <c r="DX19" s="171"/>
      <c r="DY19" s="171"/>
      <c r="DZ19" s="171"/>
      <c r="EA19" s="171"/>
      <c r="EB19" s="171"/>
      <c r="EC19" s="171"/>
      <c r="ED19" s="171"/>
      <c r="EE19" s="171"/>
      <c r="EF19" s="171"/>
      <c r="EG19" s="171"/>
      <c r="EH19" s="171"/>
      <c r="EI19" s="171"/>
      <c r="EJ19" s="171"/>
      <c r="EK19" s="171"/>
      <c r="EL19" s="171"/>
      <c r="EM19" s="171"/>
      <c r="EN19" s="171"/>
      <c r="EO19" s="171"/>
      <c r="EP19" s="171"/>
      <c r="EQ19" s="171"/>
      <c r="ER19" s="171"/>
      <c r="ES19" s="171"/>
      <c r="ET19" s="171"/>
      <c r="EU19" s="171"/>
      <c r="EV19" s="171"/>
      <c r="EW19" s="171"/>
      <c r="EX19" s="171"/>
      <c r="EY19" s="171"/>
      <c r="EZ19" s="171"/>
      <c r="FA19" s="171"/>
      <c r="FB19" s="171"/>
      <c r="FC19" s="171"/>
      <c r="FD19" s="171"/>
      <c r="FE19" s="171"/>
      <c r="FF19" s="171"/>
      <c r="FG19" s="171"/>
      <c r="FH19" s="171"/>
      <c r="FI19" s="171"/>
      <c r="FJ19" s="171"/>
      <c r="FK19" s="171"/>
      <c r="FL19" s="171"/>
      <c r="FM19" s="171"/>
      <c r="FN19" s="171"/>
      <c r="FO19" s="171"/>
      <c r="FP19" s="171"/>
      <c r="FQ19" s="171"/>
      <c r="FR19" s="171"/>
      <c r="FS19" s="171"/>
      <c r="FT19" s="171"/>
      <c r="FU19" s="171"/>
      <c r="FV19" s="171"/>
      <c r="FW19" s="171"/>
      <c r="FX19" s="171"/>
      <c r="FY19" s="171"/>
      <c r="FZ19" s="171"/>
      <c r="GA19" s="171"/>
      <c r="GB19" s="171"/>
      <c r="GC19" s="171"/>
      <c r="GD19" s="171"/>
      <c r="GE19" s="171"/>
      <c r="GF19" s="171"/>
      <c r="GG19" s="171"/>
      <c r="GH19" s="171"/>
      <c r="GI19" s="171"/>
      <c r="GJ19" s="171"/>
      <c r="GK19" s="171"/>
      <c r="GL19" s="171"/>
      <c r="GM19" s="171"/>
      <c r="GN19" s="171"/>
      <c r="GO19" s="171"/>
      <c r="GP19" s="171"/>
      <c r="GQ19" s="171"/>
      <c r="GR19" s="171"/>
      <c r="GS19" s="171"/>
      <c r="GT19" s="171"/>
      <c r="GU19" s="171"/>
      <c r="GV19" s="171"/>
      <c r="GW19" s="171"/>
      <c r="GX19" s="171"/>
      <c r="GY19" s="171"/>
      <c r="GZ19" s="171"/>
      <c r="HA19" s="171"/>
      <c r="HB19" s="171"/>
      <c r="HC19" s="171"/>
      <c r="HD19" s="171"/>
      <c r="HE19" s="171"/>
      <c r="HF19" s="171"/>
      <c r="HG19" s="171"/>
      <c r="HH19" s="171"/>
      <c r="HI19" s="171"/>
      <c r="HJ19" s="171"/>
      <c r="HK19" s="171"/>
      <c r="HL19" s="171"/>
      <c r="HM19" s="171"/>
      <c r="HN19" s="171"/>
      <c r="HO19" s="171"/>
      <c r="HP19" s="171"/>
      <c r="HQ19" s="171"/>
      <c r="HR19" s="171"/>
      <c r="HS19" s="171"/>
      <c r="HT19" s="171"/>
      <c r="HU19" s="171"/>
      <c r="HV19" s="171"/>
      <c r="HW19" s="171"/>
      <c r="HX19" s="171"/>
      <c r="HY19" s="171"/>
      <c r="HZ19" s="171"/>
      <c r="IA19" s="171"/>
      <c r="IB19" s="171"/>
      <c r="IC19" s="171"/>
      <c r="ID19" s="171"/>
      <c r="IE19" s="171"/>
      <c r="IF19" s="171"/>
    </row>
    <row r="20" spans="1:240" s="165" customFormat="1" ht="11.25" customHeight="1" x14ac:dyDescent="0.2">
      <c r="A20" s="346" t="s">
        <v>156</v>
      </c>
      <c r="B20" s="191">
        <v>45085247.600000001</v>
      </c>
      <c r="C20" s="676">
        <v>592.45000000000005</v>
      </c>
      <c r="D20" s="676">
        <v>19.473875907624059</v>
      </c>
      <c r="E20" s="191"/>
      <c r="F20" s="191">
        <v>577287.12</v>
      </c>
      <c r="G20" s="365">
        <v>7.59</v>
      </c>
      <c r="H20" s="365">
        <v>0.24935024950267054</v>
      </c>
      <c r="I20" s="191"/>
      <c r="J20" s="191">
        <v>551119.65</v>
      </c>
      <c r="K20" s="518">
        <v>7.24</v>
      </c>
      <c r="L20" s="365">
        <v>0.23804761525482238</v>
      </c>
      <c r="M20" s="171"/>
      <c r="N20" s="171"/>
      <c r="O20" s="171"/>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325"/>
      <c r="AP20" s="325"/>
      <c r="AQ20" s="325"/>
      <c r="AR20" s="325"/>
      <c r="AS20" s="325"/>
      <c r="AT20" s="325"/>
      <c r="AU20" s="325"/>
      <c r="AV20" s="325"/>
      <c r="AW20" s="325"/>
      <c r="AX20" s="325"/>
      <c r="AY20" s="325"/>
      <c r="AZ20" s="325"/>
      <c r="BA20" s="325"/>
      <c r="BB20" s="325"/>
      <c r="BC20" s="325"/>
      <c r="BD20" s="325"/>
      <c r="BE20" s="325"/>
      <c r="BF20" s="325"/>
      <c r="BG20" s="325"/>
      <c r="BH20" s="325"/>
      <c r="BI20" s="325"/>
      <c r="BJ20" s="325"/>
      <c r="BK20" s="325"/>
      <c r="BL20" s="325"/>
      <c r="BM20" s="325"/>
      <c r="BN20" s="325"/>
      <c r="BO20" s="325"/>
      <c r="BP20" s="325"/>
      <c r="BQ20" s="325"/>
      <c r="BR20" s="325"/>
      <c r="BS20" s="325"/>
      <c r="BT20" s="325"/>
      <c r="BU20" s="325"/>
      <c r="BV20" s="325"/>
      <c r="BW20" s="325"/>
      <c r="BX20" s="325"/>
      <c r="BY20" s="325"/>
      <c r="BZ20" s="325"/>
      <c r="CA20" s="325"/>
      <c r="CB20" s="325"/>
      <c r="CC20" s="325"/>
      <c r="CD20" s="325"/>
      <c r="CE20" s="325"/>
      <c r="CF20" s="325"/>
      <c r="CG20" s="325"/>
      <c r="CH20" s="325"/>
      <c r="CI20" s="325"/>
      <c r="CJ20" s="325"/>
      <c r="CK20" s="325"/>
      <c r="CL20" s="325"/>
      <c r="CM20" s="325"/>
      <c r="CN20" s="325"/>
      <c r="CO20" s="325"/>
      <c r="CP20" s="325"/>
      <c r="CQ20" s="325"/>
      <c r="CR20" s="325"/>
      <c r="CS20" s="325"/>
      <c r="CT20" s="325"/>
      <c r="CU20" s="325"/>
      <c r="CV20" s="325"/>
      <c r="CW20" s="325"/>
      <c r="CX20" s="325"/>
      <c r="CY20" s="325"/>
      <c r="CZ20" s="325"/>
      <c r="DA20" s="325"/>
      <c r="DB20" s="325"/>
      <c r="DC20" s="325"/>
      <c r="DD20" s="325"/>
      <c r="DE20" s="325"/>
      <c r="DF20" s="325"/>
      <c r="DG20" s="325"/>
      <c r="DH20" s="325"/>
      <c r="DI20" s="325"/>
      <c r="DJ20" s="325"/>
      <c r="DK20" s="325"/>
      <c r="DL20" s="325"/>
      <c r="DM20" s="325"/>
      <c r="DN20" s="325"/>
      <c r="DO20" s="325"/>
      <c r="DP20" s="325"/>
      <c r="DQ20" s="325"/>
      <c r="DR20" s="325"/>
      <c r="DS20" s="325"/>
      <c r="DT20" s="325"/>
      <c r="DU20" s="325"/>
      <c r="DV20" s="325"/>
      <c r="DW20" s="325"/>
      <c r="DX20" s="325"/>
      <c r="DY20" s="325"/>
      <c r="DZ20" s="325"/>
      <c r="EA20" s="325"/>
      <c r="EB20" s="325"/>
      <c r="EC20" s="325"/>
      <c r="ED20" s="325"/>
      <c r="EE20" s="325"/>
      <c r="EF20" s="325"/>
      <c r="EG20" s="325"/>
      <c r="EH20" s="325"/>
      <c r="EI20" s="325"/>
      <c r="EJ20" s="325"/>
      <c r="EK20" s="325"/>
      <c r="EL20" s="325"/>
      <c r="EM20" s="325"/>
      <c r="EN20" s="325"/>
      <c r="EO20" s="325"/>
      <c r="EP20" s="325"/>
      <c r="EQ20" s="325"/>
      <c r="ER20" s="325"/>
      <c r="ES20" s="325"/>
      <c r="ET20" s="325"/>
      <c r="EU20" s="325"/>
      <c r="EV20" s="325"/>
      <c r="EW20" s="325"/>
      <c r="EX20" s="325"/>
      <c r="EY20" s="325"/>
      <c r="EZ20" s="325"/>
      <c r="FA20" s="325"/>
      <c r="FB20" s="325"/>
      <c r="FC20" s="325"/>
      <c r="FD20" s="325"/>
      <c r="FE20" s="325"/>
      <c r="FF20" s="325"/>
      <c r="FG20" s="325"/>
      <c r="FH20" s="325"/>
      <c r="FI20" s="325"/>
      <c r="FJ20" s="325"/>
      <c r="FK20" s="325"/>
      <c r="FL20" s="325"/>
      <c r="FM20" s="325"/>
      <c r="FN20" s="325"/>
      <c r="FO20" s="325"/>
      <c r="FP20" s="325"/>
      <c r="FQ20" s="325"/>
      <c r="FR20" s="325"/>
      <c r="FS20" s="325"/>
      <c r="FT20" s="325"/>
      <c r="FU20" s="325"/>
      <c r="FV20" s="325"/>
      <c r="FW20" s="325"/>
      <c r="FX20" s="325"/>
      <c r="FY20" s="325"/>
      <c r="FZ20" s="325"/>
      <c r="GA20" s="325"/>
      <c r="GB20" s="325"/>
      <c r="GC20" s="325"/>
      <c r="GD20" s="325"/>
      <c r="GE20" s="325"/>
      <c r="GF20" s="325"/>
      <c r="GG20" s="325"/>
      <c r="GH20" s="325"/>
      <c r="GI20" s="325"/>
      <c r="GJ20" s="325"/>
      <c r="GK20" s="325"/>
      <c r="GL20" s="325"/>
      <c r="GM20" s="325"/>
      <c r="GN20" s="325"/>
      <c r="GO20" s="325"/>
      <c r="GP20" s="325"/>
      <c r="GQ20" s="325"/>
      <c r="GR20" s="325"/>
      <c r="GS20" s="325"/>
      <c r="GT20" s="325"/>
      <c r="GU20" s="325"/>
      <c r="GV20" s="325"/>
      <c r="GW20" s="325"/>
      <c r="GX20" s="325"/>
      <c r="GY20" s="325"/>
      <c r="GZ20" s="325"/>
      <c r="HA20" s="325"/>
      <c r="HB20" s="325"/>
      <c r="HC20" s="325"/>
      <c r="HD20" s="325"/>
      <c r="HE20" s="325"/>
      <c r="HF20" s="325"/>
      <c r="HG20" s="325"/>
      <c r="HH20" s="325"/>
      <c r="HI20" s="325"/>
      <c r="HJ20" s="325"/>
      <c r="HK20" s="325"/>
      <c r="HL20" s="325"/>
      <c r="HM20" s="325"/>
      <c r="HN20" s="325"/>
      <c r="HO20" s="325"/>
      <c r="HP20" s="325"/>
      <c r="HQ20" s="325"/>
      <c r="HR20" s="325"/>
      <c r="HS20" s="325"/>
      <c r="HT20" s="325"/>
      <c r="HU20" s="325"/>
      <c r="HV20" s="325"/>
      <c r="HW20" s="325"/>
      <c r="HX20" s="325"/>
      <c r="HY20" s="325"/>
      <c r="HZ20" s="325"/>
      <c r="IA20" s="325"/>
      <c r="IB20" s="325"/>
      <c r="IC20" s="325"/>
      <c r="ID20" s="325"/>
      <c r="IE20" s="325"/>
      <c r="IF20" s="325"/>
    </row>
    <row r="21" spans="1:240" s="166" customFormat="1" ht="9.75" customHeight="1" x14ac:dyDescent="0.2">
      <c r="A21" s="366" t="s">
        <v>157</v>
      </c>
      <c r="B21" s="191">
        <v>3282720.75</v>
      </c>
      <c r="C21" s="676">
        <v>58.1</v>
      </c>
      <c r="D21" s="676">
        <v>1.1242131593580489</v>
      </c>
      <c r="E21" s="191"/>
      <c r="F21" s="191">
        <v>1643.37</v>
      </c>
      <c r="G21" s="365">
        <v>0.03</v>
      </c>
      <c r="H21" s="365">
        <v>5.6279480357695263E-4</v>
      </c>
      <c r="I21" s="191"/>
      <c r="J21" s="191">
        <v>3170.6</v>
      </c>
      <c r="K21" s="518">
        <v>0.06</v>
      </c>
      <c r="L21" s="365">
        <v>1.0858158565758692E-3</v>
      </c>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1"/>
      <c r="AO21" s="171"/>
      <c r="AP21" s="171"/>
      <c r="AQ21" s="171"/>
      <c r="AR21" s="171"/>
      <c r="AS21" s="171"/>
      <c r="AT21" s="171"/>
      <c r="AU21" s="171"/>
      <c r="AV21" s="171"/>
      <c r="AW21" s="171"/>
      <c r="AX21" s="171"/>
      <c r="AY21" s="171"/>
      <c r="AZ21" s="171"/>
      <c r="BA21" s="171"/>
      <c r="BB21" s="171"/>
      <c r="BC21" s="171"/>
      <c r="BD21" s="171"/>
      <c r="BE21" s="171"/>
      <c r="BF21" s="171"/>
      <c r="BG21" s="171"/>
      <c r="BH21" s="171"/>
      <c r="BI21" s="171"/>
      <c r="BJ21" s="171"/>
      <c r="BK21" s="171"/>
      <c r="BL21" s="171"/>
      <c r="BM21" s="171"/>
      <c r="BN21" s="171"/>
      <c r="BO21" s="171"/>
      <c r="BP21" s="171"/>
      <c r="BQ21" s="171"/>
      <c r="BR21" s="171"/>
      <c r="BS21" s="171"/>
      <c r="BT21" s="171"/>
      <c r="BU21" s="171"/>
      <c r="BV21" s="171"/>
      <c r="BW21" s="171"/>
      <c r="BX21" s="171"/>
      <c r="BY21" s="171"/>
      <c r="BZ21" s="171"/>
      <c r="CA21" s="171"/>
      <c r="CB21" s="171"/>
      <c r="CC21" s="171"/>
      <c r="CD21" s="171"/>
      <c r="CE21" s="171"/>
      <c r="CF21" s="171"/>
      <c r="CG21" s="171"/>
      <c r="CH21" s="171"/>
      <c r="CI21" s="171"/>
      <c r="CJ21" s="171"/>
      <c r="CK21" s="171"/>
      <c r="CL21" s="171"/>
      <c r="CM21" s="171"/>
      <c r="CN21" s="171"/>
      <c r="CO21" s="171"/>
      <c r="CP21" s="171"/>
      <c r="CQ21" s="171"/>
      <c r="CR21" s="171"/>
      <c r="CS21" s="171"/>
      <c r="CT21" s="171"/>
      <c r="CU21" s="171"/>
      <c r="CV21" s="171"/>
      <c r="CW21" s="171"/>
      <c r="CX21" s="171"/>
      <c r="CY21" s="171"/>
      <c r="CZ21" s="171"/>
      <c r="DA21" s="171"/>
      <c r="DB21" s="171"/>
      <c r="DC21" s="171"/>
      <c r="DD21" s="171"/>
      <c r="DE21" s="171"/>
      <c r="DF21" s="171"/>
      <c r="DG21" s="171"/>
      <c r="DH21" s="171"/>
      <c r="DI21" s="171"/>
      <c r="DJ21" s="171"/>
      <c r="DK21" s="171"/>
      <c r="DL21" s="171"/>
      <c r="DM21" s="171"/>
      <c r="DN21" s="171"/>
      <c r="DO21" s="171"/>
      <c r="DP21" s="171"/>
      <c r="DQ21" s="171"/>
      <c r="DR21" s="171"/>
      <c r="DS21" s="171"/>
      <c r="DT21" s="171"/>
      <c r="DU21" s="171"/>
      <c r="DV21" s="171"/>
      <c r="DW21" s="171"/>
      <c r="DX21" s="171"/>
      <c r="DY21" s="171"/>
      <c r="DZ21" s="171"/>
      <c r="EA21" s="171"/>
      <c r="EB21" s="171"/>
      <c r="EC21" s="171"/>
      <c r="ED21" s="171"/>
      <c r="EE21" s="171"/>
      <c r="EF21" s="171"/>
      <c r="EG21" s="171"/>
      <c r="EH21" s="171"/>
      <c r="EI21" s="171"/>
      <c r="EJ21" s="171"/>
      <c r="EK21" s="171"/>
      <c r="EL21" s="171"/>
      <c r="EM21" s="171"/>
      <c r="EN21" s="171"/>
      <c r="EO21" s="171"/>
      <c r="EP21" s="171"/>
      <c r="EQ21" s="171"/>
      <c r="ER21" s="171"/>
      <c r="ES21" s="171"/>
      <c r="ET21" s="171"/>
      <c r="EU21" s="171"/>
      <c r="EV21" s="171"/>
      <c r="EW21" s="171"/>
      <c r="EX21" s="171"/>
      <c r="EY21" s="171"/>
      <c r="EZ21" s="171"/>
      <c r="FA21" s="171"/>
      <c r="FB21" s="171"/>
      <c r="FC21" s="171"/>
      <c r="FD21" s="171"/>
      <c r="FE21" s="171"/>
      <c r="FF21" s="171"/>
      <c r="FG21" s="171"/>
      <c r="FH21" s="171"/>
      <c r="FI21" s="171"/>
      <c r="FJ21" s="171"/>
      <c r="FK21" s="171"/>
      <c r="FL21" s="171"/>
      <c r="FM21" s="171"/>
      <c r="FN21" s="171"/>
      <c r="FO21" s="171"/>
      <c r="FP21" s="171"/>
      <c r="FQ21" s="171"/>
      <c r="FR21" s="171"/>
      <c r="FS21" s="171"/>
      <c r="FT21" s="171"/>
      <c r="FU21" s="171"/>
      <c r="FV21" s="171"/>
      <c r="FW21" s="171"/>
      <c r="FX21" s="171"/>
      <c r="FY21" s="171"/>
      <c r="FZ21" s="171"/>
      <c r="GA21" s="171"/>
      <c r="GB21" s="171"/>
      <c r="GC21" s="171"/>
      <c r="GD21" s="171"/>
      <c r="GE21" s="171"/>
      <c r="GF21" s="171"/>
      <c r="GG21" s="171"/>
      <c r="GH21" s="171"/>
      <c r="GI21" s="171"/>
      <c r="GJ21" s="171"/>
      <c r="GK21" s="171"/>
      <c r="GL21" s="171"/>
      <c r="GM21" s="171"/>
      <c r="GN21" s="171"/>
      <c r="GO21" s="171"/>
      <c r="GP21" s="171"/>
      <c r="GQ21" s="171"/>
      <c r="GR21" s="171"/>
      <c r="GS21" s="171"/>
      <c r="GT21" s="171"/>
      <c r="GU21" s="171"/>
      <c r="GV21" s="171"/>
      <c r="GW21" s="171"/>
      <c r="GX21" s="171"/>
      <c r="GY21" s="171"/>
      <c r="GZ21" s="171"/>
      <c r="HA21" s="171"/>
      <c r="HB21" s="171"/>
      <c r="HC21" s="171"/>
      <c r="HD21" s="171"/>
      <c r="HE21" s="171"/>
      <c r="HF21" s="171"/>
      <c r="HG21" s="171"/>
      <c r="HH21" s="171"/>
      <c r="HI21" s="171"/>
      <c r="HJ21" s="171"/>
      <c r="HK21" s="171"/>
      <c r="HL21" s="171"/>
      <c r="HM21" s="171"/>
      <c r="HN21" s="171"/>
      <c r="HO21" s="171"/>
      <c r="HP21" s="171"/>
      <c r="HQ21" s="171"/>
      <c r="HR21" s="171"/>
      <c r="HS21" s="171"/>
      <c r="HT21" s="171"/>
      <c r="HU21" s="171"/>
      <c r="HV21" s="171"/>
      <c r="HW21" s="171"/>
      <c r="HX21" s="171"/>
      <c r="HY21" s="171"/>
      <c r="HZ21" s="171"/>
      <c r="IA21" s="171"/>
      <c r="IB21" s="171"/>
      <c r="IC21" s="171"/>
      <c r="ID21" s="171"/>
      <c r="IE21" s="171"/>
      <c r="IF21" s="171"/>
    </row>
    <row r="22" spans="1:240" s="165" customFormat="1" ht="9.9499999999999993" customHeight="1" x14ac:dyDescent="0.25">
      <c r="A22" s="366" t="s">
        <v>158</v>
      </c>
      <c r="B22" s="191">
        <v>353363.48</v>
      </c>
      <c r="C22" s="676">
        <v>5.61</v>
      </c>
      <c r="D22" s="676">
        <v>0.31220229265337002</v>
      </c>
      <c r="E22" s="191"/>
      <c r="F22" s="191">
        <v>400.97</v>
      </c>
      <c r="G22" s="365">
        <v>0.01</v>
      </c>
      <c r="H22" s="365">
        <v>3.5426341535130278E-4</v>
      </c>
      <c r="I22" s="191"/>
      <c r="J22" s="191">
        <v>776.7</v>
      </c>
      <c r="K22" s="518">
        <v>0.01</v>
      </c>
      <c r="L22" s="365">
        <v>6.8622688655848793E-4</v>
      </c>
      <c r="M22" s="172"/>
      <c r="N22" s="172"/>
      <c r="O22" s="172"/>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c r="AS22" s="171"/>
      <c r="AT22" s="171"/>
      <c r="AU22" s="171"/>
      <c r="AV22" s="171"/>
      <c r="AW22" s="171"/>
      <c r="AX22" s="171"/>
      <c r="AY22" s="171"/>
      <c r="AZ22" s="171"/>
      <c r="BA22" s="171"/>
      <c r="BB22" s="171"/>
      <c r="BC22" s="171"/>
      <c r="BD22" s="171"/>
      <c r="BE22" s="171"/>
      <c r="BF22" s="171"/>
      <c r="BG22" s="171"/>
      <c r="BH22" s="171"/>
      <c r="BI22" s="171"/>
      <c r="BJ22" s="171"/>
      <c r="BK22" s="171"/>
      <c r="BL22" s="171"/>
      <c r="BM22" s="171"/>
      <c r="BN22" s="171"/>
      <c r="BO22" s="171"/>
      <c r="BP22" s="171"/>
      <c r="BQ22" s="171"/>
      <c r="BR22" s="171"/>
      <c r="BS22" s="171"/>
      <c r="BT22" s="171"/>
      <c r="BU22" s="171"/>
      <c r="BV22" s="171"/>
      <c r="BW22" s="171"/>
      <c r="BX22" s="171"/>
      <c r="BY22" s="171"/>
      <c r="BZ22" s="171"/>
      <c r="CA22" s="171"/>
      <c r="CB22" s="171"/>
      <c r="CC22" s="171"/>
      <c r="CD22" s="171"/>
      <c r="CE22" s="171"/>
      <c r="CF22" s="171"/>
      <c r="CG22" s="171"/>
      <c r="CH22" s="171"/>
      <c r="CI22" s="171"/>
      <c r="CJ22" s="171"/>
      <c r="CK22" s="171"/>
      <c r="CL22" s="171"/>
      <c r="CM22" s="171"/>
      <c r="CN22" s="171"/>
      <c r="CO22" s="171"/>
      <c r="CP22" s="171"/>
      <c r="CQ22" s="171"/>
      <c r="CR22" s="171"/>
      <c r="CS22" s="171"/>
      <c r="CT22" s="171"/>
      <c r="CU22" s="171"/>
      <c r="CV22" s="171"/>
      <c r="CW22" s="171"/>
      <c r="CX22" s="171"/>
      <c r="CY22" s="171"/>
      <c r="CZ22" s="171"/>
      <c r="DA22" s="171"/>
      <c r="DB22" s="171"/>
      <c r="DC22" s="171"/>
      <c r="DD22" s="171"/>
      <c r="DE22" s="171"/>
      <c r="DF22" s="171"/>
      <c r="DG22" s="171"/>
      <c r="DH22" s="171"/>
      <c r="DI22" s="171"/>
      <c r="DJ22" s="171"/>
      <c r="DK22" s="171"/>
      <c r="DL22" s="171"/>
      <c r="DM22" s="171"/>
      <c r="DN22" s="171"/>
      <c r="DO22" s="171"/>
      <c r="DP22" s="171"/>
      <c r="DQ22" s="171"/>
      <c r="DR22" s="171"/>
      <c r="DS22" s="171"/>
      <c r="DT22" s="171"/>
      <c r="DU22" s="171"/>
      <c r="DV22" s="171"/>
      <c r="DW22" s="171"/>
      <c r="DX22" s="171"/>
      <c r="DY22" s="171"/>
      <c r="DZ22" s="171"/>
      <c r="EA22" s="171"/>
      <c r="EB22" s="171"/>
      <c r="EC22" s="171"/>
      <c r="ED22" s="171"/>
      <c r="EE22" s="171"/>
      <c r="EF22" s="171"/>
      <c r="EG22" s="171"/>
      <c r="EH22" s="171"/>
      <c r="EI22" s="171"/>
      <c r="EJ22" s="171"/>
      <c r="EK22" s="171"/>
      <c r="EL22" s="171"/>
      <c r="EM22" s="171"/>
      <c r="EN22" s="171"/>
      <c r="EO22" s="171"/>
      <c r="EP22" s="171"/>
      <c r="EQ22" s="171"/>
      <c r="ER22" s="171"/>
      <c r="ES22" s="171"/>
      <c r="ET22" s="171"/>
      <c r="EU22" s="171"/>
      <c r="EV22" s="171"/>
      <c r="EW22" s="171"/>
      <c r="EX22" s="171"/>
      <c r="EY22" s="171"/>
      <c r="EZ22" s="171"/>
      <c r="FA22" s="171"/>
      <c r="FB22" s="171"/>
      <c r="FC22" s="171"/>
      <c r="FD22" s="171"/>
      <c r="FE22" s="171"/>
      <c r="FF22" s="171"/>
      <c r="FG22" s="171"/>
      <c r="FH22" s="171"/>
      <c r="FI22" s="171"/>
      <c r="FJ22" s="171"/>
      <c r="FK22" s="171"/>
      <c r="FL22" s="171"/>
      <c r="FM22" s="171"/>
      <c r="FN22" s="171"/>
      <c r="FO22" s="171"/>
      <c r="FP22" s="171"/>
      <c r="FQ22" s="171"/>
      <c r="FR22" s="171"/>
      <c r="FS22" s="171"/>
      <c r="FT22" s="171"/>
      <c r="FU22" s="171"/>
      <c r="FV22" s="171"/>
      <c r="FW22" s="171"/>
      <c r="FX22" s="171"/>
      <c r="FY22" s="171"/>
      <c r="FZ22" s="171"/>
      <c r="GA22" s="171"/>
      <c r="GB22" s="171"/>
      <c r="GC22" s="171"/>
      <c r="GD22" s="171"/>
      <c r="GE22" s="171"/>
      <c r="GF22" s="171"/>
      <c r="GG22" s="171"/>
      <c r="GH22" s="171"/>
      <c r="GI22" s="171"/>
      <c r="GJ22" s="171"/>
      <c r="GK22" s="171"/>
      <c r="GL22" s="171"/>
      <c r="GM22" s="171"/>
      <c r="GN22" s="171"/>
      <c r="GO22" s="171"/>
      <c r="GP22" s="171"/>
      <c r="GQ22" s="171"/>
      <c r="GR22" s="171"/>
      <c r="GS22" s="171"/>
      <c r="GT22" s="171"/>
      <c r="GU22" s="171"/>
      <c r="GV22" s="171"/>
      <c r="GW22" s="171"/>
      <c r="GX22" s="171"/>
      <c r="GY22" s="171"/>
      <c r="GZ22" s="171"/>
      <c r="HA22" s="171"/>
      <c r="HB22" s="171"/>
      <c r="HC22" s="171"/>
      <c r="HD22" s="171"/>
      <c r="HE22" s="171"/>
      <c r="HF22" s="171"/>
      <c r="HG22" s="171"/>
      <c r="HH22" s="171"/>
      <c r="HI22" s="171"/>
      <c r="HJ22" s="171"/>
      <c r="HK22" s="171"/>
      <c r="HL22" s="171"/>
      <c r="HM22" s="171"/>
      <c r="HN22" s="171"/>
      <c r="HO22" s="171"/>
      <c r="HP22" s="171"/>
      <c r="HQ22" s="171"/>
      <c r="HR22" s="171"/>
      <c r="HS22" s="171"/>
      <c r="HT22" s="171"/>
      <c r="HU22" s="171"/>
      <c r="HV22" s="171"/>
      <c r="HW22" s="171"/>
      <c r="HX22" s="171"/>
      <c r="HY22" s="171"/>
      <c r="HZ22" s="171"/>
      <c r="IA22" s="171"/>
      <c r="IB22" s="171"/>
      <c r="IC22" s="171"/>
      <c r="ID22" s="171"/>
      <c r="IE22" s="171"/>
      <c r="IF22" s="171"/>
    </row>
    <row r="23" spans="1:240" s="165" customFormat="1" ht="9.75" customHeight="1" x14ac:dyDescent="0.15">
      <c r="A23" s="366" t="s">
        <v>159</v>
      </c>
      <c r="B23" s="191">
        <v>662763.23</v>
      </c>
      <c r="C23" s="676">
        <v>8.91</v>
      </c>
      <c r="D23" s="676">
        <v>0.59427931386162558</v>
      </c>
      <c r="E23" s="191"/>
      <c r="F23" s="178">
        <v>810.88</v>
      </c>
      <c r="G23" s="519">
        <v>0.01</v>
      </c>
      <c r="H23" s="519">
        <v>7.2709104580849331E-4</v>
      </c>
      <c r="I23" s="191"/>
      <c r="J23" s="178">
        <v>1695.28</v>
      </c>
      <c r="K23" s="520">
        <v>0.02</v>
      </c>
      <c r="L23" s="519">
        <v>1.5201052043930328E-3</v>
      </c>
      <c r="M23" s="172"/>
      <c r="N23" s="172"/>
      <c r="O23" s="172"/>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c r="AT23" s="171"/>
      <c r="AU23" s="171"/>
      <c r="AV23" s="171"/>
      <c r="AW23" s="171"/>
      <c r="AX23" s="171"/>
      <c r="AY23" s="171"/>
      <c r="AZ23" s="171"/>
      <c r="BA23" s="171"/>
      <c r="BB23" s="171"/>
      <c r="BC23" s="171"/>
      <c r="BD23" s="171"/>
      <c r="BE23" s="171"/>
      <c r="BF23" s="171"/>
      <c r="BG23" s="171"/>
      <c r="BH23" s="171"/>
      <c r="BI23" s="171"/>
      <c r="BJ23" s="171"/>
      <c r="BK23" s="171"/>
      <c r="BL23" s="171"/>
      <c r="BM23" s="171"/>
      <c r="BN23" s="171"/>
      <c r="BO23" s="171"/>
      <c r="BP23" s="171"/>
      <c r="BQ23" s="171"/>
      <c r="BR23" s="171"/>
      <c r="BS23" s="171"/>
      <c r="BT23" s="171"/>
      <c r="BU23" s="171"/>
      <c r="BV23" s="171"/>
      <c r="BW23" s="171"/>
      <c r="BX23" s="171"/>
      <c r="BY23" s="171"/>
      <c r="BZ23" s="171"/>
      <c r="CA23" s="171"/>
      <c r="CB23" s="171"/>
      <c r="CC23" s="171"/>
      <c r="CD23" s="171"/>
      <c r="CE23" s="171"/>
      <c r="CF23" s="171"/>
      <c r="CG23" s="171"/>
      <c r="CH23" s="171"/>
      <c r="CI23" s="171"/>
      <c r="CJ23" s="171"/>
      <c r="CK23" s="171"/>
      <c r="CL23" s="171"/>
      <c r="CM23" s="171"/>
      <c r="CN23" s="171"/>
      <c r="CO23" s="171"/>
      <c r="CP23" s="171"/>
      <c r="CQ23" s="171"/>
      <c r="CR23" s="171"/>
      <c r="CS23" s="171"/>
      <c r="CT23" s="171"/>
      <c r="CU23" s="171"/>
      <c r="CV23" s="171"/>
      <c r="CW23" s="171"/>
      <c r="CX23" s="171"/>
      <c r="CY23" s="171"/>
      <c r="CZ23" s="171"/>
      <c r="DA23" s="171"/>
      <c r="DB23" s="171"/>
      <c r="DC23" s="171"/>
      <c r="DD23" s="171"/>
      <c r="DE23" s="171"/>
      <c r="DF23" s="171"/>
      <c r="DG23" s="171"/>
      <c r="DH23" s="171"/>
      <c r="DI23" s="171"/>
      <c r="DJ23" s="171"/>
      <c r="DK23" s="171"/>
      <c r="DL23" s="171"/>
      <c r="DM23" s="171"/>
      <c r="DN23" s="171"/>
      <c r="DO23" s="171"/>
      <c r="DP23" s="171"/>
      <c r="DQ23" s="171"/>
      <c r="DR23" s="171"/>
      <c r="DS23" s="171"/>
      <c r="DT23" s="171"/>
      <c r="DU23" s="171"/>
      <c r="DV23" s="171"/>
      <c r="DW23" s="171"/>
      <c r="DX23" s="171"/>
      <c r="DY23" s="171"/>
      <c r="DZ23" s="171"/>
      <c r="EA23" s="171"/>
      <c r="EB23" s="171"/>
      <c r="EC23" s="171"/>
      <c r="ED23" s="171"/>
      <c r="EE23" s="171"/>
      <c r="EF23" s="171"/>
      <c r="EG23" s="171"/>
      <c r="EH23" s="171"/>
      <c r="EI23" s="171"/>
      <c r="EJ23" s="171"/>
      <c r="EK23" s="171"/>
      <c r="EL23" s="171"/>
      <c r="EM23" s="171"/>
      <c r="EN23" s="171"/>
      <c r="EO23" s="171"/>
      <c r="EP23" s="171"/>
      <c r="EQ23" s="171"/>
      <c r="ER23" s="171"/>
      <c r="ES23" s="171"/>
      <c r="ET23" s="171"/>
      <c r="EU23" s="171"/>
      <c r="EV23" s="171"/>
      <c r="EW23" s="171"/>
      <c r="EX23" s="171"/>
      <c r="EY23" s="171"/>
      <c r="EZ23" s="171"/>
      <c r="FA23" s="171"/>
      <c r="FB23" s="171"/>
      <c r="FC23" s="171"/>
      <c r="FD23" s="171"/>
      <c r="FE23" s="171"/>
      <c r="FF23" s="171"/>
      <c r="FG23" s="171"/>
      <c r="FH23" s="171"/>
      <c r="FI23" s="171"/>
      <c r="FJ23" s="171"/>
      <c r="FK23" s="171"/>
      <c r="FL23" s="171"/>
      <c r="FM23" s="171"/>
      <c r="FN23" s="171"/>
      <c r="FO23" s="171"/>
      <c r="FP23" s="171"/>
      <c r="FQ23" s="171"/>
      <c r="FR23" s="171"/>
      <c r="FS23" s="171"/>
      <c r="FT23" s="171"/>
      <c r="FU23" s="171"/>
      <c r="FV23" s="171"/>
      <c r="FW23" s="171"/>
      <c r="FX23" s="171"/>
      <c r="FY23" s="171"/>
      <c r="FZ23" s="171"/>
      <c r="GA23" s="171"/>
      <c r="GB23" s="171"/>
      <c r="GC23" s="171"/>
      <c r="GD23" s="171"/>
      <c r="GE23" s="171"/>
      <c r="GF23" s="171"/>
      <c r="GG23" s="171"/>
      <c r="GH23" s="171"/>
      <c r="GI23" s="171"/>
      <c r="GJ23" s="171"/>
      <c r="GK23" s="171"/>
      <c r="GL23" s="171"/>
      <c r="GM23" s="171"/>
      <c r="GN23" s="171"/>
      <c r="GO23" s="171"/>
      <c r="GP23" s="171"/>
      <c r="GQ23" s="171"/>
      <c r="GR23" s="171"/>
      <c r="GS23" s="171"/>
      <c r="GT23" s="171"/>
      <c r="GU23" s="171"/>
      <c r="GV23" s="171"/>
      <c r="GW23" s="171"/>
      <c r="GX23" s="171"/>
      <c r="GY23" s="171"/>
      <c r="GZ23" s="171"/>
      <c r="HA23" s="171"/>
      <c r="HB23" s="171"/>
      <c r="HC23" s="171"/>
      <c r="HD23" s="171"/>
      <c r="HE23" s="171"/>
      <c r="HF23" s="171"/>
      <c r="HG23" s="171"/>
      <c r="HH23" s="171"/>
      <c r="HI23" s="171"/>
      <c r="HJ23" s="171"/>
      <c r="HK23" s="171"/>
      <c r="HL23" s="171"/>
      <c r="HM23" s="171"/>
      <c r="HN23" s="171"/>
      <c r="HO23" s="171"/>
      <c r="HP23" s="171"/>
      <c r="HQ23" s="171"/>
      <c r="HR23" s="171"/>
      <c r="HS23" s="171"/>
      <c r="HT23" s="171"/>
      <c r="HU23" s="171"/>
      <c r="HV23" s="171"/>
      <c r="HW23" s="171"/>
      <c r="HX23" s="171"/>
      <c r="HY23" s="171"/>
      <c r="HZ23" s="171"/>
      <c r="IA23" s="171"/>
      <c r="IB23" s="171"/>
      <c r="IC23" s="171"/>
      <c r="ID23" s="171"/>
      <c r="IE23" s="171"/>
      <c r="IF23" s="171"/>
    </row>
    <row r="24" spans="1:240" s="165" customFormat="1" ht="9.75" customHeight="1" x14ac:dyDescent="0.25">
      <c r="A24" s="346" t="s">
        <v>160</v>
      </c>
      <c r="B24" s="191">
        <v>516943.64</v>
      </c>
      <c r="C24" s="676">
        <v>2.63</v>
      </c>
      <c r="D24" s="676">
        <v>1.3526515121780693</v>
      </c>
      <c r="E24" s="191"/>
      <c r="F24" s="191">
        <v>561.66999999999996</v>
      </c>
      <c r="G24" s="365">
        <v>0</v>
      </c>
      <c r="H24" s="365">
        <v>1.469683957897337E-3</v>
      </c>
      <c r="I24" s="191"/>
      <c r="J24" s="191">
        <v>8264.77</v>
      </c>
      <c r="K24" s="518">
        <v>0.04</v>
      </c>
      <c r="L24" s="365">
        <v>2.1625865516604368E-2</v>
      </c>
      <c r="M24" s="172"/>
      <c r="N24" s="172"/>
      <c r="O24" s="172"/>
      <c r="P24" s="171"/>
      <c r="Q24" s="171"/>
      <c r="R24" s="171"/>
      <c r="S24" s="171"/>
      <c r="T24" s="171"/>
      <c r="U24" s="171"/>
      <c r="V24" s="171"/>
      <c r="W24" s="171"/>
      <c r="X24" s="171"/>
      <c r="Y24" s="171"/>
      <c r="Z24" s="171"/>
      <c r="AA24" s="171"/>
      <c r="AB24" s="171"/>
      <c r="AC24" s="171"/>
      <c r="AD24" s="171"/>
      <c r="AE24" s="171"/>
      <c r="AF24" s="171"/>
      <c r="AG24" s="171"/>
      <c r="AH24" s="171"/>
      <c r="AI24" s="171"/>
      <c r="AJ24" s="171"/>
      <c r="AK24" s="171"/>
      <c r="AL24" s="171"/>
      <c r="AM24" s="171"/>
      <c r="AN24" s="171"/>
      <c r="AO24" s="171"/>
      <c r="AP24" s="171"/>
      <c r="AQ24" s="171"/>
      <c r="AR24" s="171"/>
      <c r="AS24" s="171"/>
      <c r="AT24" s="171"/>
      <c r="AU24" s="171"/>
      <c r="AV24" s="171"/>
      <c r="AW24" s="171"/>
      <c r="AX24" s="171"/>
      <c r="AY24" s="171"/>
      <c r="AZ24" s="171"/>
      <c r="BA24" s="171"/>
      <c r="BB24" s="171"/>
      <c r="BC24" s="171"/>
      <c r="BD24" s="171"/>
      <c r="BE24" s="171"/>
      <c r="BF24" s="171"/>
      <c r="BG24" s="171"/>
      <c r="BH24" s="171"/>
      <c r="BI24" s="171"/>
      <c r="BJ24" s="171"/>
      <c r="BK24" s="171"/>
      <c r="BL24" s="171"/>
      <c r="BM24" s="171"/>
      <c r="BN24" s="171"/>
      <c r="BO24" s="171"/>
      <c r="BP24" s="171"/>
      <c r="BQ24" s="171"/>
      <c r="BR24" s="171"/>
      <c r="BS24" s="171"/>
      <c r="BT24" s="171"/>
      <c r="BU24" s="171"/>
      <c r="BV24" s="171"/>
      <c r="BW24" s="171"/>
      <c r="BX24" s="171"/>
      <c r="BY24" s="171"/>
      <c r="BZ24" s="171"/>
      <c r="CA24" s="171"/>
      <c r="CB24" s="171"/>
      <c r="CC24" s="171"/>
      <c r="CD24" s="171"/>
      <c r="CE24" s="171"/>
      <c r="CF24" s="171"/>
      <c r="CG24" s="171"/>
      <c r="CH24" s="171"/>
      <c r="CI24" s="171"/>
      <c r="CJ24" s="171"/>
      <c r="CK24" s="171"/>
      <c r="CL24" s="171"/>
      <c r="CM24" s="171"/>
      <c r="CN24" s="171"/>
      <c r="CO24" s="171"/>
      <c r="CP24" s="171"/>
      <c r="CQ24" s="171"/>
      <c r="CR24" s="171"/>
      <c r="CS24" s="171"/>
      <c r="CT24" s="171"/>
      <c r="CU24" s="171"/>
      <c r="CV24" s="171"/>
      <c r="CW24" s="171"/>
      <c r="CX24" s="171"/>
      <c r="CY24" s="171"/>
      <c r="CZ24" s="171"/>
      <c r="DA24" s="171"/>
      <c r="DB24" s="171"/>
      <c r="DC24" s="171"/>
      <c r="DD24" s="171"/>
      <c r="DE24" s="171"/>
      <c r="DF24" s="171"/>
      <c r="DG24" s="171"/>
      <c r="DH24" s="171"/>
      <c r="DI24" s="171"/>
      <c r="DJ24" s="171"/>
      <c r="DK24" s="171"/>
      <c r="DL24" s="171"/>
      <c r="DM24" s="171"/>
      <c r="DN24" s="171"/>
      <c r="DO24" s="171"/>
      <c r="DP24" s="171"/>
      <c r="DQ24" s="171"/>
      <c r="DR24" s="171"/>
      <c r="DS24" s="171"/>
      <c r="DT24" s="171"/>
      <c r="DU24" s="171"/>
      <c r="DV24" s="171"/>
      <c r="DW24" s="171"/>
      <c r="DX24" s="171"/>
      <c r="DY24" s="171"/>
      <c r="DZ24" s="171"/>
      <c r="EA24" s="171"/>
      <c r="EB24" s="171"/>
      <c r="EC24" s="171"/>
      <c r="ED24" s="171"/>
      <c r="EE24" s="171"/>
      <c r="EF24" s="171"/>
      <c r="EG24" s="171"/>
      <c r="EH24" s="171"/>
      <c r="EI24" s="171"/>
      <c r="EJ24" s="171"/>
      <c r="EK24" s="171"/>
      <c r="EL24" s="171"/>
      <c r="EM24" s="171"/>
      <c r="EN24" s="171"/>
      <c r="EO24" s="171"/>
      <c r="EP24" s="171"/>
      <c r="EQ24" s="171"/>
      <c r="ER24" s="171"/>
      <c r="ES24" s="171"/>
      <c r="ET24" s="171"/>
      <c r="EU24" s="171"/>
      <c r="EV24" s="171"/>
      <c r="EW24" s="171"/>
      <c r="EX24" s="171"/>
      <c r="EY24" s="171"/>
      <c r="EZ24" s="171"/>
      <c r="FA24" s="171"/>
      <c r="FB24" s="171"/>
      <c r="FC24" s="171"/>
      <c r="FD24" s="171"/>
      <c r="FE24" s="171"/>
      <c r="FF24" s="171"/>
      <c r="FG24" s="171"/>
      <c r="FH24" s="171"/>
      <c r="FI24" s="171"/>
      <c r="FJ24" s="171"/>
      <c r="FK24" s="171"/>
      <c r="FL24" s="171"/>
      <c r="FM24" s="171"/>
      <c r="FN24" s="171"/>
      <c r="FO24" s="171"/>
      <c r="FP24" s="171"/>
      <c r="FQ24" s="171"/>
      <c r="FR24" s="171"/>
      <c r="FS24" s="171"/>
      <c r="FT24" s="171"/>
      <c r="FU24" s="171"/>
      <c r="FV24" s="171"/>
      <c r="FW24" s="171"/>
      <c r="FX24" s="171"/>
      <c r="FY24" s="171"/>
      <c r="FZ24" s="171"/>
      <c r="GA24" s="171"/>
      <c r="GB24" s="171"/>
      <c r="GC24" s="171"/>
      <c r="GD24" s="171"/>
      <c r="GE24" s="171"/>
      <c r="GF24" s="171"/>
      <c r="GG24" s="171"/>
      <c r="GH24" s="171"/>
      <c r="GI24" s="171"/>
      <c r="GJ24" s="171"/>
      <c r="GK24" s="171"/>
      <c r="GL24" s="171"/>
      <c r="GM24" s="171"/>
      <c r="GN24" s="171"/>
      <c r="GO24" s="171"/>
      <c r="GP24" s="171"/>
      <c r="GQ24" s="171"/>
      <c r="GR24" s="171"/>
      <c r="GS24" s="171"/>
      <c r="GT24" s="171"/>
      <c r="GU24" s="171"/>
      <c r="GV24" s="171"/>
      <c r="GW24" s="171"/>
      <c r="GX24" s="171"/>
      <c r="GY24" s="171"/>
      <c r="GZ24" s="171"/>
      <c r="HA24" s="171"/>
      <c r="HB24" s="171"/>
      <c r="HC24" s="171"/>
      <c r="HD24" s="171"/>
      <c r="HE24" s="171"/>
      <c r="HF24" s="171"/>
      <c r="HG24" s="171"/>
      <c r="HH24" s="171"/>
      <c r="HI24" s="171"/>
      <c r="HJ24" s="171"/>
      <c r="HK24" s="171"/>
      <c r="HL24" s="171"/>
      <c r="HM24" s="171"/>
      <c r="HN24" s="171"/>
      <c r="HO24" s="171"/>
      <c r="HP24" s="171"/>
      <c r="HQ24" s="171"/>
      <c r="HR24" s="171"/>
      <c r="HS24" s="171"/>
      <c r="HT24" s="171"/>
      <c r="HU24" s="171"/>
      <c r="HV24" s="171"/>
      <c r="HW24" s="171"/>
      <c r="HX24" s="171"/>
      <c r="HY24" s="171"/>
      <c r="HZ24" s="171"/>
      <c r="IA24" s="171"/>
      <c r="IB24" s="171"/>
      <c r="IC24" s="171"/>
      <c r="ID24" s="171"/>
      <c r="IE24" s="171"/>
      <c r="IF24" s="171"/>
    </row>
    <row r="25" spans="1:240" s="165" customFormat="1" ht="20.25" customHeight="1" x14ac:dyDescent="0.2">
      <c r="A25" s="366" t="s">
        <v>161</v>
      </c>
      <c r="B25" s="191">
        <v>1334155.99</v>
      </c>
      <c r="C25" s="676">
        <v>14.36</v>
      </c>
      <c r="D25" s="676">
        <v>0.43872973915601032</v>
      </c>
      <c r="E25" s="178"/>
      <c r="F25" s="178">
        <v>1325.43</v>
      </c>
      <c r="G25" s="519">
        <v>0.01</v>
      </c>
      <c r="H25" s="519">
        <v>4.3586024612425627E-4</v>
      </c>
      <c r="I25" s="178"/>
      <c r="J25" s="178">
        <v>2556.41</v>
      </c>
      <c r="K25" s="520">
        <v>0.03</v>
      </c>
      <c r="L25" s="519">
        <v>8.4066113773983531E-4</v>
      </c>
      <c r="M25" s="176"/>
      <c r="N25" s="176"/>
      <c r="O25" s="176"/>
      <c r="P25" s="171"/>
      <c r="Q25" s="171"/>
      <c r="R25" s="171"/>
      <c r="S25" s="171"/>
      <c r="T25" s="171"/>
      <c r="U25" s="171"/>
      <c r="V25" s="171"/>
      <c r="W25" s="171"/>
      <c r="X25" s="171"/>
      <c r="Y25" s="171"/>
      <c r="Z25" s="171"/>
      <c r="AA25" s="171"/>
      <c r="AB25" s="171"/>
      <c r="AC25" s="171"/>
      <c r="AD25" s="171"/>
      <c r="AE25" s="171"/>
      <c r="AF25" s="171"/>
      <c r="AG25" s="171"/>
      <c r="AH25" s="171"/>
      <c r="AI25" s="171"/>
      <c r="AJ25" s="171"/>
      <c r="AK25" s="171"/>
      <c r="AL25" s="171"/>
      <c r="AM25" s="171"/>
      <c r="AN25" s="171"/>
      <c r="AO25" s="171"/>
      <c r="AP25" s="171"/>
      <c r="AQ25" s="171"/>
      <c r="AR25" s="171"/>
      <c r="AS25" s="171"/>
      <c r="AT25" s="171"/>
      <c r="AU25" s="171"/>
      <c r="AV25" s="171"/>
      <c r="AW25" s="171"/>
      <c r="AX25" s="171"/>
      <c r="AY25" s="171"/>
      <c r="AZ25" s="171"/>
      <c r="BA25" s="171"/>
      <c r="BB25" s="171"/>
      <c r="BC25" s="171"/>
      <c r="BD25" s="171"/>
      <c r="BE25" s="171"/>
      <c r="BF25" s="171"/>
      <c r="BG25" s="171"/>
      <c r="BH25" s="171"/>
      <c r="BI25" s="171"/>
      <c r="BJ25" s="171"/>
      <c r="BK25" s="171"/>
      <c r="BL25" s="171"/>
      <c r="BM25" s="171"/>
      <c r="BN25" s="171"/>
      <c r="BO25" s="171"/>
      <c r="BP25" s="171"/>
      <c r="BQ25" s="171"/>
      <c r="BR25" s="171"/>
      <c r="BS25" s="171"/>
      <c r="BT25" s="171"/>
      <c r="BU25" s="171"/>
      <c r="BV25" s="171"/>
      <c r="BW25" s="171"/>
      <c r="BX25" s="171"/>
      <c r="BY25" s="171"/>
      <c r="BZ25" s="171"/>
      <c r="CA25" s="171"/>
      <c r="CB25" s="171"/>
      <c r="CC25" s="171"/>
      <c r="CD25" s="171"/>
      <c r="CE25" s="171"/>
      <c r="CF25" s="171"/>
      <c r="CG25" s="171"/>
      <c r="CH25" s="171"/>
      <c r="CI25" s="171"/>
      <c r="CJ25" s="171"/>
      <c r="CK25" s="171"/>
      <c r="CL25" s="171"/>
      <c r="CM25" s="171"/>
      <c r="CN25" s="171"/>
      <c r="CO25" s="171"/>
      <c r="CP25" s="171"/>
      <c r="CQ25" s="171"/>
      <c r="CR25" s="171"/>
      <c r="CS25" s="171"/>
      <c r="CT25" s="171"/>
      <c r="CU25" s="171"/>
      <c r="CV25" s="171"/>
      <c r="CW25" s="171"/>
      <c r="CX25" s="171"/>
      <c r="CY25" s="171"/>
      <c r="CZ25" s="171"/>
      <c r="DA25" s="171"/>
      <c r="DB25" s="171"/>
      <c r="DC25" s="171"/>
      <c r="DD25" s="171"/>
      <c r="DE25" s="171"/>
      <c r="DF25" s="171"/>
      <c r="DG25" s="171"/>
      <c r="DH25" s="171"/>
      <c r="DI25" s="171"/>
      <c r="DJ25" s="171"/>
      <c r="DK25" s="171"/>
      <c r="DL25" s="171"/>
      <c r="DM25" s="171"/>
      <c r="DN25" s="171"/>
      <c r="DO25" s="171"/>
      <c r="DP25" s="171"/>
      <c r="DQ25" s="171"/>
      <c r="DR25" s="171"/>
      <c r="DS25" s="171"/>
      <c r="DT25" s="171"/>
      <c r="DU25" s="171"/>
      <c r="DV25" s="171"/>
      <c r="DW25" s="171"/>
      <c r="DX25" s="171"/>
      <c r="DY25" s="171"/>
      <c r="DZ25" s="171"/>
      <c r="EA25" s="171"/>
      <c r="EB25" s="171"/>
      <c r="EC25" s="171"/>
      <c r="ED25" s="171"/>
      <c r="EE25" s="171"/>
      <c r="EF25" s="171"/>
      <c r="EG25" s="171"/>
      <c r="EH25" s="171"/>
      <c r="EI25" s="171"/>
      <c r="EJ25" s="171"/>
      <c r="EK25" s="171"/>
      <c r="EL25" s="171"/>
      <c r="EM25" s="171"/>
      <c r="EN25" s="171"/>
      <c r="EO25" s="171"/>
      <c r="EP25" s="171"/>
      <c r="EQ25" s="171"/>
      <c r="ER25" s="171"/>
      <c r="ES25" s="171"/>
      <c r="ET25" s="171"/>
      <c r="EU25" s="171"/>
      <c r="EV25" s="171"/>
      <c r="EW25" s="171"/>
      <c r="EX25" s="171"/>
      <c r="EY25" s="171"/>
      <c r="EZ25" s="171"/>
      <c r="FA25" s="171"/>
      <c r="FB25" s="171"/>
      <c r="FC25" s="171"/>
      <c r="FD25" s="171"/>
      <c r="FE25" s="171"/>
      <c r="FF25" s="171"/>
      <c r="FG25" s="171"/>
      <c r="FH25" s="171"/>
      <c r="FI25" s="171"/>
      <c r="FJ25" s="171"/>
      <c r="FK25" s="171"/>
      <c r="FL25" s="171"/>
      <c r="FM25" s="171"/>
      <c r="FN25" s="171"/>
      <c r="FO25" s="171"/>
      <c r="FP25" s="171"/>
      <c r="FQ25" s="171"/>
      <c r="FR25" s="171"/>
      <c r="FS25" s="171"/>
      <c r="FT25" s="171"/>
      <c r="FU25" s="171"/>
      <c r="FV25" s="171"/>
      <c r="FW25" s="171"/>
      <c r="FX25" s="171"/>
      <c r="FY25" s="171"/>
      <c r="FZ25" s="171"/>
      <c r="GA25" s="171"/>
      <c r="GB25" s="171"/>
      <c r="GC25" s="171"/>
      <c r="GD25" s="171"/>
      <c r="GE25" s="171"/>
      <c r="GF25" s="171"/>
      <c r="GG25" s="171"/>
      <c r="GH25" s="171"/>
      <c r="GI25" s="171"/>
      <c r="GJ25" s="171"/>
      <c r="GK25" s="171"/>
      <c r="GL25" s="171"/>
      <c r="GM25" s="171"/>
      <c r="GN25" s="171"/>
      <c r="GO25" s="171"/>
      <c r="GP25" s="171"/>
      <c r="GQ25" s="171"/>
      <c r="GR25" s="171"/>
      <c r="GS25" s="171"/>
      <c r="GT25" s="171"/>
      <c r="GU25" s="171"/>
      <c r="GV25" s="171"/>
      <c r="GW25" s="171"/>
      <c r="GX25" s="171"/>
      <c r="GY25" s="171"/>
      <c r="GZ25" s="171"/>
      <c r="HA25" s="171"/>
      <c r="HB25" s="171"/>
      <c r="HC25" s="171"/>
      <c r="HD25" s="171"/>
      <c r="HE25" s="171"/>
      <c r="HF25" s="171"/>
      <c r="HG25" s="171"/>
      <c r="HH25" s="171"/>
      <c r="HI25" s="171"/>
      <c r="HJ25" s="171"/>
      <c r="HK25" s="171"/>
      <c r="HL25" s="171"/>
      <c r="HM25" s="171"/>
      <c r="HN25" s="171"/>
      <c r="HO25" s="171"/>
      <c r="HP25" s="171"/>
      <c r="HQ25" s="171"/>
      <c r="HR25" s="171"/>
      <c r="HS25" s="171"/>
      <c r="HT25" s="171"/>
      <c r="HU25" s="171"/>
      <c r="HV25" s="171"/>
      <c r="HW25" s="171"/>
      <c r="HX25" s="171"/>
      <c r="HY25" s="171"/>
      <c r="HZ25" s="171"/>
      <c r="IA25" s="171"/>
      <c r="IB25" s="171"/>
      <c r="IC25" s="171"/>
      <c r="ID25" s="171"/>
      <c r="IE25" s="171"/>
      <c r="IF25" s="171"/>
    </row>
    <row r="26" spans="1:240" s="165" customFormat="1" ht="18" customHeight="1" x14ac:dyDescent="0.2">
      <c r="A26" s="366" t="s">
        <v>162</v>
      </c>
      <c r="B26" s="191">
        <v>1240552.49</v>
      </c>
      <c r="C26" s="676">
        <v>25.81</v>
      </c>
      <c r="D26" s="676">
        <v>0.53092767436170363</v>
      </c>
      <c r="E26" s="178"/>
      <c r="F26" s="178">
        <v>1927.22</v>
      </c>
      <c r="G26" s="519">
        <v>0.04</v>
      </c>
      <c r="H26" s="519">
        <v>8.2480543212110481E-4</v>
      </c>
      <c r="I26" s="178"/>
      <c r="J26" s="178">
        <v>3578.19</v>
      </c>
      <c r="K26" s="520">
        <v>7.0000000000000007E-2</v>
      </c>
      <c r="L26" s="519">
        <v>1.5313822755894065E-3</v>
      </c>
      <c r="M26" s="176"/>
      <c r="N26" s="176"/>
      <c r="O26" s="176"/>
      <c r="P26" s="325"/>
      <c r="Q26" s="325"/>
      <c r="R26" s="325"/>
      <c r="S26" s="325"/>
      <c r="T26" s="325"/>
      <c r="U26" s="325"/>
      <c r="V26" s="325"/>
      <c r="W26" s="325"/>
      <c r="X26" s="325"/>
      <c r="Y26" s="325"/>
      <c r="Z26" s="325"/>
      <c r="AA26" s="325"/>
      <c r="AB26" s="325"/>
      <c r="AC26" s="325"/>
      <c r="AD26" s="325"/>
      <c r="AE26" s="325"/>
      <c r="AF26" s="325"/>
      <c r="AG26" s="325"/>
      <c r="AH26" s="325"/>
      <c r="AI26" s="325"/>
      <c r="AJ26" s="325"/>
      <c r="AK26" s="325"/>
      <c r="AL26" s="325"/>
      <c r="AM26" s="325"/>
      <c r="AN26" s="325"/>
      <c r="AO26" s="325"/>
      <c r="AP26" s="325"/>
      <c r="AQ26" s="325"/>
      <c r="AR26" s="325"/>
      <c r="AS26" s="325"/>
      <c r="AT26" s="325"/>
      <c r="AU26" s="325"/>
      <c r="AV26" s="325"/>
      <c r="AW26" s="325"/>
      <c r="AX26" s="325"/>
      <c r="AY26" s="325"/>
      <c r="AZ26" s="325"/>
      <c r="BA26" s="325"/>
      <c r="BB26" s="325"/>
      <c r="BC26" s="325"/>
      <c r="BD26" s="325"/>
      <c r="BE26" s="325"/>
      <c r="BF26" s="325"/>
      <c r="BG26" s="325"/>
      <c r="BH26" s="325"/>
      <c r="BI26" s="325"/>
      <c r="BJ26" s="325"/>
      <c r="BK26" s="325"/>
      <c r="BL26" s="325"/>
      <c r="BM26" s="325"/>
      <c r="BN26" s="325"/>
      <c r="BO26" s="325"/>
      <c r="BP26" s="325"/>
      <c r="BQ26" s="325"/>
      <c r="BR26" s="325"/>
      <c r="BS26" s="325"/>
      <c r="BT26" s="325"/>
      <c r="BU26" s="325"/>
      <c r="BV26" s="325"/>
      <c r="BW26" s="325"/>
      <c r="BX26" s="325"/>
      <c r="BY26" s="325"/>
      <c r="BZ26" s="325"/>
      <c r="CA26" s="325"/>
      <c r="CB26" s="325"/>
      <c r="CC26" s="325"/>
      <c r="CD26" s="325"/>
      <c r="CE26" s="325"/>
      <c r="CF26" s="325"/>
      <c r="CG26" s="325"/>
      <c r="CH26" s="325"/>
      <c r="CI26" s="325"/>
      <c r="CJ26" s="325"/>
      <c r="CK26" s="325"/>
      <c r="CL26" s="325"/>
      <c r="CM26" s="325"/>
      <c r="CN26" s="325"/>
      <c r="CO26" s="325"/>
      <c r="CP26" s="325"/>
      <c r="CQ26" s="325"/>
      <c r="CR26" s="325"/>
      <c r="CS26" s="325"/>
      <c r="CT26" s="325"/>
      <c r="CU26" s="325"/>
      <c r="CV26" s="325"/>
      <c r="CW26" s="325"/>
      <c r="CX26" s="325"/>
      <c r="CY26" s="325"/>
      <c r="CZ26" s="325"/>
      <c r="DA26" s="325"/>
      <c r="DB26" s="325"/>
      <c r="DC26" s="325"/>
      <c r="DD26" s="325"/>
      <c r="DE26" s="325"/>
      <c r="DF26" s="325"/>
      <c r="DG26" s="325"/>
      <c r="DH26" s="325"/>
      <c r="DI26" s="325"/>
      <c r="DJ26" s="325"/>
      <c r="DK26" s="325"/>
      <c r="DL26" s="325"/>
      <c r="DM26" s="325"/>
      <c r="DN26" s="325"/>
      <c r="DO26" s="325"/>
      <c r="DP26" s="325"/>
      <c r="DQ26" s="325"/>
      <c r="DR26" s="325"/>
      <c r="DS26" s="325"/>
      <c r="DT26" s="325"/>
      <c r="DU26" s="325"/>
      <c r="DV26" s="325"/>
      <c r="DW26" s="325"/>
      <c r="DX26" s="325"/>
      <c r="DY26" s="325"/>
      <c r="DZ26" s="325"/>
      <c r="EA26" s="325"/>
      <c r="EB26" s="325"/>
      <c r="EC26" s="325"/>
      <c r="ED26" s="325"/>
      <c r="EE26" s="325"/>
      <c r="EF26" s="325"/>
      <c r="EG26" s="325"/>
      <c r="EH26" s="325"/>
      <c r="EI26" s="325"/>
      <c r="EJ26" s="325"/>
      <c r="EK26" s="325"/>
      <c r="EL26" s="325"/>
      <c r="EM26" s="325"/>
      <c r="EN26" s="325"/>
      <c r="EO26" s="325"/>
      <c r="EP26" s="325"/>
      <c r="EQ26" s="325"/>
      <c r="ER26" s="325"/>
      <c r="ES26" s="325"/>
      <c r="ET26" s="325"/>
      <c r="EU26" s="325"/>
      <c r="EV26" s="325"/>
      <c r="EW26" s="325"/>
      <c r="EX26" s="325"/>
      <c r="EY26" s="325"/>
      <c r="EZ26" s="325"/>
      <c r="FA26" s="325"/>
      <c r="FB26" s="325"/>
      <c r="FC26" s="325"/>
      <c r="FD26" s="325"/>
      <c r="FE26" s="325"/>
      <c r="FF26" s="325"/>
      <c r="FG26" s="325"/>
      <c r="FH26" s="325"/>
      <c r="FI26" s="325"/>
      <c r="FJ26" s="325"/>
      <c r="FK26" s="325"/>
      <c r="FL26" s="325"/>
      <c r="FM26" s="325"/>
      <c r="FN26" s="325"/>
      <c r="FO26" s="325"/>
      <c r="FP26" s="325"/>
      <c r="FQ26" s="325"/>
      <c r="FR26" s="325"/>
      <c r="FS26" s="325"/>
      <c r="FT26" s="325"/>
      <c r="FU26" s="325"/>
      <c r="FV26" s="325"/>
      <c r="FW26" s="325"/>
      <c r="FX26" s="325"/>
      <c r="FY26" s="325"/>
      <c r="FZ26" s="325"/>
      <c r="GA26" s="325"/>
      <c r="GB26" s="325"/>
      <c r="GC26" s="325"/>
      <c r="GD26" s="325"/>
      <c r="GE26" s="325"/>
      <c r="GF26" s="325"/>
      <c r="GG26" s="325"/>
      <c r="GH26" s="325"/>
      <c r="GI26" s="325"/>
      <c r="GJ26" s="325"/>
      <c r="GK26" s="325"/>
      <c r="GL26" s="325"/>
      <c r="GM26" s="325"/>
      <c r="GN26" s="325"/>
      <c r="GO26" s="325"/>
      <c r="GP26" s="325"/>
      <c r="GQ26" s="325"/>
      <c r="GR26" s="325"/>
      <c r="GS26" s="325"/>
      <c r="GT26" s="325"/>
      <c r="GU26" s="325"/>
      <c r="GV26" s="325"/>
      <c r="GW26" s="325"/>
      <c r="GX26" s="325"/>
      <c r="GY26" s="325"/>
      <c r="GZ26" s="325"/>
      <c r="HA26" s="325"/>
      <c r="HB26" s="325"/>
      <c r="HC26" s="325"/>
      <c r="HD26" s="325"/>
      <c r="HE26" s="325"/>
      <c r="HF26" s="325"/>
      <c r="HG26" s="325"/>
      <c r="HH26" s="325"/>
      <c r="HI26" s="325"/>
      <c r="HJ26" s="325"/>
      <c r="HK26" s="325"/>
      <c r="HL26" s="325"/>
      <c r="HM26" s="325"/>
      <c r="HN26" s="325"/>
      <c r="HO26" s="325"/>
      <c r="HP26" s="325"/>
      <c r="HQ26" s="325"/>
      <c r="HR26" s="325"/>
      <c r="HS26" s="325"/>
      <c r="HT26" s="325"/>
      <c r="HU26" s="325"/>
      <c r="HV26" s="325"/>
      <c r="HW26" s="325"/>
      <c r="HX26" s="325"/>
      <c r="HY26" s="325"/>
      <c r="HZ26" s="325"/>
      <c r="IA26" s="325"/>
      <c r="IB26" s="325"/>
      <c r="IC26" s="325"/>
      <c r="ID26" s="325"/>
      <c r="IE26" s="325"/>
      <c r="IF26" s="325"/>
    </row>
    <row r="27" spans="1:240" ht="20.25" customHeight="1" x14ac:dyDescent="0.2">
      <c r="A27" s="366" t="s">
        <v>163</v>
      </c>
      <c r="B27" s="191">
        <v>1760317.93</v>
      </c>
      <c r="C27" s="676">
        <v>18.62</v>
      </c>
      <c r="D27" s="676">
        <v>0.92064102384406143</v>
      </c>
      <c r="E27" s="178"/>
      <c r="F27" s="178">
        <v>3097.05</v>
      </c>
      <c r="G27" s="519">
        <v>0.03</v>
      </c>
      <c r="H27" s="519">
        <v>1.6197479070705432E-3</v>
      </c>
      <c r="I27" s="178"/>
      <c r="J27" s="178">
        <v>8031.93</v>
      </c>
      <c r="K27" s="520">
        <v>0.08</v>
      </c>
      <c r="L27" s="519">
        <v>4.200675419265788E-3</v>
      </c>
      <c r="M27" s="176"/>
      <c r="N27" s="176"/>
      <c r="O27" s="176"/>
    </row>
    <row r="28" spans="1:240" x14ac:dyDescent="0.2">
      <c r="A28" s="346" t="s">
        <v>164</v>
      </c>
      <c r="B28" s="191">
        <v>921407.12</v>
      </c>
      <c r="C28" s="676">
        <v>14.75</v>
      </c>
      <c r="D28" s="676">
        <v>0.50588817662707075</v>
      </c>
      <c r="E28" s="191"/>
      <c r="F28" s="191">
        <v>1021.19</v>
      </c>
      <c r="G28" s="365">
        <v>0.02</v>
      </c>
      <c r="H28" s="365">
        <v>5.6067284035074354E-4</v>
      </c>
      <c r="I28" s="191"/>
      <c r="J28" s="191">
        <v>1954.27</v>
      </c>
      <c r="K28" s="518">
        <v>0.03</v>
      </c>
      <c r="L28" s="365">
        <v>1.0729698799559803E-3</v>
      </c>
      <c r="M28" s="172"/>
      <c r="N28" s="172"/>
      <c r="O28" s="172"/>
    </row>
    <row r="29" spans="1:240" ht="9.75" customHeight="1" x14ac:dyDescent="0.2">
      <c r="A29" s="346" t="s">
        <v>165</v>
      </c>
      <c r="B29" s="191">
        <v>3697188.36</v>
      </c>
      <c r="C29" s="676">
        <v>44.98</v>
      </c>
      <c r="D29" s="676">
        <v>1.2442521843135961</v>
      </c>
      <c r="E29" s="191"/>
      <c r="F29" s="191">
        <v>1677.56</v>
      </c>
      <c r="G29" s="365">
        <v>0.02</v>
      </c>
      <c r="H29" s="365">
        <v>5.6456623008439746E-4</v>
      </c>
      <c r="I29" s="191"/>
      <c r="J29" s="191">
        <v>3335.89</v>
      </c>
      <c r="K29" s="518">
        <v>0.04</v>
      </c>
      <c r="L29" s="365">
        <v>1.1226607938173542E-3</v>
      </c>
      <c r="M29" s="172"/>
      <c r="N29" s="172"/>
      <c r="O29" s="172"/>
      <c r="P29" s="171"/>
      <c r="Q29" s="171"/>
      <c r="R29" s="171"/>
      <c r="S29" s="171"/>
      <c r="T29" s="171"/>
      <c r="U29" s="171"/>
      <c r="V29" s="171"/>
      <c r="W29" s="171"/>
      <c r="X29" s="171"/>
      <c r="Y29" s="171"/>
      <c r="Z29" s="171"/>
      <c r="AA29" s="171"/>
      <c r="AB29" s="171"/>
      <c r="AC29" s="171"/>
      <c r="AD29" s="171"/>
      <c r="AE29" s="171"/>
      <c r="AF29" s="171"/>
      <c r="AG29" s="171"/>
      <c r="AH29" s="171"/>
      <c r="AI29" s="171"/>
      <c r="AJ29" s="171"/>
      <c r="AK29" s="171"/>
      <c r="AL29" s="171"/>
      <c r="AM29" s="171"/>
      <c r="AN29" s="171"/>
      <c r="AO29" s="171"/>
      <c r="AP29" s="171"/>
      <c r="AQ29" s="171"/>
      <c r="AR29" s="171"/>
      <c r="AS29" s="171"/>
      <c r="AT29" s="171"/>
      <c r="AU29" s="171"/>
      <c r="AV29" s="171"/>
      <c r="AW29" s="171"/>
      <c r="AX29" s="171"/>
      <c r="AY29" s="171"/>
      <c r="AZ29" s="171"/>
      <c r="BA29" s="171"/>
      <c r="BB29" s="171"/>
      <c r="BC29" s="171"/>
      <c r="BD29" s="171"/>
      <c r="BE29" s="171"/>
      <c r="BF29" s="171"/>
      <c r="BG29" s="171"/>
      <c r="BH29" s="171"/>
      <c r="BI29" s="171"/>
      <c r="BJ29" s="171"/>
      <c r="BK29" s="171"/>
      <c r="BL29" s="171"/>
      <c r="BM29" s="171"/>
      <c r="BN29" s="171"/>
      <c r="BO29" s="171"/>
      <c r="BP29" s="171"/>
      <c r="BQ29" s="171"/>
      <c r="BR29" s="171"/>
      <c r="BS29" s="171"/>
      <c r="BT29" s="171"/>
      <c r="BU29" s="171"/>
      <c r="BV29" s="171"/>
      <c r="BW29" s="171"/>
      <c r="BX29" s="171"/>
      <c r="BY29" s="171"/>
      <c r="BZ29" s="171"/>
      <c r="CA29" s="171"/>
      <c r="CB29" s="171"/>
      <c r="CC29" s="171"/>
      <c r="CD29" s="171"/>
      <c r="CE29" s="171"/>
      <c r="CF29" s="171"/>
      <c r="CG29" s="171"/>
      <c r="CH29" s="171"/>
      <c r="CI29" s="171"/>
      <c r="CJ29" s="171"/>
      <c r="CK29" s="171"/>
      <c r="CL29" s="171"/>
      <c r="CM29" s="171"/>
      <c r="CN29" s="171"/>
      <c r="CO29" s="171"/>
      <c r="CP29" s="171"/>
      <c r="CQ29" s="171"/>
      <c r="CR29" s="171"/>
      <c r="CS29" s="171"/>
      <c r="CT29" s="171"/>
      <c r="CU29" s="171"/>
      <c r="CV29" s="171"/>
      <c r="CW29" s="171"/>
      <c r="CX29" s="171"/>
      <c r="CY29" s="171"/>
      <c r="CZ29" s="171"/>
      <c r="DA29" s="171"/>
      <c r="DB29" s="171"/>
      <c r="DC29" s="171"/>
      <c r="DD29" s="171"/>
      <c r="DE29" s="171"/>
      <c r="DF29" s="171"/>
      <c r="DG29" s="171"/>
      <c r="DH29" s="171"/>
      <c r="DI29" s="171"/>
      <c r="DJ29" s="171"/>
      <c r="DK29" s="171"/>
      <c r="DL29" s="171"/>
      <c r="DM29" s="171"/>
      <c r="DN29" s="171"/>
      <c r="DO29" s="171"/>
      <c r="DP29" s="171"/>
      <c r="DQ29" s="171"/>
      <c r="DR29" s="171"/>
      <c r="DS29" s="171"/>
      <c r="DT29" s="171"/>
      <c r="DU29" s="171"/>
      <c r="DV29" s="171"/>
      <c r="DW29" s="171"/>
      <c r="DX29" s="171"/>
      <c r="DY29" s="171"/>
      <c r="DZ29" s="171"/>
      <c r="EA29" s="171"/>
      <c r="EB29" s="171"/>
      <c r="EC29" s="171"/>
      <c r="ED29" s="171"/>
      <c r="EE29" s="171"/>
      <c r="EF29" s="171"/>
      <c r="EG29" s="171"/>
      <c r="EH29" s="171"/>
      <c r="EI29" s="171"/>
      <c r="EJ29" s="171"/>
      <c r="EK29" s="171"/>
      <c r="EL29" s="171"/>
      <c r="EM29" s="171"/>
      <c r="EN29" s="171"/>
      <c r="EO29" s="171"/>
      <c r="EP29" s="171"/>
      <c r="EQ29" s="171"/>
      <c r="ER29" s="171"/>
      <c r="ES29" s="171"/>
      <c r="ET29" s="171"/>
      <c r="EU29" s="171"/>
      <c r="EV29" s="171"/>
      <c r="EW29" s="171"/>
      <c r="EX29" s="171"/>
      <c r="EY29" s="171"/>
      <c r="EZ29" s="171"/>
      <c r="FA29" s="171"/>
      <c r="FB29" s="171"/>
      <c r="FC29" s="171"/>
      <c r="FD29" s="171"/>
      <c r="FE29" s="171"/>
      <c r="FF29" s="171"/>
      <c r="FG29" s="171"/>
      <c r="FH29" s="171"/>
      <c r="FI29" s="171"/>
      <c r="FJ29" s="171"/>
      <c r="FK29" s="171"/>
      <c r="FL29" s="171"/>
      <c r="FM29" s="171"/>
      <c r="FN29" s="171"/>
      <c r="FO29" s="171"/>
      <c r="FP29" s="171"/>
      <c r="FQ29" s="171"/>
      <c r="FR29" s="171"/>
      <c r="FS29" s="171"/>
      <c r="FT29" s="171"/>
      <c r="FU29" s="171"/>
      <c r="FV29" s="171"/>
      <c r="FW29" s="171"/>
      <c r="FX29" s="171"/>
      <c r="FY29" s="171"/>
      <c r="FZ29" s="171"/>
      <c r="GA29" s="171"/>
      <c r="GB29" s="171"/>
      <c r="GC29" s="171"/>
      <c r="GD29" s="171"/>
      <c r="GE29" s="171"/>
      <c r="GF29" s="171"/>
      <c r="GG29" s="171"/>
      <c r="GH29" s="171"/>
      <c r="GI29" s="171"/>
      <c r="GJ29" s="171"/>
      <c r="GK29" s="171"/>
      <c r="GL29" s="171"/>
      <c r="GM29" s="171"/>
      <c r="GN29" s="171"/>
      <c r="GO29" s="171"/>
      <c r="GP29" s="171"/>
      <c r="GQ29" s="171"/>
      <c r="GR29" s="171"/>
      <c r="GS29" s="171"/>
      <c r="GT29" s="171"/>
      <c r="GU29" s="171"/>
      <c r="GV29" s="171"/>
      <c r="GW29" s="171"/>
      <c r="GX29" s="171"/>
      <c r="GY29" s="171"/>
      <c r="GZ29" s="171"/>
      <c r="HA29" s="171"/>
      <c r="HB29" s="171"/>
      <c r="HC29" s="171"/>
      <c r="HD29" s="171"/>
      <c r="HE29" s="171"/>
      <c r="HF29" s="171"/>
      <c r="HG29" s="171"/>
      <c r="HH29" s="171"/>
      <c r="HI29" s="171"/>
      <c r="HJ29" s="171"/>
      <c r="HK29" s="171"/>
      <c r="HL29" s="171"/>
      <c r="HM29" s="171"/>
      <c r="HN29" s="171"/>
      <c r="HO29" s="171"/>
      <c r="HP29" s="171"/>
      <c r="HQ29" s="171"/>
      <c r="HR29" s="171"/>
      <c r="HS29" s="171"/>
      <c r="HT29" s="171"/>
      <c r="HU29" s="171"/>
      <c r="HV29" s="171"/>
      <c r="HW29" s="171"/>
      <c r="HX29" s="171"/>
      <c r="HY29" s="171"/>
      <c r="HZ29" s="171"/>
      <c r="IA29" s="171"/>
      <c r="IB29" s="171"/>
      <c r="IC29" s="171"/>
      <c r="ID29" s="171"/>
      <c r="IE29" s="171"/>
      <c r="IF29" s="171"/>
    </row>
    <row r="30" spans="1:240" s="165" customFormat="1" ht="18.75" customHeight="1" x14ac:dyDescent="0.2">
      <c r="A30" s="366" t="s">
        <v>166</v>
      </c>
      <c r="B30" s="191">
        <v>703543.91</v>
      </c>
      <c r="C30" s="676">
        <v>39.42</v>
      </c>
      <c r="D30" s="676">
        <v>1.2502121940592061</v>
      </c>
      <c r="E30" s="178"/>
      <c r="F30" s="178">
        <v>737.57</v>
      </c>
      <c r="G30" s="519">
        <v>0.04</v>
      </c>
      <c r="H30" s="519">
        <v>1.3106772652928637E-3</v>
      </c>
      <c r="I30" s="178"/>
      <c r="J30" s="178">
        <v>1356.74</v>
      </c>
      <c r="K30" s="520">
        <v>0.08</v>
      </c>
      <c r="L30" s="519">
        <v>2.4109552624339927E-3</v>
      </c>
      <c r="M30" s="176"/>
      <c r="N30" s="176"/>
      <c r="O30" s="176"/>
      <c r="P30" s="171"/>
      <c r="Q30" s="171"/>
      <c r="R30" s="171"/>
      <c r="S30" s="171"/>
      <c r="T30" s="171"/>
      <c r="U30" s="171"/>
      <c r="V30" s="171"/>
      <c r="W30" s="171"/>
      <c r="X30" s="171"/>
      <c r="Y30" s="171"/>
      <c r="Z30" s="171"/>
      <c r="AA30" s="171"/>
      <c r="AB30" s="171"/>
      <c r="AC30" s="171"/>
      <c r="AD30" s="171"/>
      <c r="AE30" s="171"/>
      <c r="AF30" s="171"/>
      <c r="AG30" s="171"/>
      <c r="AH30" s="171"/>
      <c r="AI30" s="171"/>
      <c r="AJ30" s="171"/>
      <c r="AK30" s="171"/>
      <c r="AL30" s="171"/>
      <c r="AM30" s="171"/>
      <c r="AN30" s="171"/>
      <c r="AO30" s="171"/>
      <c r="AP30" s="171"/>
      <c r="AQ30" s="171"/>
      <c r="AR30" s="171"/>
      <c r="AS30" s="171"/>
      <c r="AT30" s="171"/>
      <c r="AU30" s="171"/>
      <c r="AV30" s="171"/>
      <c r="AW30" s="171"/>
      <c r="AX30" s="171"/>
      <c r="AY30" s="171"/>
      <c r="AZ30" s="171"/>
      <c r="BA30" s="171"/>
      <c r="BB30" s="171"/>
      <c r="BC30" s="171"/>
      <c r="BD30" s="171"/>
      <c r="BE30" s="171"/>
      <c r="BF30" s="171"/>
      <c r="BG30" s="171"/>
      <c r="BH30" s="171"/>
      <c r="BI30" s="171"/>
      <c r="BJ30" s="171"/>
      <c r="BK30" s="171"/>
      <c r="BL30" s="171"/>
      <c r="BM30" s="171"/>
      <c r="BN30" s="171"/>
      <c r="BO30" s="171"/>
      <c r="BP30" s="171"/>
      <c r="BQ30" s="171"/>
      <c r="BR30" s="171"/>
      <c r="BS30" s="171"/>
      <c r="BT30" s="171"/>
      <c r="BU30" s="171"/>
      <c r="BV30" s="171"/>
      <c r="BW30" s="171"/>
      <c r="BX30" s="171"/>
      <c r="BY30" s="171"/>
      <c r="BZ30" s="171"/>
      <c r="CA30" s="171"/>
      <c r="CB30" s="171"/>
      <c r="CC30" s="171"/>
      <c r="CD30" s="171"/>
      <c r="CE30" s="171"/>
      <c r="CF30" s="171"/>
      <c r="CG30" s="171"/>
      <c r="CH30" s="171"/>
      <c r="CI30" s="171"/>
      <c r="CJ30" s="171"/>
      <c r="CK30" s="171"/>
      <c r="CL30" s="171"/>
      <c r="CM30" s="171"/>
      <c r="CN30" s="171"/>
      <c r="CO30" s="171"/>
      <c r="CP30" s="171"/>
      <c r="CQ30" s="171"/>
      <c r="CR30" s="171"/>
      <c r="CS30" s="171"/>
      <c r="CT30" s="171"/>
      <c r="CU30" s="171"/>
      <c r="CV30" s="171"/>
      <c r="CW30" s="171"/>
      <c r="CX30" s="171"/>
      <c r="CY30" s="171"/>
      <c r="CZ30" s="171"/>
      <c r="DA30" s="171"/>
      <c r="DB30" s="171"/>
      <c r="DC30" s="171"/>
      <c r="DD30" s="171"/>
      <c r="DE30" s="171"/>
      <c r="DF30" s="171"/>
      <c r="DG30" s="171"/>
      <c r="DH30" s="171"/>
      <c r="DI30" s="171"/>
      <c r="DJ30" s="171"/>
      <c r="DK30" s="171"/>
      <c r="DL30" s="171"/>
      <c r="DM30" s="171"/>
      <c r="DN30" s="171"/>
      <c r="DO30" s="171"/>
      <c r="DP30" s="171"/>
      <c r="DQ30" s="171"/>
      <c r="DR30" s="171"/>
      <c r="DS30" s="171"/>
      <c r="DT30" s="171"/>
      <c r="DU30" s="171"/>
      <c r="DV30" s="171"/>
      <c r="DW30" s="171"/>
      <c r="DX30" s="171"/>
      <c r="DY30" s="171"/>
      <c r="DZ30" s="171"/>
      <c r="EA30" s="171"/>
      <c r="EB30" s="171"/>
      <c r="EC30" s="171"/>
      <c r="ED30" s="171"/>
      <c r="EE30" s="171"/>
      <c r="EF30" s="171"/>
      <c r="EG30" s="171"/>
      <c r="EH30" s="171"/>
      <c r="EI30" s="171"/>
      <c r="EJ30" s="171"/>
      <c r="EK30" s="171"/>
      <c r="EL30" s="171"/>
      <c r="EM30" s="171"/>
      <c r="EN30" s="171"/>
      <c r="EO30" s="171"/>
      <c r="EP30" s="171"/>
      <c r="EQ30" s="171"/>
      <c r="ER30" s="171"/>
      <c r="ES30" s="171"/>
      <c r="ET30" s="171"/>
      <c r="EU30" s="171"/>
      <c r="EV30" s="171"/>
      <c r="EW30" s="171"/>
      <c r="EX30" s="171"/>
      <c r="EY30" s="171"/>
      <c r="EZ30" s="171"/>
      <c r="FA30" s="171"/>
      <c r="FB30" s="171"/>
      <c r="FC30" s="171"/>
      <c r="FD30" s="171"/>
      <c r="FE30" s="171"/>
      <c r="FF30" s="171"/>
      <c r="FG30" s="171"/>
      <c r="FH30" s="171"/>
      <c r="FI30" s="171"/>
      <c r="FJ30" s="171"/>
      <c r="FK30" s="171"/>
      <c r="FL30" s="171"/>
      <c r="FM30" s="171"/>
      <c r="FN30" s="171"/>
      <c r="FO30" s="171"/>
      <c r="FP30" s="171"/>
      <c r="FQ30" s="171"/>
      <c r="FR30" s="171"/>
      <c r="FS30" s="171"/>
      <c r="FT30" s="171"/>
      <c r="FU30" s="171"/>
      <c r="FV30" s="171"/>
      <c r="FW30" s="171"/>
      <c r="FX30" s="171"/>
      <c r="FY30" s="171"/>
      <c r="FZ30" s="171"/>
      <c r="GA30" s="171"/>
      <c r="GB30" s="171"/>
      <c r="GC30" s="171"/>
      <c r="GD30" s="171"/>
      <c r="GE30" s="171"/>
      <c r="GF30" s="171"/>
      <c r="GG30" s="171"/>
      <c r="GH30" s="171"/>
      <c r="GI30" s="171"/>
      <c r="GJ30" s="171"/>
      <c r="GK30" s="171"/>
      <c r="GL30" s="171"/>
      <c r="GM30" s="171"/>
      <c r="GN30" s="171"/>
      <c r="GO30" s="171"/>
      <c r="GP30" s="171"/>
      <c r="GQ30" s="171"/>
      <c r="GR30" s="171"/>
      <c r="GS30" s="171"/>
      <c r="GT30" s="171"/>
      <c r="GU30" s="171"/>
      <c r="GV30" s="171"/>
      <c r="GW30" s="171"/>
      <c r="GX30" s="171"/>
      <c r="GY30" s="171"/>
      <c r="GZ30" s="171"/>
      <c r="HA30" s="171"/>
      <c r="HB30" s="171"/>
      <c r="HC30" s="171"/>
      <c r="HD30" s="171"/>
      <c r="HE30" s="171"/>
      <c r="HF30" s="171"/>
      <c r="HG30" s="171"/>
      <c r="HH30" s="171"/>
      <c r="HI30" s="171"/>
      <c r="HJ30" s="171"/>
      <c r="HK30" s="171"/>
      <c r="HL30" s="171"/>
      <c r="HM30" s="171"/>
      <c r="HN30" s="171"/>
      <c r="HO30" s="171"/>
      <c r="HP30" s="171"/>
      <c r="HQ30" s="171"/>
      <c r="HR30" s="171"/>
      <c r="HS30" s="171"/>
      <c r="HT30" s="171"/>
      <c r="HU30" s="171"/>
      <c r="HV30" s="171"/>
      <c r="HW30" s="171"/>
      <c r="HX30" s="171"/>
      <c r="HY30" s="171"/>
      <c r="HZ30" s="171"/>
      <c r="IA30" s="171"/>
      <c r="IB30" s="171"/>
      <c r="IC30" s="171"/>
      <c r="ID30" s="171"/>
      <c r="IE30" s="171"/>
      <c r="IF30" s="171"/>
    </row>
    <row r="31" spans="1:240" s="165" customFormat="1" x14ac:dyDescent="0.2">
      <c r="A31" s="346" t="s">
        <v>167</v>
      </c>
      <c r="B31" s="191">
        <v>805259.22</v>
      </c>
      <c r="C31" s="676">
        <v>33.409999999999997</v>
      </c>
      <c r="D31" s="676">
        <v>0.64592937203148615</v>
      </c>
      <c r="E31" s="191"/>
      <c r="F31" s="191">
        <v>984.86</v>
      </c>
      <c r="G31" s="365">
        <v>0.04</v>
      </c>
      <c r="H31" s="365">
        <v>7.8999406096701315E-4</v>
      </c>
      <c r="I31" s="191"/>
      <c r="J31" s="191">
        <v>7356.56</v>
      </c>
      <c r="K31" s="518">
        <v>0.31</v>
      </c>
      <c r="L31" s="365">
        <v>5.9009795393736072E-3</v>
      </c>
      <c r="M31" s="172"/>
      <c r="N31" s="172"/>
      <c r="O31" s="172"/>
      <c r="P31" s="325"/>
      <c r="Q31" s="325"/>
      <c r="R31" s="325"/>
      <c r="S31" s="325"/>
      <c r="T31" s="325"/>
      <c r="U31" s="325"/>
      <c r="V31" s="325"/>
      <c r="W31" s="325"/>
      <c r="X31" s="325"/>
      <c r="Y31" s="325"/>
      <c r="Z31" s="325"/>
      <c r="AA31" s="325"/>
      <c r="AB31" s="325"/>
      <c r="AC31" s="325"/>
      <c r="AD31" s="325"/>
      <c r="AE31" s="325"/>
      <c r="AF31" s="325"/>
      <c r="AG31" s="325"/>
      <c r="AH31" s="325"/>
      <c r="AI31" s="325"/>
      <c r="AJ31" s="325"/>
      <c r="AK31" s="325"/>
      <c r="AL31" s="325"/>
      <c r="AM31" s="325"/>
      <c r="AN31" s="325"/>
      <c r="AO31" s="325"/>
      <c r="AP31" s="325"/>
      <c r="AQ31" s="325"/>
      <c r="AR31" s="325"/>
      <c r="AS31" s="325"/>
      <c r="AT31" s="325"/>
      <c r="AU31" s="325"/>
      <c r="AV31" s="325"/>
      <c r="AW31" s="325"/>
      <c r="AX31" s="325"/>
      <c r="AY31" s="325"/>
      <c r="AZ31" s="325"/>
      <c r="BA31" s="325"/>
      <c r="BB31" s="325"/>
      <c r="BC31" s="325"/>
      <c r="BD31" s="325"/>
      <c r="BE31" s="325"/>
      <c r="BF31" s="325"/>
      <c r="BG31" s="325"/>
      <c r="BH31" s="325"/>
      <c r="BI31" s="325"/>
      <c r="BJ31" s="325"/>
      <c r="BK31" s="325"/>
      <c r="BL31" s="325"/>
      <c r="BM31" s="325"/>
      <c r="BN31" s="325"/>
      <c r="BO31" s="325"/>
      <c r="BP31" s="325"/>
      <c r="BQ31" s="325"/>
      <c r="BR31" s="325"/>
      <c r="BS31" s="325"/>
      <c r="BT31" s="325"/>
      <c r="BU31" s="325"/>
      <c r="BV31" s="325"/>
      <c r="BW31" s="325"/>
      <c r="BX31" s="325"/>
      <c r="BY31" s="325"/>
      <c r="BZ31" s="325"/>
      <c r="CA31" s="325"/>
      <c r="CB31" s="325"/>
      <c r="CC31" s="325"/>
      <c r="CD31" s="325"/>
      <c r="CE31" s="325"/>
      <c r="CF31" s="325"/>
      <c r="CG31" s="325"/>
      <c r="CH31" s="325"/>
      <c r="CI31" s="325"/>
      <c r="CJ31" s="325"/>
      <c r="CK31" s="325"/>
      <c r="CL31" s="325"/>
      <c r="CM31" s="325"/>
      <c r="CN31" s="325"/>
      <c r="CO31" s="325"/>
      <c r="CP31" s="325"/>
      <c r="CQ31" s="325"/>
      <c r="CR31" s="325"/>
      <c r="CS31" s="325"/>
      <c r="CT31" s="325"/>
      <c r="CU31" s="325"/>
      <c r="CV31" s="325"/>
      <c r="CW31" s="325"/>
      <c r="CX31" s="325"/>
      <c r="CY31" s="325"/>
      <c r="CZ31" s="325"/>
      <c r="DA31" s="325"/>
      <c r="DB31" s="325"/>
      <c r="DC31" s="325"/>
      <c r="DD31" s="325"/>
      <c r="DE31" s="325"/>
      <c r="DF31" s="325"/>
      <c r="DG31" s="325"/>
      <c r="DH31" s="325"/>
      <c r="DI31" s="325"/>
      <c r="DJ31" s="325"/>
      <c r="DK31" s="325"/>
      <c r="DL31" s="325"/>
      <c r="DM31" s="325"/>
      <c r="DN31" s="325"/>
      <c r="DO31" s="325"/>
      <c r="DP31" s="325"/>
      <c r="DQ31" s="325"/>
      <c r="DR31" s="325"/>
      <c r="DS31" s="325"/>
      <c r="DT31" s="325"/>
      <c r="DU31" s="325"/>
      <c r="DV31" s="325"/>
      <c r="DW31" s="325"/>
      <c r="DX31" s="325"/>
      <c r="DY31" s="325"/>
      <c r="DZ31" s="325"/>
      <c r="EA31" s="325"/>
      <c r="EB31" s="325"/>
      <c r="EC31" s="325"/>
      <c r="ED31" s="325"/>
      <c r="EE31" s="325"/>
      <c r="EF31" s="325"/>
      <c r="EG31" s="325"/>
      <c r="EH31" s="325"/>
      <c r="EI31" s="325"/>
      <c r="EJ31" s="325"/>
      <c r="EK31" s="325"/>
      <c r="EL31" s="325"/>
      <c r="EM31" s="325"/>
      <c r="EN31" s="325"/>
      <c r="EO31" s="325"/>
      <c r="EP31" s="325"/>
      <c r="EQ31" s="325"/>
      <c r="ER31" s="325"/>
      <c r="ES31" s="325"/>
      <c r="ET31" s="325"/>
      <c r="EU31" s="325"/>
      <c r="EV31" s="325"/>
      <c r="EW31" s="325"/>
      <c r="EX31" s="325"/>
      <c r="EY31" s="325"/>
      <c r="EZ31" s="325"/>
      <c r="FA31" s="325"/>
      <c r="FB31" s="325"/>
      <c r="FC31" s="325"/>
      <c r="FD31" s="325"/>
      <c r="FE31" s="325"/>
      <c r="FF31" s="325"/>
      <c r="FG31" s="325"/>
      <c r="FH31" s="325"/>
      <c r="FI31" s="325"/>
      <c r="FJ31" s="325"/>
      <c r="FK31" s="325"/>
      <c r="FL31" s="325"/>
      <c r="FM31" s="325"/>
      <c r="FN31" s="325"/>
      <c r="FO31" s="325"/>
      <c r="FP31" s="325"/>
      <c r="FQ31" s="325"/>
      <c r="FR31" s="325"/>
      <c r="FS31" s="325"/>
      <c r="FT31" s="325"/>
      <c r="FU31" s="325"/>
      <c r="FV31" s="325"/>
      <c r="FW31" s="325"/>
      <c r="FX31" s="325"/>
      <c r="FY31" s="325"/>
      <c r="FZ31" s="325"/>
      <c r="GA31" s="325"/>
      <c r="GB31" s="325"/>
      <c r="GC31" s="325"/>
      <c r="GD31" s="325"/>
      <c r="GE31" s="325"/>
      <c r="GF31" s="325"/>
      <c r="GG31" s="325"/>
      <c r="GH31" s="325"/>
      <c r="GI31" s="325"/>
      <c r="GJ31" s="325"/>
      <c r="GK31" s="325"/>
      <c r="GL31" s="325"/>
      <c r="GM31" s="325"/>
      <c r="GN31" s="325"/>
      <c r="GO31" s="325"/>
      <c r="GP31" s="325"/>
      <c r="GQ31" s="325"/>
      <c r="GR31" s="325"/>
      <c r="GS31" s="325"/>
      <c r="GT31" s="325"/>
      <c r="GU31" s="325"/>
      <c r="GV31" s="325"/>
      <c r="GW31" s="325"/>
      <c r="GX31" s="325"/>
      <c r="GY31" s="325"/>
      <c r="GZ31" s="325"/>
      <c r="HA31" s="325"/>
      <c r="HB31" s="325"/>
      <c r="HC31" s="325"/>
      <c r="HD31" s="325"/>
      <c r="HE31" s="325"/>
      <c r="HF31" s="325"/>
      <c r="HG31" s="325"/>
      <c r="HH31" s="325"/>
      <c r="HI31" s="325"/>
      <c r="HJ31" s="325"/>
      <c r="HK31" s="325"/>
      <c r="HL31" s="325"/>
      <c r="HM31" s="325"/>
      <c r="HN31" s="325"/>
      <c r="HO31" s="325"/>
      <c r="HP31" s="325"/>
      <c r="HQ31" s="325"/>
      <c r="HR31" s="325"/>
      <c r="HS31" s="325"/>
      <c r="HT31" s="325"/>
      <c r="HU31" s="325"/>
      <c r="HV31" s="325"/>
      <c r="HW31" s="325"/>
      <c r="HX31" s="325"/>
      <c r="HY31" s="325"/>
      <c r="HZ31" s="325"/>
      <c r="IA31" s="325"/>
      <c r="IB31" s="325"/>
      <c r="IC31" s="325"/>
      <c r="ID31" s="325"/>
      <c r="IE31" s="325"/>
      <c r="IF31" s="325"/>
    </row>
    <row r="32" spans="1:240" ht="46.5" customHeight="1" x14ac:dyDescent="0.2">
      <c r="A32" s="367" t="s">
        <v>168</v>
      </c>
      <c r="B32" s="191">
        <v>105859.55</v>
      </c>
      <c r="C32" s="676">
        <v>5.86</v>
      </c>
      <c r="D32" s="676">
        <v>4.7039446160378889E-2</v>
      </c>
      <c r="E32" s="178" t="s">
        <v>1</v>
      </c>
      <c r="F32" s="669">
        <v>0</v>
      </c>
      <c r="G32" s="669">
        <v>0</v>
      </c>
      <c r="H32" s="669">
        <v>0</v>
      </c>
      <c r="I32" s="669"/>
      <c r="J32" s="669">
        <v>0</v>
      </c>
      <c r="K32" s="669">
        <v>0</v>
      </c>
      <c r="L32" s="669">
        <v>0</v>
      </c>
      <c r="P32" s="171"/>
      <c r="Q32" s="171"/>
      <c r="R32" s="171"/>
      <c r="S32" s="171"/>
      <c r="T32" s="171"/>
      <c r="U32" s="171"/>
      <c r="V32" s="171"/>
      <c r="W32" s="171"/>
      <c r="X32" s="171"/>
      <c r="Y32" s="171"/>
      <c r="Z32" s="171"/>
      <c r="AA32" s="171"/>
      <c r="AB32" s="171"/>
      <c r="AC32" s="171"/>
      <c r="AD32" s="171"/>
      <c r="AE32" s="171"/>
      <c r="AF32" s="171"/>
      <c r="AG32" s="171"/>
      <c r="AH32" s="171"/>
      <c r="AI32" s="171"/>
      <c r="AJ32" s="171"/>
      <c r="AK32" s="171"/>
      <c r="AL32" s="171"/>
      <c r="AM32" s="171"/>
      <c r="AN32" s="171"/>
      <c r="AO32" s="171"/>
      <c r="AP32" s="171"/>
      <c r="AQ32" s="171"/>
      <c r="AR32" s="171"/>
      <c r="AS32" s="171"/>
      <c r="AT32" s="171"/>
      <c r="AU32" s="171"/>
      <c r="AV32" s="171"/>
      <c r="AW32" s="171"/>
      <c r="AX32" s="171"/>
      <c r="AY32" s="171"/>
      <c r="AZ32" s="171"/>
      <c r="BA32" s="171"/>
      <c r="BB32" s="171"/>
      <c r="BC32" s="171"/>
      <c r="BD32" s="171"/>
      <c r="BE32" s="171"/>
      <c r="BF32" s="171"/>
      <c r="BG32" s="171"/>
      <c r="BH32" s="171"/>
      <c r="BI32" s="171"/>
      <c r="BJ32" s="171"/>
      <c r="BK32" s="171"/>
      <c r="BL32" s="171"/>
      <c r="BM32" s="171"/>
      <c r="BN32" s="171"/>
      <c r="BO32" s="171"/>
      <c r="BP32" s="171"/>
      <c r="BQ32" s="171"/>
      <c r="BR32" s="171"/>
      <c r="BS32" s="171"/>
      <c r="BT32" s="171"/>
      <c r="BU32" s="171"/>
      <c r="BV32" s="171"/>
      <c r="BW32" s="171"/>
      <c r="BX32" s="171"/>
      <c r="BY32" s="171"/>
      <c r="BZ32" s="171"/>
      <c r="CA32" s="171"/>
      <c r="CB32" s="171"/>
      <c r="CC32" s="171"/>
      <c r="CD32" s="171"/>
      <c r="CE32" s="171"/>
      <c r="CF32" s="171"/>
      <c r="CG32" s="171"/>
      <c r="CH32" s="171"/>
      <c r="CI32" s="171"/>
      <c r="CJ32" s="171"/>
      <c r="CK32" s="171"/>
      <c r="CL32" s="171"/>
      <c r="CM32" s="171"/>
      <c r="CN32" s="171"/>
      <c r="CO32" s="171"/>
      <c r="CP32" s="171"/>
      <c r="CQ32" s="171"/>
      <c r="CR32" s="171"/>
      <c r="CS32" s="171"/>
      <c r="CT32" s="171"/>
      <c r="CU32" s="171"/>
      <c r="CV32" s="171"/>
      <c r="CW32" s="171"/>
      <c r="CX32" s="171"/>
      <c r="CY32" s="171"/>
      <c r="CZ32" s="171"/>
      <c r="DA32" s="171"/>
      <c r="DB32" s="171"/>
      <c r="DC32" s="171"/>
      <c r="DD32" s="171"/>
      <c r="DE32" s="171"/>
      <c r="DF32" s="171"/>
      <c r="DG32" s="171"/>
      <c r="DH32" s="171"/>
      <c r="DI32" s="171"/>
      <c r="DJ32" s="171"/>
      <c r="DK32" s="171"/>
      <c r="DL32" s="171"/>
      <c r="DM32" s="171"/>
      <c r="DN32" s="171"/>
      <c r="DO32" s="171"/>
      <c r="DP32" s="171"/>
      <c r="DQ32" s="171"/>
      <c r="DR32" s="171"/>
      <c r="DS32" s="171"/>
      <c r="DT32" s="171"/>
      <c r="DU32" s="171"/>
      <c r="DV32" s="171"/>
      <c r="DW32" s="171"/>
      <c r="DX32" s="171"/>
      <c r="DY32" s="171"/>
      <c r="DZ32" s="171"/>
      <c r="EA32" s="171"/>
      <c r="EB32" s="171"/>
      <c r="EC32" s="171"/>
      <c r="ED32" s="171"/>
      <c r="EE32" s="171"/>
      <c r="EF32" s="171"/>
      <c r="EG32" s="171"/>
      <c r="EH32" s="171"/>
      <c r="EI32" s="171"/>
      <c r="EJ32" s="171"/>
      <c r="EK32" s="171"/>
      <c r="EL32" s="171"/>
      <c r="EM32" s="171"/>
      <c r="EN32" s="171"/>
      <c r="EO32" s="171"/>
      <c r="EP32" s="171"/>
      <c r="EQ32" s="171"/>
      <c r="ER32" s="171"/>
      <c r="ES32" s="171"/>
      <c r="ET32" s="171"/>
      <c r="EU32" s="171"/>
      <c r="EV32" s="171"/>
      <c r="EW32" s="171"/>
      <c r="EX32" s="171"/>
      <c r="EY32" s="171"/>
      <c r="EZ32" s="171"/>
      <c r="FA32" s="171"/>
      <c r="FB32" s="171"/>
      <c r="FC32" s="171"/>
      <c r="FD32" s="171"/>
      <c r="FE32" s="171"/>
      <c r="FF32" s="171"/>
      <c r="FG32" s="171"/>
      <c r="FH32" s="171"/>
      <c r="FI32" s="171"/>
      <c r="FJ32" s="171"/>
      <c r="FK32" s="171"/>
      <c r="FL32" s="171"/>
      <c r="FM32" s="171"/>
      <c r="FN32" s="171"/>
      <c r="FO32" s="171"/>
      <c r="FP32" s="171"/>
      <c r="FQ32" s="171"/>
      <c r="FR32" s="171"/>
      <c r="FS32" s="171"/>
      <c r="FT32" s="171"/>
      <c r="FU32" s="171"/>
      <c r="FV32" s="171"/>
      <c r="FW32" s="171"/>
      <c r="FX32" s="171"/>
      <c r="FY32" s="171"/>
      <c r="FZ32" s="171"/>
      <c r="GA32" s="171"/>
      <c r="GB32" s="171"/>
      <c r="GC32" s="171"/>
      <c r="GD32" s="171"/>
      <c r="GE32" s="171"/>
      <c r="GF32" s="171"/>
      <c r="GG32" s="171"/>
      <c r="GH32" s="171"/>
      <c r="GI32" s="171"/>
      <c r="GJ32" s="171"/>
      <c r="GK32" s="171"/>
      <c r="GL32" s="171"/>
      <c r="GM32" s="171"/>
      <c r="GN32" s="171"/>
      <c r="GO32" s="171"/>
      <c r="GP32" s="171"/>
      <c r="GQ32" s="171"/>
      <c r="GR32" s="171"/>
      <c r="GS32" s="171"/>
      <c r="GT32" s="171"/>
      <c r="GU32" s="171"/>
      <c r="GV32" s="171"/>
      <c r="GW32" s="171"/>
      <c r="GX32" s="171"/>
      <c r="GY32" s="171"/>
      <c r="GZ32" s="171"/>
      <c r="HA32" s="171"/>
      <c r="HB32" s="171"/>
      <c r="HC32" s="171"/>
      <c r="HD32" s="171"/>
      <c r="HE32" s="171"/>
      <c r="HF32" s="171"/>
      <c r="HG32" s="171"/>
      <c r="HH32" s="171"/>
      <c r="HI32" s="171"/>
      <c r="HJ32" s="171"/>
      <c r="HK32" s="171"/>
      <c r="HL32" s="171"/>
      <c r="HM32" s="171"/>
      <c r="HN32" s="171"/>
      <c r="HO32" s="171"/>
      <c r="HP32" s="171"/>
      <c r="HQ32" s="171"/>
      <c r="HR32" s="171"/>
      <c r="HS32" s="171"/>
      <c r="HT32" s="171"/>
      <c r="HU32" s="171"/>
      <c r="HV32" s="171"/>
      <c r="HW32" s="171"/>
      <c r="HX32" s="171"/>
      <c r="HY32" s="171"/>
      <c r="HZ32" s="171"/>
      <c r="IA32" s="171"/>
      <c r="IB32" s="171"/>
      <c r="IC32" s="171"/>
      <c r="ID32" s="171"/>
      <c r="IE32" s="171"/>
      <c r="IF32" s="171"/>
    </row>
    <row r="33" spans="1:240" s="165" customFormat="1" x14ac:dyDescent="0.2">
      <c r="A33" s="368" t="s">
        <v>169</v>
      </c>
      <c r="B33" s="677">
        <v>322917603.38</v>
      </c>
      <c r="C33" s="521">
        <v>218.95</v>
      </c>
      <c r="D33" s="521">
        <v>7.40360197446992</v>
      </c>
      <c r="E33" s="522"/>
      <c r="F33" s="522">
        <v>1525454.3</v>
      </c>
      <c r="G33" s="523">
        <v>1.03</v>
      </c>
      <c r="H33" s="523">
        <v>3.4974421800577249E-2</v>
      </c>
      <c r="I33" s="522"/>
      <c r="J33" s="522">
        <v>1527577.8499999996</v>
      </c>
      <c r="K33" s="524">
        <v>1.04</v>
      </c>
      <c r="L33" s="523">
        <v>3.5023108433750186E-2</v>
      </c>
      <c r="M33" s="171"/>
      <c r="N33" s="171"/>
      <c r="O33" s="171"/>
      <c r="P33" s="325"/>
      <c r="Q33" s="325"/>
      <c r="R33" s="325"/>
      <c r="S33" s="325"/>
      <c r="T33" s="325"/>
      <c r="U33" s="325"/>
      <c r="V33" s="325"/>
      <c r="W33" s="325"/>
      <c r="X33" s="325"/>
      <c r="Y33" s="325"/>
      <c r="Z33" s="325"/>
      <c r="AA33" s="325"/>
      <c r="AB33" s="325"/>
      <c r="AC33" s="325"/>
      <c r="AD33" s="325"/>
      <c r="AE33" s="325"/>
      <c r="AF33" s="325"/>
      <c r="AG33" s="325"/>
      <c r="AH33" s="325"/>
      <c r="AI33" s="325"/>
      <c r="AJ33" s="325"/>
      <c r="AK33" s="325"/>
      <c r="AL33" s="325"/>
      <c r="AM33" s="325"/>
      <c r="AN33" s="325"/>
      <c r="AO33" s="325"/>
      <c r="AP33" s="325"/>
      <c r="AQ33" s="325"/>
      <c r="AR33" s="325"/>
      <c r="AS33" s="325"/>
      <c r="AT33" s="325"/>
      <c r="AU33" s="325"/>
      <c r="AV33" s="325"/>
      <c r="AW33" s="325"/>
      <c r="AX33" s="325"/>
      <c r="AY33" s="325"/>
      <c r="AZ33" s="325"/>
      <c r="BA33" s="325"/>
      <c r="BB33" s="325"/>
      <c r="BC33" s="325"/>
      <c r="BD33" s="325"/>
      <c r="BE33" s="325"/>
      <c r="BF33" s="325"/>
      <c r="BG33" s="325"/>
      <c r="BH33" s="325"/>
      <c r="BI33" s="325"/>
      <c r="BJ33" s="325"/>
      <c r="BK33" s="325"/>
      <c r="BL33" s="325"/>
      <c r="BM33" s="325"/>
      <c r="BN33" s="325"/>
      <c r="BO33" s="325"/>
      <c r="BP33" s="325"/>
      <c r="BQ33" s="325"/>
      <c r="BR33" s="325"/>
      <c r="BS33" s="325"/>
      <c r="BT33" s="325"/>
      <c r="BU33" s="325"/>
      <c r="BV33" s="325"/>
      <c r="BW33" s="325"/>
      <c r="BX33" s="325"/>
      <c r="BY33" s="325"/>
      <c r="BZ33" s="325"/>
      <c r="CA33" s="325"/>
      <c r="CB33" s="325"/>
      <c r="CC33" s="325"/>
      <c r="CD33" s="325"/>
      <c r="CE33" s="325"/>
      <c r="CF33" s="325"/>
      <c r="CG33" s="325"/>
      <c r="CH33" s="325"/>
      <c r="CI33" s="325"/>
      <c r="CJ33" s="325"/>
      <c r="CK33" s="325"/>
      <c r="CL33" s="325"/>
      <c r="CM33" s="325"/>
      <c r="CN33" s="325"/>
      <c r="CO33" s="325"/>
      <c r="CP33" s="325"/>
      <c r="CQ33" s="325"/>
      <c r="CR33" s="325"/>
      <c r="CS33" s="325"/>
      <c r="CT33" s="325"/>
      <c r="CU33" s="325"/>
      <c r="CV33" s="325"/>
      <c r="CW33" s="325"/>
      <c r="CX33" s="325"/>
      <c r="CY33" s="325"/>
      <c r="CZ33" s="325"/>
      <c r="DA33" s="325"/>
      <c r="DB33" s="325"/>
      <c r="DC33" s="325"/>
      <c r="DD33" s="325"/>
      <c r="DE33" s="325"/>
      <c r="DF33" s="325"/>
      <c r="DG33" s="325"/>
      <c r="DH33" s="325"/>
      <c r="DI33" s="325"/>
      <c r="DJ33" s="325"/>
      <c r="DK33" s="325"/>
      <c r="DL33" s="325"/>
      <c r="DM33" s="325"/>
      <c r="DN33" s="325"/>
      <c r="DO33" s="325"/>
      <c r="DP33" s="325"/>
      <c r="DQ33" s="325"/>
      <c r="DR33" s="325"/>
      <c r="DS33" s="325"/>
      <c r="DT33" s="325"/>
      <c r="DU33" s="325"/>
      <c r="DV33" s="325"/>
      <c r="DW33" s="325"/>
      <c r="DX33" s="325"/>
      <c r="DY33" s="325"/>
      <c r="DZ33" s="325"/>
      <c r="EA33" s="325"/>
      <c r="EB33" s="325"/>
      <c r="EC33" s="325"/>
      <c r="ED33" s="325"/>
      <c r="EE33" s="325"/>
      <c r="EF33" s="325"/>
      <c r="EG33" s="325"/>
      <c r="EH33" s="325"/>
      <c r="EI33" s="325"/>
      <c r="EJ33" s="325"/>
      <c r="EK33" s="325"/>
      <c r="EL33" s="325"/>
      <c r="EM33" s="325"/>
      <c r="EN33" s="325"/>
      <c r="EO33" s="325"/>
      <c r="EP33" s="325"/>
      <c r="EQ33" s="325"/>
      <c r="ER33" s="325"/>
      <c r="ES33" s="325"/>
      <c r="ET33" s="325"/>
      <c r="EU33" s="325"/>
      <c r="EV33" s="325"/>
      <c r="EW33" s="325"/>
      <c r="EX33" s="325"/>
      <c r="EY33" s="325"/>
      <c r="EZ33" s="325"/>
      <c r="FA33" s="325"/>
      <c r="FB33" s="325"/>
      <c r="FC33" s="325"/>
      <c r="FD33" s="325"/>
      <c r="FE33" s="325"/>
      <c r="FF33" s="325"/>
      <c r="FG33" s="325"/>
      <c r="FH33" s="325"/>
      <c r="FI33" s="325"/>
      <c r="FJ33" s="325"/>
      <c r="FK33" s="325"/>
      <c r="FL33" s="325"/>
      <c r="FM33" s="325"/>
      <c r="FN33" s="325"/>
      <c r="FO33" s="325"/>
      <c r="FP33" s="325"/>
      <c r="FQ33" s="325"/>
      <c r="FR33" s="325"/>
      <c r="FS33" s="325"/>
      <c r="FT33" s="325"/>
      <c r="FU33" s="325"/>
      <c r="FV33" s="325"/>
      <c r="FW33" s="325"/>
      <c r="FX33" s="325"/>
      <c r="FY33" s="325"/>
      <c r="FZ33" s="325"/>
      <c r="GA33" s="325"/>
      <c r="GB33" s="325"/>
      <c r="GC33" s="325"/>
      <c r="GD33" s="325"/>
      <c r="GE33" s="325"/>
      <c r="GF33" s="325"/>
      <c r="GG33" s="325"/>
      <c r="GH33" s="325"/>
      <c r="GI33" s="325"/>
      <c r="GJ33" s="325"/>
      <c r="GK33" s="325"/>
      <c r="GL33" s="325"/>
      <c r="GM33" s="325"/>
      <c r="GN33" s="325"/>
      <c r="GO33" s="325"/>
      <c r="GP33" s="325"/>
      <c r="GQ33" s="325"/>
      <c r="GR33" s="325"/>
      <c r="GS33" s="325"/>
      <c r="GT33" s="325"/>
      <c r="GU33" s="325"/>
      <c r="GV33" s="325"/>
      <c r="GW33" s="325"/>
      <c r="GX33" s="325"/>
      <c r="GY33" s="325"/>
      <c r="GZ33" s="325"/>
      <c r="HA33" s="325"/>
      <c r="HB33" s="325"/>
      <c r="HC33" s="325"/>
      <c r="HD33" s="325"/>
      <c r="HE33" s="325"/>
      <c r="HF33" s="325"/>
      <c r="HG33" s="325"/>
      <c r="HH33" s="325"/>
      <c r="HI33" s="325"/>
      <c r="HJ33" s="325"/>
      <c r="HK33" s="325"/>
      <c r="HL33" s="325"/>
      <c r="HM33" s="325"/>
      <c r="HN33" s="325"/>
      <c r="HO33" s="325"/>
      <c r="HP33" s="325"/>
      <c r="HQ33" s="325"/>
      <c r="HR33" s="325"/>
      <c r="HS33" s="325"/>
      <c r="HT33" s="325"/>
      <c r="HU33" s="325"/>
      <c r="HV33" s="325"/>
      <c r="HW33" s="325"/>
      <c r="HX33" s="325"/>
      <c r="HY33" s="325"/>
      <c r="HZ33" s="325"/>
      <c r="IA33" s="325"/>
      <c r="IB33" s="325"/>
      <c r="IC33" s="325"/>
      <c r="ID33" s="325"/>
      <c r="IE33" s="325"/>
      <c r="IF33" s="325"/>
    </row>
    <row r="34" spans="1:240" s="166" customFormat="1" ht="3" customHeight="1" x14ac:dyDescent="0.2">
      <c r="A34" s="193"/>
      <c r="B34" s="194"/>
      <c r="C34" s="369"/>
      <c r="D34" s="194"/>
      <c r="E34" s="194"/>
      <c r="F34" s="194"/>
      <c r="G34" s="194"/>
      <c r="H34" s="370"/>
      <c r="I34" s="194"/>
      <c r="J34" s="194"/>
      <c r="K34" s="194"/>
      <c r="L34" s="194"/>
      <c r="M34" s="176"/>
      <c r="N34" s="176"/>
      <c r="O34" s="176"/>
      <c r="P34" s="171"/>
      <c r="Q34" s="171"/>
      <c r="R34" s="171"/>
      <c r="S34" s="171"/>
      <c r="T34" s="171"/>
      <c r="U34" s="171"/>
      <c r="V34" s="171"/>
      <c r="W34" s="171"/>
      <c r="X34" s="171"/>
      <c r="Y34" s="171"/>
      <c r="Z34" s="171"/>
      <c r="AA34" s="171"/>
      <c r="AB34" s="171"/>
      <c r="AC34" s="171"/>
      <c r="AD34" s="171"/>
      <c r="AE34" s="171"/>
      <c r="AF34" s="171"/>
      <c r="AG34" s="171"/>
      <c r="AH34" s="171"/>
      <c r="AI34" s="171"/>
      <c r="AJ34" s="171"/>
      <c r="AK34" s="171"/>
      <c r="AL34" s="171"/>
      <c r="AM34" s="171"/>
      <c r="AN34" s="171"/>
      <c r="AO34" s="171"/>
      <c r="AP34" s="171"/>
      <c r="AQ34" s="171"/>
      <c r="AR34" s="171"/>
      <c r="AS34" s="171"/>
      <c r="AT34" s="171"/>
      <c r="AU34" s="171"/>
      <c r="AV34" s="171"/>
      <c r="AW34" s="171"/>
      <c r="AX34" s="171"/>
      <c r="AY34" s="171"/>
      <c r="AZ34" s="171"/>
      <c r="BA34" s="171"/>
      <c r="BB34" s="171"/>
      <c r="BC34" s="171"/>
      <c r="BD34" s="171"/>
      <c r="BE34" s="171"/>
      <c r="BF34" s="171"/>
      <c r="BG34" s="171"/>
      <c r="BH34" s="171"/>
      <c r="BI34" s="171"/>
      <c r="BJ34" s="171"/>
      <c r="BK34" s="171"/>
      <c r="BL34" s="171"/>
      <c r="BM34" s="171"/>
      <c r="BN34" s="171"/>
      <c r="BO34" s="171"/>
      <c r="BP34" s="171"/>
      <c r="BQ34" s="171"/>
      <c r="BR34" s="171"/>
      <c r="BS34" s="171"/>
      <c r="BT34" s="171"/>
      <c r="BU34" s="171"/>
      <c r="BV34" s="171"/>
      <c r="BW34" s="171"/>
      <c r="BX34" s="171"/>
      <c r="BY34" s="171"/>
      <c r="BZ34" s="171"/>
      <c r="CA34" s="171"/>
      <c r="CB34" s="171"/>
      <c r="CC34" s="171"/>
      <c r="CD34" s="171"/>
      <c r="CE34" s="171"/>
      <c r="CF34" s="171"/>
      <c r="CG34" s="171"/>
      <c r="CH34" s="171"/>
      <c r="CI34" s="171"/>
      <c r="CJ34" s="171"/>
      <c r="CK34" s="171"/>
      <c r="CL34" s="171"/>
      <c r="CM34" s="171"/>
      <c r="CN34" s="171"/>
      <c r="CO34" s="171"/>
      <c r="CP34" s="171"/>
      <c r="CQ34" s="171"/>
      <c r="CR34" s="171"/>
      <c r="CS34" s="171"/>
      <c r="CT34" s="171"/>
      <c r="CU34" s="171"/>
      <c r="CV34" s="171"/>
      <c r="CW34" s="171"/>
      <c r="CX34" s="171"/>
      <c r="CY34" s="171"/>
      <c r="CZ34" s="171"/>
      <c r="DA34" s="171"/>
      <c r="DB34" s="171"/>
      <c r="DC34" s="171"/>
      <c r="DD34" s="171"/>
      <c r="DE34" s="171"/>
      <c r="DF34" s="171"/>
      <c r="DG34" s="171"/>
      <c r="DH34" s="171"/>
      <c r="DI34" s="171"/>
      <c r="DJ34" s="171"/>
      <c r="DK34" s="171"/>
      <c r="DL34" s="171"/>
      <c r="DM34" s="171"/>
      <c r="DN34" s="171"/>
      <c r="DO34" s="171"/>
      <c r="DP34" s="171"/>
      <c r="DQ34" s="171"/>
      <c r="DR34" s="171"/>
      <c r="DS34" s="171"/>
      <c r="DT34" s="171"/>
      <c r="DU34" s="171"/>
      <c r="DV34" s="171"/>
      <c r="DW34" s="171"/>
      <c r="DX34" s="171"/>
      <c r="DY34" s="171"/>
      <c r="DZ34" s="171"/>
      <c r="EA34" s="171"/>
      <c r="EB34" s="171"/>
      <c r="EC34" s="171"/>
      <c r="ED34" s="171"/>
      <c r="EE34" s="171"/>
      <c r="EF34" s="171"/>
      <c r="EG34" s="171"/>
      <c r="EH34" s="171"/>
      <c r="EI34" s="171"/>
      <c r="EJ34" s="171"/>
      <c r="EK34" s="171"/>
      <c r="EL34" s="171"/>
      <c r="EM34" s="171"/>
      <c r="EN34" s="171"/>
      <c r="EO34" s="171"/>
      <c r="EP34" s="171"/>
      <c r="EQ34" s="171"/>
      <c r="ER34" s="171"/>
      <c r="ES34" s="171"/>
      <c r="ET34" s="171"/>
      <c r="EU34" s="171"/>
      <c r="EV34" s="171"/>
      <c r="EW34" s="171"/>
      <c r="EX34" s="171"/>
      <c r="EY34" s="171"/>
      <c r="EZ34" s="171"/>
      <c r="FA34" s="171"/>
      <c r="FB34" s="171"/>
      <c r="FC34" s="171"/>
      <c r="FD34" s="171"/>
      <c r="FE34" s="171"/>
      <c r="FF34" s="171"/>
      <c r="FG34" s="171"/>
      <c r="FH34" s="171"/>
      <c r="FI34" s="171"/>
      <c r="FJ34" s="171"/>
      <c r="FK34" s="171"/>
      <c r="FL34" s="171"/>
      <c r="FM34" s="171"/>
      <c r="FN34" s="171"/>
      <c r="FO34" s="171"/>
      <c r="FP34" s="171"/>
      <c r="FQ34" s="171"/>
      <c r="FR34" s="171"/>
      <c r="FS34" s="171"/>
      <c r="FT34" s="171"/>
      <c r="FU34" s="171"/>
      <c r="FV34" s="171"/>
      <c r="FW34" s="171"/>
      <c r="FX34" s="171"/>
      <c r="FY34" s="171"/>
      <c r="FZ34" s="171"/>
      <c r="GA34" s="171"/>
      <c r="GB34" s="171"/>
      <c r="GC34" s="171"/>
      <c r="GD34" s="171"/>
      <c r="GE34" s="171"/>
      <c r="GF34" s="171"/>
      <c r="GG34" s="171"/>
      <c r="GH34" s="171"/>
      <c r="GI34" s="171"/>
      <c r="GJ34" s="171"/>
      <c r="GK34" s="171"/>
      <c r="GL34" s="171"/>
      <c r="GM34" s="171"/>
      <c r="GN34" s="171"/>
      <c r="GO34" s="171"/>
      <c r="GP34" s="171"/>
      <c r="GQ34" s="171"/>
      <c r="GR34" s="171"/>
      <c r="GS34" s="171"/>
      <c r="GT34" s="171"/>
      <c r="GU34" s="171"/>
      <c r="GV34" s="171"/>
      <c r="GW34" s="171"/>
      <c r="GX34" s="171"/>
      <c r="GY34" s="171"/>
      <c r="GZ34" s="171"/>
      <c r="HA34" s="171"/>
      <c r="HB34" s="171"/>
      <c r="HC34" s="171"/>
      <c r="HD34" s="171"/>
      <c r="HE34" s="171"/>
      <c r="HF34" s="171"/>
      <c r="HG34" s="171"/>
      <c r="HH34" s="171"/>
      <c r="HI34" s="171"/>
      <c r="HJ34" s="171"/>
      <c r="HK34" s="171"/>
      <c r="HL34" s="171"/>
      <c r="HM34" s="171"/>
      <c r="HN34" s="171"/>
      <c r="HO34" s="171"/>
      <c r="HP34" s="171"/>
      <c r="HQ34" s="171"/>
      <c r="HR34" s="171"/>
      <c r="HS34" s="171"/>
      <c r="HT34" s="171"/>
      <c r="HU34" s="171"/>
      <c r="HV34" s="171"/>
      <c r="HW34" s="171"/>
      <c r="HX34" s="171"/>
      <c r="HY34" s="171"/>
      <c r="HZ34" s="171"/>
      <c r="IA34" s="171"/>
      <c r="IB34" s="171"/>
      <c r="IC34" s="171"/>
      <c r="ID34" s="171"/>
      <c r="IE34" s="171"/>
      <c r="IF34" s="171"/>
    </row>
    <row r="35" spans="1:240" s="165" customFormat="1" ht="3" customHeight="1" x14ac:dyDescent="0.2">
      <c r="A35" s="195"/>
      <c r="B35" s="178"/>
      <c r="C35" s="363"/>
      <c r="D35" s="178"/>
      <c r="E35" s="178"/>
      <c r="F35" s="178"/>
      <c r="G35" s="178"/>
      <c r="H35" s="364"/>
      <c r="I35" s="178"/>
      <c r="J35" s="178"/>
      <c r="K35" s="178"/>
      <c r="L35" s="178"/>
      <c r="M35" s="176"/>
      <c r="N35" s="176"/>
      <c r="O35" s="176"/>
      <c r="P35" s="325"/>
      <c r="Q35" s="325"/>
      <c r="R35" s="325"/>
      <c r="S35" s="325"/>
      <c r="T35" s="325"/>
      <c r="U35" s="325"/>
      <c r="V35" s="325"/>
      <c r="W35" s="325"/>
      <c r="X35" s="325"/>
      <c r="Y35" s="325"/>
      <c r="Z35" s="325"/>
      <c r="AA35" s="325"/>
      <c r="AB35" s="325"/>
      <c r="AC35" s="325"/>
      <c r="AD35" s="325"/>
      <c r="AE35" s="325"/>
      <c r="AF35" s="325"/>
      <c r="AG35" s="325"/>
      <c r="AH35" s="325"/>
      <c r="AI35" s="325"/>
      <c r="AJ35" s="325"/>
      <c r="AK35" s="325"/>
      <c r="AL35" s="325"/>
      <c r="AM35" s="325"/>
      <c r="AN35" s="325"/>
      <c r="AO35" s="325"/>
      <c r="AP35" s="325"/>
      <c r="AQ35" s="325"/>
      <c r="AR35" s="325"/>
      <c r="AS35" s="325"/>
      <c r="AT35" s="325"/>
      <c r="AU35" s="325"/>
      <c r="AV35" s="325"/>
      <c r="AW35" s="325"/>
      <c r="AX35" s="325"/>
      <c r="AY35" s="325"/>
      <c r="AZ35" s="325"/>
      <c r="BA35" s="325"/>
      <c r="BB35" s="325"/>
      <c r="BC35" s="325"/>
      <c r="BD35" s="325"/>
      <c r="BE35" s="325"/>
      <c r="BF35" s="325"/>
      <c r="BG35" s="325"/>
      <c r="BH35" s="325"/>
      <c r="BI35" s="325"/>
      <c r="BJ35" s="325"/>
      <c r="BK35" s="325"/>
      <c r="BL35" s="325"/>
      <c r="BM35" s="325"/>
      <c r="BN35" s="325"/>
      <c r="BO35" s="325"/>
      <c r="BP35" s="325"/>
      <c r="BQ35" s="325"/>
      <c r="BR35" s="325"/>
      <c r="BS35" s="325"/>
      <c r="BT35" s="325"/>
      <c r="BU35" s="325"/>
      <c r="BV35" s="325"/>
      <c r="BW35" s="325"/>
      <c r="BX35" s="325"/>
      <c r="BY35" s="325"/>
      <c r="BZ35" s="325"/>
      <c r="CA35" s="325"/>
      <c r="CB35" s="325"/>
      <c r="CC35" s="325"/>
      <c r="CD35" s="325"/>
      <c r="CE35" s="325"/>
      <c r="CF35" s="325"/>
      <c r="CG35" s="325"/>
      <c r="CH35" s="325"/>
      <c r="CI35" s="325"/>
      <c r="CJ35" s="325"/>
      <c r="CK35" s="325"/>
      <c r="CL35" s="325"/>
      <c r="CM35" s="325"/>
      <c r="CN35" s="325"/>
      <c r="CO35" s="325"/>
      <c r="CP35" s="325"/>
      <c r="CQ35" s="325"/>
      <c r="CR35" s="325"/>
      <c r="CS35" s="325"/>
      <c r="CT35" s="325"/>
      <c r="CU35" s="325"/>
      <c r="CV35" s="325"/>
      <c r="CW35" s="325"/>
      <c r="CX35" s="325"/>
      <c r="CY35" s="325"/>
      <c r="CZ35" s="325"/>
      <c r="DA35" s="325"/>
      <c r="DB35" s="325"/>
      <c r="DC35" s="325"/>
      <c r="DD35" s="325"/>
      <c r="DE35" s="325"/>
      <c r="DF35" s="325"/>
      <c r="DG35" s="325"/>
      <c r="DH35" s="325"/>
      <c r="DI35" s="325"/>
      <c r="DJ35" s="325"/>
      <c r="DK35" s="325"/>
      <c r="DL35" s="325"/>
      <c r="DM35" s="325"/>
      <c r="DN35" s="325"/>
      <c r="DO35" s="325"/>
      <c r="DP35" s="325"/>
      <c r="DQ35" s="325"/>
      <c r="DR35" s="325"/>
      <c r="DS35" s="325"/>
      <c r="DT35" s="325"/>
      <c r="DU35" s="325"/>
      <c r="DV35" s="325"/>
      <c r="DW35" s="325"/>
      <c r="DX35" s="325"/>
      <c r="DY35" s="325"/>
      <c r="DZ35" s="325"/>
      <c r="EA35" s="325"/>
      <c r="EB35" s="325"/>
      <c r="EC35" s="325"/>
      <c r="ED35" s="325"/>
      <c r="EE35" s="325"/>
      <c r="EF35" s="325"/>
      <c r="EG35" s="325"/>
      <c r="EH35" s="325"/>
      <c r="EI35" s="325"/>
      <c r="EJ35" s="325"/>
      <c r="EK35" s="325"/>
      <c r="EL35" s="325"/>
      <c r="EM35" s="325"/>
      <c r="EN35" s="325"/>
      <c r="EO35" s="325"/>
      <c r="EP35" s="325"/>
      <c r="EQ35" s="325"/>
      <c r="ER35" s="325"/>
      <c r="ES35" s="325"/>
      <c r="ET35" s="325"/>
      <c r="EU35" s="325"/>
      <c r="EV35" s="325"/>
      <c r="EW35" s="325"/>
      <c r="EX35" s="325"/>
      <c r="EY35" s="325"/>
      <c r="EZ35" s="325"/>
      <c r="FA35" s="325"/>
      <c r="FB35" s="325"/>
      <c r="FC35" s="325"/>
      <c r="FD35" s="325"/>
      <c r="FE35" s="325"/>
      <c r="FF35" s="325"/>
      <c r="FG35" s="325"/>
      <c r="FH35" s="325"/>
      <c r="FI35" s="325"/>
      <c r="FJ35" s="325"/>
      <c r="FK35" s="325"/>
      <c r="FL35" s="325"/>
      <c r="FM35" s="325"/>
      <c r="FN35" s="325"/>
      <c r="FO35" s="325"/>
      <c r="FP35" s="325"/>
      <c r="FQ35" s="325"/>
      <c r="FR35" s="325"/>
      <c r="FS35" s="325"/>
      <c r="FT35" s="325"/>
      <c r="FU35" s="325"/>
      <c r="FV35" s="325"/>
      <c r="FW35" s="325"/>
      <c r="FX35" s="325"/>
      <c r="FY35" s="325"/>
      <c r="FZ35" s="325"/>
      <c r="GA35" s="325"/>
      <c r="GB35" s="325"/>
      <c r="GC35" s="325"/>
      <c r="GD35" s="325"/>
      <c r="GE35" s="325"/>
      <c r="GF35" s="325"/>
      <c r="GG35" s="325"/>
      <c r="GH35" s="325"/>
      <c r="GI35" s="325"/>
      <c r="GJ35" s="325"/>
      <c r="GK35" s="325"/>
      <c r="GL35" s="325"/>
      <c r="GM35" s="325"/>
      <c r="GN35" s="325"/>
      <c r="GO35" s="325"/>
      <c r="GP35" s="325"/>
      <c r="GQ35" s="325"/>
      <c r="GR35" s="325"/>
      <c r="GS35" s="325"/>
      <c r="GT35" s="325"/>
      <c r="GU35" s="325"/>
      <c r="GV35" s="325"/>
      <c r="GW35" s="325"/>
      <c r="GX35" s="325"/>
      <c r="GY35" s="325"/>
      <c r="GZ35" s="325"/>
      <c r="HA35" s="325"/>
      <c r="HB35" s="325"/>
      <c r="HC35" s="325"/>
      <c r="HD35" s="325"/>
      <c r="HE35" s="325"/>
      <c r="HF35" s="325"/>
      <c r="HG35" s="325"/>
      <c r="HH35" s="325"/>
      <c r="HI35" s="325"/>
      <c r="HJ35" s="325"/>
      <c r="HK35" s="325"/>
      <c r="HL35" s="325"/>
      <c r="HM35" s="325"/>
      <c r="HN35" s="325"/>
      <c r="HO35" s="325"/>
      <c r="HP35" s="325"/>
      <c r="HQ35" s="325"/>
      <c r="HR35" s="325"/>
      <c r="HS35" s="325"/>
      <c r="HT35" s="325"/>
      <c r="HU35" s="325"/>
      <c r="HV35" s="325"/>
      <c r="HW35" s="325"/>
      <c r="HX35" s="325"/>
      <c r="HY35" s="325"/>
      <c r="HZ35" s="325"/>
      <c r="IA35" s="325"/>
      <c r="IB35" s="325"/>
      <c r="IC35" s="325"/>
      <c r="ID35" s="325"/>
      <c r="IE35" s="325"/>
      <c r="IF35" s="325"/>
    </row>
    <row r="36" spans="1:240" ht="9.9499999999999993" customHeight="1" x14ac:dyDescent="0.2">
      <c r="A36" s="727" t="s">
        <v>715</v>
      </c>
      <c r="B36" s="727"/>
      <c r="C36" s="727"/>
      <c r="D36" s="727"/>
      <c r="E36" s="727"/>
      <c r="F36" s="727"/>
      <c r="G36" s="727"/>
      <c r="H36" s="727"/>
      <c r="I36" s="727"/>
      <c r="J36" s="727"/>
      <c r="K36" s="727"/>
      <c r="L36" s="727"/>
      <c r="M36" s="360"/>
      <c r="N36" s="360"/>
      <c r="O36" s="360"/>
    </row>
    <row r="37" spans="1:240" s="165" customFormat="1" ht="21" customHeight="1" x14ac:dyDescent="0.25">
      <c r="A37" s="728" t="s">
        <v>689</v>
      </c>
      <c r="B37" s="728"/>
      <c r="C37" s="728"/>
      <c r="D37" s="728"/>
      <c r="E37" s="728"/>
      <c r="F37" s="728"/>
      <c r="G37" s="728"/>
      <c r="H37" s="728"/>
      <c r="I37" s="728"/>
      <c r="J37" s="728"/>
      <c r="K37" s="728"/>
      <c r="L37" s="728"/>
      <c r="M37" s="728"/>
      <c r="N37" s="728"/>
      <c r="O37" s="728"/>
      <c r="P37" s="360"/>
      <c r="Q37" s="360"/>
      <c r="R37" s="360"/>
      <c r="S37" s="360"/>
      <c r="T37" s="360"/>
      <c r="U37" s="360"/>
      <c r="V37" s="360"/>
      <c r="W37" s="360"/>
      <c r="X37" s="360"/>
      <c r="Y37" s="360"/>
      <c r="Z37" s="360"/>
      <c r="AA37" s="360"/>
      <c r="AB37" s="360"/>
      <c r="AC37" s="360"/>
      <c r="AD37" s="360"/>
      <c r="AE37" s="360"/>
      <c r="AF37" s="360"/>
      <c r="AG37" s="360"/>
      <c r="AH37" s="360"/>
      <c r="AI37" s="360"/>
      <c r="AJ37" s="360"/>
      <c r="AK37" s="360"/>
      <c r="AL37" s="360"/>
      <c r="AM37" s="360"/>
      <c r="AN37" s="360"/>
      <c r="AO37" s="360"/>
      <c r="AP37" s="360"/>
      <c r="AQ37" s="360"/>
      <c r="AR37" s="360"/>
      <c r="AS37" s="360"/>
      <c r="AT37" s="360"/>
      <c r="AU37" s="360"/>
      <c r="AV37" s="360"/>
      <c r="AW37" s="360"/>
      <c r="AX37" s="360"/>
      <c r="AY37" s="360"/>
      <c r="AZ37" s="360"/>
      <c r="BA37" s="360"/>
      <c r="BB37" s="360"/>
      <c r="BC37" s="360"/>
      <c r="BD37" s="360"/>
      <c r="BE37" s="360"/>
      <c r="BF37" s="360"/>
      <c r="BG37" s="360"/>
      <c r="BH37" s="360"/>
      <c r="BI37" s="360"/>
      <c r="BJ37" s="360"/>
      <c r="BK37" s="360"/>
      <c r="BL37" s="360"/>
      <c r="BM37" s="360"/>
      <c r="BN37" s="360"/>
      <c r="BO37" s="360"/>
      <c r="BP37" s="360"/>
      <c r="BQ37" s="360"/>
      <c r="BR37" s="360"/>
      <c r="BS37" s="360"/>
      <c r="BT37" s="360"/>
      <c r="BU37" s="360"/>
      <c r="BV37" s="360"/>
      <c r="BW37" s="360"/>
      <c r="BX37" s="360"/>
      <c r="BY37" s="360"/>
      <c r="BZ37" s="360"/>
      <c r="CA37" s="360"/>
      <c r="CB37" s="360"/>
      <c r="CC37" s="360"/>
      <c r="CD37" s="360"/>
      <c r="CE37" s="360"/>
      <c r="CF37" s="360"/>
      <c r="CG37" s="360"/>
      <c r="CH37" s="360"/>
      <c r="CI37" s="360"/>
      <c r="CJ37" s="360"/>
      <c r="CK37" s="360"/>
      <c r="CL37" s="360"/>
      <c r="CM37" s="360"/>
      <c r="CN37" s="360"/>
      <c r="CO37" s="360"/>
      <c r="CP37" s="360"/>
      <c r="CQ37" s="360"/>
      <c r="CR37" s="360"/>
      <c r="CS37" s="360"/>
      <c r="CT37" s="360"/>
      <c r="CU37" s="360"/>
      <c r="CV37" s="360"/>
      <c r="CW37" s="360"/>
      <c r="CX37" s="360"/>
      <c r="CY37" s="360"/>
      <c r="CZ37" s="360"/>
      <c r="DA37" s="360"/>
      <c r="DB37" s="360"/>
      <c r="DC37" s="360"/>
      <c r="DD37" s="360"/>
      <c r="DE37" s="360"/>
      <c r="DF37" s="360"/>
      <c r="DG37" s="360"/>
      <c r="DH37" s="360"/>
      <c r="DI37" s="360"/>
      <c r="DJ37" s="360"/>
      <c r="DK37" s="360"/>
      <c r="DL37" s="360"/>
      <c r="DM37" s="360"/>
      <c r="DN37" s="360"/>
      <c r="DO37" s="360"/>
      <c r="DP37" s="360"/>
      <c r="DQ37" s="360"/>
      <c r="DR37" s="360"/>
      <c r="DS37" s="360"/>
      <c r="DT37" s="360"/>
      <c r="DU37" s="360"/>
      <c r="DV37" s="360"/>
      <c r="DW37" s="360"/>
      <c r="DX37" s="360"/>
      <c r="DY37" s="360"/>
      <c r="DZ37" s="360"/>
      <c r="EA37" s="360"/>
      <c r="EB37" s="360"/>
      <c r="EC37" s="360"/>
      <c r="ED37" s="360"/>
      <c r="EE37" s="360"/>
      <c r="EF37" s="360"/>
      <c r="EG37" s="360"/>
      <c r="EH37" s="360"/>
      <c r="EI37" s="360"/>
      <c r="EJ37" s="360"/>
      <c r="EK37" s="360"/>
      <c r="EL37" s="360"/>
      <c r="EM37" s="360"/>
      <c r="EN37" s="360"/>
      <c r="EO37" s="360"/>
      <c r="EP37" s="360"/>
      <c r="EQ37" s="360"/>
      <c r="ER37" s="360"/>
      <c r="ES37" s="360"/>
      <c r="ET37" s="360"/>
      <c r="EU37" s="360"/>
      <c r="EV37" s="360"/>
      <c r="EW37" s="360"/>
      <c r="EX37" s="360"/>
      <c r="EY37" s="360"/>
      <c r="EZ37" s="360"/>
      <c r="FA37" s="360"/>
      <c r="FB37" s="360"/>
      <c r="FC37" s="360"/>
      <c r="FD37" s="360"/>
      <c r="FE37" s="360"/>
      <c r="FF37" s="360"/>
      <c r="FG37" s="360"/>
      <c r="FH37" s="360"/>
      <c r="FI37" s="360"/>
      <c r="FJ37" s="360"/>
      <c r="FK37" s="360"/>
      <c r="FL37" s="360"/>
      <c r="FM37" s="360"/>
      <c r="FN37" s="360"/>
      <c r="FO37" s="360"/>
      <c r="FP37" s="360"/>
      <c r="FQ37" s="360"/>
      <c r="FR37" s="360"/>
      <c r="FS37" s="360"/>
      <c r="FT37" s="360"/>
      <c r="FU37" s="360"/>
      <c r="FV37" s="360"/>
      <c r="FW37" s="360"/>
      <c r="FX37" s="360"/>
      <c r="FY37" s="360"/>
      <c r="FZ37" s="360"/>
      <c r="GA37" s="360"/>
      <c r="GB37" s="360"/>
      <c r="GC37" s="360"/>
      <c r="GD37" s="360"/>
      <c r="GE37" s="360"/>
      <c r="GF37" s="360"/>
      <c r="GG37" s="360"/>
      <c r="GH37" s="360"/>
      <c r="GI37" s="360"/>
      <c r="GJ37" s="360"/>
      <c r="GK37" s="360"/>
      <c r="GL37" s="360"/>
      <c r="GM37" s="360"/>
      <c r="GN37" s="360"/>
      <c r="GO37" s="360"/>
      <c r="GP37" s="360"/>
      <c r="GQ37" s="360"/>
      <c r="GR37" s="360"/>
      <c r="GS37" s="360"/>
      <c r="GT37" s="360"/>
      <c r="GU37" s="360"/>
      <c r="GV37" s="360"/>
      <c r="GW37" s="360"/>
      <c r="GX37" s="360"/>
      <c r="GY37" s="360"/>
      <c r="GZ37" s="360"/>
      <c r="HA37" s="360"/>
      <c r="HB37" s="360"/>
      <c r="HC37" s="360"/>
      <c r="HD37" s="360"/>
      <c r="HE37" s="360"/>
      <c r="HF37" s="360"/>
      <c r="HG37" s="360"/>
      <c r="HH37" s="360"/>
      <c r="HI37" s="360"/>
      <c r="HJ37" s="360"/>
      <c r="HK37" s="360"/>
      <c r="HL37" s="360"/>
      <c r="HM37" s="360"/>
      <c r="HN37" s="360"/>
      <c r="HO37" s="360"/>
      <c r="HP37" s="360"/>
      <c r="HQ37" s="360"/>
      <c r="HR37" s="360"/>
      <c r="HS37" s="360"/>
      <c r="HT37" s="360"/>
      <c r="HU37" s="360"/>
      <c r="HV37" s="360"/>
      <c r="HW37" s="360"/>
      <c r="HX37" s="360"/>
      <c r="HY37" s="360"/>
      <c r="HZ37" s="360"/>
      <c r="IA37" s="360"/>
      <c r="IB37" s="360"/>
      <c r="IC37" s="360"/>
      <c r="ID37" s="360"/>
      <c r="IE37" s="360"/>
      <c r="IF37" s="360"/>
    </row>
    <row r="38" spans="1:240" s="170" customFormat="1" ht="30" customHeight="1" x14ac:dyDescent="0.25">
      <c r="A38" s="728" t="s">
        <v>707</v>
      </c>
      <c r="B38" s="728"/>
      <c r="C38" s="728"/>
      <c r="D38" s="728"/>
      <c r="E38" s="728"/>
      <c r="F38" s="728"/>
      <c r="G38" s="728"/>
      <c r="H38" s="728"/>
      <c r="I38" s="728"/>
      <c r="J38" s="728"/>
      <c r="K38" s="728"/>
      <c r="L38" s="728"/>
      <c r="M38" s="728"/>
      <c r="N38" s="728"/>
      <c r="O38" s="728"/>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c r="AW38" s="171"/>
      <c r="AX38" s="171"/>
      <c r="AY38" s="171"/>
      <c r="AZ38" s="171"/>
      <c r="BA38" s="171"/>
      <c r="BB38" s="171"/>
      <c r="BC38" s="171"/>
      <c r="BD38" s="171"/>
      <c r="BE38" s="171"/>
      <c r="BF38" s="171"/>
      <c r="BG38" s="171"/>
      <c r="BH38" s="171"/>
      <c r="BI38" s="171"/>
      <c r="BJ38" s="171"/>
      <c r="BK38" s="171"/>
      <c r="BL38" s="171"/>
      <c r="BM38" s="171"/>
      <c r="BN38" s="171"/>
      <c r="BO38" s="171"/>
      <c r="BP38" s="171"/>
      <c r="BQ38" s="171"/>
      <c r="BR38" s="171"/>
      <c r="BS38" s="171"/>
      <c r="BT38" s="171"/>
      <c r="BU38" s="171"/>
      <c r="BV38" s="171"/>
      <c r="BW38" s="171"/>
      <c r="BX38" s="171"/>
      <c r="BY38" s="171"/>
      <c r="BZ38" s="171"/>
      <c r="CA38" s="171"/>
      <c r="CB38" s="171"/>
      <c r="CC38" s="171"/>
      <c r="CD38" s="171"/>
      <c r="CE38" s="171"/>
      <c r="CF38" s="171"/>
      <c r="CG38" s="171"/>
      <c r="CH38" s="171"/>
      <c r="CI38" s="171"/>
      <c r="CJ38" s="171"/>
      <c r="CK38" s="171"/>
      <c r="CL38" s="171"/>
      <c r="CM38" s="171"/>
      <c r="CN38" s="171"/>
      <c r="CO38" s="171"/>
      <c r="CP38" s="171"/>
      <c r="CQ38" s="171"/>
      <c r="CR38" s="171"/>
      <c r="CS38" s="171"/>
      <c r="CT38" s="171"/>
      <c r="CU38" s="171"/>
      <c r="CV38" s="171"/>
      <c r="CW38" s="171"/>
      <c r="CX38" s="171"/>
      <c r="CY38" s="171"/>
      <c r="CZ38" s="171"/>
      <c r="DA38" s="171"/>
      <c r="DB38" s="171"/>
      <c r="DC38" s="171"/>
      <c r="DD38" s="171"/>
      <c r="DE38" s="171"/>
      <c r="DF38" s="171"/>
      <c r="DG38" s="171"/>
      <c r="DH38" s="171"/>
      <c r="DI38" s="171"/>
      <c r="DJ38" s="171"/>
      <c r="DK38" s="171"/>
      <c r="DL38" s="171"/>
      <c r="DM38" s="171"/>
      <c r="DN38" s="171"/>
      <c r="DO38" s="171"/>
      <c r="DP38" s="171"/>
      <c r="DQ38" s="171"/>
      <c r="DR38" s="171"/>
      <c r="DS38" s="171"/>
      <c r="DT38" s="171"/>
      <c r="DU38" s="171"/>
      <c r="DV38" s="171"/>
      <c r="DW38" s="171"/>
      <c r="DX38" s="171"/>
      <c r="DY38" s="171"/>
      <c r="DZ38" s="171"/>
      <c r="EA38" s="171"/>
      <c r="EB38" s="171"/>
      <c r="EC38" s="171"/>
      <c r="ED38" s="171"/>
      <c r="EE38" s="171"/>
      <c r="EF38" s="171"/>
      <c r="EG38" s="171"/>
      <c r="EH38" s="171"/>
      <c r="EI38" s="171"/>
      <c r="EJ38" s="171"/>
      <c r="EK38" s="171"/>
      <c r="EL38" s="171"/>
      <c r="EM38" s="171"/>
      <c r="EN38" s="171"/>
      <c r="EO38" s="171"/>
      <c r="EP38" s="171"/>
      <c r="EQ38" s="171"/>
      <c r="ER38" s="171"/>
      <c r="ES38" s="171"/>
      <c r="ET38" s="171"/>
      <c r="EU38" s="171"/>
      <c r="EV38" s="171"/>
      <c r="EW38" s="171"/>
      <c r="EX38" s="171"/>
      <c r="EY38" s="171"/>
      <c r="EZ38" s="171"/>
      <c r="FA38" s="171"/>
      <c r="FB38" s="171"/>
      <c r="FC38" s="171"/>
      <c r="FD38" s="171"/>
      <c r="FE38" s="171"/>
      <c r="FF38" s="171"/>
      <c r="FG38" s="171"/>
      <c r="FH38" s="171"/>
      <c r="FI38" s="171"/>
      <c r="FJ38" s="171"/>
      <c r="FK38" s="171"/>
      <c r="FL38" s="171"/>
      <c r="FM38" s="171"/>
      <c r="FN38" s="171"/>
      <c r="FO38" s="171"/>
      <c r="FP38" s="171"/>
      <c r="FQ38" s="171"/>
      <c r="FR38" s="171"/>
      <c r="FS38" s="171"/>
      <c r="FT38" s="171"/>
      <c r="FU38" s="171"/>
      <c r="FV38" s="171"/>
      <c r="FW38" s="171"/>
      <c r="FX38" s="171"/>
      <c r="FY38" s="171"/>
      <c r="FZ38" s="171"/>
      <c r="GA38" s="171"/>
      <c r="GB38" s="171"/>
      <c r="GC38" s="171"/>
      <c r="GD38" s="171"/>
      <c r="GE38" s="171"/>
      <c r="GF38" s="171"/>
      <c r="GG38" s="171"/>
      <c r="GH38" s="171"/>
      <c r="GI38" s="171"/>
      <c r="GJ38" s="171"/>
      <c r="GK38" s="171"/>
      <c r="GL38" s="171"/>
      <c r="GM38" s="171"/>
      <c r="GN38" s="171"/>
      <c r="GO38" s="171"/>
      <c r="GP38" s="171"/>
      <c r="GQ38" s="171"/>
      <c r="GR38" s="171"/>
      <c r="GS38" s="171"/>
      <c r="GT38" s="171"/>
      <c r="GU38" s="171"/>
      <c r="GV38" s="171"/>
      <c r="GW38" s="171"/>
      <c r="GX38" s="171"/>
      <c r="GY38" s="171"/>
      <c r="GZ38" s="171"/>
      <c r="HA38" s="171"/>
      <c r="HB38" s="171"/>
      <c r="HC38" s="171"/>
      <c r="HD38" s="171"/>
      <c r="HE38" s="171"/>
      <c r="HF38" s="171"/>
      <c r="HG38" s="171"/>
      <c r="HH38" s="171"/>
      <c r="HI38" s="171"/>
      <c r="HJ38" s="171"/>
      <c r="HK38" s="171"/>
      <c r="HL38" s="171"/>
      <c r="HM38" s="171"/>
      <c r="HN38" s="171"/>
      <c r="HO38" s="171"/>
      <c r="HP38" s="171"/>
      <c r="HQ38" s="171"/>
      <c r="HR38" s="171"/>
      <c r="HS38" s="171"/>
      <c r="HT38" s="171"/>
      <c r="HU38" s="171"/>
      <c r="HV38" s="171"/>
      <c r="HW38" s="171"/>
      <c r="HX38" s="171"/>
      <c r="HY38" s="171"/>
      <c r="HZ38" s="171"/>
      <c r="IA38" s="171"/>
      <c r="IB38" s="171"/>
      <c r="IC38" s="171"/>
      <c r="ID38" s="171"/>
      <c r="IE38" s="171"/>
      <c r="IF38" s="171"/>
    </row>
    <row r="39" spans="1:240" s="171" customFormat="1" ht="20.100000000000001" customHeight="1" x14ac:dyDescent="0.25">
      <c r="A39" s="728" t="s">
        <v>692</v>
      </c>
      <c r="B39" s="728"/>
      <c r="C39" s="728"/>
      <c r="D39" s="728"/>
      <c r="E39" s="728"/>
      <c r="F39" s="728"/>
      <c r="G39" s="728"/>
      <c r="H39" s="728"/>
      <c r="I39" s="728"/>
      <c r="J39" s="728"/>
      <c r="K39" s="728"/>
      <c r="L39" s="728"/>
      <c r="P39" s="332"/>
      <c r="Q39" s="332"/>
      <c r="R39" s="332"/>
      <c r="S39" s="332"/>
      <c r="T39" s="332"/>
      <c r="U39" s="332"/>
      <c r="V39" s="332"/>
      <c r="W39" s="332"/>
      <c r="X39" s="332"/>
      <c r="Y39" s="332"/>
      <c r="Z39" s="332"/>
      <c r="AA39" s="332"/>
      <c r="AB39" s="332"/>
      <c r="AC39" s="332"/>
      <c r="AD39" s="332"/>
      <c r="AE39" s="332"/>
      <c r="AF39" s="332"/>
      <c r="AG39" s="332"/>
      <c r="AH39" s="332"/>
      <c r="AI39" s="332"/>
      <c r="AJ39" s="332"/>
      <c r="AK39" s="332"/>
      <c r="AL39" s="332"/>
      <c r="AM39" s="332"/>
      <c r="AN39" s="332"/>
      <c r="AO39" s="332"/>
      <c r="AP39" s="332"/>
      <c r="AQ39" s="332"/>
      <c r="AR39" s="332"/>
      <c r="AS39" s="332"/>
      <c r="AT39" s="332"/>
      <c r="AU39" s="332"/>
      <c r="AV39" s="332"/>
      <c r="AW39" s="332"/>
      <c r="AX39" s="332"/>
      <c r="AY39" s="332"/>
      <c r="AZ39" s="332"/>
      <c r="BA39" s="332"/>
      <c r="BB39" s="332"/>
      <c r="BC39" s="332"/>
      <c r="BD39" s="332"/>
      <c r="BE39" s="332"/>
      <c r="BF39" s="332"/>
      <c r="BG39" s="332"/>
      <c r="BH39" s="332"/>
      <c r="BI39" s="332"/>
      <c r="BJ39" s="332"/>
      <c r="BK39" s="332"/>
      <c r="BL39" s="332"/>
      <c r="BM39" s="332"/>
      <c r="BN39" s="332"/>
      <c r="BO39" s="332"/>
      <c r="BP39" s="332"/>
      <c r="BQ39" s="332"/>
      <c r="BR39" s="332"/>
      <c r="BS39" s="332"/>
      <c r="BT39" s="332"/>
      <c r="BU39" s="332"/>
      <c r="BV39" s="332"/>
      <c r="BW39" s="332"/>
      <c r="BX39" s="332"/>
      <c r="BY39" s="332"/>
      <c r="BZ39" s="332"/>
      <c r="CA39" s="332"/>
      <c r="CB39" s="332"/>
      <c r="CC39" s="332"/>
      <c r="CD39" s="332"/>
      <c r="CE39" s="332"/>
      <c r="CF39" s="332"/>
      <c r="CG39" s="332"/>
      <c r="CH39" s="332"/>
      <c r="CI39" s="332"/>
      <c r="CJ39" s="332"/>
      <c r="CK39" s="332"/>
      <c r="CL39" s="332"/>
      <c r="CM39" s="332"/>
      <c r="CN39" s="332"/>
      <c r="CO39" s="332"/>
      <c r="CP39" s="332"/>
      <c r="CQ39" s="332"/>
      <c r="CR39" s="332"/>
      <c r="CS39" s="332"/>
      <c r="CT39" s="332"/>
      <c r="CU39" s="332"/>
      <c r="CV39" s="332"/>
      <c r="CW39" s="332"/>
      <c r="CX39" s="332"/>
      <c r="CY39" s="332"/>
      <c r="CZ39" s="332"/>
      <c r="DA39" s="332"/>
      <c r="DB39" s="332"/>
      <c r="DC39" s="332"/>
      <c r="DD39" s="332"/>
      <c r="DE39" s="332"/>
      <c r="DF39" s="332"/>
      <c r="DG39" s="332"/>
      <c r="DH39" s="332"/>
      <c r="DI39" s="332"/>
      <c r="DJ39" s="332"/>
      <c r="DK39" s="332"/>
      <c r="DL39" s="332"/>
      <c r="DM39" s="332"/>
      <c r="DN39" s="332"/>
      <c r="DO39" s="332"/>
      <c r="DP39" s="332"/>
      <c r="DQ39" s="332"/>
      <c r="DR39" s="332"/>
      <c r="DS39" s="332"/>
      <c r="DT39" s="332"/>
      <c r="DU39" s="332"/>
      <c r="DV39" s="332"/>
      <c r="DW39" s="332"/>
      <c r="DX39" s="332"/>
      <c r="DY39" s="332"/>
      <c r="DZ39" s="332"/>
      <c r="EA39" s="332"/>
      <c r="EB39" s="332"/>
      <c r="EC39" s="332"/>
      <c r="ED39" s="332"/>
      <c r="EE39" s="332"/>
      <c r="EF39" s="332"/>
      <c r="EG39" s="332"/>
      <c r="EH39" s="332"/>
      <c r="EI39" s="332"/>
      <c r="EJ39" s="332"/>
      <c r="EK39" s="332"/>
      <c r="EL39" s="332"/>
      <c r="EM39" s="332"/>
      <c r="EN39" s="332"/>
      <c r="EO39" s="332"/>
      <c r="EP39" s="332"/>
      <c r="EQ39" s="332"/>
      <c r="ER39" s="332"/>
      <c r="ES39" s="332"/>
      <c r="ET39" s="332"/>
      <c r="EU39" s="332"/>
      <c r="EV39" s="332"/>
      <c r="EW39" s="332"/>
      <c r="EX39" s="332"/>
      <c r="EY39" s="332"/>
      <c r="EZ39" s="332"/>
      <c r="FA39" s="332"/>
      <c r="FB39" s="332"/>
      <c r="FC39" s="332"/>
      <c r="FD39" s="332"/>
      <c r="FE39" s="332"/>
      <c r="FF39" s="332"/>
      <c r="FG39" s="332"/>
      <c r="FH39" s="332"/>
      <c r="FI39" s="332"/>
      <c r="FJ39" s="332"/>
      <c r="FK39" s="332"/>
      <c r="FL39" s="332"/>
      <c r="FM39" s="332"/>
      <c r="FN39" s="332"/>
      <c r="FO39" s="332"/>
      <c r="FP39" s="332"/>
      <c r="FQ39" s="332"/>
      <c r="FR39" s="332"/>
      <c r="FS39" s="332"/>
      <c r="FT39" s="332"/>
      <c r="FU39" s="332"/>
      <c r="FV39" s="332"/>
      <c r="FW39" s="332"/>
      <c r="FX39" s="332"/>
      <c r="FY39" s="332"/>
      <c r="FZ39" s="332"/>
      <c r="GA39" s="332"/>
      <c r="GB39" s="332"/>
      <c r="GC39" s="332"/>
      <c r="GD39" s="332"/>
      <c r="GE39" s="332"/>
      <c r="GF39" s="332"/>
      <c r="GG39" s="332"/>
      <c r="GH39" s="332"/>
      <c r="GI39" s="332"/>
      <c r="GJ39" s="332"/>
      <c r="GK39" s="332"/>
      <c r="GL39" s="332"/>
      <c r="GM39" s="332"/>
      <c r="GN39" s="332"/>
      <c r="GO39" s="332"/>
      <c r="GP39" s="332"/>
      <c r="GQ39" s="332"/>
      <c r="GR39" s="332"/>
      <c r="GS39" s="332"/>
      <c r="GT39" s="332"/>
      <c r="GU39" s="332"/>
      <c r="GV39" s="332"/>
      <c r="GW39" s="332"/>
      <c r="GX39" s="332"/>
      <c r="GY39" s="332"/>
      <c r="GZ39" s="332"/>
      <c r="HA39" s="332"/>
      <c r="HB39" s="332"/>
      <c r="HC39" s="332"/>
      <c r="HD39" s="332"/>
      <c r="HE39" s="332"/>
      <c r="HF39" s="332"/>
      <c r="HG39" s="332"/>
      <c r="HH39" s="332"/>
      <c r="HI39" s="332"/>
      <c r="HJ39" s="332"/>
      <c r="HK39" s="332"/>
      <c r="HL39" s="332"/>
      <c r="HM39" s="332"/>
      <c r="HN39" s="332"/>
      <c r="HO39" s="332"/>
      <c r="HP39" s="332"/>
      <c r="HQ39" s="332"/>
      <c r="HR39" s="332"/>
      <c r="HS39" s="332"/>
      <c r="HT39" s="332"/>
      <c r="HU39" s="332"/>
      <c r="HV39" s="332"/>
      <c r="HW39" s="332"/>
      <c r="HX39" s="332"/>
      <c r="HY39" s="332"/>
      <c r="HZ39" s="332"/>
      <c r="IA39" s="332"/>
      <c r="IB39" s="332"/>
      <c r="IC39" s="332"/>
      <c r="ID39" s="332"/>
      <c r="IE39" s="332"/>
    </row>
    <row r="40" spans="1:240" s="171" customFormat="1" ht="9.9499999999999993" customHeight="1" x14ac:dyDescent="0.25">
      <c r="A40" s="727" t="s">
        <v>700</v>
      </c>
      <c r="B40" s="727"/>
      <c r="C40" s="727"/>
      <c r="D40" s="727"/>
      <c r="E40" s="727"/>
      <c r="F40" s="727"/>
      <c r="G40" s="727"/>
      <c r="H40" s="727"/>
      <c r="I40" s="727"/>
      <c r="J40" s="727"/>
      <c r="K40" s="727"/>
      <c r="L40" s="727"/>
    </row>
    <row r="41" spans="1:240" s="171" customFormat="1" ht="9.75" customHeight="1" x14ac:dyDescent="0.25"/>
    <row r="42" spans="1:240" s="165" customFormat="1" ht="9.9499999999999993" customHeight="1" x14ac:dyDescent="0.25">
      <c r="A42" s="171"/>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1"/>
      <c r="AQ42" s="171"/>
      <c r="AR42" s="171"/>
      <c r="AS42" s="171"/>
      <c r="AT42" s="171"/>
      <c r="AU42" s="171"/>
      <c r="AV42" s="171"/>
      <c r="AW42" s="171"/>
      <c r="AX42" s="171"/>
      <c r="AY42" s="171"/>
      <c r="AZ42" s="171"/>
      <c r="BA42" s="171"/>
      <c r="BB42" s="171"/>
      <c r="BC42" s="171"/>
      <c r="BD42" s="171"/>
      <c r="BE42" s="171"/>
      <c r="BF42" s="171"/>
      <c r="BG42" s="171"/>
      <c r="BH42" s="171"/>
      <c r="BI42" s="171"/>
      <c r="BJ42" s="171"/>
      <c r="BK42" s="171"/>
      <c r="BL42" s="171"/>
      <c r="BM42" s="171"/>
      <c r="BN42" s="171"/>
      <c r="BO42" s="171"/>
      <c r="BP42" s="171"/>
      <c r="BQ42" s="171"/>
      <c r="BR42" s="171"/>
      <c r="BS42" s="171"/>
      <c r="BT42" s="171"/>
      <c r="BU42" s="171"/>
      <c r="BV42" s="171"/>
      <c r="BW42" s="171"/>
      <c r="BX42" s="171"/>
      <c r="BY42" s="171"/>
      <c r="BZ42" s="171"/>
      <c r="CA42" s="171"/>
      <c r="CB42" s="171"/>
      <c r="CC42" s="171"/>
      <c r="CD42" s="171"/>
      <c r="CE42" s="171"/>
      <c r="CF42" s="171"/>
      <c r="CG42" s="171"/>
      <c r="CH42" s="171"/>
      <c r="CI42" s="171"/>
      <c r="CJ42" s="171"/>
      <c r="CK42" s="171"/>
      <c r="CL42" s="171"/>
      <c r="CM42" s="171"/>
      <c r="CN42" s="171"/>
      <c r="CO42" s="171"/>
      <c r="CP42" s="171"/>
      <c r="CQ42" s="171"/>
      <c r="CR42" s="171"/>
      <c r="CS42" s="171"/>
      <c r="CT42" s="171"/>
      <c r="CU42" s="171"/>
      <c r="CV42" s="171"/>
      <c r="CW42" s="171"/>
      <c r="CX42" s="171"/>
      <c r="CY42" s="171"/>
      <c r="CZ42" s="171"/>
      <c r="DA42" s="171"/>
      <c r="DB42" s="171"/>
      <c r="DC42" s="171"/>
      <c r="DD42" s="171"/>
      <c r="DE42" s="171"/>
      <c r="DF42" s="171"/>
      <c r="DG42" s="171"/>
      <c r="DH42" s="171"/>
      <c r="DI42" s="171"/>
      <c r="DJ42" s="171"/>
      <c r="DK42" s="171"/>
      <c r="DL42" s="171"/>
      <c r="DM42" s="171"/>
      <c r="DN42" s="171"/>
      <c r="DO42" s="171"/>
      <c r="DP42" s="171"/>
      <c r="DQ42" s="171"/>
      <c r="DR42" s="171"/>
      <c r="DS42" s="171"/>
      <c r="DT42" s="171"/>
      <c r="DU42" s="171"/>
      <c r="DV42" s="171"/>
      <c r="DW42" s="171"/>
      <c r="DX42" s="171"/>
      <c r="DY42" s="171"/>
      <c r="DZ42" s="171"/>
      <c r="EA42" s="171"/>
      <c r="EB42" s="171"/>
      <c r="EC42" s="171"/>
      <c r="ED42" s="171"/>
      <c r="EE42" s="171"/>
      <c r="EF42" s="171"/>
      <c r="EG42" s="171"/>
      <c r="EH42" s="171"/>
      <c r="EI42" s="171"/>
      <c r="EJ42" s="171"/>
      <c r="EK42" s="171"/>
      <c r="EL42" s="171"/>
      <c r="EM42" s="171"/>
      <c r="EN42" s="171"/>
      <c r="EO42" s="171"/>
      <c r="EP42" s="171"/>
      <c r="EQ42" s="171"/>
      <c r="ER42" s="171"/>
      <c r="ES42" s="171"/>
      <c r="ET42" s="171"/>
      <c r="EU42" s="171"/>
      <c r="EV42" s="171"/>
      <c r="EW42" s="171"/>
      <c r="EX42" s="171"/>
      <c r="EY42" s="171"/>
      <c r="EZ42" s="171"/>
      <c r="FA42" s="171"/>
      <c r="FB42" s="171"/>
      <c r="FC42" s="171"/>
      <c r="FD42" s="171"/>
      <c r="FE42" s="171"/>
      <c r="FF42" s="171"/>
      <c r="FG42" s="171"/>
      <c r="FH42" s="171"/>
      <c r="FI42" s="171"/>
      <c r="FJ42" s="171"/>
      <c r="FK42" s="171"/>
      <c r="FL42" s="171"/>
      <c r="FM42" s="171"/>
      <c r="FN42" s="171"/>
      <c r="FO42" s="171"/>
      <c r="FP42" s="171"/>
      <c r="FQ42" s="171"/>
      <c r="FR42" s="171"/>
      <c r="FS42" s="171"/>
      <c r="FT42" s="171"/>
      <c r="FU42" s="171"/>
      <c r="FV42" s="171"/>
      <c r="FW42" s="171"/>
      <c r="FX42" s="171"/>
      <c r="FY42" s="171"/>
      <c r="FZ42" s="171"/>
      <c r="GA42" s="171"/>
      <c r="GB42" s="171"/>
      <c r="GC42" s="171"/>
      <c r="GD42" s="171"/>
      <c r="GE42" s="171"/>
      <c r="GF42" s="171"/>
      <c r="GG42" s="171"/>
      <c r="GH42" s="171"/>
      <c r="GI42" s="171"/>
      <c r="GJ42" s="171"/>
      <c r="GK42" s="171"/>
      <c r="GL42" s="171"/>
      <c r="GM42" s="171"/>
      <c r="GN42" s="171"/>
      <c r="GO42" s="171"/>
      <c r="GP42" s="171"/>
      <c r="GQ42" s="171"/>
      <c r="GR42" s="171"/>
      <c r="GS42" s="171"/>
      <c r="GT42" s="171"/>
      <c r="GU42" s="171"/>
      <c r="GV42" s="171"/>
      <c r="GW42" s="171"/>
      <c r="GX42" s="171"/>
      <c r="GY42" s="171"/>
      <c r="GZ42" s="171"/>
      <c r="HA42" s="171"/>
      <c r="HB42" s="171"/>
      <c r="HC42" s="171"/>
      <c r="HD42" s="171"/>
      <c r="HE42" s="171"/>
      <c r="HF42" s="171"/>
      <c r="HG42" s="171"/>
      <c r="HH42" s="171"/>
      <c r="HI42" s="171"/>
      <c r="HJ42" s="171"/>
      <c r="HK42" s="171"/>
      <c r="HL42" s="171"/>
      <c r="HM42" s="171"/>
      <c r="HN42" s="171"/>
      <c r="HO42" s="171"/>
      <c r="HP42" s="171"/>
      <c r="HQ42" s="171"/>
      <c r="HR42" s="171"/>
      <c r="HS42" s="171"/>
      <c r="HT42" s="171"/>
      <c r="HU42" s="171"/>
      <c r="HV42" s="171"/>
      <c r="HW42" s="171"/>
      <c r="HX42" s="171"/>
      <c r="HY42" s="171"/>
      <c r="HZ42" s="171"/>
      <c r="IA42" s="171"/>
      <c r="IB42" s="171"/>
      <c r="IC42" s="171"/>
      <c r="ID42" s="171"/>
      <c r="IE42" s="171"/>
      <c r="IF42" s="171"/>
    </row>
    <row r="43" spans="1:240" s="165" customFormat="1" ht="20.100000000000001" customHeight="1" x14ac:dyDescent="0.25">
      <c r="A43" s="171"/>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c r="AL43" s="171"/>
      <c r="AM43" s="171"/>
      <c r="AN43" s="171"/>
      <c r="AO43" s="171"/>
      <c r="AP43" s="171"/>
      <c r="AQ43" s="171"/>
      <c r="AR43" s="171"/>
      <c r="AS43" s="171"/>
      <c r="AT43" s="171"/>
      <c r="AU43" s="171"/>
      <c r="AV43" s="171"/>
      <c r="AW43" s="171"/>
      <c r="AX43" s="171"/>
      <c r="AY43" s="171"/>
      <c r="AZ43" s="171"/>
      <c r="BA43" s="171"/>
      <c r="BB43" s="171"/>
      <c r="BC43" s="171"/>
      <c r="BD43" s="171"/>
      <c r="BE43" s="171"/>
      <c r="BF43" s="171"/>
      <c r="BG43" s="171"/>
      <c r="BH43" s="171"/>
      <c r="BI43" s="171"/>
      <c r="BJ43" s="171"/>
      <c r="BK43" s="171"/>
      <c r="BL43" s="171"/>
      <c r="BM43" s="171"/>
      <c r="BN43" s="171"/>
      <c r="BO43" s="171"/>
      <c r="BP43" s="171"/>
      <c r="BQ43" s="171"/>
      <c r="BR43" s="171"/>
      <c r="BS43" s="171"/>
      <c r="BT43" s="171"/>
      <c r="BU43" s="171"/>
      <c r="BV43" s="171"/>
      <c r="BW43" s="171"/>
      <c r="BX43" s="171"/>
      <c r="BY43" s="171"/>
      <c r="BZ43" s="171"/>
      <c r="CA43" s="171"/>
      <c r="CB43" s="171"/>
      <c r="CC43" s="171"/>
      <c r="CD43" s="171"/>
      <c r="CE43" s="171"/>
      <c r="CF43" s="171"/>
      <c r="CG43" s="171"/>
      <c r="CH43" s="171"/>
      <c r="CI43" s="171"/>
      <c r="CJ43" s="171"/>
      <c r="CK43" s="171"/>
      <c r="CL43" s="171"/>
      <c r="CM43" s="171"/>
      <c r="CN43" s="171"/>
      <c r="CO43" s="171"/>
      <c r="CP43" s="171"/>
      <c r="CQ43" s="171"/>
      <c r="CR43" s="171"/>
      <c r="CS43" s="171"/>
      <c r="CT43" s="171"/>
      <c r="CU43" s="171"/>
      <c r="CV43" s="171"/>
      <c r="CW43" s="171"/>
      <c r="CX43" s="171"/>
      <c r="CY43" s="171"/>
      <c r="CZ43" s="171"/>
      <c r="DA43" s="171"/>
      <c r="DB43" s="171"/>
      <c r="DC43" s="171"/>
      <c r="DD43" s="171"/>
      <c r="DE43" s="171"/>
      <c r="DF43" s="171"/>
      <c r="DG43" s="171"/>
      <c r="DH43" s="171"/>
      <c r="DI43" s="171"/>
      <c r="DJ43" s="171"/>
      <c r="DK43" s="171"/>
      <c r="DL43" s="171"/>
      <c r="DM43" s="171"/>
      <c r="DN43" s="171"/>
      <c r="DO43" s="171"/>
      <c r="DP43" s="171"/>
      <c r="DQ43" s="171"/>
      <c r="DR43" s="171"/>
      <c r="DS43" s="171"/>
      <c r="DT43" s="171"/>
      <c r="DU43" s="171"/>
      <c r="DV43" s="171"/>
      <c r="DW43" s="171"/>
      <c r="DX43" s="171"/>
      <c r="DY43" s="171"/>
      <c r="DZ43" s="171"/>
      <c r="EA43" s="171"/>
      <c r="EB43" s="171"/>
      <c r="EC43" s="171"/>
      <c r="ED43" s="171"/>
      <c r="EE43" s="171"/>
      <c r="EF43" s="171"/>
      <c r="EG43" s="171"/>
      <c r="EH43" s="171"/>
      <c r="EI43" s="171"/>
      <c r="EJ43" s="171"/>
      <c r="EK43" s="171"/>
      <c r="EL43" s="171"/>
      <c r="EM43" s="171"/>
      <c r="EN43" s="171"/>
      <c r="EO43" s="171"/>
      <c r="EP43" s="171"/>
      <c r="EQ43" s="171"/>
      <c r="ER43" s="171"/>
      <c r="ES43" s="171"/>
      <c r="ET43" s="171"/>
      <c r="EU43" s="171"/>
      <c r="EV43" s="171"/>
      <c r="EW43" s="171"/>
      <c r="EX43" s="171"/>
      <c r="EY43" s="171"/>
      <c r="EZ43" s="171"/>
      <c r="FA43" s="171"/>
      <c r="FB43" s="171"/>
      <c r="FC43" s="171"/>
      <c r="FD43" s="171"/>
      <c r="FE43" s="171"/>
      <c r="FF43" s="171"/>
      <c r="FG43" s="171"/>
      <c r="FH43" s="171"/>
      <c r="FI43" s="171"/>
      <c r="FJ43" s="171"/>
      <c r="FK43" s="171"/>
      <c r="FL43" s="171"/>
      <c r="FM43" s="171"/>
      <c r="FN43" s="171"/>
      <c r="FO43" s="171"/>
      <c r="FP43" s="171"/>
      <c r="FQ43" s="171"/>
      <c r="FR43" s="171"/>
      <c r="FS43" s="171"/>
      <c r="FT43" s="171"/>
      <c r="FU43" s="171"/>
      <c r="FV43" s="171"/>
      <c r="FW43" s="171"/>
      <c r="FX43" s="171"/>
      <c r="FY43" s="171"/>
      <c r="FZ43" s="171"/>
      <c r="GA43" s="171"/>
      <c r="GB43" s="171"/>
      <c r="GC43" s="171"/>
      <c r="GD43" s="171"/>
      <c r="GE43" s="171"/>
      <c r="GF43" s="171"/>
      <c r="GG43" s="171"/>
      <c r="GH43" s="171"/>
      <c r="GI43" s="171"/>
      <c r="GJ43" s="171"/>
      <c r="GK43" s="171"/>
      <c r="GL43" s="171"/>
      <c r="GM43" s="171"/>
      <c r="GN43" s="171"/>
      <c r="GO43" s="171"/>
      <c r="GP43" s="171"/>
      <c r="GQ43" s="171"/>
      <c r="GR43" s="171"/>
      <c r="GS43" s="171"/>
      <c r="GT43" s="171"/>
      <c r="GU43" s="171"/>
      <c r="GV43" s="171"/>
      <c r="GW43" s="171"/>
      <c r="GX43" s="171"/>
      <c r="GY43" s="171"/>
      <c r="GZ43" s="171"/>
      <c r="HA43" s="171"/>
      <c r="HB43" s="171"/>
      <c r="HC43" s="171"/>
      <c r="HD43" s="171"/>
      <c r="HE43" s="171"/>
      <c r="HF43" s="171"/>
      <c r="HG43" s="171"/>
      <c r="HH43" s="171"/>
      <c r="HI43" s="171"/>
      <c r="HJ43" s="171"/>
      <c r="HK43" s="171"/>
      <c r="HL43" s="171"/>
      <c r="HM43" s="171"/>
      <c r="HN43" s="171"/>
      <c r="HO43" s="171"/>
      <c r="HP43" s="171"/>
      <c r="HQ43" s="171"/>
      <c r="HR43" s="171"/>
      <c r="HS43" s="171"/>
      <c r="HT43" s="171"/>
      <c r="HU43" s="171"/>
      <c r="HV43" s="171"/>
      <c r="HW43" s="171"/>
      <c r="HX43" s="171"/>
      <c r="HY43" s="171"/>
      <c r="HZ43" s="171"/>
      <c r="IA43" s="171"/>
      <c r="IB43" s="171"/>
      <c r="IC43" s="171"/>
      <c r="ID43" s="171"/>
      <c r="IE43" s="171"/>
      <c r="IF43" s="171"/>
    </row>
    <row r="44" spans="1:240" s="165" customFormat="1" ht="20.100000000000001" customHeight="1" x14ac:dyDescent="0.2">
      <c r="A44" s="325"/>
      <c r="B44" s="694"/>
      <c r="C44" s="325"/>
      <c r="D44" s="325"/>
      <c r="E44" s="325"/>
      <c r="F44" s="694"/>
      <c r="G44" s="325"/>
      <c r="H44" s="325"/>
      <c r="I44" s="325"/>
      <c r="J44" s="694"/>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5"/>
      <c r="AL44" s="325"/>
      <c r="AM44" s="325"/>
      <c r="AN44" s="325"/>
      <c r="AO44" s="325"/>
      <c r="AP44" s="325"/>
      <c r="AQ44" s="325"/>
      <c r="AR44" s="325"/>
      <c r="AS44" s="325"/>
      <c r="AT44" s="325"/>
      <c r="AU44" s="325"/>
      <c r="AV44" s="325"/>
      <c r="AW44" s="325"/>
      <c r="AX44" s="325"/>
      <c r="AY44" s="325"/>
      <c r="AZ44" s="325"/>
      <c r="BA44" s="325"/>
      <c r="BB44" s="325"/>
      <c r="BC44" s="325"/>
      <c r="BD44" s="325"/>
      <c r="BE44" s="325"/>
      <c r="BF44" s="325"/>
      <c r="BG44" s="325"/>
      <c r="BH44" s="325"/>
      <c r="BI44" s="325"/>
      <c r="BJ44" s="325"/>
      <c r="BK44" s="325"/>
      <c r="BL44" s="325"/>
      <c r="BM44" s="325"/>
      <c r="BN44" s="325"/>
      <c r="BO44" s="325"/>
      <c r="BP44" s="325"/>
      <c r="BQ44" s="325"/>
      <c r="BR44" s="325"/>
      <c r="BS44" s="325"/>
      <c r="BT44" s="325"/>
      <c r="BU44" s="325"/>
      <c r="BV44" s="325"/>
      <c r="BW44" s="325"/>
      <c r="BX44" s="325"/>
      <c r="BY44" s="325"/>
      <c r="BZ44" s="325"/>
      <c r="CA44" s="325"/>
      <c r="CB44" s="325"/>
      <c r="CC44" s="325"/>
      <c r="CD44" s="325"/>
      <c r="CE44" s="325"/>
      <c r="CF44" s="325"/>
      <c r="CG44" s="325"/>
      <c r="CH44" s="325"/>
      <c r="CI44" s="325"/>
      <c r="CJ44" s="325"/>
      <c r="CK44" s="325"/>
      <c r="CL44" s="325"/>
      <c r="CM44" s="325"/>
      <c r="CN44" s="325"/>
      <c r="CO44" s="325"/>
      <c r="CP44" s="325"/>
      <c r="CQ44" s="325"/>
      <c r="CR44" s="325"/>
      <c r="CS44" s="325"/>
      <c r="CT44" s="325"/>
      <c r="CU44" s="325"/>
      <c r="CV44" s="325"/>
      <c r="CW44" s="325"/>
      <c r="CX44" s="325"/>
      <c r="CY44" s="325"/>
      <c r="CZ44" s="325"/>
      <c r="DA44" s="325"/>
      <c r="DB44" s="325"/>
      <c r="DC44" s="325"/>
      <c r="DD44" s="325"/>
      <c r="DE44" s="325"/>
      <c r="DF44" s="325"/>
      <c r="DG44" s="325"/>
      <c r="DH44" s="325"/>
      <c r="DI44" s="325"/>
      <c r="DJ44" s="325"/>
      <c r="DK44" s="325"/>
      <c r="DL44" s="325"/>
      <c r="DM44" s="325"/>
      <c r="DN44" s="325"/>
      <c r="DO44" s="325"/>
      <c r="DP44" s="325"/>
      <c r="DQ44" s="325"/>
      <c r="DR44" s="325"/>
      <c r="DS44" s="325"/>
      <c r="DT44" s="325"/>
      <c r="DU44" s="325"/>
      <c r="DV44" s="325"/>
      <c r="DW44" s="325"/>
      <c r="DX44" s="325"/>
      <c r="DY44" s="325"/>
      <c r="DZ44" s="325"/>
      <c r="EA44" s="325"/>
      <c r="EB44" s="325"/>
      <c r="EC44" s="325"/>
      <c r="ED44" s="325"/>
      <c r="EE44" s="325"/>
      <c r="EF44" s="325"/>
      <c r="EG44" s="325"/>
      <c r="EH44" s="325"/>
      <c r="EI44" s="325"/>
      <c r="EJ44" s="325"/>
      <c r="EK44" s="325"/>
      <c r="EL44" s="325"/>
      <c r="EM44" s="325"/>
      <c r="EN44" s="325"/>
      <c r="EO44" s="325"/>
      <c r="EP44" s="325"/>
      <c r="EQ44" s="325"/>
      <c r="ER44" s="325"/>
      <c r="ES44" s="325"/>
      <c r="ET44" s="325"/>
      <c r="EU44" s="325"/>
      <c r="EV44" s="325"/>
      <c r="EW44" s="325"/>
      <c r="EX44" s="325"/>
      <c r="EY44" s="325"/>
      <c r="EZ44" s="325"/>
      <c r="FA44" s="325"/>
      <c r="FB44" s="325"/>
      <c r="FC44" s="325"/>
      <c r="FD44" s="325"/>
      <c r="FE44" s="325"/>
      <c r="FF44" s="325"/>
      <c r="FG44" s="325"/>
      <c r="FH44" s="325"/>
      <c r="FI44" s="325"/>
      <c r="FJ44" s="325"/>
      <c r="FK44" s="325"/>
      <c r="FL44" s="325"/>
      <c r="FM44" s="325"/>
      <c r="FN44" s="325"/>
      <c r="FO44" s="325"/>
      <c r="FP44" s="325"/>
      <c r="FQ44" s="325"/>
      <c r="FR44" s="325"/>
      <c r="FS44" s="325"/>
      <c r="FT44" s="325"/>
      <c r="FU44" s="325"/>
      <c r="FV44" s="325"/>
      <c r="FW44" s="325"/>
      <c r="FX44" s="325"/>
      <c r="FY44" s="325"/>
      <c r="FZ44" s="325"/>
      <c r="GA44" s="325"/>
      <c r="GB44" s="325"/>
      <c r="GC44" s="325"/>
      <c r="GD44" s="325"/>
      <c r="GE44" s="325"/>
      <c r="GF44" s="325"/>
      <c r="GG44" s="325"/>
      <c r="GH44" s="325"/>
      <c r="GI44" s="325"/>
      <c r="GJ44" s="325"/>
      <c r="GK44" s="325"/>
      <c r="GL44" s="325"/>
      <c r="GM44" s="325"/>
      <c r="GN44" s="325"/>
      <c r="GO44" s="325"/>
      <c r="GP44" s="325"/>
      <c r="GQ44" s="325"/>
      <c r="GR44" s="325"/>
      <c r="GS44" s="325"/>
      <c r="GT44" s="325"/>
      <c r="GU44" s="325"/>
      <c r="GV44" s="325"/>
      <c r="GW44" s="325"/>
      <c r="GX44" s="325"/>
      <c r="GY44" s="325"/>
      <c r="GZ44" s="325"/>
      <c r="HA44" s="325"/>
      <c r="HB44" s="325"/>
      <c r="HC44" s="325"/>
      <c r="HD44" s="325"/>
      <c r="HE44" s="325"/>
      <c r="HF44" s="325"/>
      <c r="HG44" s="325"/>
      <c r="HH44" s="325"/>
      <c r="HI44" s="325"/>
      <c r="HJ44" s="325"/>
      <c r="HK44" s="325"/>
      <c r="HL44" s="325"/>
      <c r="HM44" s="325"/>
      <c r="HN44" s="325"/>
      <c r="HO44" s="325"/>
      <c r="HP44" s="325"/>
      <c r="HQ44" s="325"/>
      <c r="HR44" s="325"/>
      <c r="HS44" s="325"/>
      <c r="HT44" s="325"/>
      <c r="HU44" s="325"/>
      <c r="HV44" s="325"/>
      <c r="HW44" s="325"/>
      <c r="HX44" s="325"/>
      <c r="HY44" s="325"/>
      <c r="HZ44" s="325"/>
      <c r="IA44" s="325"/>
      <c r="IB44" s="325"/>
      <c r="IC44" s="325"/>
      <c r="ID44" s="325"/>
      <c r="IE44" s="325"/>
      <c r="IF44" s="325"/>
    </row>
    <row r="45" spans="1:240" x14ac:dyDescent="0.2">
      <c r="B45" s="325"/>
      <c r="C45" s="325"/>
      <c r="D45" s="325"/>
      <c r="E45" s="325"/>
      <c r="F45" s="325"/>
      <c r="G45" s="325"/>
      <c r="H45" s="325"/>
      <c r="I45" s="325"/>
      <c r="J45" s="325"/>
      <c r="K45" s="325"/>
      <c r="L45" s="325"/>
    </row>
    <row r="46" spans="1:240" x14ac:dyDescent="0.2">
      <c r="B46" s="325"/>
      <c r="C46" s="325"/>
      <c r="D46" s="325"/>
      <c r="E46" s="325"/>
      <c r="F46" s="325"/>
      <c r="G46" s="325"/>
      <c r="H46" s="325"/>
      <c r="I46" s="325"/>
      <c r="J46" s="325"/>
      <c r="K46" s="325"/>
      <c r="L46" s="325"/>
    </row>
    <row r="47" spans="1:240" x14ac:dyDescent="0.2">
      <c r="B47" s="325"/>
      <c r="C47" s="325"/>
      <c r="D47" s="325"/>
      <c r="E47" s="325"/>
      <c r="F47" s="325"/>
      <c r="G47" s="325"/>
      <c r="H47" s="325"/>
      <c r="I47" s="325"/>
      <c r="J47" s="325"/>
      <c r="K47" s="325"/>
      <c r="L47" s="325"/>
    </row>
    <row r="48" spans="1:240" x14ac:dyDescent="0.2">
      <c r="B48" s="325"/>
      <c r="C48" s="325"/>
      <c r="D48" s="325"/>
      <c r="E48" s="325"/>
      <c r="F48" s="325"/>
      <c r="G48" s="325"/>
      <c r="H48" s="325"/>
      <c r="I48" s="325"/>
      <c r="J48" s="325"/>
      <c r="K48" s="325"/>
      <c r="L48" s="325"/>
    </row>
    <row r="49" spans="2:12" x14ac:dyDescent="0.2">
      <c r="B49" s="325"/>
      <c r="C49" s="325"/>
      <c r="D49" s="325"/>
      <c r="E49" s="325"/>
      <c r="F49" s="325"/>
      <c r="G49" s="325"/>
      <c r="H49" s="325"/>
      <c r="I49" s="325"/>
      <c r="J49" s="325"/>
      <c r="K49" s="325"/>
      <c r="L49" s="325"/>
    </row>
    <row r="50" spans="2:12" x14ac:dyDescent="0.2">
      <c r="B50" s="325"/>
      <c r="C50" s="325"/>
      <c r="D50" s="325"/>
      <c r="E50" s="325"/>
      <c r="F50" s="325"/>
      <c r="G50" s="325"/>
      <c r="H50" s="325"/>
      <c r="I50" s="325"/>
      <c r="J50" s="325"/>
      <c r="K50" s="325"/>
      <c r="L50" s="325"/>
    </row>
    <row r="51" spans="2:12" x14ac:dyDescent="0.2">
      <c r="B51" s="325"/>
      <c r="C51" s="325"/>
      <c r="D51" s="325"/>
      <c r="E51" s="325"/>
      <c r="F51" s="325"/>
      <c r="G51" s="325"/>
      <c r="H51" s="325"/>
      <c r="I51" s="325"/>
      <c r="J51" s="325"/>
      <c r="K51" s="325"/>
      <c r="L51" s="325"/>
    </row>
    <row r="52" spans="2:12" x14ac:dyDescent="0.2">
      <c r="B52" s="325"/>
      <c r="C52" s="325"/>
      <c r="D52" s="325"/>
      <c r="E52" s="325"/>
      <c r="F52" s="325"/>
      <c r="G52" s="325"/>
      <c r="H52" s="325"/>
      <c r="I52" s="325"/>
      <c r="J52" s="325"/>
      <c r="K52" s="325"/>
      <c r="L52" s="325"/>
    </row>
    <row r="53" spans="2:12" x14ac:dyDescent="0.2">
      <c r="B53" s="325"/>
      <c r="C53" s="325"/>
      <c r="D53" s="325"/>
      <c r="E53" s="325"/>
      <c r="F53" s="325"/>
      <c r="G53" s="325"/>
      <c r="H53" s="325"/>
      <c r="I53" s="325"/>
      <c r="J53" s="325"/>
      <c r="K53" s="325"/>
      <c r="L53" s="325"/>
    </row>
    <row r="54" spans="2:12" x14ac:dyDescent="0.2">
      <c r="B54" s="325"/>
      <c r="C54" s="325"/>
      <c r="D54" s="325"/>
      <c r="E54" s="325"/>
      <c r="F54" s="325"/>
      <c r="G54" s="325"/>
      <c r="H54" s="325"/>
      <c r="I54" s="325"/>
      <c r="J54" s="325"/>
      <c r="K54" s="325"/>
      <c r="L54" s="325"/>
    </row>
    <row r="55" spans="2:12" x14ac:dyDescent="0.2">
      <c r="B55" s="325"/>
      <c r="C55" s="325"/>
      <c r="D55" s="325"/>
      <c r="E55" s="325"/>
      <c r="F55" s="325"/>
      <c r="G55" s="325"/>
      <c r="H55" s="325"/>
      <c r="I55" s="325"/>
      <c r="J55" s="325"/>
      <c r="K55" s="325"/>
      <c r="L55" s="325"/>
    </row>
    <row r="56" spans="2:12" x14ac:dyDescent="0.2">
      <c r="B56" s="325"/>
      <c r="C56" s="325"/>
      <c r="D56" s="325"/>
      <c r="E56" s="325"/>
      <c r="F56" s="325"/>
      <c r="G56" s="325"/>
      <c r="H56" s="325"/>
      <c r="I56" s="325"/>
      <c r="J56" s="325"/>
      <c r="K56" s="325"/>
      <c r="L56" s="325"/>
    </row>
    <row r="57" spans="2:12" x14ac:dyDescent="0.2">
      <c r="B57" s="325"/>
      <c r="C57" s="325"/>
      <c r="D57" s="325"/>
      <c r="E57" s="325"/>
      <c r="F57" s="325"/>
      <c r="G57" s="325"/>
      <c r="H57" s="325"/>
      <c r="I57" s="325"/>
      <c r="J57" s="325"/>
      <c r="K57" s="325"/>
      <c r="L57" s="325"/>
    </row>
    <row r="58" spans="2:12" x14ac:dyDescent="0.2">
      <c r="B58" s="325"/>
      <c r="C58" s="325"/>
      <c r="D58" s="325"/>
      <c r="E58" s="325"/>
      <c r="F58" s="325"/>
      <c r="G58" s="325"/>
      <c r="H58" s="325"/>
      <c r="I58" s="325"/>
      <c r="J58" s="325"/>
      <c r="K58" s="325"/>
      <c r="L58" s="325"/>
    </row>
    <row r="59" spans="2:12" x14ac:dyDescent="0.2">
      <c r="B59" s="325"/>
      <c r="C59" s="325"/>
      <c r="D59" s="325"/>
      <c r="E59" s="325"/>
      <c r="F59" s="325"/>
      <c r="G59" s="325"/>
      <c r="H59" s="325"/>
      <c r="I59" s="325"/>
      <c r="J59" s="325"/>
      <c r="K59" s="325"/>
      <c r="L59" s="325"/>
    </row>
    <row r="60" spans="2:12" x14ac:dyDescent="0.2">
      <c r="B60" s="325"/>
      <c r="C60" s="325"/>
      <c r="D60" s="325"/>
      <c r="E60" s="325"/>
      <c r="F60" s="325"/>
      <c r="G60" s="325"/>
      <c r="H60" s="325"/>
      <c r="I60" s="325"/>
      <c r="J60" s="325"/>
      <c r="K60" s="325"/>
      <c r="L60" s="325"/>
    </row>
    <row r="61" spans="2:12" x14ac:dyDescent="0.2">
      <c r="B61" s="325"/>
      <c r="C61" s="325"/>
      <c r="D61" s="325"/>
      <c r="E61" s="325"/>
      <c r="F61" s="325"/>
      <c r="G61" s="325"/>
      <c r="H61" s="325"/>
      <c r="I61" s="325"/>
      <c r="J61" s="325"/>
      <c r="K61" s="325"/>
      <c r="L61" s="325"/>
    </row>
    <row r="62" spans="2:12" x14ac:dyDescent="0.2">
      <c r="B62" s="325"/>
      <c r="C62" s="325"/>
      <c r="D62" s="325"/>
      <c r="E62" s="325"/>
      <c r="F62" s="325"/>
      <c r="G62" s="325"/>
      <c r="H62" s="325"/>
      <c r="I62" s="325"/>
      <c r="J62" s="325"/>
      <c r="K62" s="325"/>
      <c r="L62" s="325"/>
    </row>
    <row r="63" spans="2:12" x14ac:dyDescent="0.2">
      <c r="B63" s="325"/>
      <c r="C63" s="325"/>
      <c r="D63" s="325"/>
      <c r="E63" s="325"/>
      <c r="F63" s="325"/>
      <c r="G63" s="325"/>
      <c r="H63" s="325"/>
      <c r="I63" s="325"/>
      <c r="J63" s="325"/>
      <c r="K63" s="325"/>
      <c r="L63" s="325"/>
    </row>
    <row r="64" spans="2:12" x14ac:dyDescent="0.2">
      <c r="B64" s="325"/>
      <c r="C64" s="325"/>
      <c r="D64" s="325"/>
      <c r="E64" s="325"/>
      <c r="F64" s="325"/>
      <c r="G64" s="325"/>
      <c r="H64" s="325"/>
      <c r="I64" s="325"/>
      <c r="J64" s="325"/>
      <c r="K64" s="325"/>
      <c r="L64" s="325"/>
    </row>
    <row r="65" spans="2:12" x14ac:dyDescent="0.2">
      <c r="B65" s="325"/>
      <c r="C65" s="325"/>
      <c r="D65" s="325"/>
      <c r="E65" s="325"/>
      <c r="F65" s="325"/>
      <c r="G65" s="325"/>
      <c r="H65" s="325"/>
      <c r="I65" s="325"/>
      <c r="J65" s="325"/>
      <c r="K65" s="325"/>
      <c r="L65" s="325"/>
    </row>
    <row r="66" spans="2:12" x14ac:dyDescent="0.2">
      <c r="B66" s="325"/>
      <c r="C66" s="325"/>
      <c r="D66" s="325"/>
      <c r="E66" s="325"/>
      <c r="F66" s="325"/>
      <c r="G66" s="325"/>
      <c r="H66" s="325"/>
      <c r="I66" s="325"/>
      <c r="J66" s="325"/>
      <c r="K66" s="325"/>
      <c r="L66" s="325"/>
    </row>
    <row r="67" spans="2:12" x14ac:dyDescent="0.2">
      <c r="B67" s="325"/>
      <c r="C67" s="325"/>
      <c r="D67" s="325"/>
      <c r="E67" s="325"/>
      <c r="F67" s="325"/>
      <c r="G67" s="325"/>
      <c r="H67" s="325"/>
      <c r="I67" s="325"/>
      <c r="J67" s="325"/>
      <c r="K67" s="325"/>
      <c r="L67" s="325"/>
    </row>
    <row r="68" spans="2:12" x14ac:dyDescent="0.2">
      <c r="B68" s="325"/>
      <c r="C68" s="325"/>
      <c r="D68" s="325"/>
      <c r="E68" s="325"/>
      <c r="F68" s="325"/>
      <c r="G68" s="325"/>
      <c r="H68" s="325"/>
      <c r="I68" s="325"/>
      <c r="J68" s="325"/>
      <c r="K68" s="325"/>
      <c r="L68" s="325"/>
    </row>
    <row r="69" spans="2:12" x14ac:dyDescent="0.2">
      <c r="B69" s="325"/>
      <c r="C69" s="325"/>
      <c r="D69" s="325"/>
      <c r="E69" s="325"/>
      <c r="F69" s="325"/>
      <c r="G69" s="325"/>
      <c r="H69" s="325"/>
      <c r="I69" s="325"/>
      <c r="J69" s="325"/>
      <c r="K69" s="325"/>
      <c r="L69" s="325"/>
    </row>
    <row r="70" spans="2:12" x14ac:dyDescent="0.2">
      <c r="B70" s="325"/>
      <c r="C70" s="325"/>
      <c r="D70" s="325"/>
      <c r="E70" s="325"/>
      <c r="F70" s="325"/>
      <c r="G70" s="325"/>
      <c r="H70" s="325"/>
      <c r="I70" s="325"/>
      <c r="J70" s="325"/>
      <c r="K70" s="325"/>
      <c r="L70" s="325"/>
    </row>
    <row r="71" spans="2:12" x14ac:dyDescent="0.2">
      <c r="B71" s="325"/>
      <c r="C71" s="325"/>
      <c r="D71" s="325"/>
      <c r="E71" s="325"/>
      <c r="F71" s="325"/>
      <c r="G71" s="325"/>
      <c r="H71" s="325"/>
      <c r="I71" s="325"/>
      <c r="J71" s="325"/>
      <c r="K71" s="325"/>
      <c r="L71" s="325"/>
    </row>
    <row r="72" spans="2:12" x14ac:dyDescent="0.2">
      <c r="B72" s="325"/>
      <c r="C72" s="325"/>
      <c r="D72" s="325"/>
      <c r="E72" s="325"/>
      <c r="F72" s="325"/>
      <c r="G72" s="325"/>
      <c r="H72" s="325"/>
      <c r="I72" s="325"/>
      <c r="J72" s="325"/>
      <c r="K72" s="325"/>
      <c r="L72" s="325"/>
    </row>
    <row r="73" spans="2:12" x14ac:dyDescent="0.2">
      <c r="B73" s="325"/>
      <c r="C73" s="325"/>
      <c r="D73" s="325"/>
      <c r="E73" s="325"/>
      <c r="F73" s="325"/>
      <c r="G73" s="325"/>
      <c r="H73" s="325"/>
      <c r="I73" s="325"/>
      <c r="J73" s="325"/>
      <c r="K73" s="325"/>
      <c r="L73" s="325"/>
    </row>
    <row r="74" spans="2:12" x14ac:dyDescent="0.2">
      <c r="B74" s="325"/>
      <c r="C74" s="325"/>
      <c r="D74" s="325"/>
      <c r="E74" s="325"/>
      <c r="F74" s="325"/>
      <c r="G74" s="325"/>
      <c r="H74" s="325"/>
      <c r="I74" s="325"/>
      <c r="J74" s="325"/>
      <c r="K74" s="325"/>
      <c r="L74" s="325"/>
    </row>
    <row r="75" spans="2:12" x14ac:dyDescent="0.2">
      <c r="B75" s="325"/>
      <c r="C75" s="325"/>
      <c r="D75" s="325"/>
      <c r="E75" s="325"/>
      <c r="F75" s="325"/>
      <c r="G75" s="325"/>
      <c r="H75" s="325"/>
      <c r="I75" s="325"/>
      <c r="J75" s="325"/>
      <c r="K75" s="325"/>
      <c r="L75" s="325"/>
    </row>
    <row r="76" spans="2:12" x14ac:dyDescent="0.2">
      <c r="B76" s="325"/>
      <c r="C76" s="325"/>
      <c r="D76" s="325"/>
      <c r="E76" s="325"/>
      <c r="F76" s="325"/>
      <c r="G76" s="325"/>
      <c r="H76" s="325"/>
      <c r="I76" s="325"/>
      <c r="J76" s="325"/>
      <c r="K76" s="325"/>
      <c r="L76" s="325"/>
    </row>
    <row r="77" spans="2:12" x14ac:dyDescent="0.2">
      <c r="B77" s="325"/>
      <c r="C77" s="325"/>
      <c r="D77" s="325"/>
      <c r="E77" s="325"/>
      <c r="F77" s="325"/>
      <c r="G77" s="325"/>
      <c r="H77" s="325"/>
      <c r="I77" s="325"/>
      <c r="J77" s="325"/>
      <c r="K77" s="325"/>
      <c r="L77" s="325"/>
    </row>
    <row r="78" spans="2:12" x14ac:dyDescent="0.2">
      <c r="B78" s="325"/>
      <c r="C78" s="325"/>
      <c r="D78" s="325"/>
      <c r="E78" s="325"/>
      <c r="F78" s="325"/>
      <c r="G78" s="325"/>
      <c r="H78" s="325"/>
      <c r="I78" s="325"/>
      <c r="J78" s="325"/>
      <c r="K78" s="325"/>
      <c r="L78" s="325"/>
    </row>
    <row r="79" spans="2:12" x14ac:dyDescent="0.2">
      <c r="B79" s="325"/>
      <c r="C79" s="325"/>
      <c r="D79" s="325"/>
      <c r="E79" s="325"/>
      <c r="F79" s="325"/>
      <c r="G79" s="325"/>
      <c r="H79" s="325"/>
      <c r="I79" s="325"/>
      <c r="J79" s="325"/>
      <c r="K79" s="325"/>
      <c r="L79" s="325"/>
    </row>
    <row r="80" spans="2:12" x14ac:dyDescent="0.2">
      <c r="B80" s="325"/>
      <c r="C80" s="325"/>
      <c r="D80" s="325"/>
      <c r="E80" s="325"/>
      <c r="F80" s="325"/>
      <c r="G80" s="325"/>
      <c r="H80" s="325"/>
      <c r="I80" s="325"/>
      <c r="J80" s="325"/>
      <c r="K80" s="325"/>
      <c r="L80" s="325"/>
    </row>
    <row r="81" spans="2:12" x14ac:dyDescent="0.2">
      <c r="B81" s="325"/>
      <c r="C81" s="325"/>
      <c r="D81" s="325"/>
      <c r="E81" s="325"/>
      <c r="F81" s="325"/>
      <c r="G81" s="325"/>
      <c r="H81" s="325"/>
      <c r="I81" s="325"/>
      <c r="J81" s="325"/>
      <c r="K81" s="325"/>
      <c r="L81" s="325"/>
    </row>
    <row r="82" spans="2:12" x14ac:dyDescent="0.2">
      <c r="B82" s="325"/>
      <c r="C82" s="325"/>
      <c r="D82" s="325"/>
      <c r="E82" s="325"/>
      <c r="F82" s="325"/>
      <c r="G82" s="325"/>
      <c r="H82" s="325"/>
      <c r="I82" s="325"/>
      <c r="J82" s="325"/>
      <c r="K82" s="325"/>
      <c r="L82" s="325"/>
    </row>
    <row r="83" spans="2:12" x14ac:dyDescent="0.2">
      <c r="B83" s="325"/>
      <c r="C83" s="325"/>
      <c r="D83" s="325"/>
      <c r="E83" s="325"/>
      <c r="F83" s="325"/>
      <c r="G83" s="325"/>
      <c r="H83" s="325"/>
      <c r="I83" s="325"/>
      <c r="J83" s="325"/>
      <c r="K83" s="325"/>
      <c r="L83" s="325"/>
    </row>
    <row r="84" spans="2:12" x14ac:dyDescent="0.2">
      <c r="B84" s="325"/>
      <c r="C84" s="325"/>
      <c r="D84" s="325"/>
      <c r="E84" s="325"/>
      <c r="F84" s="325"/>
      <c r="G84" s="325"/>
      <c r="H84" s="325"/>
      <c r="I84" s="325"/>
      <c r="J84" s="325"/>
      <c r="K84" s="325"/>
      <c r="L84" s="325"/>
    </row>
    <row r="85" spans="2:12" x14ac:dyDescent="0.2">
      <c r="B85" s="325"/>
      <c r="C85" s="325"/>
      <c r="D85" s="325"/>
      <c r="E85" s="325"/>
      <c r="F85" s="325"/>
      <c r="G85" s="325"/>
      <c r="H85" s="325"/>
      <c r="I85" s="325"/>
      <c r="J85" s="325"/>
      <c r="K85" s="325"/>
      <c r="L85" s="325"/>
    </row>
    <row r="86" spans="2:12" x14ac:dyDescent="0.2">
      <c r="B86" s="325"/>
      <c r="C86" s="325"/>
      <c r="D86" s="325"/>
      <c r="E86" s="325"/>
      <c r="F86" s="325"/>
      <c r="G86" s="325"/>
      <c r="H86" s="325"/>
      <c r="I86" s="325"/>
      <c r="J86" s="325"/>
      <c r="K86" s="325"/>
      <c r="L86" s="325"/>
    </row>
    <row r="87" spans="2:12" x14ac:dyDescent="0.2">
      <c r="B87" s="325"/>
      <c r="C87" s="325"/>
      <c r="D87" s="325"/>
      <c r="E87" s="325"/>
      <c r="F87" s="325"/>
      <c r="G87" s="325"/>
      <c r="H87" s="325"/>
      <c r="I87" s="325"/>
      <c r="J87" s="325"/>
      <c r="K87" s="325"/>
      <c r="L87" s="325"/>
    </row>
    <row r="88" spans="2:12" x14ac:dyDescent="0.2">
      <c r="B88" s="325"/>
      <c r="C88" s="325"/>
      <c r="D88" s="325"/>
      <c r="E88" s="325"/>
      <c r="F88" s="325"/>
      <c r="G88" s="325"/>
      <c r="H88" s="325"/>
      <c r="I88" s="325"/>
      <c r="J88" s="325"/>
      <c r="K88" s="325"/>
      <c r="L88" s="325"/>
    </row>
    <row r="89" spans="2:12" x14ac:dyDescent="0.2">
      <c r="B89" s="325"/>
      <c r="C89" s="325"/>
      <c r="D89" s="325"/>
      <c r="E89" s="325"/>
      <c r="F89" s="325"/>
      <c r="G89" s="325"/>
      <c r="H89" s="325"/>
      <c r="I89" s="325"/>
      <c r="J89" s="325"/>
      <c r="K89" s="325"/>
      <c r="L89" s="325"/>
    </row>
    <row r="90" spans="2:12" x14ac:dyDescent="0.2">
      <c r="B90" s="325"/>
      <c r="C90" s="325"/>
      <c r="D90" s="325"/>
      <c r="E90" s="325"/>
      <c r="F90" s="325"/>
      <c r="G90" s="325"/>
      <c r="H90" s="325"/>
      <c r="I90" s="325"/>
      <c r="J90" s="325"/>
      <c r="K90" s="325"/>
      <c r="L90" s="325"/>
    </row>
    <row r="91" spans="2:12" x14ac:dyDescent="0.2">
      <c r="B91" s="325"/>
      <c r="C91" s="325"/>
      <c r="D91" s="325"/>
      <c r="E91" s="325"/>
      <c r="F91" s="325"/>
      <c r="G91" s="325"/>
      <c r="H91" s="325"/>
      <c r="I91" s="325"/>
      <c r="J91" s="325"/>
      <c r="K91" s="325"/>
      <c r="L91" s="325"/>
    </row>
    <row r="92" spans="2:12" x14ac:dyDescent="0.2">
      <c r="B92" s="325"/>
      <c r="C92" s="325"/>
      <c r="D92" s="325"/>
      <c r="E92" s="325"/>
      <c r="F92" s="325"/>
      <c r="G92" s="325"/>
      <c r="H92" s="325"/>
      <c r="I92" s="325"/>
      <c r="J92" s="325"/>
      <c r="K92" s="325"/>
      <c r="L92" s="325"/>
    </row>
    <row r="93" spans="2:12" x14ac:dyDescent="0.2">
      <c r="B93" s="325"/>
      <c r="C93" s="325"/>
      <c r="D93" s="325"/>
      <c r="E93" s="325"/>
      <c r="F93" s="325"/>
      <c r="G93" s="325"/>
      <c r="H93" s="325"/>
      <c r="I93" s="325"/>
      <c r="J93" s="325"/>
      <c r="K93" s="325"/>
      <c r="L93" s="325"/>
    </row>
    <row r="94" spans="2:12" x14ac:dyDescent="0.2">
      <c r="B94" s="325"/>
      <c r="C94" s="325"/>
      <c r="D94" s="325"/>
      <c r="E94" s="325"/>
      <c r="F94" s="325"/>
      <c r="G94" s="325"/>
      <c r="H94" s="325"/>
      <c r="I94" s="325"/>
      <c r="J94" s="325"/>
      <c r="K94" s="325"/>
      <c r="L94" s="325"/>
    </row>
    <row r="95" spans="2:12" x14ac:dyDescent="0.2">
      <c r="B95" s="325"/>
      <c r="C95" s="325"/>
      <c r="D95" s="325"/>
      <c r="E95" s="325"/>
      <c r="F95" s="325"/>
      <c r="G95" s="325"/>
      <c r="H95" s="325"/>
      <c r="I95" s="325"/>
      <c r="J95" s="325"/>
      <c r="K95" s="325"/>
      <c r="L95" s="325"/>
    </row>
    <row r="96" spans="2:12" x14ac:dyDescent="0.2">
      <c r="B96" s="325"/>
      <c r="C96" s="325"/>
      <c r="D96" s="325"/>
      <c r="E96" s="325"/>
      <c r="F96" s="325"/>
      <c r="G96" s="325"/>
      <c r="H96" s="325"/>
      <c r="I96" s="325"/>
      <c r="J96" s="325"/>
      <c r="K96" s="325"/>
      <c r="L96" s="325"/>
    </row>
    <row r="97" spans="2:12" x14ac:dyDescent="0.2">
      <c r="B97" s="325"/>
      <c r="C97" s="325"/>
      <c r="D97" s="325"/>
      <c r="E97" s="325"/>
      <c r="F97" s="325"/>
      <c r="G97" s="325"/>
      <c r="H97" s="325"/>
      <c r="I97" s="325"/>
      <c r="J97" s="325"/>
      <c r="K97" s="325"/>
      <c r="L97" s="325"/>
    </row>
    <row r="98" spans="2:12" x14ac:dyDescent="0.2">
      <c r="B98" s="325"/>
      <c r="C98" s="325"/>
      <c r="D98" s="325"/>
      <c r="E98" s="325"/>
      <c r="F98" s="325"/>
      <c r="G98" s="325"/>
      <c r="H98" s="325"/>
      <c r="I98" s="325"/>
      <c r="J98" s="325"/>
      <c r="K98" s="325"/>
      <c r="L98" s="325"/>
    </row>
    <row r="99" spans="2:12" x14ac:dyDescent="0.2">
      <c r="B99" s="325"/>
      <c r="C99" s="325"/>
      <c r="D99" s="325"/>
      <c r="E99" s="325"/>
      <c r="F99" s="325"/>
      <c r="G99" s="325"/>
      <c r="H99" s="325"/>
      <c r="I99" s="325"/>
      <c r="J99" s="325"/>
      <c r="K99" s="325"/>
      <c r="L99" s="325"/>
    </row>
    <row r="100" spans="2:12" x14ac:dyDescent="0.2">
      <c r="B100" s="325"/>
      <c r="C100" s="325"/>
      <c r="D100" s="325"/>
      <c r="E100" s="325"/>
      <c r="F100" s="325"/>
      <c r="G100" s="325"/>
      <c r="H100" s="325"/>
      <c r="I100" s="325"/>
      <c r="J100" s="325"/>
      <c r="K100" s="325"/>
      <c r="L100" s="325"/>
    </row>
    <row r="101" spans="2:12" x14ac:dyDescent="0.2">
      <c r="B101" s="325"/>
      <c r="C101" s="325"/>
      <c r="D101" s="325"/>
      <c r="E101" s="325"/>
      <c r="F101" s="325"/>
      <c r="G101" s="325"/>
      <c r="H101" s="325"/>
      <c r="I101" s="325"/>
      <c r="J101" s="325"/>
      <c r="K101" s="325"/>
      <c r="L101" s="325"/>
    </row>
    <row r="102" spans="2:12" x14ac:dyDescent="0.2">
      <c r="B102" s="325"/>
      <c r="C102" s="325"/>
      <c r="D102" s="325"/>
      <c r="E102" s="325"/>
      <c r="F102" s="325"/>
      <c r="G102" s="325"/>
      <c r="H102" s="325"/>
      <c r="I102" s="325"/>
      <c r="J102" s="325"/>
      <c r="K102" s="325"/>
      <c r="L102" s="325"/>
    </row>
    <row r="103" spans="2:12" x14ac:dyDescent="0.2">
      <c r="B103" s="325"/>
      <c r="C103" s="325"/>
      <c r="D103" s="325"/>
      <c r="E103" s="325"/>
      <c r="F103" s="325"/>
      <c r="G103" s="325"/>
      <c r="H103" s="325"/>
      <c r="I103" s="325"/>
      <c r="J103" s="325"/>
      <c r="K103" s="325"/>
      <c r="L103" s="325"/>
    </row>
    <row r="104" spans="2:12" x14ac:dyDescent="0.2">
      <c r="B104" s="325"/>
      <c r="C104" s="325"/>
      <c r="D104" s="325"/>
      <c r="E104" s="325"/>
      <c r="F104" s="325"/>
      <c r="G104" s="325"/>
      <c r="H104" s="325"/>
      <c r="I104" s="325"/>
      <c r="J104" s="325"/>
      <c r="K104" s="325"/>
      <c r="L104" s="325"/>
    </row>
    <row r="105" spans="2:12" x14ac:dyDescent="0.2">
      <c r="B105" s="325"/>
      <c r="C105" s="325"/>
      <c r="D105" s="325"/>
      <c r="E105" s="325"/>
      <c r="F105" s="325"/>
      <c r="G105" s="325"/>
      <c r="H105" s="325"/>
      <c r="I105" s="325"/>
      <c r="J105" s="325"/>
      <c r="K105" s="325"/>
      <c r="L105" s="325"/>
    </row>
    <row r="106" spans="2:12" x14ac:dyDescent="0.2">
      <c r="B106" s="325"/>
      <c r="C106" s="325"/>
      <c r="D106" s="325"/>
      <c r="E106" s="325"/>
      <c r="F106" s="325"/>
      <c r="G106" s="325"/>
      <c r="H106" s="325"/>
      <c r="I106" s="325"/>
      <c r="J106" s="325"/>
      <c r="K106" s="325"/>
      <c r="L106" s="325"/>
    </row>
    <row r="107" spans="2:12" x14ac:dyDescent="0.2">
      <c r="B107" s="325"/>
      <c r="C107" s="325"/>
      <c r="D107" s="325"/>
      <c r="E107" s="325"/>
      <c r="F107" s="325"/>
      <c r="G107" s="325"/>
      <c r="H107" s="325"/>
      <c r="I107" s="325"/>
      <c r="J107" s="325"/>
      <c r="K107" s="325"/>
      <c r="L107" s="325"/>
    </row>
    <row r="108" spans="2:12" x14ac:dyDescent="0.2">
      <c r="B108" s="325"/>
      <c r="C108" s="325"/>
      <c r="D108" s="325"/>
      <c r="E108" s="325"/>
      <c r="F108" s="325"/>
      <c r="G108" s="325"/>
      <c r="H108" s="325"/>
      <c r="I108" s="325"/>
      <c r="J108" s="325"/>
      <c r="K108" s="325"/>
      <c r="L108" s="325"/>
    </row>
    <row r="109" spans="2:12" x14ac:dyDescent="0.2">
      <c r="B109" s="325"/>
      <c r="C109" s="325"/>
      <c r="D109" s="325"/>
      <c r="E109" s="325"/>
      <c r="F109" s="325"/>
      <c r="G109" s="325"/>
      <c r="H109" s="325"/>
      <c r="I109" s="325"/>
      <c r="J109" s="325"/>
      <c r="K109" s="325"/>
      <c r="L109" s="325"/>
    </row>
    <row r="110" spans="2:12" x14ac:dyDescent="0.2">
      <c r="B110" s="325"/>
      <c r="C110" s="325"/>
      <c r="D110" s="325"/>
      <c r="E110" s="325"/>
      <c r="F110" s="325"/>
      <c r="G110" s="325"/>
      <c r="H110" s="325"/>
      <c r="I110" s="325"/>
      <c r="J110" s="325"/>
      <c r="K110" s="325"/>
      <c r="L110" s="325"/>
    </row>
    <row r="111" spans="2:12" x14ac:dyDescent="0.2">
      <c r="B111" s="325"/>
      <c r="C111" s="325"/>
      <c r="D111" s="325"/>
      <c r="E111" s="325"/>
      <c r="F111" s="325"/>
      <c r="G111" s="325"/>
      <c r="H111" s="325"/>
      <c r="I111" s="325"/>
      <c r="J111" s="325"/>
      <c r="K111" s="325"/>
      <c r="L111" s="325"/>
    </row>
    <row r="112" spans="2:12" x14ac:dyDescent="0.2">
      <c r="B112" s="325"/>
      <c r="C112" s="325"/>
      <c r="D112" s="325"/>
      <c r="E112" s="325"/>
      <c r="F112" s="325"/>
      <c r="G112" s="325"/>
      <c r="H112" s="325"/>
      <c r="I112" s="325"/>
      <c r="J112" s="325"/>
      <c r="K112" s="325"/>
      <c r="L112" s="325"/>
    </row>
    <row r="113" spans="2:12" x14ac:dyDescent="0.2">
      <c r="B113" s="325"/>
      <c r="C113" s="325"/>
      <c r="D113" s="325"/>
      <c r="E113" s="325"/>
      <c r="F113" s="325"/>
      <c r="G113" s="325"/>
      <c r="H113" s="325"/>
      <c r="I113" s="325"/>
      <c r="J113" s="325"/>
      <c r="K113" s="325"/>
      <c r="L113" s="325"/>
    </row>
    <row r="114" spans="2:12" x14ac:dyDescent="0.2">
      <c r="B114" s="325"/>
      <c r="C114" s="325"/>
      <c r="D114" s="325"/>
      <c r="E114" s="325"/>
      <c r="F114" s="325"/>
      <c r="G114" s="325"/>
      <c r="H114" s="325"/>
      <c r="I114" s="325"/>
      <c r="J114" s="325"/>
      <c r="K114" s="325"/>
      <c r="L114" s="325"/>
    </row>
    <row r="115" spans="2:12" x14ac:dyDescent="0.2">
      <c r="B115" s="325"/>
      <c r="C115" s="325"/>
      <c r="D115" s="325"/>
      <c r="E115" s="325"/>
      <c r="F115" s="325"/>
      <c r="G115" s="325"/>
      <c r="H115" s="325"/>
      <c r="I115" s="325"/>
      <c r="J115" s="325"/>
      <c r="K115" s="325"/>
      <c r="L115" s="325"/>
    </row>
    <row r="116" spans="2:12" x14ac:dyDescent="0.2">
      <c r="B116" s="325"/>
      <c r="C116" s="325"/>
      <c r="D116" s="325"/>
      <c r="E116" s="325"/>
      <c r="F116" s="325"/>
      <c r="G116" s="325"/>
      <c r="H116" s="325"/>
      <c r="I116" s="325"/>
      <c r="J116" s="325"/>
      <c r="K116" s="325"/>
      <c r="L116" s="325"/>
    </row>
    <row r="117" spans="2:12" x14ac:dyDescent="0.2">
      <c r="B117" s="325"/>
      <c r="C117" s="325"/>
      <c r="D117" s="325"/>
      <c r="E117" s="325"/>
      <c r="F117" s="325"/>
      <c r="G117" s="325"/>
      <c r="H117" s="325"/>
      <c r="I117" s="325"/>
      <c r="J117" s="325"/>
      <c r="K117" s="325"/>
      <c r="L117" s="325"/>
    </row>
    <row r="118" spans="2:12" x14ac:dyDescent="0.2">
      <c r="B118" s="325"/>
      <c r="C118" s="325"/>
      <c r="D118" s="325"/>
      <c r="E118" s="325"/>
      <c r="F118" s="325"/>
      <c r="G118" s="325"/>
      <c r="H118" s="325"/>
      <c r="I118" s="325"/>
      <c r="J118" s="325"/>
      <c r="K118" s="325"/>
      <c r="L118" s="325"/>
    </row>
    <row r="119" spans="2:12" x14ac:dyDescent="0.2">
      <c r="B119" s="325"/>
      <c r="C119" s="325"/>
      <c r="D119" s="325"/>
      <c r="E119" s="325"/>
      <c r="F119" s="325"/>
      <c r="G119" s="325"/>
      <c r="H119" s="325"/>
      <c r="I119" s="325"/>
      <c r="J119" s="325"/>
      <c r="K119" s="325"/>
      <c r="L119" s="325"/>
    </row>
    <row r="120" spans="2:12" x14ac:dyDescent="0.2">
      <c r="B120" s="325"/>
      <c r="C120" s="325"/>
      <c r="D120" s="325"/>
      <c r="E120" s="325"/>
      <c r="F120" s="325"/>
      <c r="G120" s="325"/>
      <c r="H120" s="325"/>
      <c r="I120" s="325"/>
      <c r="J120" s="325"/>
      <c r="K120" s="325"/>
      <c r="L120" s="325"/>
    </row>
    <row r="121" spans="2:12" x14ac:dyDescent="0.2">
      <c r="B121" s="325"/>
      <c r="C121" s="325"/>
      <c r="D121" s="325"/>
      <c r="E121" s="325"/>
      <c r="F121" s="325"/>
      <c r="G121" s="325"/>
      <c r="H121" s="325"/>
      <c r="I121" s="325"/>
      <c r="J121" s="325"/>
      <c r="K121" s="325"/>
      <c r="L121" s="325"/>
    </row>
    <row r="122" spans="2:12" x14ac:dyDescent="0.2">
      <c r="B122" s="325"/>
      <c r="C122" s="325"/>
      <c r="D122" s="325"/>
      <c r="E122" s="325"/>
      <c r="F122" s="325"/>
      <c r="G122" s="325"/>
      <c r="H122" s="325"/>
      <c r="I122" s="325"/>
      <c r="J122" s="325"/>
      <c r="K122" s="325"/>
      <c r="L122" s="325"/>
    </row>
    <row r="123" spans="2:12" x14ac:dyDescent="0.2">
      <c r="B123" s="325"/>
      <c r="C123" s="325"/>
      <c r="D123" s="325"/>
      <c r="E123" s="325"/>
      <c r="F123" s="325"/>
      <c r="G123" s="325"/>
      <c r="H123" s="325"/>
      <c r="I123" s="325"/>
      <c r="J123" s="325"/>
      <c r="K123" s="325"/>
      <c r="L123" s="325"/>
    </row>
    <row r="124" spans="2:12" x14ac:dyDescent="0.2">
      <c r="B124" s="325"/>
      <c r="C124" s="325"/>
      <c r="D124" s="325"/>
      <c r="E124" s="325"/>
      <c r="F124" s="325"/>
      <c r="G124" s="325"/>
      <c r="H124" s="325"/>
      <c r="I124" s="325"/>
      <c r="J124" s="325"/>
      <c r="K124" s="325"/>
      <c r="L124" s="325"/>
    </row>
    <row r="125" spans="2:12" x14ac:dyDescent="0.2">
      <c r="B125" s="325"/>
      <c r="C125" s="325"/>
      <c r="D125" s="325"/>
      <c r="E125" s="325"/>
      <c r="F125" s="325"/>
      <c r="G125" s="325"/>
      <c r="H125" s="325"/>
      <c r="I125" s="325"/>
      <c r="J125" s="325"/>
      <c r="K125" s="325"/>
      <c r="L125" s="325"/>
    </row>
    <row r="126" spans="2:12" x14ac:dyDescent="0.2">
      <c r="B126" s="325"/>
      <c r="C126" s="325"/>
      <c r="D126" s="325"/>
      <c r="E126" s="325"/>
      <c r="F126" s="325"/>
      <c r="G126" s="325"/>
      <c r="H126" s="325"/>
      <c r="I126" s="325"/>
      <c r="J126" s="325"/>
      <c r="K126" s="325"/>
      <c r="L126" s="325"/>
    </row>
    <row r="127" spans="2:12" x14ac:dyDescent="0.2">
      <c r="B127" s="325"/>
      <c r="C127" s="325"/>
      <c r="D127" s="325"/>
      <c r="E127" s="325"/>
      <c r="F127" s="325"/>
      <c r="G127" s="325"/>
      <c r="H127" s="325"/>
      <c r="I127" s="325"/>
      <c r="J127" s="325"/>
      <c r="K127" s="325"/>
      <c r="L127" s="325"/>
    </row>
    <row r="128" spans="2:12" x14ac:dyDescent="0.2">
      <c r="B128" s="325"/>
      <c r="C128" s="325"/>
      <c r="D128" s="325"/>
      <c r="E128" s="325"/>
      <c r="F128" s="325"/>
      <c r="G128" s="325"/>
      <c r="H128" s="325"/>
      <c r="I128" s="325"/>
      <c r="J128" s="325"/>
      <c r="K128" s="325"/>
      <c r="L128" s="325"/>
    </row>
    <row r="129" spans="2:12" x14ac:dyDescent="0.2">
      <c r="B129" s="325"/>
      <c r="C129" s="325"/>
      <c r="D129" s="325"/>
      <c r="E129" s="325"/>
      <c r="F129" s="325"/>
      <c r="G129" s="325"/>
      <c r="H129" s="325"/>
      <c r="I129" s="325"/>
      <c r="J129" s="325"/>
      <c r="K129" s="325"/>
      <c r="L129" s="325"/>
    </row>
    <row r="130" spans="2:12" x14ac:dyDescent="0.2">
      <c r="B130" s="325"/>
      <c r="C130" s="325"/>
      <c r="D130" s="325"/>
      <c r="E130" s="325"/>
      <c r="F130" s="325"/>
      <c r="G130" s="325"/>
      <c r="H130" s="325"/>
      <c r="I130" s="325"/>
      <c r="J130" s="325"/>
      <c r="K130" s="325"/>
      <c r="L130" s="325"/>
    </row>
    <row r="131" spans="2:12" x14ac:dyDescent="0.2">
      <c r="B131" s="325"/>
      <c r="C131" s="325"/>
      <c r="D131" s="325"/>
      <c r="E131" s="325"/>
      <c r="F131" s="325"/>
      <c r="G131" s="325"/>
      <c r="H131" s="325"/>
      <c r="I131" s="325"/>
      <c r="J131" s="325"/>
      <c r="K131" s="325"/>
      <c r="L131" s="325"/>
    </row>
    <row r="132" spans="2:12" x14ac:dyDescent="0.2">
      <c r="B132" s="325"/>
      <c r="C132" s="325"/>
      <c r="D132" s="325"/>
      <c r="E132" s="325"/>
      <c r="F132" s="325"/>
      <c r="G132" s="325"/>
      <c r="H132" s="325"/>
      <c r="I132" s="325"/>
      <c r="J132" s="325"/>
      <c r="K132" s="325"/>
      <c r="L132" s="325"/>
    </row>
    <row r="133" spans="2:12" x14ac:dyDescent="0.2">
      <c r="B133" s="325"/>
      <c r="C133" s="325"/>
      <c r="D133" s="325"/>
      <c r="E133" s="325"/>
      <c r="F133" s="325"/>
      <c r="G133" s="325"/>
      <c r="H133" s="325"/>
      <c r="I133" s="325"/>
      <c r="J133" s="325"/>
      <c r="K133" s="325"/>
      <c r="L133" s="325"/>
    </row>
    <row r="134" spans="2:12" x14ac:dyDescent="0.2">
      <c r="B134" s="325"/>
      <c r="C134" s="325"/>
      <c r="D134" s="325"/>
      <c r="E134" s="325"/>
      <c r="F134" s="325"/>
      <c r="G134" s="325"/>
      <c r="H134" s="325"/>
      <c r="I134" s="325"/>
      <c r="J134" s="325"/>
      <c r="K134" s="325"/>
      <c r="L134" s="325"/>
    </row>
    <row r="135" spans="2:12" x14ac:dyDescent="0.2">
      <c r="B135" s="325"/>
      <c r="C135" s="325"/>
      <c r="D135" s="325"/>
      <c r="E135" s="325"/>
      <c r="F135" s="325"/>
      <c r="G135" s="325"/>
      <c r="H135" s="325"/>
      <c r="I135" s="325"/>
      <c r="J135" s="325"/>
      <c r="K135" s="325"/>
      <c r="L135" s="325"/>
    </row>
    <row r="136" spans="2:12" x14ac:dyDescent="0.2">
      <c r="B136" s="325"/>
      <c r="C136" s="325"/>
      <c r="D136" s="325"/>
      <c r="E136" s="325"/>
      <c r="F136" s="325"/>
      <c r="G136" s="325"/>
      <c r="H136" s="325"/>
      <c r="I136" s="325"/>
      <c r="J136" s="325"/>
      <c r="K136" s="325"/>
      <c r="L136" s="325"/>
    </row>
    <row r="137" spans="2:12" x14ac:dyDescent="0.2">
      <c r="B137" s="325"/>
      <c r="C137" s="325"/>
      <c r="D137" s="325"/>
      <c r="E137" s="325"/>
      <c r="F137" s="325"/>
      <c r="G137" s="325"/>
      <c r="H137" s="325"/>
      <c r="I137" s="325"/>
      <c r="J137" s="325"/>
      <c r="K137" s="325"/>
      <c r="L137" s="325"/>
    </row>
    <row r="138" spans="2:12" x14ac:dyDescent="0.2">
      <c r="B138" s="325"/>
      <c r="C138" s="325"/>
      <c r="D138" s="325"/>
      <c r="E138" s="325"/>
      <c r="F138" s="325"/>
      <c r="G138" s="325"/>
      <c r="H138" s="325"/>
      <c r="I138" s="325"/>
      <c r="J138" s="325"/>
      <c r="K138" s="325"/>
      <c r="L138" s="325"/>
    </row>
    <row r="139" spans="2:12" x14ac:dyDescent="0.2">
      <c r="B139" s="325"/>
      <c r="C139" s="325"/>
      <c r="D139" s="325"/>
      <c r="E139" s="325"/>
      <c r="F139" s="325"/>
      <c r="G139" s="325"/>
      <c r="H139" s="325"/>
      <c r="I139" s="325"/>
      <c r="J139" s="325"/>
      <c r="K139" s="325"/>
      <c r="L139" s="325"/>
    </row>
    <row r="140" spans="2:12" x14ac:dyDescent="0.2">
      <c r="B140" s="325"/>
      <c r="C140" s="325"/>
      <c r="D140" s="325"/>
      <c r="E140" s="325"/>
      <c r="F140" s="325"/>
      <c r="G140" s="325"/>
      <c r="H140" s="325"/>
      <c r="I140" s="325"/>
      <c r="J140" s="325"/>
      <c r="K140" s="325"/>
      <c r="L140" s="325"/>
    </row>
    <row r="141" spans="2:12" x14ac:dyDescent="0.2">
      <c r="B141" s="325"/>
      <c r="C141" s="325"/>
      <c r="D141" s="325"/>
      <c r="E141" s="325"/>
      <c r="F141" s="325"/>
      <c r="G141" s="325"/>
      <c r="H141" s="325"/>
      <c r="I141" s="325"/>
      <c r="J141" s="325"/>
      <c r="K141" s="325"/>
      <c r="L141" s="325"/>
    </row>
    <row r="142" spans="2:12" x14ac:dyDescent="0.2">
      <c r="B142" s="325"/>
      <c r="C142" s="325"/>
      <c r="D142" s="325"/>
      <c r="E142" s="325"/>
      <c r="F142" s="325"/>
      <c r="G142" s="325"/>
      <c r="H142" s="325"/>
      <c r="I142" s="325"/>
      <c r="J142" s="325"/>
      <c r="K142" s="325"/>
      <c r="L142" s="325"/>
    </row>
    <row r="143" spans="2:12" x14ac:dyDescent="0.2">
      <c r="B143" s="325"/>
      <c r="C143" s="325"/>
      <c r="D143" s="325"/>
      <c r="E143" s="325"/>
      <c r="F143" s="325"/>
      <c r="G143" s="325"/>
      <c r="H143" s="325"/>
      <c r="I143" s="325"/>
      <c r="J143" s="325"/>
      <c r="K143" s="325"/>
      <c r="L143" s="325"/>
    </row>
    <row r="144" spans="2:12" x14ac:dyDescent="0.2">
      <c r="B144" s="325"/>
      <c r="C144" s="325"/>
      <c r="D144" s="325"/>
      <c r="E144" s="325"/>
      <c r="F144" s="325"/>
      <c r="G144" s="325"/>
      <c r="H144" s="325"/>
      <c r="I144" s="325"/>
      <c r="J144" s="325"/>
      <c r="K144" s="325"/>
      <c r="L144" s="325"/>
    </row>
    <row r="145" spans="2:12" x14ac:dyDescent="0.2">
      <c r="B145" s="325"/>
      <c r="C145" s="325"/>
      <c r="D145" s="325"/>
      <c r="E145" s="325"/>
      <c r="F145" s="325"/>
      <c r="G145" s="325"/>
      <c r="H145" s="325"/>
      <c r="I145" s="325"/>
      <c r="J145" s="325"/>
      <c r="K145" s="325"/>
      <c r="L145" s="325"/>
    </row>
    <row r="146" spans="2:12" x14ac:dyDescent="0.2">
      <c r="B146" s="325"/>
      <c r="C146" s="325"/>
      <c r="D146" s="325"/>
      <c r="E146" s="325"/>
      <c r="F146" s="325"/>
      <c r="G146" s="325"/>
      <c r="H146" s="325"/>
      <c r="I146" s="325"/>
      <c r="J146" s="325"/>
      <c r="K146" s="325"/>
      <c r="L146" s="325"/>
    </row>
    <row r="147" spans="2:12" x14ac:dyDescent="0.2">
      <c r="B147" s="325"/>
      <c r="C147" s="325"/>
      <c r="D147" s="325"/>
      <c r="E147" s="325"/>
      <c r="F147" s="325"/>
      <c r="G147" s="325"/>
      <c r="H147" s="325"/>
      <c r="I147" s="325"/>
      <c r="J147" s="325"/>
      <c r="K147" s="325"/>
      <c r="L147" s="325"/>
    </row>
    <row r="148" spans="2:12" x14ac:dyDescent="0.2">
      <c r="B148" s="325"/>
      <c r="C148" s="325"/>
      <c r="D148" s="325"/>
      <c r="E148" s="325"/>
      <c r="F148" s="325"/>
      <c r="G148" s="325"/>
      <c r="H148" s="325"/>
      <c r="I148" s="325"/>
      <c r="J148" s="325"/>
      <c r="K148" s="325"/>
      <c r="L148" s="325"/>
    </row>
    <row r="149" spans="2:12" x14ac:dyDescent="0.2">
      <c r="B149" s="325"/>
      <c r="C149" s="325"/>
      <c r="D149" s="325"/>
      <c r="E149" s="325"/>
      <c r="F149" s="325"/>
      <c r="G149" s="325"/>
      <c r="H149" s="325"/>
      <c r="I149" s="325"/>
      <c r="J149" s="325"/>
      <c r="K149" s="325"/>
      <c r="L149" s="325"/>
    </row>
    <row r="150" spans="2:12" x14ac:dyDescent="0.2">
      <c r="B150" s="325"/>
      <c r="C150" s="325"/>
      <c r="D150" s="325"/>
      <c r="E150" s="325"/>
      <c r="F150" s="325"/>
      <c r="G150" s="325"/>
      <c r="H150" s="325"/>
      <c r="I150" s="325"/>
      <c r="J150" s="325"/>
      <c r="K150" s="325"/>
      <c r="L150" s="325"/>
    </row>
    <row r="151" spans="2:12" x14ac:dyDescent="0.2">
      <c r="B151" s="325"/>
      <c r="C151" s="325"/>
      <c r="D151" s="325"/>
      <c r="E151" s="325"/>
      <c r="F151" s="325"/>
      <c r="G151" s="325"/>
      <c r="H151" s="325"/>
      <c r="I151" s="325"/>
      <c r="J151" s="325"/>
      <c r="K151" s="325"/>
      <c r="L151" s="325"/>
    </row>
    <row r="152" spans="2:12" x14ac:dyDescent="0.2">
      <c r="B152" s="325"/>
      <c r="C152" s="325"/>
      <c r="D152" s="325"/>
      <c r="E152" s="325"/>
      <c r="F152" s="325"/>
      <c r="G152" s="325"/>
      <c r="H152" s="325"/>
      <c r="I152" s="325"/>
      <c r="J152" s="325"/>
      <c r="K152" s="325"/>
      <c r="L152" s="325"/>
    </row>
    <row r="153" spans="2:12" x14ac:dyDescent="0.2">
      <c r="B153" s="325"/>
      <c r="C153" s="325"/>
      <c r="D153" s="325"/>
      <c r="E153" s="325"/>
      <c r="F153" s="325"/>
      <c r="G153" s="325"/>
      <c r="H153" s="325"/>
      <c r="I153" s="325"/>
      <c r="J153" s="325"/>
      <c r="K153" s="325"/>
      <c r="L153" s="325"/>
    </row>
    <row r="154" spans="2:12" x14ac:dyDescent="0.2">
      <c r="B154" s="325"/>
      <c r="C154" s="325"/>
      <c r="D154" s="325"/>
      <c r="E154" s="325"/>
      <c r="F154" s="325"/>
      <c r="G154" s="325"/>
      <c r="H154" s="325"/>
      <c r="I154" s="325"/>
      <c r="J154" s="325"/>
      <c r="K154" s="325"/>
      <c r="L154" s="325"/>
    </row>
    <row r="155" spans="2:12" x14ac:dyDescent="0.2">
      <c r="B155" s="325"/>
      <c r="C155" s="325"/>
      <c r="D155" s="325"/>
      <c r="E155" s="325"/>
      <c r="F155" s="325"/>
      <c r="G155" s="325"/>
      <c r="H155" s="325"/>
      <c r="I155" s="325"/>
      <c r="J155" s="325"/>
      <c r="K155" s="325"/>
      <c r="L155" s="325"/>
    </row>
    <row r="156" spans="2:12" x14ac:dyDescent="0.2">
      <c r="B156" s="325"/>
      <c r="C156" s="325"/>
      <c r="D156" s="325"/>
      <c r="E156" s="325"/>
      <c r="F156" s="325"/>
      <c r="G156" s="325"/>
      <c r="H156" s="325"/>
      <c r="I156" s="325"/>
      <c r="J156" s="325"/>
      <c r="K156" s="325"/>
      <c r="L156" s="325"/>
    </row>
    <row r="157" spans="2:12" x14ac:dyDescent="0.2">
      <c r="B157" s="325"/>
      <c r="C157" s="325"/>
      <c r="D157" s="325"/>
      <c r="E157" s="325"/>
      <c r="F157" s="325"/>
      <c r="G157" s="325"/>
      <c r="H157" s="325"/>
      <c r="I157" s="325"/>
      <c r="J157" s="325"/>
      <c r="K157" s="325"/>
      <c r="L157" s="325"/>
    </row>
    <row r="158" spans="2:12" x14ac:dyDescent="0.2">
      <c r="B158" s="325"/>
      <c r="C158" s="325"/>
      <c r="D158" s="325"/>
      <c r="E158" s="325"/>
      <c r="F158" s="325"/>
      <c r="G158" s="325"/>
      <c r="H158" s="325"/>
      <c r="I158" s="325"/>
      <c r="J158" s="325"/>
      <c r="K158" s="325"/>
      <c r="L158" s="325"/>
    </row>
    <row r="159" spans="2:12" x14ac:dyDescent="0.2">
      <c r="B159" s="325"/>
      <c r="C159" s="325"/>
      <c r="D159" s="325"/>
      <c r="E159" s="325"/>
      <c r="F159" s="325"/>
      <c r="G159" s="325"/>
      <c r="H159" s="325"/>
      <c r="I159" s="325"/>
      <c r="J159" s="325"/>
      <c r="K159" s="325"/>
      <c r="L159" s="325"/>
    </row>
    <row r="160" spans="2:12" x14ac:dyDescent="0.2">
      <c r="B160" s="325"/>
      <c r="C160" s="325"/>
      <c r="D160" s="325"/>
      <c r="E160" s="325"/>
      <c r="F160" s="325"/>
      <c r="G160" s="325"/>
      <c r="H160" s="325"/>
      <c r="I160" s="325"/>
      <c r="J160" s="325"/>
      <c r="K160" s="325"/>
      <c r="L160" s="325"/>
    </row>
    <row r="161" spans="2:12" x14ac:dyDescent="0.2">
      <c r="B161" s="325"/>
      <c r="C161" s="325"/>
      <c r="D161" s="325"/>
      <c r="E161" s="325"/>
      <c r="F161" s="325"/>
      <c r="G161" s="325"/>
      <c r="H161" s="325"/>
      <c r="I161" s="325"/>
      <c r="J161" s="325"/>
      <c r="K161" s="325"/>
      <c r="L161" s="325"/>
    </row>
    <row r="162" spans="2:12" x14ac:dyDescent="0.2">
      <c r="B162" s="325"/>
      <c r="C162" s="325"/>
      <c r="D162" s="325"/>
      <c r="E162" s="325"/>
      <c r="F162" s="325"/>
      <c r="G162" s="325"/>
      <c r="H162" s="325"/>
      <c r="I162" s="325"/>
      <c r="J162" s="325"/>
      <c r="K162" s="325"/>
      <c r="L162" s="325"/>
    </row>
    <row r="163" spans="2:12" x14ac:dyDescent="0.2">
      <c r="B163" s="325"/>
      <c r="C163" s="325"/>
      <c r="D163" s="325"/>
      <c r="E163" s="325"/>
      <c r="F163" s="325"/>
      <c r="G163" s="325"/>
      <c r="H163" s="325"/>
      <c r="I163" s="325"/>
      <c r="J163" s="325"/>
      <c r="K163" s="325"/>
      <c r="L163" s="325"/>
    </row>
    <row r="164" spans="2:12" x14ac:dyDescent="0.2">
      <c r="B164" s="325"/>
      <c r="C164" s="325"/>
      <c r="D164" s="325"/>
      <c r="E164" s="325"/>
      <c r="F164" s="325"/>
      <c r="G164" s="325"/>
      <c r="H164" s="325"/>
      <c r="I164" s="325"/>
      <c r="J164" s="325"/>
      <c r="K164" s="325"/>
      <c r="L164" s="325"/>
    </row>
    <row r="165" spans="2:12" x14ac:dyDescent="0.2">
      <c r="B165" s="325"/>
      <c r="C165" s="325"/>
      <c r="D165" s="325"/>
      <c r="E165" s="325"/>
      <c r="F165" s="325"/>
      <c r="G165" s="325"/>
      <c r="H165" s="325"/>
      <c r="I165" s="325"/>
      <c r="J165" s="325"/>
      <c r="K165" s="325"/>
      <c r="L165" s="325"/>
    </row>
    <row r="166" spans="2:12" x14ac:dyDescent="0.2">
      <c r="B166" s="325"/>
      <c r="C166" s="325"/>
      <c r="D166" s="325"/>
      <c r="E166" s="325"/>
      <c r="F166" s="325"/>
      <c r="G166" s="325"/>
      <c r="H166" s="325"/>
      <c r="I166" s="325"/>
      <c r="J166" s="325"/>
      <c r="K166" s="325"/>
      <c r="L166" s="325"/>
    </row>
    <row r="167" spans="2:12" x14ac:dyDescent="0.2">
      <c r="B167" s="325"/>
      <c r="C167" s="325"/>
      <c r="D167" s="325"/>
      <c r="E167" s="325"/>
      <c r="F167" s="325"/>
      <c r="G167" s="325"/>
      <c r="H167" s="325"/>
      <c r="I167" s="325"/>
      <c r="J167" s="325"/>
      <c r="K167" s="325"/>
      <c r="L167" s="325"/>
    </row>
  </sheetData>
  <mergeCells count="11">
    <mergeCell ref="A40:L40"/>
    <mergeCell ref="A6:O6"/>
    <mergeCell ref="A8:A9"/>
    <mergeCell ref="B8:D8"/>
    <mergeCell ref="F8:H8"/>
    <mergeCell ref="J8:L8"/>
    <mergeCell ref="B11:L11"/>
    <mergeCell ref="A36:L36"/>
    <mergeCell ref="A37:O37"/>
    <mergeCell ref="A38:O38"/>
    <mergeCell ref="A39:L39"/>
  </mergeCells>
  <pageMargins left="0.59055118110236227" right="0.59055118110236227" top="0.78740157480314965" bottom="0.78740157480314965" header="0" footer="0"/>
  <pageSetup paperSize="9" scale="95"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5"/>
  <sheetViews>
    <sheetView zoomScaleNormal="100" workbookViewId="0"/>
  </sheetViews>
  <sheetFormatPr defaultColWidth="8.85546875" defaultRowHeight="12.75" x14ac:dyDescent="0.2"/>
  <cols>
    <col min="1" max="1" width="31.7109375" style="596" customWidth="1"/>
    <col min="2" max="6" width="8.7109375" style="200" customWidth="1"/>
    <col min="7" max="7" width="9.7109375" style="200" customWidth="1"/>
    <col min="8" max="8" width="8.85546875" style="28"/>
    <col min="9" max="9" width="9.140625" style="28" bestFit="1" customWidth="1"/>
    <col min="10" max="16384" width="8.85546875" style="28"/>
  </cols>
  <sheetData>
    <row r="1" spans="1:10" s="129" customFormat="1" ht="12" customHeight="1" x14ac:dyDescent="0.2">
      <c r="A1" s="585"/>
      <c r="B1" s="128"/>
      <c r="C1" s="128"/>
      <c r="D1" s="128"/>
      <c r="E1" s="128"/>
      <c r="F1" s="128"/>
      <c r="G1" s="128"/>
    </row>
    <row r="2" spans="1:10" s="129" customFormat="1" ht="12" customHeight="1" x14ac:dyDescent="0.2">
      <c r="A2" s="585"/>
      <c r="B2" s="128"/>
      <c r="C2" s="128"/>
      <c r="D2" s="128"/>
      <c r="E2" s="128"/>
      <c r="F2" s="128"/>
      <c r="G2" s="128"/>
    </row>
    <row r="3" spans="1:10" s="207" customFormat="1" ht="24" customHeight="1" x14ac:dyDescent="0.25">
      <c r="A3" s="586"/>
    </row>
    <row r="4" spans="1:10" s="29" customFormat="1" ht="12" customHeight="1" x14ac:dyDescent="0.25">
      <c r="A4" s="587" t="s">
        <v>3</v>
      </c>
      <c r="D4" s="1"/>
      <c r="E4" s="1"/>
    </row>
    <row r="5" spans="1:10" s="5" customFormat="1" ht="12" customHeight="1" x14ac:dyDescent="0.25">
      <c r="A5" s="744" t="s">
        <v>554</v>
      </c>
      <c r="B5" s="744"/>
      <c r="C5" s="744"/>
      <c r="D5" s="744"/>
      <c r="E5" s="744"/>
      <c r="F5" s="744"/>
      <c r="G5" s="744"/>
    </row>
    <row r="6" spans="1:10" s="5" customFormat="1" ht="12" customHeight="1" x14ac:dyDescent="0.25">
      <c r="A6" s="588" t="s">
        <v>561</v>
      </c>
      <c r="B6" s="7"/>
      <c r="C6" s="7"/>
      <c r="D6" s="206"/>
      <c r="E6" s="206"/>
      <c r="F6" s="7"/>
      <c r="G6" s="7"/>
    </row>
    <row r="7" spans="1:10" s="33" customFormat="1" ht="6" customHeight="1" x14ac:dyDescent="0.2">
      <c r="A7" s="589"/>
      <c r="B7" s="69"/>
      <c r="C7" s="69"/>
      <c r="D7" s="69"/>
      <c r="E7" s="205"/>
      <c r="F7" s="205"/>
      <c r="G7" s="205"/>
    </row>
    <row r="8" spans="1:10" ht="12" customHeight="1" x14ac:dyDescent="0.2">
      <c r="A8" s="745"/>
      <c r="B8" s="739" t="s">
        <v>173</v>
      </c>
      <c r="C8" s="739"/>
      <c r="D8" s="739"/>
      <c r="E8" s="739"/>
      <c r="F8" s="739"/>
      <c r="G8" s="739"/>
      <c r="H8" s="739"/>
      <c r="I8" s="740" t="s">
        <v>50</v>
      </c>
    </row>
    <row r="9" spans="1:10" ht="31.5" customHeight="1" x14ac:dyDescent="0.2">
      <c r="A9" s="746"/>
      <c r="B9" s="204" t="s">
        <v>527</v>
      </c>
      <c r="C9" s="204" t="s">
        <v>555</v>
      </c>
      <c r="D9" s="204" t="s">
        <v>556</v>
      </c>
      <c r="E9" s="204" t="s">
        <v>557</v>
      </c>
      <c r="F9" s="204" t="s">
        <v>558</v>
      </c>
      <c r="G9" s="204" t="s">
        <v>528</v>
      </c>
      <c r="H9" s="204" t="s">
        <v>171</v>
      </c>
      <c r="I9" s="741"/>
    </row>
    <row r="10" spans="1:10" ht="3" customHeight="1" x14ac:dyDescent="0.2">
      <c r="A10" s="590"/>
      <c r="B10" s="201"/>
      <c r="C10" s="201"/>
      <c r="D10" s="201"/>
      <c r="E10" s="201"/>
      <c r="F10" s="203"/>
      <c r="G10" s="201"/>
    </row>
    <row r="11" spans="1:10" s="22" customFormat="1" ht="9.9499999999999993" customHeight="1" x14ac:dyDescent="0.25">
      <c r="A11" s="591"/>
      <c r="B11" s="742" t="s">
        <v>489</v>
      </c>
      <c r="C11" s="742"/>
      <c r="D11" s="742"/>
      <c r="E11" s="742"/>
      <c r="F11" s="742"/>
      <c r="G11" s="742"/>
      <c r="H11" s="742"/>
      <c r="I11" s="742"/>
    </row>
    <row r="12" spans="1:10" ht="3" customHeight="1" x14ac:dyDescent="0.2">
      <c r="A12" s="590"/>
      <c r="B12" s="600"/>
      <c r="C12" s="600"/>
      <c r="D12" s="600"/>
      <c r="E12" s="600"/>
      <c r="F12" s="600"/>
      <c r="G12" s="600"/>
      <c r="H12" s="600"/>
      <c r="I12" s="600"/>
    </row>
    <row r="13" spans="1:10" s="22" customFormat="1" ht="9.9499999999999993" customHeight="1" x14ac:dyDescent="0.25">
      <c r="A13" s="592" t="s">
        <v>537</v>
      </c>
      <c r="B13" s="604" t="s">
        <v>1</v>
      </c>
      <c r="C13" s="604">
        <v>4708</v>
      </c>
      <c r="D13" s="604">
        <v>3931</v>
      </c>
      <c r="E13" s="604">
        <v>27088</v>
      </c>
      <c r="F13" s="604">
        <v>1182</v>
      </c>
      <c r="G13" s="604" t="s">
        <v>1</v>
      </c>
      <c r="H13" s="604" t="s">
        <v>1</v>
      </c>
      <c r="I13" s="604">
        <v>36910</v>
      </c>
      <c r="J13" s="306"/>
    </row>
    <row r="14" spans="1:10" s="22" customFormat="1" ht="9.9499999999999993" customHeight="1" x14ac:dyDescent="0.25">
      <c r="A14" s="592" t="s">
        <v>538</v>
      </c>
      <c r="B14" s="604">
        <v>6587</v>
      </c>
      <c r="C14" s="604">
        <v>80593</v>
      </c>
      <c r="D14" s="604">
        <v>58203</v>
      </c>
      <c r="E14" s="604">
        <v>2739</v>
      </c>
      <c r="F14" s="604" t="s">
        <v>1</v>
      </c>
      <c r="G14" s="604" t="s">
        <v>1</v>
      </c>
      <c r="H14" s="604">
        <v>3781</v>
      </c>
      <c r="I14" s="604">
        <v>151903</v>
      </c>
      <c r="J14" s="306"/>
    </row>
    <row r="15" spans="1:10" s="22" customFormat="1" ht="9.9499999999999993" customHeight="1" x14ac:dyDescent="0.25">
      <c r="A15" s="592" t="s">
        <v>539</v>
      </c>
      <c r="B15" s="604">
        <v>201</v>
      </c>
      <c r="C15" s="604">
        <v>28156</v>
      </c>
      <c r="D15" s="604">
        <v>267</v>
      </c>
      <c r="E15" s="604">
        <v>287</v>
      </c>
      <c r="F15" s="604" t="s">
        <v>1</v>
      </c>
      <c r="G15" s="604" t="s">
        <v>1</v>
      </c>
      <c r="H15" s="604">
        <v>502</v>
      </c>
      <c r="I15" s="604">
        <v>29411</v>
      </c>
      <c r="J15" s="306"/>
    </row>
    <row r="16" spans="1:10" s="22" customFormat="1" ht="9.9499999999999993" customHeight="1" x14ac:dyDescent="0.25">
      <c r="A16" s="592" t="s">
        <v>540</v>
      </c>
      <c r="B16" s="604">
        <v>94</v>
      </c>
      <c r="C16" s="604">
        <v>-462</v>
      </c>
      <c r="D16" s="604">
        <v>-918</v>
      </c>
      <c r="E16" s="604">
        <v>-28</v>
      </c>
      <c r="F16" s="604" t="s">
        <v>1</v>
      </c>
      <c r="G16" s="604" t="s">
        <v>1</v>
      </c>
      <c r="H16" s="604" t="s">
        <v>1</v>
      </c>
      <c r="I16" s="604">
        <v>1315</v>
      </c>
      <c r="J16" s="306"/>
    </row>
    <row r="17" spans="1:12" s="22" customFormat="1" ht="9.9499999999999993" customHeight="1" x14ac:dyDescent="0.25">
      <c r="A17" s="593" t="s">
        <v>541</v>
      </c>
      <c r="B17" s="605">
        <v>6480</v>
      </c>
      <c r="C17" s="605">
        <v>56683</v>
      </c>
      <c r="D17" s="605">
        <v>60949</v>
      </c>
      <c r="E17" s="605">
        <v>29512</v>
      </c>
      <c r="F17" s="605">
        <v>1182</v>
      </c>
      <c r="G17" s="604" t="s">
        <v>1</v>
      </c>
      <c r="H17" s="605">
        <v>3280</v>
      </c>
      <c r="I17" s="605">
        <v>158086</v>
      </c>
      <c r="J17" s="306"/>
    </row>
    <row r="18" spans="1:12" s="22" customFormat="1" ht="3" customHeight="1" x14ac:dyDescent="0.25">
      <c r="A18" s="593"/>
      <c r="B18" s="606"/>
      <c r="C18" s="606"/>
      <c r="D18" s="606"/>
      <c r="E18" s="606"/>
      <c r="F18" s="606"/>
      <c r="G18" s="606"/>
      <c r="H18" s="584"/>
      <c r="I18" s="584"/>
    </row>
    <row r="19" spans="1:12" s="22" customFormat="1" ht="9.9499999999999993" customHeight="1" x14ac:dyDescent="0.25">
      <c r="A19" s="592" t="s">
        <v>542</v>
      </c>
      <c r="B19" s="604" t="s">
        <v>1</v>
      </c>
      <c r="C19" s="604">
        <v>2654</v>
      </c>
      <c r="D19" s="604" t="s">
        <v>1</v>
      </c>
      <c r="E19" s="604" t="s">
        <v>1</v>
      </c>
      <c r="F19" s="604" t="s">
        <v>1</v>
      </c>
      <c r="G19" s="604" t="s">
        <v>1</v>
      </c>
      <c r="H19" s="604" t="s">
        <v>1</v>
      </c>
      <c r="I19" s="604">
        <v>2654</v>
      </c>
    </row>
    <row r="20" spans="1:12" s="22" customFormat="1" ht="9.9499999999999993" customHeight="1" x14ac:dyDescent="0.25">
      <c r="A20" s="593" t="s">
        <v>529</v>
      </c>
      <c r="B20" s="605">
        <v>6480</v>
      </c>
      <c r="C20" s="605">
        <v>54029</v>
      </c>
      <c r="D20" s="605">
        <v>60949</v>
      </c>
      <c r="E20" s="605">
        <v>29512</v>
      </c>
      <c r="F20" s="605">
        <v>1182</v>
      </c>
      <c r="G20" s="604" t="s">
        <v>1</v>
      </c>
      <c r="H20" s="605">
        <v>3280</v>
      </c>
      <c r="I20" s="605">
        <v>155433</v>
      </c>
    </row>
    <row r="21" spans="1:12" s="22" customFormat="1" ht="3" customHeight="1" x14ac:dyDescent="0.25">
      <c r="A21" s="593"/>
      <c r="B21" s="605"/>
      <c r="C21" s="605"/>
      <c r="D21" s="605"/>
      <c r="E21" s="605"/>
      <c r="F21" s="605"/>
      <c r="G21" s="604"/>
      <c r="H21" s="605"/>
      <c r="I21" s="605"/>
    </row>
    <row r="22" spans="1:12" s="22" customFormat="1" ht="9.75" customHeight="1" x14ac:dyDescent="0.25">
      <c r="A22" s="592" t="s">
        <v>543</v>
      </c>
      <c r="B22" s="604" t="s">
        <v>1</v>
      </c>
      <c r="C22" s="606">
        <v>3969</v>
      </c>
      <c r="D22" s="604" t="s">
        <v>1</v>
      </c>
      <c r="E22" s="604" t="s">
        <v>1</v>
      </c>
      <c r="F22" s="604" t="s">
        <v>1</v>
      </c>
      <c r="G22" s="604" t="s">
        <v>1</v>
      </c>
      <c r="H22" s="604" t="s">
        <v>1</v>
      </c>
      <c r="I22" s="604">
        <v>3969</v>
      </c>
    </row>
    <row r="23" spans="1:12" s="597" customFormat="1" ht="9.9499999999999993" customHeight="1" x14ac:dyDescent="0.25">
      <c r="A23" s="593" t="s">
        <v>530</v>
      </c>
      <c r="B23" s="605">
        <v>6480</v>
      </c>
      <c r="C23" s="605">
        <v>50061</v>
      </c>
      <c r="D23" s="605">
        <v>60949</v>
      </c>
      <c r="E23" s="605">
        <v>29512</v>
      </c>
      <c r="F23" s="605">
        <v>1182</v>
      </c>
      <c r="G23" s="604" t="s">
        <v>1</v>
      </c>
      <c r="H23" s="605">
        <v>3280</v>
      </c>
      <c r="I23" s="605">
        <v>151464</v>
      </c>
    </row>
    <row r="24" spans="1:12" s="597" customFormat="1" ht="3" customHeight="1" x14ac:dyDescent="0.25">
      <c r="A24" s="593"/>
      <c r="B24" s="607"/>
      <c r="C24" s="607"/>
      <c r="D24" s="607"/>
      <c r="E24" s="607"/>
      <c r="F24" s="607"/>
      <c r="G24" s="607"/>
      <c r="H24" s="598"/>
      <c r="I24" s="604"/>
    </row>
    <row r="25" spans="1:12" s="22" customFormat="1" ht="9.9499999999999993" customHeight="1" x14ac:dyDescent="0.25">
      <c r="A25" s="593" t="s">
        <v>531</v>
      </c>
      <c r="B25" s="605">
        <v>7830</v>
      </c>
      <c r="C25" s="605">
        <v>84318</v>
      </c>
      <c r="D25" s="605">
        <v>25438</v>
      </c>
      <c r="E25" s="605">
        <v>19883</v>
      </c>
      <c r="F25" s="605">
        <v>899</v>
      </c>
      <c r="G25" s="605" t="s">
        <v>1</v>
      </c>
      <c r="H25" s="605">
        <v>212</v>
      </c>
      <c r="I25" s="604">
        <v>138580</v>
      </c>
      <c r="J25" s="601"/>
    </row>
    <row r="26" spans="1:12" s="22" customFormat="1" ht="9.9499999999999993" customHeight="1" x14ac:dyDescent="0.25">
      <c r="A26" s="593" t="s">
        <v>544</v>
      </c>
      <c r="B26" s="605">
        <v>1965</v>
      </c>
      <c r="C26" s="605">
        <v>81256</v>
      </c>
      <c r="D26" s="605">
        <v>41</v>
      </c>
      <c r="E26" s="605">
        <v>1283</v>
      </c>
      <c r="F26" s="605" t="s">
        <v>1</v>
      </c>
      <c r="G26" s="605">
        <v>5527</v>
      </c>
      <c r="H26" s="605">
        <v>25267</v>
      </c>
      <c r="I26" s="605">
        <v>115340</v>
      </c>
      <c r="J26" s="601"/>
    </row>
    <row r="27" spans="1:12" s="22" customFormat="1" ht="9.9499999999999993" customHeight="1" x14ac:dyDescent="0.25">
      <c r="A27" s="593" t="s">
        <v>532</v>
      </c>
      <c r="B27" s="605">
        <v>57</v>
      </c>
      <c r="C27" s="605">
        <v>3033</v>
      </c>
      <c r="D27" s="605">
        <v>1533</v>
      </c>
      <c r="E27" s="605" t="s">
        <v>1</v>
      </c>
      <c r="F27" s="605" t="s">
        <v>1</v>
      </c>
      <c r="G27" s="605">
        <v>1312</v>
      </c>
      <c r="H27" s="605">
        <v>1700</v>
      </c>
      <c r="I27" s="605">
        <v>7635</v>
      </c>
      <c r="J27" s="601"/>
    </row>
    <row r="28" spans="1:12" s="22" customFormat="1" ht="9.9499999999999993" customHeight="1" x14ac:dyDescent="0.25">
      <c r="A28" s="593" t="s">
        <v>533</v>
      </c>
      <c r="B28" s="605" t="s">
        <v>1</v>
      </c>
      <c r="C28" s="605" t="s">
        <v>1</v>
      </c>
      <c r="D28" s="605">
        <v>333</v>
      </c>
      <c r="E28" s="605" t="s">
        <v>1</v>
      </c>
      <c r="F28" s="605" t="s">
        <v>1</v>
      </c>
      <c r="G28" s="605">
        <v>60</v>
      </c>
      <c r="H28" s="605">
        <v>1532</v>
      </c>
      <c r="I28" s="605">
        <v>1926</v>
      </c>
      <c r="J28" s="601"/>
    </row>
    <row r="29" spans="1:12" s="22" customFormat="1" ht="9.9499999999999993" customHeight="1" x14ac:dyDescent="0.25">
      <c r="A29" s="593" t="s">
        <v>534</v>
      </c>
      <c r="B29" s="605">
        <v>559</v>
      </c>
      <c r="C29" s="605">
        <v>43965</v>
      </c>
      <c r="D29" s="605">
        <v>33686</v>
      </c>
      <c r="E29" s="605">
        <v>10912</v>
      </c>
      <c r="F29" s="605">
        <v>284</v>
      </c>
      <c r="G29" s="605">
        <v>4155</v>
      </c>
      <c r="H29" s="605">
        <v>25102</v>
      </c>
      <c r="I29" s="605">
        <v>118663</v>
      </c>
      <c r="J29" s="601"/>
    </row>
    <row r="30" spans="1:12" s="22" customFormat="1" ht="9.9499999999999993" customHeight="1" x14ac:dyDescent="0.25">
      <c r="A30" s="593" t="s">
        <v>535</v>
      </c>
      <c r="B30" s="605">
        <v>41</v>
      </c>
      <c r="C30" s="605">
        <v>6356</v>
      </c>
      <c r="D30" s="605">
        <v>643</v>
      </c>
      <c r="E30" s="605" t="s">
        <v>1</v>
      </c>
      <c r="F30" s="605" t="s">
        <v>1</v>
      </c>
      <c r="G30" s="605" t="s">
        <v>1</v>
      </c>
      <c r="H30" s="605" t="s">
        <v>1</v>
      </c>
      <c r="I30" s="605">
        <v>7040</v>
      </c>
      <c r="J30" s="601"/>
    </row>
    <row r="31" spans="1:12" s="22" customFormat="1" ht="9.9499999999999993" customHeight="1" x14ac:dyDescent="0.25">
      <c r="A31" s="593" t="s">
        <v>536</v>
      </c>
      <c r="B31" s="605">
        <v>704</v>
      </c>
      <c r="C31" s="605">
        <v>38920</v>
      </c>
      <c r="D31" s="605">
        <v>33043</v>
      </c>
      <c r="E31" s="605">
        <v>10912</v>
      </c>
      <c r="F31" s="605">
        <v>284</v>
      </c>
      <c r="G31" s="605">
        <v>4155</v>
      </c>
      <c r="H31" s="605">
        <v>25102</v>
      </c>
      <c r="I31" s="605">
        <v>113119</v>
      </c>
      <c r="J31" s="601"/>
    </row>
    <row r="32" spans="1:12" s="117" customFormat="1" ht="9.9499999999999993" customHeight="1" x14ac:dyDescent="0.25">
      <c r="A32" s="591" t="s">
        <v>545</v>
      </c>
      <c r="B32" s="604">
        <v>704</v>
      </c>
      <c r="C32" s="604">
        <v>1756</v>
      </c>
      <c r="D32" s="604">
        <v>8541</v>
      </c>
      <c r="E32" s="604">
        <v>424</v>
      </c>
      <c r="F32" s="604">
        <v>284</v>
      </c>
      <c r="G32" s="604">
        <v>2942</v>
      </c>
      <c r="H32" s="604">
        <v>10278</v>
      </c>
      <c r="I32" s="604">
        <v>24928</v>
      </c>
      <c r="J32" s="599"/>
      <c r="L32" s="681"/>
    </row>
    <row r="33" spans="1:15" s="24" customFormat="1" ht="9.9499999999999993" customHeight="1" x14ac:dyDescent="0.2">
      <c r="A33" s="591" t="s">
        <v>546</v>
      </c>
      <c r="B33" s="604" t="s">
        <v>1</v>
      </c>
      <c r="C33" s="604">
        <v>32445</v>
      </c>
      <c r="D33" s="604">
        <v>1147</v>
      </c>
      <c r="E33" s="604">
        <v>1276</v>
      </c>
      <c r="F33" s="605" t="s">
        <v>1</v>
      </c>
      <c r="G33" s="605" t="s">
        <v>1</v>
      </c>
      <c r="H33" s="604">
        <v>992</v>
      </c>
      <c r="I33" s="604">
        <v>35861</v>
      </c>
      <c r="J33" s="599"/>
      <c r="L33" s="609"/>
    </row>
    <row r="34" spans="1:15" s="24" customFormat="1" ht="9.9499999999999993" customHeight="1" x14ac:dyDescent="0.2">
      <c r="A34" s="591" t="s">
        <v>547</v>
      </c>
      <c r="B34" s="604" t="s">
        <v>1</v>
      </c>
      <c r="C34" s="604">
        <v>4719</v>
      </c>
      <c r="D34" s="604">
        <v>23355</v>
      </c>
      <c r="E34" s="604">
        <v>9213</v>
      </c>
      <c r="F34" s="605" t="s">
        <v>1</v>
      </c>
      <c r="G34" s="604">
        <v>1213</v>
      </c>
      <c r="H34" s="604">
        <v>13831</v>
      </c>
      <c r="I34" s="604">
        <v>53330</v>
      </c>
      <c r="J34" s="599"/>
    </row>
    <row r="35" spans="1:15" s="24" customFormat="1" ht="9.9499999999999993" customHeight="1" x14ac:dyDescent="0.2">
      <c r="A35" s="591" t="s">
        <v>549</v>
      </c>
      <c r="B35" s="604" t="s">
        <v>1</v>
      </c>
      <c r="C35" s="604">
        <v>521</v>
      </c>
      <c r="D35" s="604">
        <v>7086</v>
      </c>
      <c r="E35" s="604">
        <v>2618</v>
      </c>
      <c r="F35" s="605" t="s">
        <v>1</v>
      </c>
      <c r="G35" s="604">
        <v>296</v>
      </c>
      <c r="H35" s="604">
        <v>7671</v>
      </c>
      <c r="I35" s="604">
        <v>18192</v>
      </c>
      <c r="J35" s="599"/>
    </row>
    <row r="36" spans="1:15" s="24" customFormat="1" ht="9.9499999999999993" customHeight="1" x14ac:dyDescent="0.2">
      <c r="A36" s="591" t="s">
        <v>550</v>
      </c>
      <c r="B36" s="604" t="s">
        <v>1</v>
      </c>
      <c r="C36" s="604">
        <v>1976</v>
      </c>
      <c r="D36" s="604">
        <v>16127</v>
      </c>
      <c r="E36" s="604">
        <v>6509</v>
      </c>
      <c r="F36" s="605" t="s">
        <v>1</v>
      </c>
      <c r="G36" s="604">
        <v>888</v>
      </c>
      <c r="H36" s="604">
        <v>5640</v>
      </c>
      <c r="I36" s="604">
        <v>31138</v>
      </c>
      <c r="J36" s="599"/>
    </row>
    <row r="37" spans="1:15" s="24" customFormat="1" ht="9.9499999999999993" customHeight="1" x14ac:dyDescent="0.2">
      <c r="A37" s="591" t="s">
        <v>551</v>
      </c>
      <c r="B37" s="604" t="s">
        <v>1</v>
      </c>
      <c r="C37" s="604">
        <v>2009</v>
      </c>
      <c r="D37" s="604">
        <v>142</v>
      </c>
      <c r="E37" s="604">
        <v>53</v>
      </c>
      <c r="F37" s="605" t="s">
        <v>1</v>
      </c>
      <c r="G37" s="604">
        <v>14</v>
      </c>
      <c r="H37" s="604">
        <v>502</v>
      </c>
      <c r="I37" s="604">
        <v>2719</v>
      </c>
      <c r="J37" s="599"/>
    </row>
    <row r="38" spans="1:15" s="24" customFormat="1" ht="9.9499999999999993" customHeight="1" x14ac:dyDescent="0.2">
      <c r="A38" s="591" t="s">
        <v>552</v>
      </c>
      <c r="B38" s="604" t="s">
        <v>1</v>
      </c>
      <c r="C38" s="604">
        <v>158</v>
      </c>
      <c r="D38" s="604" t="s">
        <v>1</v>
      </c>
      <c r="E38" s="604">
        <v>33</v>
      </c>
      <c r="F38" s="605" t="s">
        <v>1</v>
      </c>
      <c r="G38" s="605" t="s">
        <v>1</v>
      </c>
      <c r="H38" s="604">
        <v>18</v>
      </c>
      <c r="I38" s="604">
        <v>209</v>
      </c>
      <c r="J38" s="599"/>
      <c r="L38" s="608"/>
      <c r="M38" s="608"/>
      <c r="N38" s="608"/>
    </row>
    <row r="39" spans="1:15" s="24" customFormat="1" ht="9.9499999999999993" customHeight="1" x14ac:dyDescent="0.2">
      <c r="A39" s="591" t="s">
        <v>559</v>
      </c>
      <c r="B39" s="604" t="s">
        <v>1</v>
      </c>
      <c r="C39" s="604">
        <v>56</v>
      </c>
      <c r="D39" s="604" t="s">
        <v>1</v>
      </c>
      <c r="E39" s="604" t="s">
        <v>1</v>
      </c>
      <c r="F39" s="605" t="s">
        <v>1</v>
      </c>
      <c r="G39" s="604">
        <v>15</v>
      </c>
      <c r="H39" s="604">
        <v>15</v>
      </c>
      <c r="I39" s="604">
        <v>70</v>
      </c>
      <c r="J39" s="599"/>
      <c r="L39" s="608"/>
      <c r="M39" s="608"/>
      <c r="N39" s="608"/>
      <c r="O39" s="609"/>
    </row>
    <row r="40" spans="1:15" ht="9.9499999999999993" customHeight="1" x14ac:dyDescent="0.2">
      <c r="A40" s="593" t="s">
        <v>553</v>
      </c>
      <c r="B40" s="605">
        <v>-186</v>
      </c>
      <c r="C40" s="605">
        <v>-1310</v>
      </c>
      <c r="D40" s="605">
        <v>0</v>
      </c>
      <c r="E40" s="605">
        <v>0</v>
      </c>
      <c r="F40" s="605">
        <v>0</v>
      </c>
      <c r="G40" s="605">
        <v>0</v>
      </c>
      <c r="H40" s="605">
        <v>0</v>
      </c>
      <c r="I40" s="605">
        <v>-1497</v>
      </c>
      <c r="J40" s="601"/>
      <c r="L40" s="603"/>
      <c r="M40" s="603"/>
      <c r="N40" s="603"/>
    </row>
    <row r="41" spans="1:15" ht="3" customHeight="1" x14ac:dyDescent="0.2">
      <c r="A41" s="593"/>
      <c r="B41" s="601"/>
      <c r="C41" s="601"/>
      <c r="D41" s="601"/>
      <c r="E41" s="601"/>
      <c r="F41" s="601"/>
      <c r="G41" s="601"/>
      <c r="H41" s="601"/>
      <c r="I41" s="601"/>
      <c r="J41" s="601"/>
      <c r="L41" s="603"/>
      <c r="M41" s="603"/>
      <c r="N41" s="603"/>
    </row>
    <row r="42" spans="1:15" ht="10.5" customHeight="1" x14ac:dyDescent="0.2">
      <c r="A42" s="591"/>
      <c r="B42" s="743" t="s">
        <v>526</v>
      </c>
      <c r="C42" s="743"/>
      <c r="D42" s="743"/>
      <c r="E42" s="743"/>
      <c r="F42" s="743"/>
      <c r="G42" s="743"/>
      <c r="H42" s="743"/>
      <c r="I42" s="743"/>
      <c r="J42" s="601"/>
    </row>
    <row r="43" spans="1:15" ht="3.75" customHeight="1" x14ac:dyDescent="0.2">
      <c r="A43" s="590"/>
      <c r="B43" s="601"/>
      <c r="C43" s="601"/>
      <c r="D43" s="601"/>
      <c r="E43" s="601"/>
      <c r="F43" s="601"/>
      <c r="G43" s="601"/>
      <c r="H43" s="601"/>
      <c r="I43" s="601"/>
      <c r="J43" s="601"/>
    </row>
    <row r="44" spans="1:15" s="95" customFormat="1" ht="11.25" customHeight="1" x14ac:dyDescent="0.15">
      <c r="A44" s="592" t="s">
        <v>537</v>
      </c>
      <c r="B44" s="604" t="s">
        <v>1</v>
      </c>
      <c r="C44" s="604">
        <v>5811</v>
      </c>
      <c r="D44" s="604">
        <v>3287</v>
      </c>
      <c r="E44" s="604">
        <v>26985</v>
      </c>
      <c r="F44" s="604">
        <v>1175</v>
      </c>
      <c r="G44" s="604" t="s">
        <v>1</v>
      </c>
      <c r="H44" s="604" t="s">
        <v>1</v>
      </c>
      <c r="I44" s="604">
        <v>37258</v>
      </c>
      <c r="J44" s="599"/>
    </row>
    <row r="45" spans="1:15" s="95" customFormat="1" ht="11.25" customHeight="1" x14ac:dyDescent="0.15">
      <c r="A45" s="592" t="s">
        <v>538</v>
      </c>
      <c r="B45" s="604">
        <v>4636</v>
      </c>
      <c r="C45" s="604">
        <v>65562</v>
      </c>
      <c r="D45" s="604">
        <v>54376</v>
      </c>
      <c r="E45" s="604">
        <v>2694</v>
      </c>
      <c r="F45" s="604" t="s">
        <v>1</v>
      </c>
      <c r="G45" s="604" t="s">
        <v>1</v>
      </c>
      <c r="H45" s="604">
        <v>3421</v>
      </c>
      <c r="I45" s="604">
        <v>130689</v>
      </c>
      <c r="J45" s="599"/>
    </row>
    <row r="46" spans="1:15" s="95" customFormat="1" ht="12" customHeight="1" x14ac:dyDescent="0.15">
      <c r="A46" s="592" t="s">
        <v>539</v>
      </c>
      <c r="B46" s="604">
        <v>216</v>
      </c>
      <c r="C46" s="604">
        <v>23645</v>
      </c>
      <c r="D46" s="604">
        <v>258</v>
      </c>
      <c r="E46" s="604">
        <v>492</v>
      </c>
      <c r="F46" s="604" t="s">
        <v>1</v>
      </c>
      <c r="G46" s="604" t="s">
        <v>1</v>
      </c>
      <c r="H46" s="604">
        <v>652</v>
      </c>
      <c r="I46" s="604">
        <v>25264</v>
      </c>
      <c r="J46" s="599"/>
    </row>
    <row r="47" spans="1:15" s="95" customFormat="1" ht="9.75" customHeight="1" x14ac:dyDescent="0.15">
      <c r="A47" s="592" t="s">
        <v>540</v>
      </c>
      <c r="B47" s="604">
        <v>327</v>
      </c>
      <c r="C47" s="604">
        <v>-180</v>
      </c>
      <c r="D47" s="604">
        <v>881</v>
      </c>
      <c r="E47" s="604">
        <v>-159</v>
      </c>
      <c r="F47" s="604" t="s">
        <v>1</v>
      </c>
      <c r="G47" s="604" t="s">
        <v>1</v>
      </c>
      <c r="H47" s="604" t="s">
        <v>1</v>
      </c>
      <c r="I47" s="604">
        <v>869</v>
      </c>
      <c r="J47" s="599"/>
    </row>
    <row r="48" spans="1:15" s="222" customFormat="1" ht="12" customHeight="1" x14ac:dyDescent="0.15">
      <c r="A48" s="593" t="s">
        <v>541</v>
      </c>
      <c r="B48" s="605">
        <v>4747</v>
      </c>
      <c r="C48" s="605">
        <v>47549</v>
      </c>
      <c r="D48" s="605">
        <v>58286</v>
      </c>
      <c r="E48" s="605">
        <v>29027</v>
      </c>
      <c r="F48" s="605">
        <v>1175</v>
      </c>
      <c r="G48" s="605" t="s">
        <v>1</v>
      </c>
      <c r="H48" s="605">
        <v>2769</v>
      </c>
      <c r="I48" s="605">
        <v>143552</v>
      </c>
      <c r="J48" s="601"/>
    </row>
    <row r="49" spans="1:10" s="95" customFormat="1" ht="2.25" customHeight="1" x14ac:dyDescent="0.15">
      <c r="A49" s="593"/>
      <c r="B49" s="605"/>
      <c r="C49" s="605"/>
      <c r="D49" s="605"/>
      <c r="E49" s="605"/>
      <c r="F49" s="605"/>
      <c r="G49" s="605"/>
      <c r="H49" s="605"/>
      <c r="I49" s="605"/>
      <c r="J49" s="601"/>
    </row>
    <row r="50" spans="1:10" s="95" customFormat="1" ht="9" x14ac:dyDescent="0.15">
      <c r="A50" s="592" t="s">
        <v>542</v>
      </c>
      <c r="B50" s="604" t="s">
        <v>1</v>
      </c>
      <c r="C50" s="604">
        <v>2519</v>
      </c>
      <c r="D50" s="604" t="s">
        <v>1</v>
      </c>
      <c r="E50" s="604" t="s">
        <v>1</v>
      </c>
      <c r="F50" s="604" t="s">
        <v>1</v>
      </c>
      <c r="G50" s="604" t="s">
        <v>1</v>
      </c>
      <c r="H50" s="604" t="s">
        <v>1</v>
      </c>
      <c r="I50" s="604">
        <v>2519</v>
      </c>
      <c r="J50" s="599"/>
    </row>
    <row r="51" spans="1:10" s="95" customFormat="1" ht="10.5" customHeight="1" x14ac:dyDescent="0.15">
      <c r="A51" s="593" t="s">
        <v>529</v>
      </c>
      <c r="B51" s="605">
        <v>4747</v>
      </c>
      <c r="C51" s="605">
        <v>45030</v>
      </c>
      <c r="D51" s="605">
        <v>58286</v>
      </c>
      <c r="E51" s="605">
        <v>29027</v>
      </c>
      <c r="F51" s="605">
        <v>1175</v>
      </c>
      <c r="G51" s="605" t="s">
        <v>1</v>
      </c>
      <c r="H51" s="605">
        <v>2769</v>
      </c>
      <c r="I51" s="605">
        <v>141033</v>
      </c>
      <c r="J51" s="601"/>
    </row>
    <row r="52" spans="1:10" s="95" customFormat="1" ht="3" customHeight="1" x14ac:dyDescent="0.15">
      <c r="A52" s="593"/>
      <c r="B52" s="605"/>
      <c r="C52" s="605"/>
      <c r="D52" s="605"/>
      <c r="E52" s="605"/>
      <c r="F52" s="605"/>
      <c r="G52" s="605"/>
      <c r="H52" s="605"/>
      <c r="I52" s="605"/>
      <c r="J52" s="601"/>
    </row>
    <row r="53" spans="1:10" s="95" customFormat="1" ht="10.5" customHeight="1" x14ac:dyDescent="0.15">
      <c r="A53" s="592" t="s">
        <v>543</v>
      </c>
      <c r="B53" s="604" t="s">
        <v>1</v>
      </c>
      <c r="C53" s="604">
        <v>1621</v>
      </c>
      <c r="D53" s="604" t="s">
        <v>1</v>
      </c>
      <c r="E53" s="604" t="s">
        <v>1</v>
      </c>
      <c r="F53" s="604" t="s">
        <v>1</v>
      </c>
      <c r="G53" s="604" t="s">
        <v>1</v>
      </c>
      <c r="H53" s="604" t="s">
        <v>1</v>
      </c>
      <c r="I53" s="604">
        <v>1621</v>
      </c>
      <c r="J53" s="599"/>
    </row>
    <row r="54" spans="1:10" s="95" customFormat="1" ht="7.5" customHeight="1" x14ac:dyDescent="0.15">
      <c r="A54" s="593" t="s">
        <v>530</v>
      </c>
      <c r="B54" s="605">
        <v>4747</v>
      </c>
      <c r="C54" s="605">
        <v>43409</v>
      </c>
      <c r="D54" s="605">
        <v>58286</v>
      </c>
      <c r="E54" s="605">
        <v>29027</v>
      </c>
      <c r="F54" s="605">
        <v>1175</v>
      </c>
      <c r="G54" s="605" t="s">
        <v>1</v>
      </c>
      <c r="H54" s="605">
        <v>2769</v>
      </c>
      <c r="I54" s="605">
        <v>139412</v>
      </c>
      <c r="J54" s="601"/>
    </row>
    <row r="55" spans="1:10" s="95" customFormat="1" ht="3" customHeight="1" x14ac:dyDescent="0.15">
      <c r="A55" s="593"/>
      <c r="B55" s="605"/>
      <c r="C55" s="605"/>
      <c r="D55" s="605"/>
      <c r="E55" s="605"/>
      <c r="F55" s="605"/>
      <c r="G55" s="605"/>
      <c r="H55" s="605"/>
      <c r="I55" s="605"/>
      <c r="J55" s="601"/>
    </row>
    <row r="56" spans="1:10" s="95" customFormat="1" ht="10.5" customHeight="1" x14ac:dyDescent="0.15">
      <c r="A56" s="593" t="s">
        <v>531</v>
      </c>
      <c r="B56" s="605">
        <v>5751</v>
      </c>
      <c r="C56" s="605">
        <v>71970</v>
      </c>
      <c r="D56" s="605">
        <v>24642</v>
      </c>
      <c r="E56" s="605">
        <v>19934</v>
      </c>
      <c r="F56" s="605">
        <v>914</v>
      </c>
      <c r="G56" s="605" t="s">
        <v>1</v>
      </c>
      <c r="H56" s="605">
        <v>220</v>
      </c>
      <c r="I56" s="605">
        <v>123431</v>
      </c>
      <c r="J56" s="601"/>
    </row>
    <row r="57" spans="1:10" s="95" customFormat="1" ht="9.75" customHeight="1" x14ac:dyDescent="0.15">
      <c r="A57" s="593" t="s">
        <v>544</v>
      </c>
      <c r="B57" s="605">
        <v>1627</v>
      </c>
      <c r="C57" s="605">
        <v>67419</v>
      </c>
      <c r="D57" s="605">
        <v>81</v>
      </c>
      <c r="E57" s="605">
        <v>1270</v>
      </c>
      <c r="F57" s="605" t="s">
        <v>1</v>
      </c>
      <c r="G57" s="605">
        <v>5474</v>
      </c>
      <c r="H57" s="605">
        <v>24204</v>
      </c>
      <c r="I57" s="605">
        <v>100074</v>
      </c>
      <c r="J57" s="601"/>
    </row>
    <row r="58" spans="1:10" s="95" customFormat="1" ht="9.75" customHeight="1" x14ac:dyDescent="0.15">
      <c r="A58" s="593" t="s">
        <v>532</v>
      </c>
      <c r="B58" s="605">
        <v>50</v>
      </c>
      <c r="C58" s="605">
        <v>2803</v>
      </c>
      <c r="D58" s="605">
        <v>1489</v>
      </c>
      <c r="E58" s="605" t="s">
        <v>1</v>
      </c>
      <c r="F58" s="605" t="s">
        <v>1</v>
      </c>
      <c r="G58" s="605">
        <v>1299</v>
      </c>
      <c r="H58" s="605">
        <v>1612</v>
      </c>
      <c r="I58" s="605">
        <v>7253</v>
      </c>
      <c r="J58" s="601"/>
    </row>
    <row r="59" spans="1:10" s="95" customFormat="1" ht="10.5" customHeight="1" x14ac:dyDescent="0.15">
      <c r="A59" s="593" t="s">
        <v>533</v>
      </c>
      <c r="B59" s="605" t="s">
        <v>1</v>
      </c>
      <c r="C59" s="605" t="s">
        <v>1</v>
      </c>
      <c r="D59" s="605">
        <v>224</v>
      </c>
      <c r="E59" s="605" t="s">
        <v>1</v>
      </c>
      <c r="F59" s="605" t="s">
        <v>1</v>
      </c>
      <c r="G59" s="605">
        <v>60</v>
      </c>
      <c r="H59" s="605">
        <v>1522</v>
      </c>
      <c r="I59" s="605">
        <v>1806</v>
      </c>
      <c r="J59" s="601"/>
    </row>
    <row r="60" spans="1:10" s="95" customFormat="1" ht="9.75" customHeight="1" x14ac:dyDescent="0.15">
      <c r="A60" s="593" t="s">
        <v>534</v>
      </c>
      <c r="B60" s="605">
        <v>573</v>
      </c>
      <c r="C60" s="605">
        <v>36055</v>
      </c>
      <c r="D60" s="605">
        <v>32012</v>
      </c>
      <c r="E60" s="605">
        <v>10364</v>
      </c>
      <c r="F60" s="605">
        <v>260</v>
      </c>
      <c r="G60" s="605">
        <v>4115</v>
      </c>
      <c r="H60" s="605">
        <v>23618</v>
      </c>
      <c r="I60" s="605">
        <v>106996</v>
      </c>
      <c r="J60" s="601"/>
    </row>
    <row r="61" spans="1:10" s="95" customFormat="1" ht="10.5" customHeight="1" x14ac:dyDescent="0.15">
      <c r="A61" s="593" t="s">
        <v>535</v>
      </c>
      <c r="B61" s="605">
        <v>41</v>
      </c>
      <c r="C61" s="605">
        <v>4264</v>
      </c>
      <c r="D61" s="605">
        <v>653</v>
      </c>
      <c r="E61" s="605" t="s">
        <v>1</v>
      </c>
      <c r="F61" s="605" t="s">
        <v>1</v>
      </c>
      <c r="G61" s="605" t="s">
        <v>1</v>
      </c>
      <c r="H61" s="605" t="s">
        <v>1</v>
      </c>
      <c r="I61" s="605">
        <v>4959</v>
      </c>
      <c r="J61" s="601"/>
    </row>
    <row r="62" spans="1:10" s="95" customFormat="1" ht="9" x14ac:dyDescent="0.15">
      <c r="A62" s="593" t="s">
        <v>536</v>
      </c>
      <c r="B62" s="605">
        <v>621</v>
      </c>
      <c r="C62" s="605">
        <v>33268</v>
      </c>
      <c r="D62" s="605">
        <v>31358</v>
      </c>
      <c r="E62" s="605">
        <v>10364</v>
      </c>
      <c r="F62" s="605">
        <v>260</v>
      </c>
      <c r="G62" s="605">
        <v>4115</v>
      </c>
      <c r="H62" s="605">
        <v>23618</v>
      </c>
      <c r="I62" s="605">
        <v>103604</v>
      </c>
      <c r="J62" s="601"/>
    </row>
    <row r="63" spans="1:10" s="95" customFormat="1" ht="9" x14ac:dyDescent="0.15">
      <c r="A63" s="591" t="s">
        <v>545</v>
      </c>
      <c r="B63" s="604">
        <v>621</v>
      </c>
      <c r="C63" s="604">
        <v>1568</v>
      </c>
      <c r="D63" s="604">
        <v>8352</v>
      </c>
      <c r="E63" s="604">
        <v>392</v>
      </c>
      <c r="F63" s="604">
        <v>260</v>
      </c>
      <c r="G63" s="604">
        <v>2914</v>
      </c>
      <c r="H63" s="604">
        <v>9464</v>
      </c>
      <c r="I63" s="604">
        <v>23572</v>
      </c>
      <c r="J63" s="599"/>
    </row>
    <row r="64" spans="1:10" s="95" customFormat="1" ht="9" x14ac:dyDescent="0.15">
      <c r="A64" s="591" t="s">
        <v>546</v>
      </c>
      <c r="B64" s="604" t="s">
        <v>1</v>
      </c>
      <c r="C64" s="604">
        <v>27099</v>
      </c>
      <c r="D64" s="604">
        <v>967</v>
      </c>
      <c r="E64" s="604">
        <v>1263</v>
      </c>
      <c r="F64" s="604" t="s">
        <v>1</v>
      </c>
      <c r="G64" s="604" t="s">
        <v>1</v>
      </c>
      <c r="H64" s="604">
        <v>893</v>
      </c>
      <c r="I64" s="604">
        <v>30223</v>
      </c>
      <c r="J64" s="599"/>
    </row>
    <row r="65" spans="1:13" s="95" customFormat="1" ht="9" x14ac:dyDescent="0.15">
      <c r="A65" s="591" t="s">
        <v>547</v>
      </c>
      <c r="B65" s="604" t="s">
        <v>1</v>
      </c>
      <c r="C65" s="604">
        <v>4601</v>
      </c>
      <c r="D65" s="604">
        <v>22039</v>
      </c>
      <c r="E65" s="604">
        <v>8709</v>
      </c>
      <c r="F65" s="604" t="s">
        <v>1</v>
      </c>
      <c r="G65" s="604">
        <v>1200</v>
      </c>
      <c r="H65" s="604">
        <v>13261</v>
      </c>
      <c r="I65" s="604">
        <v>49809</v>
      </c>
      <c r="J65" s="599"/>
    </row>
    <row r="66" spans="1:13" s="95" customFormat="1" ht="9" x14ac:dyDescent="0.15">
      <c r="A66" s="591" t="s">
        <v>549</v>
      </c>
      <c r="B66" s="604" t="s">
        <v>1</v>
      </c>
      <c r="C66" s="604">
        <v>507</v>
      </c>
      <c r="D66" s="604">
        <v>6228</v>
      </c>
      <c r="E66" s="604">
        <v>2474</v>
      </c>
      <c r="F66" s="604" t="s">
        <v>1</v>
      </c>
      <c r="G66" s="604">
        <v>293</v>
      </c>
      <c r="H66" s="604">
        <v>6981</v>
      </c>
      <c r="I66" s="604">
        <v>16484</v>
      </c>
      <c r="J66" s="599"/>
    </row>
    <row r="67" spans="1:13" s="95" customFormat="1" ht="9" x14ac:dyDescent="0.15">
      <c r="A67" s="591" t="s">
        <v>550</v>
      </c>
      <c r="B67" s="604" t="s">
        <v>1</v>
      </c>
      <c r="C67" s="604">
        <v>1883</v>
      </c>
      <c r="D67" s="604">
        <v>15680</v>
      </c>
      <c r="E67" s="604">
        <v>6152</v>
      </c>
      <c r="F67" s="604" t="s">
        <v>1</v>
      </c>
      <c r="G67" s="604">
        <v>879</v>
      </c>
      <c r="H67" s="604">
        <v>5770</v>
      </c>
      <c r="I67" s="604">
        <v>30364</v>
      </c>
      <c r="J67" s="599"/>
    </row>
    <row r="68" spans="1:13" s="95" customFormat="1" ht="9" x14ac:dyDescent="0.15">
      <c r="A68" s="591" t="s">
        <v>551</v>
      </c>
      <c r="B68" s="604" t="s">
        <v>1</v>
      </c>
      <c r="C68" s="604">
        <v>2015</v>
      </c>
      <c r="D68" s="604">
        <v>130</v>
      </c>
      <c r="E68" s="604">
        <v>50</v>
      </c>
      <c r="F68" s="604" t="s">
        <v>1</v>
      </c>
      <c r="G68" s="604">
        <v>14</v>
      </c>
      <c r="H68" s="604">
        <v>492</v>
      </c>
      <c r="I68" s="604">
        <v>2701</v>
      </c>
      <c r="J68" s="599"/>
      <c r="L68" s="602"/>
      <c r="M68" s="602"/>
    </row>
    <row r="69" spans="1:13" s="95" customFormat="1" ht="9" x14ac:dyDescent="0.15">
      <c r="A69" s="591" t="s">
        <v>552</v>
      </c>
      <c r="B69" s="604" t="s">
        <v>1</v>
      </c>
      <c r="C69" s="604">
        <v>158</v>
      </c>
      <c r="D69" s="604" t="s">
        <v>1</v>
      </c>
      <c r="E69" s="604">
        <v>31</v>
      </c>
      <c r="F69" s="604" t="s">
        <v>1</v>
      </c>
      <c r="G69" s="604" t="s">
        <v>1</v>
      </c>
      <c r="H69" s="604">
        <v>18</v>
      </c>
      <c r="I69" s="604">
        <v>207</v>
      </c>
      <c r="J69" s="599"/>
      <c r="L69" s="602"/>
      <c r="M69" s="602"/>
    </row>
    <row r="70" spans="1:13" s="95" customFormat="1" ht="9" x14ac:dyDescent="0.15">
      <c r="A70" s="591" t="s">
        <v>548</v>
      </c>
      <c r="B70" s="604" t="s">
        <v>1</v>
      </c>
      <c r="C70" s="604">
        <v>38</v>
      </c>
      <c r="D70" s="604" t="s">
        <v>1</v>
      </c>
      <c r="E70" s="604" t="s">
        <v>1</v>
      </c>
      <c r="F70" s="604" t="s">
        <v>1</v>
      </c>
      <c r="G70" s="604">
        <v>14</v>
      </c>
      <c r="H70" s="604" t="s">
        <v>1</v>
      </c>
      <c r="I70" s="604">
        <v>53</v>
      </c>
      <c r="J70" s="599"/>
    </row>
    <row r="71" spans="1:13" s="95" customFormat="1" ht="9" x14ac:dyDescent="0.15">
      <c r="A71" s="593" t="s">
        <v>553</v>
      </c>
      <c r="B71" s="605">
        <v>-89</v>
      </c>
      <c r="C71" s="605">
        <v>-1477</v>
      </c>
      <c r="D71" s="605">
        <v>0</v>
      </c>
      <c r="E71" s="605">
        <v>0</v>
      </c>
      <c r="F71" s="605">
        <v>0</v>
      </c>
      <c r="G71" s="605">
        <v>0</v>
      </c>
      <c r="H71" s="605">
        <v>0</v>
      </c>
      <c r="I71" s="605">
        <v>-1566</v>
      </c>
      <c r="J71" s="601"/>
    </row>
    <row r="72" spans="1:13" s="95" customFormat="1" ht="3" customHeight="1" x14ac:dyDescent="0.15">
      <c r="A72" s="111"/>
      <c r="B72" s="610"/>
      <c r="C72" s="610"/>
      <c r="D72" s="610"/>
      <c r="E72" s="610"/>
      <c r="F72" s="610"/>
      <c r="G72" s="610"/>
      <c r="H72" s="610"/>
      <c r="I72" s="610"/>
      <c r="J72" s="601"/>
    </row>
    <row r="73" spans="1:13" s="129" customFormat="1" ht="2.25" customHeight="1" x14ac:dyDescent="0.2">
      <c r="A73" s="593"/>
      <c r="B73" s="601"/>
      <c r="C73" s="601"/>
      <c r="D73" s="601"/>
      <c r="E73" s="601"/>
      <c r="F73" s="601"/>
      <c r="G73" s="601"/>
      <c r="H73" s="601"/>
      <c r="I73" s="601"/>
      <c r="J73" s="601"/>
    </row>
    <row r="74" spans="1:13" ht="9.9499999999999993" customHeight="1" x14ac:dyDescent="0.2">
      <c r="A74" s="594" t="s">
        <v>560</v>
      </c>
      <c r="B74" s="601"/>
      <c r="C74" s="601"/>
      <c r="D74" s="601"/>
      <c r="E74" s="601"/>
      <c r="F74" s="601"/>
      <c r="G74" s="601"/>
      <c r="H74" s="601"/>
      <c r="I74" s="601"/>
      <c r="J74" s="601"/>
    </row>
    <row r="75" spans="1:13" ht="9.9499999999999993" customHeight="1" x14ac:dyDescent="0.2">
      <c r="A75" s="595" t="s">
        <v>647</v>
      </c>
      <c r="B75" s="601"/>
      <c r="C75" s="601"/>
      <c r="D75" s="601"/>
      <c r="E75" s="601"/>
      <c r="F75" s="601"/>
      <c r="G75" s="601"/>
      <c r="H75" s="601"/>
      <c r="I75" s="601"/>
      <c r="J75" s="601"/>
    </row>
    <row r="76" spans="1:13" ht="9.9499999999999993" customHeight="1" x14ac:dyDescent="0.2">
      <c r="A76" s="590"/>
      <c r="B76" s="601"/>
      <c r="C76" s="601"/>
      <c r="D76" s="601"/>
      <c r="E76" s="601"/>
      <c r="F76" s="601"/>
      <c r="G76" s="601"/>
      <c r="H76" s="601"/>
      <c r="I76" s="601"/>
      <c r="J76" s="601"/>
    </row>
    <row r="77" spans="1:13" x14ac:dyDescent="0.2">
      <c r="A77" s="590"/>
      <c r="B77" s="601"/>
      <c r="C77" s="601"/>
      <c r="D77" s="601"/>
      <c r="E77" s="601"/>
      <c r="F77" s="601"/>
      <c r="G77" s="601"/>
      <c r="H77" s="601"/>
      <c r="I77" s="601"/>
      <c r="J77" s="601"/>
    </row>
    <row r="78" spans="1:13" x14ac:dyDescent="0.2">
      <c r="A78" s="590"/>
      <c r="B78" s="601"/>
      <c r="C78" s="601"/>
      <c r="D78" s="601"/>
      <c r="E78" s="601"/>
      <c r="F78" s="601"/>
      <c r="G78" s="601"/>
      <c r="H78" s="601"/>
      <c r="I78" s="601"/>
      <c r="J78" s="601"/>
    </row>
    <row r="79" spans="1:13" x14ac:dyDescent="0.2">
      <c r="A79" s="590"/>
      <c r="B79" s="601"/>
      <c r="C79" s="601"/>
      <c r="D79" s="601"/>
      <c r="E79" s="601"/>
      <c r="F79" s="601"/>
      <c r="G79" s="601"/>
      <c r="H79" s="601"/>
      <c r="I79" s="601"/>
      <c r="J79" s="601"/>
    </row>
    <row r="80" spans="1:13" x14ac:dyDescent="0.2">
      <c r="A80" s="590"/>
      <c r="B80" s="601"/>
      <c r="C80" s="601"/>
      <c r="D80" s="601"/>
      <c r="E80" s="601"/>
      <c r="F80" s="601"/>
      <c r="G80" s="601"/>
      <c r="H80" s="601"/>
      <c r="I80" s="601"/>
      <c r="J80" s="601"/>
    </row>
    <row r="81" spans="1:10" x14ac:dyDescent="0.2">
      <c r="A81" s="590"/>
      <c r="B81" s="601"/>
      <c r="C81" s="601"/>
      <c r="D81" s="601"/>
      <c r="E81" s="601"/>
      <c r="F81" s="601"/>
      <c r="G81" s="601"/>
      <c r="H81" s="601"/>
      <c r="I81" s="601"/>
      <c r="J81" s="601"/>
    </row>
    <row r="82" spans="1:10" x14ac:dyDescent="0.2">
      <c r="A82" s="590"/>
      <c r="B82" s="601"/>
      <c r="C82" s="601"/>
      <c r="D82" s="601"/>
      <c r="E82" s="601"/>
      <c r="F82" s="601"/>
      <c r="G82" s="601"/>
      <c r="H82" s="601"/>
      <c r="I82" s="601"/>
      <c r="J82" s="601"/>
    </row>
    <row r="83" spans="1:10" x14ac:dyDescent="0.2">
      <c r="A83" s="590"/>
      <c r="B83" s="601"/>
      <c r="C83" s="601"/>
      <c r="D83" s="601"/>
      <c r="E83" s="601"/>
      <c r="F83" s="601"/>
      <c r="G83" s="601"/>
      <c r="H83" s="601"/>
      <c r="I83" s="601"/>
      <c r="J83" s="601"/>
    </row>
    <row r="84" spans="1:10" x14ac:dyDescent="0.2">
      <c r="A84" s="590"/>
      <c r="B84" s="601"/>
      <c r="C84" s="601"/>
      <c r="D84" s="601"/>
      <c r="E84" s="601"/>
      <c r="F84" s="601"/>
      <c r="G84" s="601"/>
      <c r="H84" s="601"/>
      <c r="I84" s="601"/>
      <c r="J84" s="601"/>
    </row>
    <row r="85" spans="1:10" x14ac:dyDescent="0.2">
      <c r="A85" s="590"/>
      <c r="B85" s="601"/>
      <c r="C85" s="601"/>
      <c r="D85" s="601"/>
      <c r="E85" s="601"/>
      <c r="F85" s="601"/>
      <c r="G85" s="601"/>
      <c r="H85" s="601"/>
      <c r="I85" s="601"/>
      <c r="J85" s="601"/>
    </row>
    <row r="86" spans="1:10" x14ac:dyDescent="0.2">
      <c r="A86" s="590"/>
      <c r="B86" s="601"/>
      <c r="C86" s="601"/>
      <c r="D86" s="601"/>
      <c r="E86" s="601"/>
      <c r="F86" s="601"/>
      <c r="G86" s="601"/>
      <c r="H86" s="601"/>
      <c r="I86" s="601"/>
      <c r="J86" s="601"/>
    </row>
    <row r="87" spans="1:10" x14ac:dyDescent="0.2">
      <c r="A87" s="590"/>
      <c r="B87" s="601"/>
      <c r="C87" s="601"/>
      <c r="D87" s="601"/>
      <c r="E87" s="601"/>
      <c r="F87" s="601"/>
      <c r="G87" s="601"/>
      <c r="H87" s="601"/>
      <c r="I87" s="601"/>
      <c r="J87" s="601"/>
    </row>
    <row r="88" spans="1:10" x14ac:dyDescent="0.2">
      <c r="A88" s="590"/>
      <c r="B88" s="601"/>
      <c r="C88" s="601"/>
      <c r="D88" s="601"/>
      <c r="E88" s="601"/>
      <c r="F88" s="601"/>
      <c r="G88" s="601"/>
      <c r="H88" s="601"/>
      <c r="I88" s="601"/>
      <c r="J88" s="601"/>
    </row>
    <row r="89" spans="1:10" x14ac:dyDescent="0.2">
      <c r="A89" s="590"/>
      <c r="B89" s="601"/>
      <c r="C89" s="601"/>
      <c r="D89" s="601"/>
      <c r="E89" s="601"/>
      <c r="F89" s="601"/>
      <c r="G89" s="601"/>
      <c r="H89" s="601"/>
      <c r="I89" s="601"/>
      <c r="J89" s="601"/>
    </row>
    <row r="90" spans="1:10" x14ac:dyDescent="0.2">
      <c r="A90" s="590"/>
      <c r="B90" s="601"/>
      <c r="C90" s="601"/>
      <c r="D90" s="601"/>
      <c r="E90" s="601"/>
      <c r="F90" s="601"/>
      <c r="G90" s="601"/>
      <c r="H90" s="601"/>
      <c r="I90" s="601"/>
      <c r="J90" s="601"/>
    </row>
    <row r="91" spans="1:10" x14ac:dyDescent="0.2">
      <c r="A91" s="590"/>
      <c r="B91" s="601"/>
      <c r="C91" s="601"/>
      <c r="D91" s="601"/>
      <c r="E91" s="601"/>
      <c r="F91" s="601"/>
      <c r="G91" s="601"/>
      <c r="H91" s="601"/>
      <c r="I91" s="601"/>
      <c r="J91" s="601"/>
    </row>
    <row r="92" spans="1:10" x14ac:dyDescent="0.2">
      <c r="A92" s="590"/>
      <c r="B92" s="601"/>
      <c r="C92" s="601"/>
      <c r="D92" s="601"/>
      <c r="E92" s="601"/>
      <c r="F92" s="601"/>
      <c r="G92" s="601"/>
      <c r="H92" s="601"/>
      <c r="I92" s="601"/>
      <c r="J92" s="601"/>
    </row>
    <row r="93" spans="1:10" x14ac:dyDescent="0.2">
      <c r="A93" s="590"/>
      <c r="B93" s="601"/>
      <c r="C93" s="601"/>
      <c r="D93" s="601"/>
      <c r="E93" s="601"/>
      <c r="F93" s="601"/>
      <c r="G93" s="601"/>
      <c r="H93" s="601"/>
      <c r="I93" s="601"/>
      <c r="J93" s="601"/>
    </row>
    <row r="94" spans="1:10" x14ac:dyDescent="0.2">
      <c r="A94" s="590"/>
      <c r="B94" s="601"/>
      <c r="C94" s="601"/>
      <c r="D94" s="601"/>
      <c r="E94" s="601"/>
      <c r="F94" s="601"/>
      <c r="G94" s="601"/>
      <c r="H94" s="601"/>
      <c r="I94" s="601"/>
      <c r="J94" s="601"/>
    </row>
    <row r="95" spans="1:10" x14ac:dyDescent="0.2">
      <c r="A95" s="590"/>
      <c r="B95" s="601"/>
      <c r="C95" s="601"/>
      <c r="D95" s="601"/>
      <c r="E95" s="601"/>
      <c r="F95" s="601"/>
      <c r="G95" s="601"/>
      <c r="H95" s="601"/>
      <c r="I95" s="601"/>
      <c r="J95" s="601"/>
    </row>
    <row r="96" spans="1:10" x14ac:dyDescent="0.2">
      <c r="A96" s="590"/>
      <c r="B96" s="601"/>
      <c r="C96" s="601"/>
      <c r="D96" s="601"/>
      <c r="E96" s="601"/>
      <c r="F96" s="601"/>
      <c r="G96" s="601"/>
      <c r="H96" s="601"/>
      <c r="I96" s="601"/>
      <c r="J96" s="601"/>
    </row>
    <row r="97" spans="1:10" x14ac:dyDescent="0.2">
      <c r="A97" s="590"/>
      <c r="B97" s="601"/>
      <c r="C97" s="601"/>
      <c r="D97" s="601"/>
      <c r="E97" s="601"/>
      <c r="F97" s="601"/>
      <c r="G97" s="601"/>
      <c r="H97" s="601"/>
      <c r="I97" s="601"/>
      <c r="J97" s="601"/>
    </row>
    <row r="98" spans="1:10" x14ac:dyDescent="0.2">
      <c r="A98" s="590"/>
      <c r="B98" s="601"/>
      <c r="C98" s="601"/>
      <c r="D98" s="601"/>
      <c r="E98" s="601"/>
      <c r="F98" s="601"/>
      <c r="G98" s="601"/>
      <c r="H98" s="601"/>
      <c r="I98" s="601"/>
      <c r="J98" s="601"/>
    </row>
    <row r="99" spans="1:10" x14ac:dyDescent="0.2">
      <c r="A99" s="590"/>
      <c r="B99" s="601"/>
      <c r="C99" s="601"/>
      <c r="D99" s="601"/>
      <c r="E99" s="601"/>
      <c r="F99" s="601"/>
      <c r="G99" s="601"/>
      <c r="H99" s="601"/>
      <c r="I99" s="601"/>
      <c r="J99" s="601"/>
    </row>
    <row r="100" spans="1:10" x14ac:dyDescent="0.2">
      <c r="A100" s="590"/>
      <c r="B100" s="601"/>
      <c r="C100" s="601"/>
      <c r="D100" s="601"/>
      <c r="E100" s="601"/>
      <c r="F100" s="601"/>
      <c r="G100" s="601"/>
      <c r="H100" s="601"/>
      <c r="I100" s="601"/>
      <c r="J100" s="601"/>
    </row>
    <row r="101" spans="1:10" x14ac:dyDescent="0.2">
      <c r="A101" s="590"/>
      <c r="B101" s="601"/>
      <c r="C101" s="601"/>
      <c r="D101" s="601"/>
      <c r="E101" s="601"/>
      <c r="F101" s="601"/>
      <c r="G101" s="601"/>
      <c r="H101" s="601"/>
      <c r="I101" s="601"/>
      <c r="J101" s="601"/>
    </row>
    <row r="102" spans="1:10" x14ac:dyDescent="0.2">
      <c r="A102" s="590"/>
      <c r="B102" s="601"/>
      <c r="C102" s="601"/>
      <c r="D102" s="601"/>
      <c r="E102" s="601"/>
      <c r="F102" s="601"/>
      <c r="G102" s="601"/>
      <c r="H102" s="601"/>
      <c r="I102" s="601"/>
      <c r="J102" s="601"/>
    </row>
    <row r="103" spans="1:10" x14ac:dyDescent="0.2">
      <c r="A103" s="590"/>
      <c r="B103" s="601"/>
      <c r="C103" s="601"/>
      <c r="D103" s="601"/>
      <c r="E103" s="601"/>
      <c r="F103" s="601"/>
      <c r="G103" s="601"/>
      <c r="H103" s="601"/>
      <c r="I103" s="601"/>
      <c r="J103" s="601"/>
    </row>
    <row r="104" spans="1:10" x14ac:dyDescent="0.2">
      <c r="A104" s="590"/>
      <c r="B104" s="601"/>
      <c r="C104" s="601"/>
      <c r="D104" s="601"/>
      <c r="E104" s="601"/>
      <c r="F104" s="601"/>
      <c r="G104" s="601"/>
      <c r="H104" s="601"/>
      <c r="I104" s="601"/>
      <c r="J104" s="601"/>
    </row>
    <row r="105" spans="1:10" x14ac:dyDescent="0.2">
      <c r="A105" s="590"/>
      <c r="B105" s="601"/>
      <c r="C105" s="601"/>
      <c r="D105" s="601"/>
      <c r="E105" s="601"/>
      <c r="F105" s="601"/>
      <c r="G105" s="601"/>
      <c r="H105" s="601"/>
      <c r="I105" s="601"/>
      <c r="J105" s="601"/>
    </row>
    <row r="106" spans="1:10" x14ac:dyDescent="0.2">
      <c r="A106" s="590"/>
      <c r="B106" s="601"/>
      <c r="C106" s="601"/>
      <c r="D106" s="601"/>
      <c r="E106" s="601"/>
      <c r="F106" s="601"/>
      <c r="G106" s="601"/>
      <c r="H106" s="601"/>
      <c r="I106" s="601"/>
      <c r="J106" s="601"/>
    </row>
    <row r="107" spans="1:10" x14ac:dyDescent="0.2">
      <c r="A107" s="590"/>
      <c r="B107" s="601"/>
      <c r="C107" s="601"/>
      <c r="D107" s="601"/>
      <c r="E107" s="601"/>
      <c r="F107" s="601"/>
      <c r="G107" s="601"/>
      <c r="H107" s="601"/>
      <c r="I107" s="601"/>
      <c r="J107" s="601"/>
    </row>
    <row r="108" spans="1:10" x14ac:dyDescent="0.2">
      <c r="A108" s="590"/>
      <c r="B108" s="601"/>
      <c r="C108" s="601"/>
      <c r="D108" s="601"/>
      <c r="E108" s="601"/>
      <c r="F108" s="601"/>
      <c r="G108" s="601"/>
      <c r="H108" s="601"/>
      <c r="I108" s="601"/>
      <c r="J108" s="601"/>
    </row>
    <row r="109" spans="1:10" x14ac:dyDescent="0.2">
      <c r="A109" s="590"/>
      <c r="B109" s="601"/>
      <c r="C109" s="601"/>
      <c r="D109" s="601"/>
      <c r="E109" s="601"/>
      <c r="F109" s="601"/>
      <c r="G109" s="601"/>
      <c r="H109" s="601"/>
      <c r="I109" s="601"/>
      <c r="J109" s="601"/>
    </row>
    <row r="110" spans="1:10" x14ac:dyDescent="0.2">
      <c r="A110" s="590"/>
      <c r="B110" s="601"/>
      <c r="C110" s="601"/>
      <c r="D110" s="601"/>
      <c r="E110" s="601"/>
      <c r="F110" s="601"/>
      <c r="G110" s="601"/>
      <c r="H110" s="601"/>
      <c r="I110" s="601"/>
      <c r="J110" s="601"/>
    </row>
    <row r="111" spans="1:10" x14ac:dyDescent="0.2">
      <c r="A111" s="590"/>
      <c r="B111" s="601"/>
      <c r="C111" s="601"/>
      <c r="D111" s="601"/>
      <c r="E111" s="601"/>
      <c r="F111" s="601"/>
      <c r="G111" s="601"/>
      <c r="H111" s="601"/>
      <c r="I111" s="601"/>
      <c r="J111" s="601"/>
    </row>
    <row r="112" spans="1:10" x14ac:dyDescent="0.2">
      <c r="A112" s="590"/>
      <c r="B112" s="601"/>
      <c r="C112" s="601"/>
      <c r="D112" s="601"/>
      <c r="E112" s="601"/>
      <c r="F112" s="601"/>
      <c r="G112" s="601"/>
      <c r="H112" s="601"/>
      <c r="I112" s="601"/>
      <c r="J112" s="601"/>
    </row>
    <row r="113" spans="1:10" x14ac:dyDescent="0.2">
      <c r="A113" s="590"/>
      <c r="B113" s="601"/>
      <c r="C113" s="601"/>
      <c r="D113" s="601"/>
      <c r="E113" s="601"/>
      <c r="F113" s="601"/>
      <c r="G113" s="601"/>
      <c r="H113" s="601"/>
      <c r="I113" s="601"/>
      <c r="J113" s="601"/>
    </row>
    <row r="114" spans="1:10" x14ac:dyDescent="0.2">
      <c r="A114" s="590"/>
      <c r="B114" s="601"/>
      <c r="C114" s="601"/>
      <c r="D114" s="601"/>
      <c r="E114" s="601"/>
      <c r="F114" s="601"/>
      <c r="G114" s="601"/>
      <c r="H114" s="601"/>
      <c r="I114" s="601"/>
      <c r="J114" s="601"/>
    </row>
    <row r="115" spans="1:10" x14ac:dyDescent="0.2">
      <c r="A115" s="590"/>
      <c r="B115" s="601"/>
      <c r="C115" s="601"/>
      <c r="D115" s="601"/>
      <c r="E115" s="601"/>
      <c r="F115" s="601"/>
      <c r="G115" s="601"/>
      <c r="H115" s="601"/>
      <c r="I115" s="601"/>
      <c r="J115" s="601"/>
    </row>
    <row r="116" spans="1:10" x14ac:dyDescent="0.2">
      <c r="A116" s="590"/>
      <c r="B116" s="601"/>
      <c r="C116" s="601"/>
      <c r="D116" s="601"/>
      <c r="E116" s="601"/>
      <c r="F116" s="601"/>
      <c r="G116" s="601"/>
      <c r="H116" s="601"/>
      <c r="I116" s="601"/>
      <c r="J116" s="601"/>
    </row>
    <row r="117" spans="1:10" x14ac:dyDescent="0.2">
      <c r="A117" s="590"/>
      <c r="B117" s="601"/>
      <c r="C117" s="601"/>
      <c r="D117" s="601"/>
      <c r="E117" s="601"/>
      <c r="F117" s="601"/>
      <c r="G117" s="601"/>
      <c r="H117" s="601"/>
      <c r="I117" s="601"/>
      <c r="J117" s="601"/>
    </row>
    <row r="118" spans="1:10" x14ac:dyDescent="0.2">
      <c r="A118" s="590"/>
      <c r="B118" s="601"/>
      <c r="C118" s="601"/>
      <c r="D118" s="601"/>
      <c r="E118" s="601"/>
      <c r="F118" s="601"/>
      <c r="G118" s="601"/>
      <c r="H118" s="601"/>
      <c r="I118" s="601"/>
      <c r="J118" s="601"/>
    </row>
    <row r="119" spans="1:10" x14ac:dyDescent="0.2">
      <c r="A119" s="590"/>
      <c r="B119" s="601"/>
      <c r="C119" s="601"/>
      <c r="D119" s="601"/>
      <c r="E119" s="601"/>
      <c r="F119" s="601"/>
      <c r="G119" s="601"/>
      <c r="H119" s="601"/>
      <c r="I119" s="601"/>
      <c r="J119" s="601"/>
    </row>
    <row r="120" spans="1:10" x14ac:dyDescent="0.2">
      <c r="A120" s="590"/>
      <c r="B120" s="601"/>
      <c r="C120" s="601"/>
      <c r="D120" s="601"/>
      <c r="E120" s="601"/>
      <c r="F120" s="601"/>
      <c r="G120" s="601"/>
      <c r="H120" s="601"/>
      <c r="I120" s="601"/>
      <c r="J120" s="601"/>
    </row>
    <row r="121" spans="1:10" x14ac:dyDescent="0.2">
      <c r="A121" s="590"/>
      <c r="B121" s="601"/>
      <c r="C121" s="601"/>
      <c r="D121" s="601"/>
      <c r="E121" s="601"/>
      <c r="F121" s="601"/>
      <c r="G121" s="601"/>
      <c r="H121" s="601"/>
      <c r="I121" s="601"/>
      <c r="J121" s="601"/>
    </row>
    <row r="122" spans="1:10" x14ac:dyDescent="0.2">
      <c r="A122" s="590"/>
      <c r="B122" s="601"/>
      <c r="C122" s="601"/>
      <c r="D122" s="601"/>
      <c r="E122" s="601"/>
      <c r="F122" s="601"/>
      <c r="G122" s="601"/>
      <c r="H122" s="601"/>
      <c r="I122" s="601"/>
      <c r="J122" s="601"/>
    </row>
    <row r="123" spans="1:10" x14ac:dyDescent="0.2">
      <c r="A123" s="590"/>
      <c r="B123" s="601"/>
      <c r="C123" s="601"/>
      <c r="D123" s="601"/>
      <c r="E123" s="601"/>
      <c r="F123" s="601"/>
      <c r="G123" s="601"/>
      <c r="H123" s="601"/>
      <c r="I123" s="601"/>
      <c r="J123" s="601"/>
    </row>
    <row r="124" spans="1:10" x14ac:dyDescent="0.2">
      <c r="A124" s="590"/>
      <c r="B124" s="601"/>
      <c r="C124" s="601"/>
      <c r="D124" s="601"/>
      <c r="E124" s="601"/>
      <c r="F124" s="601"/>
      <c r="G124" s="601"/>
      <c r="H124" s="601"/>
      <c r="I124" s="601"/>
      <c r="J124" s="601"/>
    </row>
    <row r="125" spans="1:10" x14ac:dyDescent="0.2">
      <c r="A125" s="590"/>
      <c r="B125" s="601"/>
      <c r="C125" s="601"/>
      <c r="D125" s="601"/>
      <c r="E125" s="601"/>
      <c r="F125" s="601"/>
      <c r="G125" s="601"/>
      <c r="H125" s="601"/>
      <c r="I125" s="601"/>
      <c r="J125" s="601"/>
    </row>
    <row r="126" spans="1:10" x14ac:dyDescent="0.2">
      <c r="A126" s="590"/>
      <c r="B126" s="601"/>
      <c r="C126" s="601"/>
      <c r="D126" s="601"/>
      <c r="E126" s="601"/>
      <c r="F126" s="601"/>
      <c r="G126" s="601"/>
      <c r="H126" s="601"/>
      <c r="I126" s="601"/>
      <c r="J126" s="601"/>
    </row>
    <row r="127" spans="1:10" x14ac:dyDescent="0.2">
      <c r="A127" s="590"/>
      <c r="B127" s="601"/>
      <c r="C127" s="601"/>
      <c r="D127" s="601"/>
      <c r="E127" s="601"/>
      <c r="F127" s="601"/>
      <c r="G127" s="601"/>
      <c r="H127" s="601"/>
      <c r="I127" s="601"/>
      <c r="J127" s="601"/>
    </row>
    <row r="128" spans="1:10" x14ac:dyDescent="0.2">
      <c r="A128" s="590"/>
      <c r="B128" s="601"/>
      <c r="C128" s="601"/>
      <c r="D128" s="601"/>
      <c r="E128" s="601"/>
      <c r="F128" s="601"/>
      <c r="G128" s="601"/>
      <c r="H128" s="601"/>
      <c r="I128" s="601"/>
      <c r="J128" s="601"/>
    </row>
    <row r="129" spans="1:10" x14ac:dyDescent="0.2">
      <c r="A129" s="590"/>
      <c r="B129" s="601"/>
      <c r="C129" s="601"/>
      <c r="D129" s="601"/>
      <c r="E129" s="601"/>
      <c r="F129" s="601"/>
      <c r="G129" s="601"/>
      <c r="H129" s="601"/>
      <c r="I129" s="601"/>
      <c r="J129" s="601"/>
    </row>
    <row r="130" spans="1:10" x14ac:dyDescent="0.2">
      <c r="A130" s="590"/>
      <c r="B130" s="601"/>
      <c r="C130" s="601"/>
      <c r="D130" s="601"/>
      <c r="E130" s="601"/>
      <c r="F130" s="601"/>
      <c r="G130" s="601"/>
      <c r="H130" s="601"/>
      <c r="I130" s="601"/>
      <c r="J130" s="601"/>
    </row>
    <row r="131" spans="1:10" x14ac:dyDescent="0.2">
      <c r="A131" s="590"/>
      <c r="B131" s="601"/>
      <c r="C131" s="601"/>
      <c r="D131" s="601"/>
      <c r="E131" s="601"/>
      <c r="F131" s="601"/>
      <c r="G131" s="601"/>
      <c r="H131" s="601"/>
      <c r="I131" s="601"/>
      <c r="J131" s="601"/>
    </row>
    <row r="132" spans="1:10" x14ac:dyDescent="0.2">
      <c r="A132" s="590"/>
      <c r="B132" s="601"/>
      <c r="C132" s="601"/>
      <c r="D132" s="601"/>
      <c r="E132" s="601"/>
      <c r="F132" s="601"/>
      <c r="G132" s="601"/>
      <c r="H132" s="601"/>
      <c r="I132" s="601"/>
      <c r="J132" s="601"/>
    </row>
    <row r="133" spans="1:10" x14ac:dyDescent="0.2">
      <c r="A133" s="590"/>
      <c r="B133" s="601"/>
      <c r="C133" s="601"/>
      <c r="D133" s="601"/>
      <c r="E133" s="601"/>
      <c r="F133" s="601"/>
      <c r="G133" s="601"/>
      <c r="H133" s="601"/>
      <c r="I133" s="601"/>
      <c r="J133" s="601"/>
    </row>
    <row r="134" spans="1:10" x14ac:dyDescent="0.2">
      <c r="A134" s="590"/>
      <c r="B134" s="601"/>
      <c r="C134" s="601"/>
      <c r="D134" s="601"/>
      <c r="E134" s="601"/>
      <c r="F134" s="601"/>
      <c r="G134" s="601"/>
      <c r="H134" s="601"/>
      <c r="I134" s="601"/>
      <c r="J134" s="601"/>
    </row>
    <row r="135" spans="1:10" x14ac:dyDescent="0.2">
      <c r="A135" s="590"/>
      <c r="B135" s="601"/>
      <c r="C135" s="601"/>
      <c r="D135" s="601"/>
      <c r="E135" s="601"/>
      <c r="F135" s="601"/>
      <c r="G135" s="601"/>
      <c r="H135" s="601"/>
      <c r="I135" s="601"/>
      <c r="J135" s="601"/>
    </row>
    <row r="136" spans="1:10" x14ac:dyDescent="0.2">
      <c r="A136" s="590"/>
      <c r="B136" s="601"/>
      <c r="C136" s="601"/>
      <c r="D136" s="601"/>
      <c r="E136" s="601"/>
      <c r="F136" s="601"/>
      <c r="G136" s="601"/>
      <c r="H136" s="601"/>
      <c r="I136" s="601"/>
      <c r="J136" s="601"/>
    </row>
    <row r="137" spans="1:10" x14ac:dyDescent="0.2">
      <c r="A137" s="590"/>
      <c r="B137" s="601"/>
      <c r="C137" s="601"/>
      <c r="D137" s="601"/>
      <c r="E137" s="601"/>
      <c r="F137" s="601"/>
      <c r="G137" s="601"/>
      <c r="H137" s="601"/>
      <c r="I137" s="601"/>
      <c r="J137" s="601"/>
    </row>
    <row r="138" spans="1:10" x14ac:dyDescent="0.2">
      <c r="A138" s="590"/>
      <c r="B138" s="601"/>
      <c r="C138" s="601"/>
      <c r="D138" s="601"/>
      <c r="E138" s="601"/>
      <c r="F138" s="601"/>
      <c r="G138" s="601"/>
      <c r="H138" s="601"/>
      <c r="I138" s="601"/>
      <c r="J138" s="601"/>
    </row>
    <row r="139" spans="1:10" x14ac:dyDescent="0.2">
      <c r="A139" s="590"/>
      <c r="B139" s="601"/>
      <c r="C139" s="601"/>
      <c r="D139" s="601"/>
      <c r="E139" s="601"/>
      <c r="F139" s="601"/>
      <c r="G139" s="601"/>
      <c r="H139" s="601"/>
      <c r="I139" s="601"/>
      <c r="J139" s="601"/>
    </row>
    <row r="140" spans="1:10" x14ac:dyDescent="0.2">
      <c r="A140" s="590"/>
      <c r="B140" s="601"/>
      <c r="C140" s="601"/>
      <c r="D140" s="601"/>
      <c r="E140" s="601"/>
      <c r="F140" s="601"/>
      <c r="G140" s="601"/>
      <c r="H140" s="601"/>
      <c r="I140" s="601"/>
      <c r="J140" s="601"/>
    </row>
    <row r="141" spans="1:10" x14ac:dyDescent="0.2">
      <c r="A141" s="590"/>
      <c r="B141" s="601"/>
      <c r="C141" s="601"/>
      <c r="D141" s="601"/>
      <c r="E141" s="601"/>
      <c r="F141" s="601"/>
      <c r="G141" s="601"/>
      <c r="H141" s="601"/>
      <c r="I141" s="601"/>
      <c r="J141" s="601"/>
    </row>
    <row r="142" spans="1:10" x14ac:dyDescent="0.2">
      <c r="A142" s="590"/>
      <c r="B142" s="601"/>
      <c r="C142" s="601"/>
      <c r="D142" s="601"/>
      <c r="E142" s="601"/>
      <c r="F142" s="601"/>
      <c r="G142" s="601"/>
      <c r="H142" s="601"/>
      <c r="I142" s="601"/>
      <c r="J142" s="601"/>
    </row>
    <row r="143" spans="1:10" x14ac:dyDescent="0.2">
      <c r="A143" s="590"/>
      <c r="B143" s="601"/>
      <c r="C143" s="601"/>
      <c r="D143" s="601"/>
      <c r="E143" s="601"/>
      <c r="F143" s="601"/>
      <c r="G143" s="601"/>
      <c r="H143" s="601"/>
      <c r="I143" s="601"/>
      <c r="J143" s="601"/>
    </row>
    <row r="144" spans="1:10" x14ac:dyDescent="0.2">
      <c r="A144" s="590"/>
      <c r="B144" s="601"/>
      <c r="C144" s="601"/>
      <c r="D144" s="601"/>
      <c r="E144" s="601"/>
      <c r="F144" s="601"/>
      <c r="G144" s="601"/>
      <c r="H144" s="601"/>
      <c r="I144" s="601"/>
      <c r="J144" s="601"/>
    </row>
    <row r="145" spans="1:10" x14ac:dyDescent="0.2">
      <c r="A145" s="590"/>
      <c r="B145" s="601"/>
      <c r="C145" s="601"/>
      <c r="D145" s="601"/>
      <c r="E145" s="601"/>
      <c r="F145" s="601"/>
      <c r="G145" s="601"/>
      <c r="H145" s="601"/>
      <c r="I145" s="601"/>
      <c r="J145" s="601"/>
    </row>
    <row r="146" spans="1:10" x14ac:dyDescent="0.2">
      <c r="A146" s="590"/>
      <c r="B146" s="601"/>
      <c r="C146" s="601"/>
      <c r="D146" s="601"/>
      <c r="E146" s="601"/>
      <c r="F146" s="601"/>
      <c r="G146" s="601"/>
      <c r="H146" s="601"/>
      <c r="I146" s="601"/>
      <c r="J146" s="601"/>
    </row>
    <row r="147" spans="1:10" x14ac:dyDescent="0.2">
      <c r="A147" s="590"/>
      <c r="B147" s="601"/>
      <c r="C147" s="601"/>
      <c r="D147" s="601"/>
      <c r="E147" s="601"/>
      <c r="F147" s="601"/>
      <c r="G147" s="601"/>
      <c r="H147" s="601"/>
      <c r="I147" s="601"/>
      <c r="J147" s="601"/>
    </row>
    <row r="148" spans="1:10" x14ac:dyDescent="0.2">
      <c r="A148" s="590"/>
      <c r="B148" s="601"/>
      <c r="C148" s="601"/>
      <c r="D148" s="601"/>
      <c r="E148" s="601"/>
      <c r="F148" s="601"/>
      <c r="G148" s="601"/>
      <c r="H148" s="601"/>
      <c r="I148" s="601"/>
      <c r="J148" s="601"/>
    </row>
    <row r="149" spans="1:10" x14ac:dyDescent="0.2">
      <c r="A149" s="590"/>
      <c r="B149" s="601"/>
      <c r="C149" s="601"/>
      <c r="D149" s="601"/>
      <c r="E149" s="601"/>
      <c r="F149" s="601"/>
      <c r="G149" s="601"/>
      <c r="H149" s="601"/>
      <c r="I149" s="601"/>
      <c r="J149" s="601"/>
    </row>
    <row r="150" spans="1:10" x14ac:dyDescent="0.2">
      <c r="A150" s="590"/>
      <c r="B150" s="601"/>
      <c r="C150" s="601"/>
      <c r="D150" s="601"/>
      <c r="E150" s="601"/>
      <c r="F150" s="601"/>
      <c r="G150" s="601"/>
      <c r="H150" s="601"/>
      <c r="I150" s="601"/>
      <c r="J150" s="601"/>
    </row>
    <row r="151" spans="1:10" x14ac:dyDescent="0.2">
      <c r="A151" s="590"/>
      <c r="B151" s="601"/>
      <c r="C151" s="601"/>
      <c r="D151" s="601"/>
      <c r="E151" s="601"/>
      <c r="F151" s="601"/>
      <c r="G151" s="601"/>
      <c r="H151" s="601"/>
      <c r="I151" s="601"/>
      <c r="J151" s="601"/>
    </row>
    <row r="152" spans="1:10" x14ac:dyDescent="0.2">
      <c r="A152" s="590"/>
      <c r="B152" s="601"/>
      <c r="C152" s="601"/>
      <c r="D152" s="601"/>
      <c r="E152" s="601"/>
      <c r="F152" s="601"/>
      <c r="G152" s="601"/>
      <c r="H152" s="601"/>
      <c r="I152" s="601"/>
      <c r="J152" s="601"/>
    </row>
    <row r="153" spans="1:10" x14ac:dyDescent="0.2">
      <c r="A153" s="590"/>
      <c r="B153" s="601"/>
      <c r="C153" s="601"/>
      <c r="D153" s="601"/>
      <c r="E153" s="601"/>
      <c r="F153" s="601"/>
      <c r="G153" s="601"/>
      <c r="H153" s="601"/>
      <c r="I153" s="601"/>
      <c r="J153" s="601"/>
    </row>
    <row r="154" spans="1:10" x14ac:dyDescent="0.2">
      <c r="A154" s="590"/>
      <c r="B154" s="601"/>
      <c r="C154" s="601"/>
      <c r="D154" s="601"/>
      <c r="E154" s="601"/>
      <c r="F154" s="601"/>
      <c r="G154" s="601"/>
      <c r="H154" s="601"/>
      <c r="I154" s="601"/>
      <c r="J154" s="601"/>
    </row>
    <row r="155" spans="1:10" x14ac:dyDescent="0.2">
      <c r="A155" s="590"/>
      <c r="B155" s="601"/>
      <c r="C155" s="601"/>
      <c r="D155" s="601"/>
      <c r="E155" s="601"/>
      <c r="F155" s="601"/>
      <c r="G155" s="601"/>
      <c r="H155" s="601"/>
      <c r="I155" s="601"/>
      <c r="J155" s="601"/>
    </row>
    <row r="156" spans="1:10" x14ac:dyDescent="0.2">
      <c r="A156" s="590"/>
      <c r="B156" s="601"/>
      <c r="C156" s="601"/>
      <c r="D156" s="601"/>
      <c r="E156" s="601"/>
      <c r="F156" s="601"/>
      <c r="G156" s="601"/>
      <c r="H156" s="601"/>
      <c r="I156" s="601"/>
      <c r="J156" s="601"/>
    </row>
    <row r="157" spans="1:10" x14ac:dyDescent="0.2">
      <c r="A157" s="590"/>
      <c r="B157" s="601"/>
      <c r="C157" s="601"/>
      <c r="D157" s="601"/>
      <c r="E157" s="601"/>
      <c r="F157" s="601"/>
      <c r="G157" s="601"/>
      <c r="H157" s="601"/>
      <c r="I157" s="601"/>
      <c r="J157" s="601"/>
    </row>
    <row r="158" spans="1:10" x14ac:dyDescent="0.2">
      <c r="A158" s="590"/>
      <c r="B158" s="601"/>
      <c r="C158" s="601"/>
      <c r="D158" s="601"/>
      <c r="E158" s="601"/>
      <c r="F158" s="601"/>
      <c r="G158" s="601"/>
      <c r="H158" s="601"/>
      <c r="I158" s="601"/>
      <c r="J158" s="601"/>
    </row>
    <row r="159" spans="1:10" x14ac:dyDescent="0.2">
      <c r="A159" s="590"/>
      <c r="B159" s="601"/>
      <c r="C159" s="601"/>
      <c r="D159" s="601"/>
      <c r="E159" s="601"/>
      <c r="F159" s="601"/>
      <c r="G159" s="601"/>
      <c r="H159" s="601"/>
      <c r="I159" s="601"/>
      <c r="J159" s="601"/>
    </row>
    <row r="160" spans="1:10" x14ac:dyDescent="0.2">
      <c r="A160" s="590"/>
      <c r="B160" s="201"/>
      <c r="C160" s="201"/>
      <c r="D160" s="201"/>
      <c r="E160" s="201"/>
      <c r="F160" s="201"/>
      <c r="G160" s="201"/>
    </row>
    <row r="161" spans="1:7" x14ac:dyDescent="0.2">
      <c r="A161" s="590"/>
      <c r="B161" s="201"/>
      <c r="C161" s="201"/>
      <c r="D161" s="201"/>
      <c r="E161" s="201"/>
      <c r="F161" s="201"/>
      <c r="G161" s="201"/>
    </row>
    <row r="162" spans="1:7" x14ac:dyDescent="0.2">
      <c r="A162" s="590"/>
      <c r="B162" s="201"/>
      <c r="C162" s="201"/>
      <c r="D162" s="201"/>
      <c r="E162" s="201"/>
      <c r="F162" s="201"/>
      <c r="G162" s="201"/>
    </row>
    <row r="163" spans="1:7" x14ac:dyDescent="0.2">
      <c r="A163" s="590"/>
      <c r="B163" s="201"/>
      <c r="C163" s="201"/>
      <c r="D163" s="201"/>
      <c r="E163" s="201"/>
      <c r="F163" s="201"/>
      <c r="G163" s="201"/>
    </row>
    <row r="164" spans="1:7" x14ac:dyDescent="0.2">
      <c r="A164" s="590"/>
      <c r="B164" s="201"/>
      <c r="C164" s="201"/>
      <c r="D164" s="201"/>
      <c r="E164" s="201"/>
      <c r="F164" s="201"/>
      <c r="G164" s="201"/>
    </row>
    <row r="165" spans="1:7" x14ac:dyDescent="0.2">
      <c r="A165" s="590"/>
      <c r="B165" s="201"/>
      <c r="C165" s="201"/>
      <c r="D165" s="201"/>
      <c r="E165" s="201"/>
      <c r="F165" s="201"/>
      <c r="G165" s="201"/>
    </row>
    <row r="166" spans="1:7" x14ac:dyDescent="0.2">
      <c r="A166" s="590"/>
      <c r="B166" s="201"/>
      <c r="C166" s="201"/>
      <c r="D166" s="201"/>
      <c r="E166" s="201"/>
      <c r="F166" s="201"/>
      <c r="G166" s="201"/>
    </row>
    <row r="167" spans="1:7" x14ac:dyDescent="0.2">
      <c r="A167" s="590"/>
      <c r="B167" s="201"/>
      <c r="C167" s="201"/>
      <c r="D167" s="201"/>
      <c r="E167" s="201"/>
      <c r="F167" s="201"/>
      <c r="G167" s="201"/>
    </row>
    <row r="168" spans="1:7" x14ac:dyDescent="0.2">
      <c r="A168" s="590"/>
      <c r="B168" s="201"/>
      <c r="C168" s="201"/>
      <c r="D168" s="201"/>
      <c r="E168" s="201"/>
      <c r="F168" s="201"/>
      <c r="G168" s="201"/>
    </row>
    <row r="169" spans="1:7" x14ac:dyDescent="0.2">
      <c r="A169" s="590"/>
      <c r="B169" s="201"/>
      <c r="C169" s="201"/>
      <c r="D169" s="201"/>
      <c r="E169" s="201"/>
      <c r="F169" s="201"/>
      <c r="G169" s="201"/>
    </row>
    <row r="170" spans="1:7" x14ac:dyDescent="0.2">
      <c r="A170" s="590"/>
      <c r="B170" s="201"/>
      <c r="C170" s="201"/>
      <c r="D170" s="201"/>
      <c r="E170" s="201"/>
      <c r="F170" s="201"/>
      <c r="G170" s="201"/>
    </row>
    <row r="171" spans="1:7" x14ac:dyDescent="0.2">
      <c r="A171" s="590"/>
      <c r="B171" s="201"/>
      <c r="C171" s="201"/>
      <c r="D171" s="201"/>
      <c r="E171" s="201"/>
      <c r="F171" s="201"/>
      <c r="G171" s="201"/>
    </row>
    <row r="172" spans="1:7" x14ac:dyDescent="0.2">
      <c r="A172" s="590"/>
      <c r="B172" s="201"/>
      <c r="C172" s="201"/>
      <c r="D172" s="201"/>
      <c r="E172" s="201"/>
      <c r="F172" s="201"/>
      <c r="G172" s="201"/>
    </row>
    <row r="173" spans="1:7" x14ac:dyDescent="0.2">
      <c r="A173" s="590"/>
      <c r="B173" s="201"/>
      <c r="C173" s="201"/>
      <c r="D173" s="201"/>
      <c r="E173" s="201"/>
      <c r="F173" s="201"/>
      <c r="G173" s="201"/>
    </row>
    <row r="174" spans="1:7" x14ac:dyDescent="0.2">
      <c r="A174" s="590"/>
      <c r="B174" s="201"/>
      <c r="C174" s="201"/>
      <c r="D174" s="201"/>
      <c r="E174" s="201"/>
      <c r="F174" s="201"/>
      <c r="G174" s="201"/>
    </row>
    <row r="175" spans="1:7" x14ac:dyDescent="0.2">
      <c r="A175" s="590"/>
      <c r="B175" s="201"/>
      <c r="C175" s="201"/>
      <c r="D175" s="201"/>
      <c r="E175" s="201"/>
      <c r="F175" s="201"/>
      <c r="G175" s="201"/>
    </row>
    <row r="176" spans="1:7" x14ac:dyDescent="0.2">
      <c r="A176" s="590"/>
      <c r="B176" s="201"/>
      <c r="C176" s="201"/>
      <c r="D176" s="201"/>
      <c r="E176" s="201"/>
      <c r="F176" s="201"/>
      <c r="G176" s="201"/>
    </row>
    <row r="177" spans="1:7" x14ac:dyDescent="0.2">
      <c r="A177" s="590"/>
      <c r="B177" s="201"/>
      <c r="C177" s="201"/>
      <c r="D177" s="201"/>
      <c r="E177" s="201"/>
      <c r="F177" s="201"/>
      <c r="G177" s="201"/>
    </row>
    <row r="178" spans="1:7" x14ac:dyDescent="0.2">
      <c r="A178" s="590"/>
      <c r="B178" s="201"/>
      <c r="C178" s="201"/>
      <c r="D178" s="201"/>
      <c r="E178" s="201"/>
      <c r="F178" s="201"/>
      <c r="G178" s="201"/>
    </row>
    <row r="179" spans="1:7" x14ac:dyDescent="0.2">
      <c r="A179" s="590"/>
      <c r="B179" s="201"/>
      <c r="C179" s="201"/>
      <c r="D179" s="201"/>
      <c r="E179" s="201"/>
      <c r="F179" s="201"/>
      <c r="G179" s="201"/>
    </row>
    <row r="180" spans="1:7" x14ac:dyDescent="0.2">
      <c r="A180" s="590"/>
      <c r="B180" s="201"/>
      <c r="C180" s="201"/>
      <c r="D180" s="201"/>
      <c r="E180" s="201"/>
      <c r="F180" s="201"/>
      <c r="G180" s="201"/>
    </row>
    <row r="181" spans="1:7" x14ac:dyDescent="0.2">
      <c r="A181" s="590"/>
      <c r="B181" s="201"/>
      <c r="C181" s="201"/>
      <c r="D181" s="201"/>
      <c r="E181" s="201"/>
      <c r="F181" s="201"/>
      <c r="G181" s="201"/>
    </row>
    <row r="182" spans="1:7" x14ac:dyDescent="0.2">
      <c r="A182" s="590"/>
      <c r="B182" s="201"/>
      <c r="C182" s="201"/>
      <c r="D182" s="201"/>
      <c r="E182" s="201"/>
      <c r="F182" s="201"/>
      <c r="G182" s="201"/>
    </row>
    <row r="183" spans="1:7" x14ac:dyDescent="0.2">
      <c r="A183" s="590"/>
      <c r="B183" s="201"/>
      <c r="C183" s="201"/>
      <c r="D183" s="201"/>
      <c r="E183" s="201"/>
      <c r="F183" s="201"/>
      <c r="G183" s="201"/>
    </row>
    <row r="184" spans="1:7" x14ac:dyDescent="0.2">
      <c r="A184" s="590"/>
      <c r="B184" s="201"/>
      <c r="C184" s="201"/>
      <c r="D184" s="201"/>
      <c r="E184" s="201"/>
      <c r="F184" s="201"/>
      <c r="G184" s="201"/>
    </row>
    <row r="185" spans="1:7" x14ac:dyDescent="0.2">
      <c r="A185" s="590"/>
      <c r="B185" s="201"/>
      <c r="C185" s="201"/>
      <c r="D185" s="201"/>
      <c r="E185" s="201"/>
      <c r="F185" s="201"/>
      <c r="G185" s="201"/>
    </row>
    <row r="186" spans="1:7" x14ac:dyDescent="0.2">
      <c r="A186" s="590"/>
      <c r="B186" s="201"/>
      <c r="C186" s="201"/>
      <c r="D186" s="201"/>
      <c r="E186" s="201"/>
      <c r="F186" s="201"/>
      <c r="G186" s="201"/>
    </row>
    <row r="187" spans="1:7" x14ac:dyDescent="0.2">
      <c r="A187" s="590"/>
      <c r="B187" s="201"/>
      <c r="C187" s="201"/>
      <c r="D187" s="201"/>
      <c r="E187" s="201"/>
      <c r="F187" s="201"/>
      <c r="G187" s="201"/>
    </row>
    <row r="188" spans="1:7" x14ac:dyDescent="0.2">
      <c r="A188" s="590"/>
      <c r="B188" s="201"/>
      <c r="C188" s="201"/>
      <c r="D188" s="201"/>
      <c r="E188" s="201"/>
      <c r="F188" s="201"/>
      <c r="G188" s="201"/>
    </row>
    <row r="189" spans="1:7" x14ac:dyDescent="0.2">
      <c r="A189" s="590"/>
      <c r="B189" s="201"/>
      <c r="C189" s="201"/>
      <c r="D189" s="201"/>
      <c r="E189" s="201"/>
      <c r="F189" s="201"/>
      <c r="G189" s="201"/>
    </row>
    <row r="190" spans="1:7" x14ac:dyDescent="0.2">
      <c r="A190" s="590"/>
      <c r="B190" s="201"/>
      <c r="C190" s="201"/>
      <c r="D190" s="201"/>
      <c r="E190" s="201"/>
      <c r="F190" s="201"/>
      <c r="G190" s="201"/>
    </row>
    <row r="191" spans="1:7" x14ac:dyDescent="0.2">
      <c r="A191" s="590"/>
      <c r="B191" s="201"/>
      <c r="C191" s="201"/>
      <c r="D191" s="201"/>
      <c r="E191" s="201"/>
      <c r="F191" s="201"/>
      <c r="G191" s="201"/>
    </row>
    <row r="192" spans="1:7" x14ac:dyDescent="0.2">
      <c r="A192" s="590"/>
      <c r="B192" s="201"/>
      <c r="C192" s="201"/>
      <c r="D192" s="201"/>
      <c r="E192" s="201"/>
      <c r="F192" s="201"/>
      <c r="G192" s="201"/>
    </row>
    <row r="193" spans="1:7" x14ac:dyDescent="0.2">
      <c r="A193" s="590"/>
      <c r="B193" s="201"/>
      <c r="C193" s="201"/>
      <c r="D193" s="201"/>
      <c r="E193" s="201"/>
      <c r="F193" s="201"/>
      <c r="G193" s="201"/>
    </row>
    <row r="194" spans="1:7" x14ac:dyDescent="0.2">
      <c r="A194" s="590"/>
      <c r="B194" s="201"/>
      <c r="C194" s="201"/>
      <c r="D194" s="201"/>
      <c r="E194" s="201"/>
      <c r="F194" s="201"/>
      <c r="G194" s="201"/>
    </row>
    <row r="195" spans="1:7" x14ac:dyDescent="0.2">
      <c r="A195" s="590"/>
      <c r="B195" s="201"/>
      <c r="C195" s="201"/>
      <c r="D195" s="201"/>
      <c r="E195" s="201"/>
      <c r="F195" s="201"/>
      <c r="G195" s="201"/>
    </row>
  </sheetData>
  <mergeCells count="6">
    <mergeCell ref="B8:H8"/>
    <mergeCell ref="I8:I9"/>
    <mergeCell ref="B11:I11"/>
    <mergeCell ref="B42:I42"/>
    <mergeCell ref="A5:G5"/>
    <mergeCell ref="A8:A9"/>
  </mergeCells>
  <pageMargins left="0.59055118110236227" right="0.59055118110236227" top="0.78740157480314965" bottom="0.78740157480314965"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6"/>
  <sheetViews>
    <sheetView zoomScaleNormal="100" workbookViewId="0"/>
  </sheetViews>
  <sheetFormatPr defaultColWidth="8.85546875" defaultRowHeight="12.75" x14ac:dyDescent="0.2"/>
  <cols>
    <col min="1" max="1" width="32.7109375" style="200" customWidth="1"/>
    <col min="2" max="6" width="8.7109375" style="200" customWidth="1"/>
    <col min="7" max="7" width="9.7109375" style="200" customWidth="1"/>
    <col min="8" max="8" width="9" style="28" bestFit="1" customWidth="1"/>
    <col min="9" max="16384" width="8.85546875" style="28"/>
  </cols>
  <sheetData>
    <row r="1" spans="1:16" s="129" customFormat="1" ht="12" customHeight="1" x14ac:dyDescent="0.2">
      <c r="A1" s="128"/>
      <c r="B1" s="128"/>
      <c r="C1" s="128"/>
      <c r="D1" s="128"/>
      <c r="E1" s="128"/>
      <c r="F1" s="128"/>
      <c r="G1" s="128"/>
    </row>
    <row r="2" spans="1:16" s="129" customFormat="1" ht="12" customHeight="1" x14ac:dyDescent="0.2">
      <c r="A2" s="128"/>
      <c r="B2" s="128"/>
      <c r="C2" s="128"/>
      <c r="D2" s="128"/>
      <c r="E2" s="128"/>
      <c r="F2" s="128"/>
      <c r="G2" s="128"/>
      <c r="I2" s="22"/>
      <c r="J2" s="95"/>
      <c r="K2" s="22"/>
    </row>
    <row r="3" spans="1:16" ht="24" customHeight="1" x14ac:dyDescent="0.2">
      <c r="A3" s="208"/>
      <c r="H3" s="22"/>
      <c r="I3" s="22"/>
      <c r="J3" s="22"/>
      <c r="K3" s="22"/>
      <c r="L3" s="22"/>
      <c r="M3" s="22"/>
      <c r="N3" s="22"/>
      <c r="O3" s="22"/>
      <c r="P3" s="22"/>
    </row>
    <row r="4" spans="1:16" s="29" customFormat="1" ht="12" customHeight="1" x14ac:dyDescent="0.25">
      <c r="A4" s="4" t="s">
        <v>640</v>
      </c>
      <c r="D4" s="1"/>
      <c r="E4" s="1"/>
      <c r="H4" s="22"/>
      <c r="I4" s="22"/>
      <c r="J4" s="22"/>
      <c r="K4" s="22"/>
      <c r="L4" s="22"/>
      <c r="M4" s="22"/>
      <c r="N4" s="22"/>
      <c r="O4" s="22"/>
      <c r="P4" s="22"/>
    </row>
    <row r="5" spans="1:16" s="5" customFormat="1" ht="12" customHeight="1" x14ac:dyDescent="0.25">
      <c r="A5" s="744" t="s">
        <v>554</v>
      </c>
      <c r="B5" s="744"/>
      <c r="C5" s="744"/>
      <c r="D5" s="744"/>
      <c r="E5" s="744"/>
      <c r="F5" s="744"/>
      <c r="G5" s="744"/>
      <c r="H5" s="22"/>
      <c r="I5" s="22"/>
      <c r="J5" s="22"/>
      <c r="K5" s="22"/>
      <c r="L5" s="22"/>
      <c r="M5" s="22"/>
      <c r="N5" s="22"/>
      <c r="O5" s="22"/>
      <c r="P5" s="22"/>
    </row>
    <row r="6" spans="1:16" s="5" customFormat="1" ht="12" customHeight="1" x14ac:dyDescent="0.25">
      <c r="A6" s="6" t="s">
        <v>656</v>
      </c>
      <c r="B6" s="7"/>
      <c r="C6" s="7"/>
      <c r="D6" s="206"/>
      <c r="E6" s="206"/>
      <c r="F6" s="7"/>
      <c r="G6" s="7"/>
      <c r="H6" s="22"/>
      <c r="I6" s="22"/>
      <c r="J6" s="22"/>
      <c r="K6" s="22"/>
      <c r="L6" s="22"/>
      <c r="M6" s="22"/>
      <c r="N6" s="22"/>
      <c r="O6" s="22"/>
      <c r="P6" s="22"/>
    </row>
    <row r="7" spans="1:16" s="22" customFormat="1" ht="2.25" customHeight="1" x14ac:dyDescent="0.25">
      <c r="A7" s="202"/>
      <c r="B7" s="202"/>
      <c r="C7" s="202"/>
      <c r="D7" s="202"/>
      <c r="E7" s="202"/>
      <c r="F7" s="202"/>
      <c r="G7" s="202"/>
    </row>
    <row r="8" spans="1:16" s="33" customFormat="1" ht="6" customHeight="1" x14ac:dyDescent="0.2">
      <c r="A8" s="589"/>
      <c r="B8" s="69"/>
      <c r="C8" s="69"/>
      <c r="D8" s="69"/>
      <c r="E8" s="205"/>
      <c r="F8" s="205"/>
      <c r="G8" s="205"/>
    </row>
    <row r="9" spans="1:16" ht="12" customHeight="1" x14ac:dyDescent="0.2">
      <c r="A9" s="745"/>
      <c r="B9" s="739" t="s">
        <v>173</v>
      </c>
      <c r="C9" s="739"/>
      <c r="D9" s="739"/>
      <c r="E9" s="739"/>
      <c r="F9" s="739"/>
      <c r="G9" s="739"/>
      <c r="H9" s="739"/>
      <c r="I9" s="740" t="s">
        <v>50</v>
      </c>
    </row>
    <row r="10" spans="1:16" ht="31.5" customHeight="1" x14ac:dyDescent="0.2">
      <c r="A10" s="746"/>
      <c r="B10" s="204" t="s">
        <v>527</v>
      </c>
      <c r="C10" s="204" t="s">
        <v>555</v>
      </c>
      <c r="D10" s="204" t="s">
        <v>556</v>
      </c>
      <c r="E10" s="204" t="s">
        <v>557</v>
      </c>
      <c r="F10" s="204" t="s">
        <v>558</v>
      </c>
      <c r="G10" s="204" t="s">
        <v>528</v>
      </c>
      <c r="H10" s="204" t="s">
        <v>171</v>
      </c>
      <c r="I10" s="741"/>
    </row>
    <row r="11" spans="1:16" ht="3" customHeight="1" x14ac:dyDescent="0.2">
      <c r="A11" s="590"/>
      <c r="B11" s="201"/>
      <c r="C11" s="201"/>
      <c r="D11" s="201"/>
      <c r="E11" s="201"/>
      <c r="F11" s="203"/>
      <c r="G11" s="201"/>
    </row>
    <row r="12" spans="1:16" s="22" customFormat="1" ht="9.9499999999999993" customHeight="1" x14ac:dyDescent="0.25">
      <c r="A12" s="591"/>
      <c r="B12" s="742" t="s">
        <v>562</v>
      </c>
      <c r="C12" s="742"/>
      <c r="D12" s="742"/>
      <c r="E12" s="742"/>
      <c r="F12" s="742"/>
      <c r="G12" s="742"/>
      <c r="H12" s="742"/>
      <c r="I12" s="742"/>
    </row>
    <row r="13" spans="1:16" ht="3" customHeight="1" x14ac:dyDescent="0.2">
      <c r="A13" s="590"/>
      <c r="B13" s="600"/>
      <c r="C13" s="600"/>
      <c r="D13" s="600"/>
      <c r="E13" s="600"/>
      <c r="F13" s="600"/>
      <c r="G13" s="600"/>
      <c r="H13" s="600"/>
      <c r="I13" s="600"/>
    </row>
    <row r="14" spans="1:16" s="22" customFormat="1" ht="9.9499999999999993" customHeight="1" x14ac:dyDescent="0.25">
      <c r="A14" s="592" t="s">
        <v>537</v>
      </c>
      <c r="B14" s="306" t="s">
        <v>1</v>
      </c>
      <c r="C14" s="306">
        <v>23.4</v>
      </c>
      <c r="D14" s="306">
        <v>-16.399999999999999</v>
      </c>
      <c r="E14" s="306">
        <v>-0.4</v>
      </c>
      <c r="F14" s="306">
        <v>-0.6</v>
      </c>
      <c r="G14" s="306" t="s">
        <v>1</v>
      </c>
      <c r="H14" s="306" t="s">
        <v>1</v>
      </c>
      <c r="I14" s="306">
        <v>0.9</v>
      </c>
      <c r="J14" s="306"/>
      <c r="K14" s="584"/>
    </row>
    <row r="15" spans="1:16" s="22" customFormat="1" ht="9.9499999999999993" customHeight="1" x14ac:dyDescent="0.25">
      <c r="A15" s="592" t="s">
        <v>538</v>
      </c>
      <c r="B15" s="306">
        <v>-29.6</v>
      </c>
      <c r="C15" s="306">
        <v>-18.7</v>
      </c>
      <c r="D15" s="306">
        <v>-6.6</v>
      </c>
      <c r="E15" s="306">
        <v>-1.6</v>
      </c>
      <c r="F15" s="306" t="s">
        <v>1</v>
      </c>
      <c r="G15" s="306" t="s">
        <v>1</v>
      </c>
      <c r="H15" s="306">
        <v>-9.5</v>
      </c>
      <c r="I15" s="306">
        <v>-14</v>
      </c>
      <c r="J15" s="306"/>
      <c r="K15" s="584"/>
    </row>
    <row r="16" spans="1:16" s="22" customFormat="1" ht="9.9499999999999993" customHeight="1" x14ac:dyDescent="0.25">
      <c r="A16" s="592" t="s">
        <v>539</v>
      </c>
      <c r="B16" s="306">
        <v>7.7</v>
      </c>
      <c r="C16" s="306">
        <v>-16</v>
      </c>
      <c r="D16" s="306">
        <v>-3.1</v>
      </c>
      <c r="E16" s="306">
        <v>71.599999999999994</v>
      </c>
      <c r="F16" s="306" t="s">
        <v>1</v>
      </c>
      <c r="G16" s="306" t="s">
        <v>1</v>
      </c>
      <c r="H16" s="306">
        <v>30.1</v>
      </c>
      <c r="I16" s="306">
        <v>-14.1</v>
      </c>
      <c r="J16" s="306"/>
      <c r="K16" s="584"/>
    </row>
    <row r="17" spans="1:10" s="22" customFormat="1" ht="9.9499999999999993" customHeight="1" x14ac:dyDescent="0.25">
      <c r="A17" s="592" t="s">
        <v>540</v>
      </c>
      <c r="B17" s="306">
        <v>249.4</v>
      </c>
      <c r="C17" s="306">
        <v>-61.1</v>
      </c>
      <c r="D17" s="306">
        <v>-196</v>
      </c>
      <c r="E17" s="306">
        <v>470.2</v>
      </c>
      <c r="F17" s="306" t="s">
        <v>1</v>
      </c>
      <c r="G17" s="306" t="s">
        <v>1</v>
      </c>
      <c r="H17" s="306" t="s">
        <v>1</v>
      </c>
      <c r="I17" s="306">
        <v>-166.1</v>
      </c>
      <c r="J17" s="306"/>
    </row>
    <row r="18" spans="1:10" s="22" customFormat="1" ht="9.9499999999999993" customHeight="1" x14ac:dyDescent="0.25">
      <c r="A18" s="593" t="s">
        <v>541</v>
      </c>
      <c r="B18" s="307">
        <v>-26.8</v>
      </c>
      <c r="C18" s="307">
        <v>-16.100000000000001</v>
      </c>
      <c r="D18" s="307">
        <v>-4.4000000000000004</v>
      </c>
      <c r="E18" s="307">
        <v>-1.6</v>
      </c>
      <c r="F18" s="307">
        <v>-0.6</v>
      </c>
      <c r="G18" s="307" t="s">
        <v>1</v>
      </c>
      <c r="H18" s="307">
        <v>-15.6</v>
      </c>
      <c r="I18" s="307">
        <v>-9.1999999999999993</v>
      </c>
      <c r="J18" s="306"/>
    </row>
    <row r="19" spans="1:10" s="22" customFormat="1" ht="3" customHeight="1" x14ac:dyDescent="0.25">
      <c r="A19" s="593"/>
      <c r="B19" s="306"/>
      <c r="C19" s="306"/>
      <c r="D19" s="306"/>
      <c r="E19" s="306"/>
      <c r="F19" s="306"/>
      <c r="G19" s="306"/>
      <c r="H19" s="306"/>
      <c r="I19" s="407"/>
    </row>
    <row r="20" spans="1:10" s="22" customFormat="1" ht="9.9499999999999993" customHeight="1" x14ac:dyDescent="0.25">
      <c r="A20" s="592" t="s">
        <v>542</v>
      </c>
      <c r="B20" s="306" t="s">
        <v>1</v>
      </c>
      <c r="C20" s="306">
        <v>-5.0999999999999996</v>
      </c>
      <c r="D20" s="306" t="s">
        <v>1</v>
      </c>
      <c r="E20" s="306" t="s">
        <v>1</v>
      </c>
      <c r="F20" s="306" t="s">
        <v>1</v>
      </c>
      <c r="G20" s="306" t="s">
        <v>1</v>
      </c>
      <c r="H20" s="306" t="s">
        <v>1</v>
      </c>
      <c r="I20" s="306">
        <v>-5.0999999999999996</v>
      </c>
    </row>
    <row r="21" spans="1:10" s="22" customFormat="1" ht="9.9499999999999993" customHeight="1" x14ac:dyDescent="0.25">
      <c r="A21" s="593" t="s">
        <v>529</v>
      </c>
      <c r="B21" s="307">
        <v>-26.8</v>
      </c>
      <c r="C21" s="307">
        <v>-16.100000000000001</v>
      </c>
      <c r="D21" s="307">
        <v>-4.4000000000000004</v>
      </c>
      <c r="E21" s="307">
        <v>-1.6</v>
      </c>
      <c r="F21" s="307">
        <v>-0.6</v>
      </c>
      <c r="G21" s="307" t="s">
        <v>1</v>
      </c>
      <c r="H21" s="307">
        <v>-15.6</v>
      </c>
      <c r="I21" s="307">
        <v>-9.3000000000000007</v>
      </c>
    </row>
    <row r="22" spans="1:10" s="22" customFormat="1" ht="3" customHeight="1" x14ac:dyDescent="0.25">
      <c r="A22" s="593"/>
      <c r="B22" s="306"/>
      <c r="C22" s="306"/>
      <c r="D22" s="306"/>
      <c r="E22" s="306"/>
      <c r="F22" s="306"/>
      <c r="G22" s="306"/>
      <c r="H22" s="306"/>
      <c r="I22" s="307"/>
    </row>
    <row r="23" spans="1:10" s="22" customFormat="1" ht="9.75" customHeight="1" x14ac:dyDescent="0.25">
      <c r="A23" s="592" t="s">
        <v>543</v>
      </c>
      <c r="B23" s="306"/>
      <c r="C23" s="306">
        <v>-59.2</v>
      </c>
      <c r="D23" s="306" t="s">
        <v>1</v>
      </c>
      <c r="E23" s="306" t="s">
        <v>1</v>
      </c>
      <c r="F23" s="306" t="s">
        <v>1</v>
      </c>
      <c r="G23" s="306" t="s">
        <v>1</v>
      </c>
      <c r="H23" s="306"/>
      <c r="I23" s="306">
        <v>-59.2</v>
      </c>
    </row>
    <row r="24" spans="1:10" s="597" customFormat="1" ht="9.9499999999999993" customHeight="1" x14ac:dyDescent="0.25">
      <c r="A24" s="593" t="s">
        <v>530</v>
      </c>
      <c r="B24" s="306">
        <v>-26.8</v>
      </c>
      <c r="C24" s="306">
        <v>-13.3</v>
      </c>
      <c r="D24" s="306">
        <v>-4.4000000000000004</v>
      </c>
      <c r="E24" s="306">
        <v>-1.6</v>
      </c>
      <c r="F24" s="306">
        <v>-0.6</v>
      </c>
      <c r="G24" s="306" t="s">
        <v>1</v>
      </c>
      <c r="H24" s="306">
        <v>-15.6</v>
      </c>
      <c r="I24" s="307">
        <v>-8</v>
      </c>
    </row>
    <row r="25" spans="1:10" s="597" customFormat="1" ht="3" customHeight="1" x14ac:dyDescent="0.25">
      <c r="A25" s="593"/>
      <c r="B25" s="306"/>
      <c r="C25" s="306"/>
      <c r="D25" s="306"/>
      <c r="E25" s="306"/>
      <c r="F25" s="306"/>
      <c r="G25" s="306"/>
      <c r="H25" s="306"/>
      <c r="I25" s="306"/>
    </row>
    <row r="26" spans="1:10" s="22" customFormat="1" ht="9.9499999999999993" customHeight="1" x14ac:dyDescent="0.25">
      <c r="A26" s="593" t="s">
        <v>531</v>
      </c>
      <c r="B26" s="307">
        <v>-26.5</v>
      </c>
      <c r="C26" s="307">
        <v>-14.6</v>
      </c>
      <c r="D26" s="307">
        <v>-3.1</v>
      </c>
      <c r="E26" s="307">
        <v>0.3</v>
      </c>
      <c r="F26" s="307">
        <v>1.7</v>
      </c>
      <c r="G26" s="307" t="s">
        <v>1</v>
      </c>
      <c r="H26" s="307">
        <v>3.6</v>
      </c>
      <c r="I26" s="306">
        <v>-10.9</v>
      </c>
      <c r="J26" s="601"/>
    </row>
    <row r="27" spans="1:10" s="22" customFormat="1" ht="9.9499999999999993" customHeight="1" x14ac:dyDescent="0.25">
      <c r="A27" s="593" t="s">
        <v>544</v>
      </c>
      <c r="B27" s="307">
        <v>-17.2</v>
      </c>
      <c r="C27" s="307">
        <v>-17</v>
      </c>
      <c r="D27" s="307">
        <v>97.5</v>
      </c>
      <c r="E27" s="307">
        <v>-1</v>
      </c>
      <c r="F27" s="307" t="s">
        <v>1</v>
      </c>
      <c r="G27" s="307">
        <v>-1</v>
      </c>
      <c r="H27" s="307">
        <v>-4.2</v>
      </c>
      <c r="I27" s="307">
        <v>-13.2</v>
      </c>
      <c r="J27" s="601"/>
    </row>
    <row r="28" spans="1:10" s="22" customFormat="1" ht="9.9499999999999993" customHeight="1" x14ac:dyDescent="0.25">
      <c r="A28" s="593" t="s">
        <v>532</v>
      </c>
      <c r="B28" s="307">
        <v>-11.7</v>
      </c>
      <c r="C28" s="307">
        <v>-7.6</v>
      </c>
      <c r="D28" s="307">
        <v>-2.9</v>
      </c>
      <c r="E28" s="307" t="s">
        <v>1</v>
      </c>
      <c r="F28" s="307" t="s">
        <v>1</v>
      </c>
      <c r="G28" s="307">
        <v>-1</v>
      </c>
      <c r="H28" s="307">
        <v>-5.2</v>
      </c>
      <c r="I28" s="307">
        <v>-5</v>
      </c>
      <c r="J28" s="601"/>
    </row>
    <row r="29" spans="1:10" s="22" customFormat="1" ht="9.9499999999999993" customHeight="1" x14ac:dyDescent="0.25">
      <c r="A29" s="593" t="s">
        <v>533</v>
      </c>
      <c r="B29" s="307" t="s">
        <v>1</v>
      </c>
      <c r="C29" s="307" t="s">
        <v>1</v>
      </c>
      <c r="D29" s="307">
        <v>-32.700000000000003</v>
      </c>
      <c r="E29" s="307" t="s">
        <v>1</v>
      </c>
      <c r="F29" s="307" t="s">
        <v>1</v>
      </c>
      <c r="G29" s="307">
        <v>-1.2</v>
      </c>
      <c r="H29" s="307">
        <v>-0.7</v>
      </c>
      <c r="I29" s="307">
        <v>-6.2</v>
      </c>
      <c r="J29" s="601"/>
    </row>
    <row r="30" spans="1:10" s="22" customFormat="1" ht="9.9499999999999993" customHeight="1" x14ac:dyDescent="0.25">
      <c r="A30" s="593" t="s">
        <v>534</v>
      </c>
      <c r="B30" s="307">
        <v>2.2999999999999998</v>
      </c>
      <c r="C30" s="307">
        <v>-18</v>
      </c>
      <c r="D30" s="307">
        <v>-5</v>
      </c>
      <c r="E30" s="307">
        <v>-5</v>
      </c>
      <c r="F30" s="307">
        <v>-8.1999999999999993</v>
      </c>
      <c r="G30" s="307">
        <v>-1</v>
      </c>
      <c r="H30" s="307">
        <v>-5.9</v>
      </c>
      <c r="I30" s="307">
        <v>-9.8000000000000007</v>
      </c>
      <c r="J30" s="601"/>
    </row>
    <row r="31" spans="1:10" s="22" customFormat="1" ht="9.9499999999999993" customHeight="1" x14ac:dyDescent="0.25">
      <c r="A31" s="593" t="s">
        <v>535</v>
      </c>
      <c r="B31" s="307">
        <v>-0.8</v>
      </c>
      <c r="C31" s="307">
        <v>-32.9</v>
      </c>
      <c r="D31" s="307">
        <v>1.6</v>
      </c>
      <c r="E31" s="307" t="s">
        <v>1</v>
      </c>
      <c r="F31" s="307" t="s">
        <v>1</v>
      </c>
      <c r="G31" s="307" t="s">
        <v>1</v>
      </c>
      <c r="H31" s="307" t="s">
        <v>1</v>
      </c>
      <c r="I31" s="307">
        <v>-29.6</v>
      </c>
      <c r="J31" s="601"/>
    </row>
    <row r="32" spans="1:10" s="22" customFormat="1" ht="9.9499999999999993" customHeight="1" x14ac:dyDescent="0.25">
      <c r="A32" s="593" t="s">
        <v>536</v>
      </c>
      <c r="B32" s="307">
        <v>-11.9</v>
      </c>
      <c r="C32" s="307">
        <v>-14.5</v>
      </c>
      <c r="D32" s="307">
        <v>-5.0999999999999996</v>
      </c>
      <c r="E32" s="307">
        <v>-5</v>
      </c>
      <c r="F32" s="307">
        <v>-8.1999999999999993</v>
      </c>
      <c r="G32" s="307">
        <v>-1</v>
      </c>
      <c r="H32" s="307">
        <v>-5.9</v>
      </c>
      <c r="I32" s="307">
        <v>-8.4</v>
      </c>
      <c r="J32" s="601"/>
    </row>
    <row r="33" spans="1:15" s="117" customFormat="1" ht="9.9499999999999993" customHeight="1" x14ac:dyDescent="0.25">
      <c r="A33" s="591" t="s">
        <v>545</v>
      </c>
      <c r="B33" s="306">
        <v>-11.9</v>
      </c>
      <c r="C33" s="306">
        <v>-10.7</v>
      </c>
      <c r="D33" s="306">
        <v>-2.2000000000000002</v>
      </c>
      <c r="E33" s="306">
        <v>-7.4</v>
      </c>
      <c r="F33" s="306">
        <v>-8.1999999999999993</v>
      </c>
      <c r="G33" s="306">
        <v>-1</v>
      </c>
      <c r="H33" s="306">
        <v>-7.9</v>
      </c>
      <c r="I33" s="306">
        <v>-5.4</v>
      </c>
      <c r="J33" s="599"/>
    </row>
    <row r="34" spans="1:15" s="24" customFormat="1" ht="9.9499999999999993" customHeight="1" x14ac:dyDescent="0.2">
      <c r="A34" s="591" t="s">
        <v>546</v>
      </c>
      <c r="B34" s="306" t="s">
        <v>1</v>
      </c>
      <c r="C34" s="306">
        <v>-16.5</v>
      </c>
      <c r="D34" s="306">
        <v>-15.7</v>
      </c>
      <c r="E34" s="306">
        <v>-1</v>
      </c>
      <c r="F34" s="306" t="s">
        <v>1</v>
      </c>
      <c r="G34" s="306" t="s">
        <v>1</v>
      </c>
      <c r="H34" s="306">
        <v>-10</v>
      </c>
      <c r="I34" s="306">
        <v>-15.7</v>
      </c>
      <c r="J34" s="599"/>
    </row>
    <row r="35" spans="1:15" s="24" customFormat="1" ht="9.9499999999999993" customHeight="1" x14ac:dyDescent="0.2">
      <c r="A35" s="591" t="s">
        <v>547</v>
      </c>
      <c r="B35" s="306" t="s">
        <v>1</v>
      </c>
      <c r="C35" s="306">
        <v>-2.5</v>
      </c>
      <c r="D35" s="306">
        <v>-5.6</v>
      </c>
      <c r="E35" s="306">
        <v>-5.5</v>
      </c>
      <c r="F35" s="306" t="s">
        <v>1</v>
      </c>
      <c r="G35" s="306">
        <v>-1</v>
      </c>
      <c r="H35" s="306">
        <v>-4.0999999999999996</v>
      </c>
      <c r="I35" s="306">
        <v>-4.8</v>
      </c>
      <c r="J35" s="599"/>
    </row>
    <row r="36" spans="1:15" s="24" customFormat="1" ht="9.9499999999999993" customHeight="1" x14ac:dyDescent="0.2">
      <c r="A36" s="591" t="s">
        <v>549</v>
      </c>
      <c r="B36" s="306" t="s">
        <v>1</v>
      </c>
      <c r="C36" s="306">
        <v>-2.7</v>
      </c>
      <c r="D36" s="306">
        <v>-12.1</v>
      </c>
      <c r="E36" s="306">
        <v>-5.5</v>
      </c>
      <c r="F36" s="306" t="s">
        <v>1</v>
      </c>
      <c r="G36" s="306">
        <v>-1</v>
      </c>
      <c r="H36" s="306">
        <v>-9</v>
      </c>
      <c r="I36" s="306">
        <v>-9.4</v>
      </c>
      <c r="J36" s="599"/>
    </row>
    <row r="37" spans="1:15" s="24" customFormat="1" ht="9.9499999999999993" customHeight="1" x14ac:dyDescent="0.2">
      <c r="A37" s="591" t="s">
        <v>550</v>
      </c>
      <c r="B37" s="306" t="s">
        <v>1</v>
      </c>
      <c r="C37" s="306">
        <v>-4.7</v>
      </c>
      <c r="D37" s="306">
        <v>-2.8</v>
      </c>
      <c r="E37" s="306">
        <v>-5.5</v>
      </c>
      <c r="F37" s="306" t="s">
        <v>1</v>
      </c>
      <c r="G37" s="306">
        <v>-1</v>
      </c>
      <c r="H37" s="306">
        <v>2.2999999999999998</v>
      </c>
      <c r="I37" s="306">
        <v>-2.5</v>
      </c>
      <c r="J37" s="599"/>
    </row>
    <row r="38" spans="1:15" s="24" customFormat="1" ht="9.9499999999999993" customHeight="1" x14ac:dyDescent="0.2">
      <c r="A38" s="591" t="s">
        <v>551</v>
      </c>
      <c r="B38" s="306" t="s">
        <v>1</v>
      </c>
      <c r="C38" s="306">
        <v>0.3</v>
      </c>
      <c r="D38" s="306">
        <v>-8</v>
      </c>
      <c r="E38" s="306">
        <v>-5.3</v>
      </c>
      <c r="F38" s="306" t="s">
        <v>1</v>
      </c>
      <c r="G38" s="306">
        <v>-0.9</v>
      </c>
      <c r="H38" s="306">
        <v>-2</v>
      </c>
      <c r="I38" s="306">
        <v>-0.7</v>
      </c>
      <c r="J38" s="599"/>
    </row>
    <row r="39" spans="1:15" s="24" customFormat="1" ht="9.9499999999999993" customHeight="1" x14ac:dyDescent="0.2">
      <c r="A39" s="591" t="s">
        <v>552</v>
      </c>
      <c r="B39" s="306" t="s">
        <v>1</v>
      </c>
      <c r="C39" s="306">
        <v>0.1</v>
      </c>
      <c r="D39" s="306" t="s">
        <v>1</v>
      </c>
      <c r="E39" s="306">
        <v>-5.5</v>
      </c>
      <c r="F39" s="306" t="s">
        <v>1</v>
      </c>
      <c r="G39" s="306" t="s">
        <v>1</v>
      </c>
      <c r="H39" s="306">
        <v>-2.2000000000000002</v>
      </c>
      <c r="I39" s="306">
        <v>-0.9</v>
      </c>
      <c r="J39" s="599"/>
      <c r="L39" s="608"/>
      <c r="M39" s="608"/>
      <c r="N39" s="608"/>
    </row>
    <row r="40" spans="1:15" s="24" customFormat="1" ht="9.9499999999999993" customHeight="1" x14ac:dyDescent="0.2">
      <c r="A40" s="611" t="s">
        <v>559</v>
      </c>
      <c r="B40" s="612" t="s">
        <v>1</v>
      </c>
      <c r="C40" s="612">
        <v>-31.5</v>
      </c>
      <c r="D40" s="612" t="s">
        <v>1</v>
      </c>
      <c r="E40" s="612" t="s">
        <v>1</v>
      </c>
      <c r="F40" s="612" t="s">
        <v>1</v>
      </c>
      <c r="G40" s="612">
        <v>-1</v>
      </c>
      <c r="H40" s="612" t="s">
        <v>1</v>
      </c>
      <c r="I40" s="612">
        <v>-25.2</v>
      </c>
      <c r="J40" s="599"/>
      <c r="L40" s="608"/>
      <c r="M40" s="608"/>
      <c r="N40" s="608"/>
      <c r="O40" s="609"/>
    </row>
    <row r="41" spans="1:15" ht="3.75" customHeight="1" x14ac:dyDescent="0.2">
      <c r="A41" s="593"/>
      <c r="B41" s="306"/>
      <c r="C41" s="306"/>
      <c r="D41" s="306"/>
      <c r="E41" s="306"/>
      <c r="F41" s="306"/>
      <c r="G41" s="306"/>
      <c r="H41" s="306"/>
      <c r="I41" s="307"/>
      <c r="J41" s="601"/>
      <c r="L41" s="603"/>
      <c r="M41" s="603"/>
      <c r="N41" s="603"/>
    </row>
    <row r="42" spans="1:15" x14ac:dyDescent="0.2">
      <c r="A42" s="594" t="s">
        <v>560</v>
      </c>
      <c r="B42" s="201"/>
      <c r="C42" s="201"/>
      <c r="D42" s="201"/>
      <c r="E42" s="201"/>
      <c r="F42" s="201"/>
      <c r="G42" s="201"/>
    </row>
    <row r="43" spans="1:15" x14ac:dyDescent="0.2">
      <c r="A43" s="201" t="s">
        <v>647</v>
      </c>
      <c r="B43" s="201"/>
      <c r="C43" s="201"/>
      <c r="D43" s="201"/>
      <c r="E43" s="201"/>
      <c r="F43" s="201"/>
      <c r="G43" s="201"/>
    </row>
    <row r="44" spans="1:15" x14ac:dyDescent="0.2">
      <c r="A44" s="201"/>
      <c r="B44" s="201"/>
      <c r="C44" s="201"/>
      <c r="D44" s="201"/>
      <c r="E44" s="201"/>
      <c r="F44" s="201"/>
      <c r="G44" s="201"/>
    </row>
    <row r="45" spans="1:15" x14ac:dyDescent="0.2">
      <c r="A45" s="201"/>
      <c r="B45" s="201"/>
      <c r="C45" s="201"/>
      <c r="D45" s="201"/>
      <c r="E45" s="201"/>
      <c r="F45" s="201"/>
      <c r="G45" s="201"/>
    </row>
    <row r="46" spans="1:15" x14ac:dyDescent="0.2">
      <c r="A46" s="201"/>
      <c r="B46" s="201"/>
      <c r="C46" s="201"/>
      <c r="D46" s="201"/>
      <c r="E46" s="201"/>
      <c r="F46" s="201"/>
      <c r="G46" s="201"/>
    </row>
    <row r="47" spans="1:15" x14ac:dyDescent="0.2">
      <c r="A47" s="201"/>
      <c r="B47" s="201"/>
      <c r="C47" s="201"/>
      <c r="D47" s="201"/>
      <c r="E47" s="201"/>
      <c r="F47" s="201"/>
      <c r="G47" s="201"/>
    </row>
    <row r="48" spans="1:15" x14ac:dyDescent="0.2">
      <c r="A48" s="201"/>
      <c r="B48" s="201"/>
      <c r="C48" s="201"/>
      <c r="D48" s="201"/>
      <c r="E48" s="201"/>
      <c r="F48" s="201"/>
      <c r="G48" s="201"/>
    </row>
    <row r="49" spans="1:7" x14ac:dyDescent="0.2">
      <c r="A49" s="201"/>
      <c r="B49" s="201"/>
      <c r="C49" s="201"/>
      <c r="D49" s="201"/>
      <c r="E49" s="201"/>
      <c r="F49" s="201"/>
      <c r="G49" s="201"/>
    </row>
    <row r="50" spans="1:7" x14ac:dyDescent="0.2">
      <c r="A50" s="201"/>
      <c r="B50" s="201"/>
      <c r="C50" s="201"/>
      <c r="D50" s="201"/>
      <c r="E50" s="201"/>
      <c r="F50" s="201"/>
      <c r="G50" s="201"/>
    </row>
    <row r="51" spans="1:7" x14ac:dyDescent="0.2">
      <c r="A51" s="201"/>
      <c r="B51" s="201"/>
      <c r="C51" s="201"/>
      <c r="D51" s="201"/>
      <c r="E51" s="201"/>
      <c r="F51" s="201"/>
      <c r="G51" s="201"/>
    </row>
    <row r="52" spans="1:7" x14ac:dyDescent="0.2">
      <c r="A52" s="201"/>
      <c r="B52" s="201"/>
      <c r="C52" s="201"/>
      <c r="D52" s="201"/>
      <c r="E52" s="201"/>
      <c r="F52" s="201"/>
      <c r="G52" s="201"/>
    </row>
    <row r="53" spans="1:7" x14ac:dyDescent="0.2">
      <c r="A53" s="201"/>
      <c r="B53" s="201"/>
      <c r="C53" s="201"/>
      <c r="D53" s="201"/>
      <c r="E53" s="201"/>
      <c r="F53" s="201"/>
      <c r="G53" s="201"/>
    </row>
    <row r="54" spans="1:7" x14ac:dyDescent="0.2">
      <c r="A54" s="201"/>
      <c r="B54" s="201"/>
      <c r="C54" s="201"/>
      <c r="D54" s="201"/>
      <c r="E54" s="201"/>
      <c r="F54" s="201"/>
      <c r="G54" s="201"/>
    </row>
    <row r="55" spans="1:7" x14ac:dyDescent="0.2">
      <c r="A55" s="201"/>
      <c r="B55" s="201"/>
      <c r="C55" s="201"/>
      <c r="D55" s="201"/>
      <c r="E55" s="201"/>
      <c r="F55" s="201"/>
      <c r="G55" s="201"/>
    </row>
    <row r="56" spans="1:7" x14ac:dyDescent="0.2">
      <c r="A56" s="201"/>
      <c r="B56" s="201"/>
      <c r="C56" s="201"/>
      <c r="D56" s="201"/>
      <c r="E56" s="201"/>
      <c r="F56" s="201"/>
      <c r="G56" s="201"/>
    </row>
    <row r="57" spans="1:7" x14ac:dyDescent="0.2">
      <c r="A57" s="201"/>
      <c r="B57" s="201"/>
      <c r="C57" s="201"/>
      <c r="D57" s="201"/>
      <c r="E57" s="201"/>
      <c r="F57" s="201"/>
      <c r="G57" s="201"/>
    </row>
    <row r="58" spans="1:7" x14ac:dyDescent="0.2">
      <c r="A58" s="201"/>
      <c r="B58" s="201"/>
      <c r="C58" s="201"/>
      <c r="D58" s="201"/>
      <c r="E58" s="201"/>
      <c r="F58" s="201"/>
      <c r="G58" s="201"/>
    </row>
    <row r="59" spans="1:7" x14ac:dyDescent="0.2">
      <c r="A59" s="201"/>
      <c r="B59" s="201"/>
      <c r="C59" s="201"/>
      <c r="D59" s="201"/>
      <c r="E59" s="201"/>
      <c r="F59" s="201"/>
      <c r="G59" s="201"/>
    </row>
    <row r="60" spans="1:7" x14ac:dyDescent="0.2">
      <c r="A60" s="201"/>
      <c r="B60" s="201"/>
      <c r="C60" s="201"/>
      <c r="D60" s="201"/>
      <c r="E60" s="201"/>
      <c r="F60" s="201"/>
      <c r="G60" s="201"/>
    </row>
    <row r="61" spans="1:7" x14ac:dyDescent="0.2">
      <c r="A61" s="201"/>
      <c r="B61" s="201"/>
      <c r="C61" s="201"/>
      <c r="D61" s="201"/>
      <c r="E61" s="201"/>
      <c r="F61" s="201"/>
      <c r="G61" s="201"/>
    </row>
    <row r="62" spans="1:7" x14ac:dyDescent="0.2">
      <c r="A62" s="201"/>
      <c r="B62" s="201"/>
      <c r="C62" s="201"/>
      <c r="D62" s="201"/>
      <c r="E62" s="201"/>
      <c r="F62" s="201"/>
      <c r="G62" s="201"/>
    </row>
    <row r="63" spans="1:7" x14ac:dyDescent="0.2">
      <c r="A63" s="201"/>
      <c r="B63" s="201"/>
      <c r="C63" s="201"/>
      <c r="D63" s="201"/>
      <c r="E63" s="201"/>
      <c r="F63" s="201"/>
      <c r="G63" s="201"/>
    </row>
    <row r="64" spans="1:7" x14ac:dyDescent="0.2">
      <c r="A64" s="201"/>
      <c r="B64" s="201"/>
      <c r="C64" s="201"/>
      <c r="D64" s="201"/>
      <c r="E64" s="201"/>
      <c r="F64" s="201"/>
      <c r="G64" s="201"/>
    </row>
    <row r="65" spans="1:7" x14ac:dyDescent="0.2">
      <c r="A65" s="201"/>
      <c r="B65" s="201"/>
      <c r="C65" s="201"/>
      <c r="D65" s="201"/>
      <c r="E65" s="201"/>
      <c r="F65" s="201"/>
      <c r="G65" s="201"/>
    </row>
    <row r="66" spans="1:7" x14ac:dyDescent="0.2">
      <c r="A66" s="201"/>
      <c r="B66" s="201"/>
      <c r="C66" s="201"/>
      <c r="D66" s="201"/>
      <c r="E66" s="201"/>
      <c r="F66" s="201"/>
      <c r="G66" s="201"/>
    </row>
    <row r="67" spans="1:7" x14ac:dyDescent="0.2">
      <c r="A67" s="201"/>
      <c r="B67" s="201"/>
      <c r="C67" s="201"/>
      <c r="D67" s="201"/>
      <c r="E67" s="201"/>
      <c r="F67" s="201"/>
      <c r="G67" s="201"/>
    </row>
    <row r="68" spans="1:7" x14ac:dyDescent="0.2">
      <c r="A68" s="201"/>
      <c r="B68" s="201"/>
      <c r="C68" s="201"/>
      <c r="D68" s="201"/>
      <c r="E68" s="201"/>
      <c r="F68" s="201"/>
      <c r="G68" s="201"/>
    </row>
    <row r="69" spans="1:7" x14ac:dyDescent="0.2">
      <c r="A69" s="201"/>
      <c r="B69" s="201"/>
      <c r="C69" s="201"/>
      <c r="D69" s="201"/>
      <c r="E69" s="201"/>
      <c r="F69" s="201"/>
      <c r="G69" s="201"/>
    </row>
    <row r="70" spans="1:7" x14ac:dyDescent="0.2">
      <c r="A70" s="201"/>
      <c r="B70" s="201"/>
      <c r="C70" s="201"/>
      <c r="D70" s="201"/>
      <c r="E70" s="201"/>
      <c r="F70" s="201"/>
      <c r="G70" s="201"/>
    </row>
    <row r="71" spans="1:7" x14ac:dyDescent="0.2">
      <c r="A71" s="201"/>
      <c r="B71" s="201"/>
      <c r="C71" s="201"/>
      <c r="D71" s="201"/>
      <c r="E71" s="201"/>
      <c r="F71" s="201"/>
      <c r="G71" s="201"/>
    </row>
    <row r="72" spans="1:7" x14ac:dyDescent="0.2">
      <c r="A72" s="201"/>
      <c r="B72" s="201"/>
      <c r="C72" s="201"/>
      <c r="D72" s="201"/>
      <c r="E72" s="201"/>
      <c r="F72" s="201"/>
      <c r="G72" s="201"/>
    </row>
    <row r="73" spans="1:7" x14ac:dyDescent="0.2">
      <c r="A73" s="201"/>
      <c r="B73" s="201"/>
      <c r="C73" s="201"/>
      <c r="D73" s="201"/>
      <c r="E73" s="201"/>
      <c r="F73" s="201"/>
      <c r="G73" s="201"/>
    </row>
    <row r="74" spans="1:7" x14ac:dyDescent="0.2">
      <c r="A74" s="201"/>
      <c r="B74" s="201"/>
      <c r="C74" s="201"/>
      <c r="D74" s="201"/>
      <c r="E74" s="201"/>
      <c r="F74" s="201"/>
      <c r="G74" s="201"/>
    </row>
    <row r="75" spans="1:7" x14ac:dyDescent="0.2">
      <c r="A75" s="201"/>
      <c r="B75" s="201"/>
      <c r="C75" s="201"/>
      <c r="D75" s="201"/>
      <c r="E75" s="201"/>
      <c r="F75" s="201"/>
      <c r="G75" s="201"/>
    </row>
    <row r="76" spans="1:7" x14ac:dyDescent="0.2">
      <c r="A76" s="201"/>
      <c r="B76" s="201"/>
      <c r="C76" s="201"/>
      <c r="D76" s="201"/>
      <c r="E76" s="201"/>
      <c r="F76" s="201"/>
      <c r="G76" s="201"/>
    </row>
    <row r="77" spans="1:7" x14ac:dyDescent="0.2">
      <c r="A77" s="201"/>
      <c r="B77" s="201"/>
      <c r="C77" s="201"/>
      <c r="D77" s="201"/>
      <c r="E77" s="201"/>
      <c r="F77" s="201"/>
      <c r="G77" s="201"/>
    </row>
    <row r="78" spans="1:7" x14ac:dyDescent="0.2">
      <c r="A78" s="201"/>
      <c r="B78" s="201"/>
      <c r="C78" s="201"/>
      <c r="D78" s="201"/>
      <c r="E78" s="201"/>
      <c r="F78" s="201"/>
      <c r="G78" s="201"/>
    </row>
    <row r="79" spans="1:7" x14ac:dyDescent="0.2">
      <c r="A79" s="201"/>
      <c r="B79" s="201"/>
      <c r="C79" s="201"/>
      <c r="D79" s="201"/>
      <c r="E79" s="201"/>
      <c r="F79" s="201"/>
      <c r="G79" s="201"/>
    </row>
    <row r="80" spans="1:7" x14ac:dyDescent="0.2">
      <c r="A80" s="201"/>
      <c r="B80" s="201"/>
      <c r="C80" s="201"/>
      <c r="D80" s="201"/>
      <c r="E80" s="201"/>
      <c r="F80" s="201"/>
      <c r="G80" s="201"/>
    </row>
    <row r="81" spans="1:7" x14ac:dyDescent="0.2">
      <c r="A81" s="201"/>
      <c r="B81" s="201"/>
      <c r="C81" s="201"/>
      <c r="D81" s="201"/>
      <c r="E81" s="201"/>
      <c r="F81" s="201"/>
      <c r="G81" s="201"/>
    </row>
    <row r="82" spans="1:7" x14ac:dyDescent="0.2">
      <c r="A82" s="201"/>
      <c r="B82" s="201"/>
      <c r="C82" s="201"/>
      <c r="D82" s="201"/>
      <c r="E82" s="201"/>
      <c r="F82" s="201"/>
      <c r="G82" s="201"/>
    </row>
    <row r="83" spans="1:7" x14ac:dyDescent="0.2">
      <c r="A83" s="201"/>
      <c r="B83" s="201"/>
      <c r="C83" s="201"/>
      <c r="D83" s="201"/>
      <c r="E83" s="201"/>
      <c r="F83" s="201"/>
      <c r="G83" s="201"/>
    </row>
    <row r="84" spans="1:7" x14ac:dyDescent="0.2">
      <c r="A84" s="201"/>
      <c r="B84" s="201"/>
      <c r="C84" s="201"/>
      <c r="D84" s="201"/>
      <c r="E84" s="201"/>
      <c r="F84" s="201"/>
      <c r="G84" s="201"/>
    </row>
    <row r="85" spans="1:7" x14ac:dyDescent="0.2">
      <c r="A85" s="201"/>
      <c r="B85" s="201"/>
      <c r="C85" s="201"/>
      <c r="D85" s="201"/>
      <c r="E85" s="201"/>
      <c r="F85" s="201"/>
      <c r="G85" s="201"/>
    </row>
    <row r="86" spans="1:7" x14ac:dyDescent="0.2">
      <c r="A86" s="201"/>
      <c r="B86" s="201"/>
      <c r="C86" s="201"/>
      <c r="D86" s="201"/>
      <c r="E86" s="201"/>
      <c r="F86" s="201"/>
      <c r="G86" s="201"/>
    </row>
    <row r="87" spans="1:7" x14ac:dyDescent="0.2">
      <c r="A87" s="201"/>
      <c r="B87" s="201"/>
      <c r="C87" s="201"/>
      <c r="D87" s="201"/>
      <c r="E87" s="201"/>
      <c r="F87" s="201"/>
      <c r="G87" s="201"/>
    </row>
    <row r="88" spans="1:7" x14ac:dyDescent="0.2">
      <c r="A88" s="201"/>
      <c r="B88" s="201"/>
      <c r="C88" s="201"/>
      <c r="D88" s="201"/>
      <c r="E88" s="201"/>
      <c r="F88" s="201"/>
      <c r="G88" s="201"/>
    </row>
    <row r="89" spans="1:7" x14ac:dyDescent="0.2">
      <c r="A89" s="201"/>
      <c r="B89" s="201"/>
      <c r="C89" s="201"/>
      <c r="D89" s="201"/>
      <c r="E89" s="201"/>
      <c r="F89" s="201"/>
      <c r="G89" s="201"/>
    </row>
    <row r="90" spans="1:7" x14ac:dyDescent="0.2">
      <c r="A90" s="201"/>
      <c r="B90" s="201"/>
      <c r="C90" s="201"/>
      <c r="D90" s="201"/>
      <c r="E90" s="201"/>
      <c r="F90" s="201"/>
      <c r="G90" s="201"/>
    </row>
    <row r="91" spans="1:7" x14ac:dyDescent="0.2">
      <c r="A91" s="201"/>
      <c r="B91" s="201"/>
      <c r="C91" s="201"/>
      <c r="D91" s="201"/>
      <c r="E91" s="201"/>
      <c r="F91" s="201"/>
      <c r="G91" s="201"/>
    </row>
    <row r="92" spans="1:7" x14ac:dyDescent="0.2">
      <c r="A92" s="201"/>
      <c r="B92" s="201"/>
      <c r="C92" s="201"/>
      <c r="D92" s="201"/>
      <c r="E92" s="201"/>
      <c r="F92" s="201"/>
      <c r="G92" s="201"/>
    </row>
    <row r="93" spans="1:7" x14ac:dyDescent="0.2">
      <c r="A93" s="201"/>
      <c r="B93" s="201"/>
      <c r="C93" s="201"/>
      <c r="D93" s="201"/>
      <c r="E93" s="201"/>
      <c r="F93" s="201"/>
      <c r="G93" s="201"/>
    </row>
    <row r="94" spans="1:7" x14ac:dyDescent="0.2">
      <c r="A94" s="201"/>
      <c r="B94" s="201"/>
      <c r="C94" s="201"/>
      <c r="D94" s="201"/>
      <c r="E94" s="201"/>
      <c r="F94" s="201"/>
      <c r="G94" s="201"/>
    </row>
    <row r="95" spans="1:7" x14ac:dyDescent="0.2">
      <c r="A95" s="201"/>
      <c r="B95" s="201"/>
      <c r="C95" s="201"/>
      <c r="D95" s="201"/>
      <c r="E95" s="201"/>
      <c r="F95" s="201"/>
      <c r="G95" s="201"/>
    </row>
    <row r="96" spans="1:7" x14ac:dyDescent="0.2">
      <c r="A96" s="201"/>
      <c r="B96" s="201"/>
      <c r="C96" s="201"/>
      <c r="D96" s="201"/>
      <c r="E96" s="201"/>
      <c r="F96" s="201"/>
      <c r="G96" s="201"/>
    </row>
    <row r="97" spans="1:7" x14ac:dyDescent="0.2">
      <c r="A97" s="201"/>
      <c r="B97" s="201"/>
      <c r="C97" s="201"/>
      <c r="D97" s="201"/>
      <c r="E97" s="201"/>
      <c r="F97" s="201"/>
      <c r="G97" s="201"/>
    </row>
    <row r="98" spans="1:7" x14ac:dyDescent="0.2">
      <c r="A98" s="201"/>
      <c r="B98" s="201"/>
      <c r="C98" s="201"/>
      <c r="D98" s="201"/>
      <c r="E98" s="201"/>
      <c r="F98" s="201"/>
      <c r="G98" s="201"/>
    </row>
    <row r="99" spans="1:7" x14ac:dyDescent="0.2">
      <c r="A99" s="201"/>
      <c r="B99" s="201"/>
      <c r="C99" s="201"/>
      <c r="D99" s="201"/>
      <c r="E99" s="201"/>
      <c r="F99" s="201"/>
      <c r="G99" s="201"/>
    </row>
    <row r="100" spans="1:7" x14ac:dyDescent="0.2">
      <c r="A100" s="201"/>
      <c r="B100" s="201"/>
      <c r="C100" s="201"/>
      <c r="D100" s="201"/>
      <c r="E100" s="201"/>
      <c r="F100" s="201"/>
      <c r="G100" s="201"/>
    </row>
    <row r="101" spans="1:7" x14ac:dyDescent="0.2">
      <c r="A101" s="201"/>
      <c r="B101" s="201"/>
      <c r="C101" s="201"/>
      <c r="D101" s="201"/>
      <c r="E101" s="201"/>
      <c r="F101" s="201"/>
      <c r="G101" s="201"/>
    </row>
    <row r="102" spans="1:7" x14ac:dyDescent="0.2">
      <c r="A102" s="201"/>
      <c r="B102" s="201"/>
      <c r="C102" s="201"/>
      <c r="D102" s="201"/>
      <c r="E102" s="201"/>
      <c r="F102" s="201"/>
      <c r="G102" s="201"/>
    </row>
    <row r="103" spans="1:7" x14ac:dyDescent="0.2">
      <c r="A103" s="201"/>
      <c r="B103" s="201"/>
      <c r="C103" s="201"/>
      <c r="D103" s="201"/>
      <c r="E103" s="201"/>
      <c r="F103" s="201"/>
      <c r="G103" s="201"/>
    </row>
    <row r="104" spans="1:7" x14ac:dyDescent="0.2">
      <c r="A104" s="201"/>
      <c r="B104" s="201"/>
      <c r="C104" s="201"/>
      <c r="D104" s="201"/>
      <c r="E104" s="201"/>
      <c r="F104" s="201"/>
      <c r="G104" s="201"/>
    </row>
    <row r="105" spans="1:7" x14ac:dyDescent="0.2">
      <c r="A105" s="201"/>
      <c r="B105" s="201"/>
      <c r="C105" s="201"/>
      <c r="D105" s="201"/>
      <c r="E105" s="201"/>
      <c r="F105" s="201"/>
      <c r="G105" s="201"/>
    </row>
    <row r="106" spans="1:7" x14ac:dyDescent="0.2">
      <c r="A106" s="201"/>
      <c r="B106" s="201"/>
      <c r="C106" s="201"/>
      <c r="D106" s="201"/>
      <c r="E106" s="201"/>
      <c r="F106" s="201"/>
      <c r="G106" s="201"/>
    </row>
    <row r="107" spans="1:7" x14ac:dyDescent="0.2">
      <c r="A107" s="201"/>
      <c r="B107" s="201"/>
      <c r="C107" s="201"/>
      <c r="D107" s="201"/>
      <c r="E107" s="201"/>
      <c r="F107" s="201"/>
      <c r="G107" s="201"/>
    </row>
    <row r="108" spans="1:7" x14ac:dyDescent="0.2">
      <c r="A108" s="201"/>
      <c r="B108" s="201"/>
      <c r="C108" s="201"/>
      <c r="D108" s="201"/>
      <c r="E108" s="201"/>
      <c r="F108" s="201"/>
      <c r="G108" s="201"/>
    </row>
    <row r="109" spans="1:7" x14ac:dyDescent="0.2">
      <c r="A109" s="201"/>
      <c r="B109" s="201"/>
      <c r="C109" s="201"/>
      <c r="D109" s="201"/>
      <c r="E109" s="201"/>
      <c r="F109" s="201"/>
      <c r="G109" s="201"/>
    </row>
    <row r="110" spans="1:7" x14ac:dyDescent="0.2">
      <c r="A110" s="201"/>
      <c r="B110" s="201"/>
      <c r="C110" s="201"/>
      <c r="D110" s="201"/>
      <c r="E110" s="201"/>
      <c r="F110" s="201"/>
      <c r="G110" s="201"/>
    </row>
    <row r="111" spans="1:7" x14ac:dyDescent="0.2">
      <c r="A111" s="201"/>
      <c r="B111" s="201"/>
      <c r="C111" s="201"/>
      <c r="D111" s="201"/>
      <c r="E111" s="201"/>
      <c r="F111" s="201"/>
      <c r="G111" s="201"/>
    </row>
    <row r="112" spans="1:7" x14ac:dyDescent="0.2">
      <c r="A112" s="201"/>
      <c r="B112" s="201"/>
      <c r="C112" s="201"/>
      <c r="D112" s="201"/>
      <c r="E112" s="201"/>
      <c r="F112" s="201"/>
      <c r="G112" s="201"/>
    </row>
    <row r="113" spans="1:7" x14ac:dyDescent="0.2">
      <c r="A113" s="201"/>
      <c r="B113" s="201"/>
      <c r="C113" s="201"/>
      <c r="D113" s="201"/>
      <c r="E113" s="201"/>
      <c r="F113" s="201"/>
      <c r="G113" s="201"/>
    </row>
    <row r="114" spans="1:7" x14ac:dyDescent="0.2">
      <c r="A114" s="201"/>
      <c r="B114" s="201"/>
      <c r="C114" s="201"/>
      <c r="D114" s="201"/>
      <c r="E114" s="201"/>
      <c r="F114" s="201"/>
      <c r="G114" s="201"/>
    </row>
    <row r="115" spans="1:7" x14ac:dyDescent="0.2">
      <c r="A115" s="201"/>
      <c r="B115" s="201"/>
      <c r="C115" s="201"/>
      <c r="D115" s="201"/>
      <c r="E115" s="201"/>
      <c r="F115" s="201"/>
      <c r="G115" s="201"/>
    </row>
    <row r="116" spans="1:7" x14ac:dyDescent="0.2">
      <c r="A116" s="201"/>
      <c r="B116" s="201"/>
      <c r="C116" s="201"/>
      <c r="D116" s="201"/>
      <c r="E116" s="201"/>
      <c r="F116" s="201"/>
      <c r="G116" s="201"/>
    </row>
    <row r="117" spans="1:7" x14ac:dyDescent="0.2">
      <c r="A117" s="201"/>
      <c r="B117" s="201"/>
      <c r="C117" s="201"/>
      <c r="D117" s="201"/>
      <c r="E117" s="201"/>
      <c r="F117" s="201"/>
      <c r="G117" s="201"/>
    </row>
    <row r="118" spans="1:7" x14ac:dyDescent="0.2">
      <c r="A118" s="201"/>
      <c r="B118" s="201"/>
      <c r="C118" s="201"/>
      <c r="D118" s="201"/>
      <c r="E118" s="201"/>
      <c r="F118" s="201"/>
      <c r="G118" s="201"/>
    </row>
    <row r="119" spans="1:7" x14ac:dyDescent="0.2">
      <c r="A119" s="201"/>
      <c r="B119" s="201"/>
      <c r="C119" s="201"/>
      <c r="D119" s="201"/>
      <c r="E119" s="201"/>
      <c r="F119" s="201"/>
      <c r="G119" s="201"/>
    </row>
    <row r="120" spans="1:7" x14ac:dyDescent="0.2">
      <c r="A120" s="201"/>
      <c r="B120" s="201"/>
      <c r="C120" s="201"/>
      <c r="D120" s="201"/>
      <c r="E120" s="201"/>
      <c r="F120" s="201"/>
      <c r="G120" s="201"/>
    </row>
    <row r="121" spans="1:7" x14ac:dyDescent="0.2">
      <c r="A121" s="201"/>
      <c r="B121" s="201"/>
      <c r="C121" s="201"/>
      <c r="D121" s="201"/>
      <c r="E121" s="201"/>
      <c r="F121" s="201"/>
      <c r="G121" s="201"/>
    </row>
    <row r="122" spans="1:7" x14ac:dyDescent="0.2">
      <c r="A122" s="201"/>
      <c r="B122" s="201"/>
      <c r="C122" s="201"/>
      <c r="D122" s="201"/>
      <c r="E122" s="201"/>
      <c r="F122" s="201"/>
      <c r="G122" s="201"/>
    </row>
    <row r="123" spans="1:7" x14ac:dyDescent="0.2">
      <c r="A123" s="201"/>
      <c r="B123" s="201"/>
      <c r="C123" s="201"/>
      <c r="D123" s="201"/>
      <c r="E123" s="201"/>
      <c r="F123" s="201"/>
      <c r="G123" s="201"/>
    </row>
    <row r="124" spans="1:7" x14ac:dyDescent="0.2">
      <c r="A124" s="201"/>
      <c r="B124" s="201"/>
      <c r="C124" s="201"/>
      <c r="D124" s="201"/>
      <c r="E124" s="201"/>
      <c r="F124" s="201"/>
      <c r="G124" s="201"/>
    </row>
    <row r="125" spans="1:7" x14ac:dyDescent="0.2">
      <c r="A125" s="201"/>
      <c r="B125" s="201"/>
      <c r="C125" s="201"/>
      <c r="D125" s="201"/>
      <c r="E125" s="201"/>
      <c r="F125" s="201"/>
      <c r="G125" s="201"/>
    </row>
    <row r="126" spans="1:7" x14ac:dyDescent="0.2">
      <c r="A126" s="201"/>
      <c r="B126" s="201"/>
      <c r="C126" s="201"/>
      <c r="D126" s="201"/>
      <c r="E126" s="201"/>
      <c r="F126" s="201"/>
      <c r="G126" s="201"/>
    </row>
    <row r="127" spans="1:7" x14ac:dyDescent="0.2">
      <c r="A127" s="201"/>
      <c r="B127" s="201"/>
      <c r="C127" s="201"/>
      <c r="D127" s="201"/>
      <c r="E127" s="201"/>
      <c r="F127" s="201"/>
      <c r="G127" s="201"/>
    </row>
    <row r="128" spans="1:7" x14ac:dyDescent="0.2">
      <c r="A128" s="201"/>
      <c r="B128" s="201"/>
      <c r="C128" s="201"/>
      <c r="D128" s="201"/>
      <c r="E128" s="201"/>
      <c r="F128" s="201"/>
      <c r="G128" s="201"/>
    </row>
    <row r="129" spans="1:7" x14ac:dyDescent="0.2">
      <c r="A129" s="201"/>
      <c r="B129" s="201"/>
      <c r="C129" s="201"/>
      <c r="D129" s="201"/>
      <c r="E129" s="201"/>
      <c r="F129" s="201"/>
      <c r="G129" s="201"/>
    </row>
    <row r="130" spans="1:7" x14ac:dyDescent="0.2">
      <c r="A130" s="201"/>
      <c r="B130" s="201"/>
      <c r="C130" s="201"/>
      <c r="D130" s="201"/>
      <c r="E130" s="201"/>
      <c r="F130" s="201"/>
      <c r="G130" s="201"/>
    </row>
    <row r="131" spans="1:7" x14ac:dyDescent="0.2">
      <c r="A131" s="201"/>
      <c r="B131" s="201"/>
      <c r="C131" s="201"/>
      <c r="D131" s="201"/>
      <c r="E131" s="201"/>
      <c r="F131" s="201"/>
      <c r="G131" s="201"/>
    </row>
    <row r="132" spans="1:7" x14ac:dyDescent="0.2">
      <c r="A132" s="201"/>
      <c r="B132" s="201"/>
      <c r="C132" s="201"/>
      <c r="D132" s="201"/>
      <c r="E132" s="201"/>
      <c r="F132" s="201"/>
      <c r="G132" s="201"/>
    </row>
    <row r="133" spans="1:7" x14ac:dyDescent="0.2">
      <c r="A133" s="201"/>
      <c r="B133" s="201"/>
      <c r="C133" s="201"/>
      <c r="D133" s="201"/>
      <c r="E133" s="201"/>
      <c r="F133" s="201"/>
      <c r="G133" s="201"/>
    </row>
    <row r="134" spans="1:7" x14ac:dyDescent="0.2">
      <c r="A134" s="201"/>
      <c r="B134" s="201"/>
      <c r="C134" s="201"/>
      <c r="D134" s="201"/>
      <c r="E134" s="201"/>
      <c r="F134" s="201"/>
      <c r="G134" s="201"/>
    </row>
    <row r="135" spans="1:7" x14ac:dyDescent="0.2">
      <c r="A135" s="201"/>
      <c r="B135" s="201"/>
      <c r="C135" s="201"/>
      <c r="D135" s="201"/>
      <c r="E135" s="201"/>
      <c r="F135" s="201"/>
      <c r="G135" s="201"/>
    </row>
    <row r="136" spans="1:7" x14ac:dyDescent="0.2">
      <c r="A136" s="201"/>
      <c r="B136" s="201"/>
      <c r="C136" s="201"/>
      <c r="D136" s="201"/>
      <c r="E136" s="201"/>
      <c r="F136" s="201"/>
      <c r="G136" s="201"/>
    </row>
    <row r="137" spans="1:7" x14ac:dyDescent="0.2">
      <c r="A137" s="201"/>
      <c r="B137" s="201"/>
      <c r="C137" s="201"/>
      <c r="D137" s="201"/>
      <c r="E137" s="201"/>
      <c r="F137" s="201"/>
      <c r="G137" s="201"/>
    </row>
    <row r="138" spans="1:7" x14ac:dyDescent="0.2">
      <c r="A138" s="201"/>
      <c r="B138" s="201"/>
      <c r="C138" s="201"/>
      <c r="D138" s="201"/>
      <c r="E138" s="201"/>
      <c r="F138" s="201"/>
      <c r="G138" s="201"/>
    </row>
    <row r="139" spans="1:7" x14ac:dyDescent="0.2">
      <c r="A139" s="201"/>
      <c r="B139" s="201"/>
      <c r="C139" s="201"/>
      <c r="D139" s="201"/>
      <c r="E139" s="201"/>
      <c r="F139" s="201"/>
      <c r="G139" s="201"/>
    </row>
    <row r="140" spans="1:7" x14ac:dyDescent="0.2">
      <c r="A140" s="201"/>
      <c r="B140" s="201"/>
      <c r="C140" s="201"/>
      <c r="D140" s="201"/>
      <c r="E140" s="201"/>
      <c r="F140" s="201"/>
      <c r="G140" s="201"/>
    </row>
    <row r="141" spans="1:7" x14ac:dyDescent="0.2">
      <c r="A141" s="201"/>
      <c r="B141" s="201"/>
      <c r="C141" s="201"/>
      <c r="D141" s="201"/>
      <c r="E141" s="201"/>
      <c r="F141" s="201"/>
      <c r="G141" s="201"/>
    </row>
    <row r="142" spans="1:7" x14ac:dyDescent="0.2">
      <c r="A142" s="201"/>
      <c r="B142" s="201"/>
      <c r="C142" s="201"/>
      <c r="D142" s="201"/>
      <c r="E142" s="201"/>
      <c r="F142" s="201"/>
      <c r="G142" s="201"/>
    </row>
    <row r="143" spans="1:7" x14ac:dyDescent="0.2">
      <c r="A143" s="201"/>
      <c r="B143" s="201"/>
      <c r="C143" s="201"/>
      <c r="D143" s="201"/>
      <c r="E143" s="201"/>
      <c r="F143" s="201"/>
      <c r="G143" s="201"/>
    </row>
    <row r="144" spans="1:7" x14ac:dyDescent="0.2">
      <c r="A144" s="201"/>
      <c r="B144" s="201"/>
      <c r="C144" s="201"/>
      <c r="D144" s="201"/>
      <c r="E144" s="201"/>
      <c r="F144" s="201"/>
      <c r="G144" s="201"/>
    </row>
    <row r="145" spans="1:7" x14ac:dyDescent="0.2">
      <c r="A145" s="201"/>
      <c r="B145" s="201"/>
      <c r="C145" s="201"/>
      <c r="D145" s="201"/>
      <c r="E145" s="201"/>
      <c r="F145" s="201"/>
      <c r="G145" s="201"/>
    </row>
    <row r="146" spans="1:7" x14ac:dyDescent="0.2">
      <c r="A146" s="201"/>
      <c r="B146" s="201"/>
      <c r="C146" s="201"/>
      <c r="D146" s="201"/>
      <c r="E146" s="201"/>
      <c r="F146" s="201"/>
      <c r="G146" s="201"/>
    </row>
  </sheetData>
  <mergeCells count="5">
    <mergeCell ref="A9:A10"/>
    <mergeCell ref="B9:H9"/>
    <mergeCell ref="I9:I10"/>
    <mergeCell ref="B12:I12"/>
    <mergeCell ref="A5:G5"/>
  </mergeCells>
  <pageMargins left="0.59055118110236227" right="0.59055118110236227" top="0.78740157480314965" bottom="0.78740157480314965"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N71"/>
  <sheetViews>
    <sheetView zoomScale="99" zoomScaleNormal="99" workbookViewId="0"/>
  </sheetViews>
  <sheetFormatPr defaultColWidth="27.140625" defaultRowHeight="9" x14ac:dyDescent="0.15"/>
  <cols>
    <col min="1" max="1" width="28.140625" style="95" customWidth="1"/>
    <col min="2" max="2" width="10.7109375" style="95" customWidth="1"/>
    <col min="3" max="243" width="9.140625" style="95" customWidth="1"/>
    <col min="244" max="16384" width="27.140625" style="95"/>
  </cols>
  <sheetData>
    <row r="1" spans="1:12" s="211" customFormat="1" ht="12" customHeight="1" x14ac:dyDescent="0.15"/>
    <row r="2" spans="1:12" s="211" customFormat="1" ht="12" customHeight="1" x14ac:dyDescent="0.2">
      <c r="I2" s="129"/>
      <c r="J2" s="21"/>
      <c r="K2" s="21"/>
      <c r="L2" s="21"/>
    </row>
    <row r="3" spans="1:12" ht="24" customHeight="1" x14ac:dyDescent="0.15">
      <c r="A3" s="416"/>
      <c r="I3" s="5"/>
      <c r="J3" s="21"/>
      <c r="K3" s="21"/>
      <c r="L3" s="21"/>
    </row>
    <row r="4" spans="1:12" s="29" customFormat="1" ht="12" customHeight="1" x14ac:dyDescent="0.25">
      <c r="A4" s="4" t="s">
        <v>415</v>
      </c>
      <c r="J4" s="21"/>
      <c r="K4" s="21"/>
      <c r="L4" s="21"/>
    </row>
    <row r="5" spans="1:12" s="5" customFormat="1" ht="12" customHeight="1" x14ac:dyDescent="0.25">
      <c r="A5" s="744" t="s">
        <v>182</v>
      </c>
      <c r="B5" s="744"/>
      <c r="C5" s="744"/>
      <c r="D5" s="744"/>
      <c r="E5" s="744"/>
      <c r="F5" s="744"/>
      <c r="J5" s="21"/>
      <c r="K5" s="21"/>
      <c r="L5" s="21"/>
    </row>
    <row r="6" spans="1:12" s="5" customFormat="1" ht="12" customHeight="1" x14ac:dyDescent="0.25">
      <c r="A6" s="6" t="s">
        <v>564</v>
      </c>
      <c r="J6" s="21"/>
      <c r="K6" s="21"/>
      <c r="L6" s="21"/>
    </row>
    <row r="7" spans="1:12" s="33" customFormat="1" ht="6" customHeight="1" x14ac:dyDescent="0.2">
      <c r="A7" s="69"/>
      <c r="J7" s="21"/>
      <c r="K7" s="21"/>
      <c r="L7" s="21"/>
    </row>
    <row r="8" spans="1:12" ht="12" customHeight="1" x14ac:dyDescent="0.15">
      <c r="A8" s="162" t="s">
        <v>181</v>
      </c>
      <c r="B8" s="417">
        <v>2015</v>
      </c>
      <c r="C8" s="417">
        <v>2016</v>
      </c>
      <c r="D8" s="417">
        <v>2017</v>
      </c>
      <c r="E8" s="417">
        <v>2018</v>
      </c>
      <c r="F8" s="417">
        <v>2019</v>
      </c>
      <c r="G8" s="417">
        <v>2020</v>
      </c>
    </row>
    <row r="9" spans="1:12" ht="3" customHeight="1" x14ac:dyDescent="0.15">
      <c r="A9" s="210"/>
      <c r="F9" s="21"/>
    </row>
    <row r="10" spans="1:12" ht="9.9499999999999993" customHeight="1" x14ac:dyDescent="0.15">
      <c r="A10" s="21"/>
      <c r="B10" s="748" t="s">
        <v>44</v>
      </c>
      <c r="C10" s="748"/>
      <c r="D10" s="748"/>
      <c r="E10" s="748"/>
      <c r="F10" s="748"/>
      <c r="G10" s="748"/>
    </row>
    <row r="11" spans="1:12" ht="1.5" customHeight="1" x14ac:dyDescent="0.15">
      <c r="A11" s="210"/>
      <c r="F11" s="21"/>
    </row>
    <row r="12" spans="1:12" s="21" customFormat="1" ht="11.25" customHeight="1" x14ac:dyDescent="0.25">
      <c r="A12" s="21" t="s">
        <v>180</v>
      </c>
      <c r="B12" s="413">
        <v>36098.112211163658</v>
      </c>
      <c r="C12" s="248">
        <v>33518.61967698481</v>
      </c>
      <c r="D12" s="322">
        <v>36666.443522422283</v>
      </c>
      <c r="E12" s="248">
        <v>37342.133000000002</v>
      </c>
      <c r="F12" s="248">
        <v>36909.800000000003</v>
      </c>
      <c r="G12" s="248">
        <v>37672.607000000004</v>
      </c>
      <c r="H12" s="248"/>
      <c r="I12" s="248"/>
    </row>
    <row r="13" spans="1:12" s="21" customFormat="1" ht="9.9499999999999993" customHeight="1" x14ac:dyDescent="0.25">
      <c r="A13" s="21" t="s">
        <v>565</v>
      </c>
      <c r="B13" s="322">
        <v>149124.20000000001</v>
      </c>
      <c r="C13" s="322">
        <v>147971.1</v>
      </c>
      <c r="D13" s="322">
        <v>148947.6</v>
      </c>
      <c r="E13" s="248">
        <v>147240.1</v>
      </c>
      <c r="F13" s="248">
        <v>145894.1</v>
      </c>
      <c r="G13" s="248">
        <v>132316.29999999999</v>
      </c>
      <c r="H13" s="248"/>
      <c r="I13" s="131"/>
    </row>
    <row r="14" spans="1:12" s="21" customFormat="1" ht="9.9499999999999993" customHeight="1" x14ac:dyDescent="0.25">
      <c r="A14" s="21" t="s">
        <v>179</v>
      </c>
      <c r="B14" s="322">
        <v>116224.4</v>
      </c>
      <c r="C14" s="322">
        <v>115920.2</v>
      </c>
      <c r="D14" s="322">
        <v>115185.5</v>
      </c>
      <c r="E14" s="248">
        <v>116325.1</v>
      </c>
      <c r="F14" s="248">
        <v>115355.5</v>
      </c>
      <c r="G14" s="248">
        <v>102738.1</v>
      </c>
      <c r="H14" s="248"/>
      <c r="I14" s="131"/>
    </row>
    <row r="15" spans="1:12" s="21" customFormat="1" ht="18" x14ac:dyDescent="0.25">
      <c r="A15" s="678" t="s">
        <v>630</v>
      </c>
      <c r="B15" s="322">
        <v>166297.40374510363</v>
      </c>
      <c r="C15" s="322">
        <v>165793.50816852966</v>
      </c>
      <c r="D15" s="248">
        <v>173447.32970287569</v>
      </c>
      <c r="E15" s="248">
        <v>170760.0840737556</v>
      </c>
      <c r="F15" s="248">
        <v>169623.43078245915</v>
      </c>
      <c r="G15" s="248">
        <v>154711.17796431121</v>
      </c>
      <c r="H15" s="131"/>
    </row>
    <row r="16" spans="1:12" s="21" customFormat="1" ht="9.9499999999999993" customHeight="1" x14ac:dyDescent="0.25">
      <c r="A16" s="21" t="s">
        <v>178</v>
      </c>
      <c r="B16" s="322">
        <v>101.2</v>
      </c>
      <c r="C16" s="322">
        <v>99.2</v>
      </c>
      <c r="D16" s="413">
        <v>100.9</v>
      </c>
      <c r="E16" s="248">
        <v>98.7</v>
      </c>
      <c r="F16" s="248">
        <v>97.2</v>
      </c>
      <c r="G16" s="248">
        <v>97.3</v>
      </c>
      <c r="H16" s="248"/>
      <c r="I16" s="131"/>
      <c r="J16" s="78"/>
    </row>
    <row r="17" spans="1:11" s="21" customFormat="1" ht="9.9499999999999993" customHeight="1" x14ac:dyDescent="0.25">
      <c r="A17" s="21" t="s">
        <v>177</v>
      </c>
      <c r="B17" s="322">
        <v>77</v>
      </c>
      <c r="C17" s="322">
        <v>77.7</v>
      </c>
      <c r="D17" s="322">
        <v>76.978999999999999</v>
      </c>
      <c r="E17" s="248">
        <v>76.337999999999994</v>
      </c>
      <c r="F17" s="248">
        <v>77.5</v>
      </c>
      <c r="G17" s="248">
        <v>73.5</v>
      </c>
      <c r="H17" s="248"/>
      <c r="I17" s="131"/>
    </row>
    <row r="18" spans="1:11" ht="3" customHeight="1" x14ac:dyDescent="0.25">
      <c r="D18" s="414"/>
      <c r="E18" s="415"/>
      <c r="F18" s="21"/>
      <c r="G18" s="248"/>
      <c r="H18" s="248"/>
      <c r="I18" s="131" t="s">
        <v>279</v>
      </c>
    </row>
    <row r="19" spans="1:11" s="21" customFormat="1" ht="9.9499999999999993" customHeight="1" x14ac:dyDescent="0.25">
      <c r="B19" s="749" t="s">
        <v>462</v>
      </c>
      <c r="C19" s="749"/>
      <c r="D19" s="749"/>
      <c r="E19" s="749"/>
      <c r="F19" s="749"/>
      <c r="G19" s="749"/>
      <c r="H19" s="248"/>
      <c r="K19" s="418"/>
    </row>
    <row r="20" spans="1:11" ht="3" customHeight="1" x14ac:dyDescent="0.15">
      <c r="A20" s="222"/>
      <c r="F20" s="21"/>
      <c r="G20" s="248"/>
      <c r="H20" s="248"/>
    </row>
    <row r="21" spans="1:11" s="21" customFormat="1" ht="9.9499999999999993" customHeight="1" x14ac:dyDescent="0.25">
      <c r="A21" s="21" t="s">
        <v>180</v>
      </c>
      <c r="B21" s="614">
        <v>140783.70000000001</v>
      </c>
      <c r="C21" s="322">
        <v>133415.9</v>
      </c>
      <c r="D21" s="248">
        <v>131426.9</v>
      </c>
      <c r="E21" s="248">
        <v>137399.5</v>
      </c>
      <c r="F21" s="248">
        <v>134080.6</v>
      </c>
      <c r="G21" s="248">
        <v>122624.7</v>
      </c>
      <c r="H21" s="248"/>
      <c r="I21" s="613"/>
      <c r="J21" s="613"/>
    </row>
    <row r="22" spans="1:11" s="21" customFormat="1" ht="9.9499999999999993" customHeight="1" x14ac:dyDescent="0.25">
      <c r="A22" s="21" t="s">
        <v>565</v>
      </c>
      <c r="B22" s="322">
        <v>244377.1</v>
      </c>
      <c r="C22" s="322">
        <v>240008.3</v>
      </c>
      <c r="D22" s="248">
        <v>239255.6</v>
      </c>
      <c r="E22" s="248">
        <v>238653.4</v>
      </c>
      <c r="F22" s="248">
        <v>235233.3</v>
      </c>
      <c r="G22" s="248">
        <v>208402.3</v>
      </c>
      <c r="H22" s="248"/>
      <c r="I22" s="613"/>
      <c r="J22" s="613"/>
    </row>
    <row r="23" spans="1:11" s="21" customFormat="1" ht="9.9499999999999993" customHeight="1" x14ac:dyDescent="0.25">
      <c r="A23" s="21" t="s">
        <v>179</v>
      </c>
      <c r="B23" s="322">
        <v>148373</v>
      </c>
      <c r="C23" s="322">
        <v>150329</v>
      </c>
      <c r="D23" s="248">
        <v>149334.20000000001</v>
      </c>
      <c r="E23" s="248">
        <v>146811.5</v>
      </c>
      <c r="F23" s="248">
        <v>145389.79999999999</v>
      </c>
      <c r="G23" s="248">
        <v>130091.9</v>
      </c>
      <c r="H23" s="248"/>
      <c r="I23" s="613"/>
      <c r="J23" s="613"/>
    </row>
    <row r="24" spans="1:11" s="21" customFormat="1" ht="18" x14ac:dyDescent="0.25">
      <c r="A24" s="678" t="s">
        <v>630</v>
      </c>
      <c r="B24" s="322">
        <v>254364.1134040317</v>
      </c>
      <c r="C24" s="322">
        <v>249966.58784752077</v>
      </c>
      <c r="D24" s="248">
        <v>250433.08254514189</v>
      </c>
      <c r="E24" s="248">
        <v>248951.46651380527</v>
      </c>
      <c r="F24" s="248">
        <v>245098.12983662941</v>
      </c>
      <c r="G24" s="225" t="s">
        <v>37</v>
      </c>
      <c r="H24" s="248"/>
      <c r="I24" s="613"/>
      <c r="J24" s="613"/>
    </row>
    <row r="25" spans="1:11" s="21" customFormat="1" ht="9.9499999999999993" customHeight="1" x14ac:dyDescent="0.25">
      <c r="A25" s="21" t="s">
        <v>278</v>
      </c>
      <c r="B25" s="322">
        <v>124.7</v>
      </c>
      <c r="C25" s="413">
        <v>121.1</v>
      </c>
      <c r="D25" s="248">
        <v>118.5</v>
      </c>
      <c r="E25" s="248">
        <v>115.8</v>
      </c>
      <c r="F25" s="248">
        <v>112.3</v>
      </c>
      <c r="G25" s="248">
        <v>108.2</v>
      </c>
      <c r="H25" s="248"/>
      <c r="I25" s="613"/>
      <c r="J25" s="613"/>
    </row>
    <row r="26" spans="1:11" s="21" customFormat="1" ht="9.9499999999999993" customHeight="1" x14ac:dyDescent="0.25">
      <c r="A26" s="21" t="s">
        <v>177</v>
      </c>
      <c r="B26" s="322">
        <v>46</v>
      </c>
      <c r="C26" s="322">
        <v>47.4</v>
      </c>
      <c r="D26" s="248">
        <v>48.8</v>
      </c>
      <c r="E26" s="248">
        <v>46.8</v>
      </c>
      <c r="F26" s="21">
        <v>47.6</v>
      </c>
      <c r="G26" s="21">
        <v>44.5</v>
      </c>
      <c r="H26" s="248"/>
      <c r="I26" s="613"/>
      <c r="J26" s="613"/>
    </row>
    <row r="27" spans="1:11" ht="3" customHeight="1" x14ac:dyDescent="0.15">
      <c r="A27" s="210"/>
      <c r="F27" s="21"/>
      <c r="G27" s="248"/>
      <c r="H27" s="248"/>
      <c r="J27" s="613"/>
    </row>
    <row r="28" spans="1:11" s="21" customFormat="1" ht="9.9499999999999993" customHeight="1" x14ac:dyDescent="0.25">
      <c r="B28" s="749" t="s">
        <v>463</v>
      </c>
      <c r="C28" s="749"/>
      <c r="D28" s="749"/>
      <c r="E28" s="749"/>
      <c r="F28" s="749"/>
      <c r="G28" s="749"/>
      <c r="H28" s="248"/>
      <c r="I28" s="131"/>
    </row>
    <row r="29" spans="1:11" ht="3" customHeight="1" x14ac:dyDescent="0.15">
      <c r="F29" s="21"/>
      <c r="G29" s="248"/>
      <c r="H29" s="248"/>
    </row>
    <row r="30" spans="1:11" s="21" customFormat="1" ht="9.9499999999999993" customHeight="1" x14ac:dyDescent="0.25">
      <c r="A30" s="21" t="s">
        <v>180</v>
      </c>
      <c r="B30" s="248">
        <v>120545.5</v>
      </c>
      <c r="C30" s="322">
        <v>115865.8</v>
      </c>
      <c r="D30" s="248">
        <v>115557.6</v>
      </c>
      <c r="E30" s="248">
        <v>113317.5</v>
      </c>
      <c r="F30" s="248">
        <v>105275.9</v>
      </c>
      <c r="G30" s="248">
        <v>97803.7</v>
      </c>
      <c r="H30" s="248"/>
      <c r="I30" s="131"/>
    </row>
    <row r="31" spans="1:11" s="21" customFormat="1" ht="9.9499999999999993" customHeight="1" x14ac:dyDescent="0.25">
      <c r="A31" s="21" t="s">
        <v>565</v>
      </c>
      <c r="B31" s="322">
        <v>295929.40000000002</v>
      </c>
      <c r="C31" s="322">
        <v>297625</v>
      </c>
      <c r="D31" s="248">
        <v>298121.3</v>
      </c>
      <c r="E31" s="248">
        <v>291954.3</v>
      </c>
      <c r="F31" s="248">
        <v>285239.5</v>
      </c>
      <c r="G31" s="248">
        <v>262316.40000000002</v>
      </c>
      <c r="H31" s="248"/>
      <c r="I31" s="131"/>
    </row>
    <row r="32" spans="1:11" s="21" customFormat="1" ht="9.9499999999999993" customHeight="1" x14ac:dyDescent="0.25">
      <c r="A32" s="21" t="s">
        <v>179</v>
      </c>
      <c r="B32" s="322">
        <v>212745.9</v>
      </c>
      <c r="C32" s="322">
        <v>216866.7</v>
      </c>
      <c r="D32" s="248">
        <v>218624.7</v>
      </c>
      <c r="E32" s="248">
        <v>215173.7</v>
      </c>
      <c r="F32" s="248">
        <v>214703</v>
      </c>
      <c r="G32" s="248">
        <v>201656.2</v>
      </c>
      <c r="H32" s="248"/>
      <c r="I32" s="131"/>
    </row>
    <row r="33" spans="1:9" s="21" customFormat="1" ht="18" x14ac:dyDescent="0.25">
      <c r="A33" s="678" t="s">
        <v>630</v>
      </c>
      <c r="B33" s="322">
        <v>331227.93302761053</v>
      </c>
      <c r="C33" s="322">
        <v>334124.53186204261</v>
      </c>
      <c r="D33" s="248">
        <v>330836.58641444537</v>
      </c>
      <c r="E33" s="248">
        <v>323963.81484666094</v>
      </c>
      <c r="F33" s="248">
        <v>315892.28288907994</v>
      </c>
      <c r="G33" s="225" t="s">
        <v>37</v>
      </c>
      <c r="H33" s="248"/>
      <c r="I33" s="131"/>
    </row>
    <row r="34" spans="1:9" s="21" customFormat="1" ht="9.9499999999999993" customHeight="1" x14ac:dyDescent="0.25">
      <c r="A34" s="21" t="s">
        <v>178</v>
      </c>
      <c r="B34" s="322">
        <v>114.6</v>
      </c>
      <c r="C34" s="78">
        <v>113.2</v>
      </c>
      <c r="D34" s="248">
        <v>110.8</v>
      </c>
      <c r="E34" s="248">
        <v>107</v>
      </c>
      <c r="F34" s="248">
        <v>103.5</v>
      </c>
      <c r="G34" s="21">
        <v>100.3</v>
      </c>
      <c r="H34" s="248"/>
      <c r="I34" s="131"/>
    </row>
    <row r="35" spans="1:9" s="21" customFormat="1" ht="9.9499999999999993" customHeight="1" x14ac:dyDescent="0.25">
      <c r="A35" s="21" t="s">
        <v>177</v>
      </c>
      <c r="B35" s="322">
        <v>62.1</v>
      </c>
      <c r="C35" s="322">
        <v>63.8</v>
      </c>
      <c r="D35" s="322">
        <v>64</v>
      </c>
      <c r="E35" s="248">
        <v>63.5</v>
      </c>
      <c r="F35" s="248">
        <v>67.099999999999994</v>
      </c>
      <c r="G35" s="21">
        <v>63.7</v>
      </c>
      <c r="H35" s="248"/>
      <c r="I35" s="131"/>
    </row>
    <row r="36" spans="1:9" ht="3" customHeight="1" x14ac:dyDescent="0.15">
      <c r="D36" s="414"/>
      <c r="E36" s="415"/>
      <c r="F36" s="21"/>
      <c r="G36" s="248"/>
      <c r="H36" s="248"/>
    </row>
    <row r="37" spans="1:9" s="21" customFormat="1" ht="9.9499999999999993" customHeight="1" x14ac:dyDescent="0.25">
      <c r="B37" s="749" t="s">
        <v>643</v>
      </c>
      <c r="C37" s="749"/>
      <c r="D37" s="749"/>
      <c r="E37" s="749"/>
      <c r="F37" s="749"/>
      <c r="G37" s="749"/>
      <c r="H37" s="248"/>
      <c r="I37" s="131"/>
    </row>
    <row r="38" spans="1:9" ht="3" customHeight="1" x14ac:dyDescent="0.15">
      <c r="F38" s="21"/>
      <c r="G38" s="248"/>
      <c r="H38" s="248"/>
    </row>
    <row r="39" spans="1:9" s="21" customFormat="1" ht="9.9499999999999993" customHeight="1" x14ac:dyDescent="0.25">
      <c r="A39" s="21" t="s">
        <v>180</v>
      </c>
      <c r="B39" s="248">
        <v>34118</v>
      </c>
      <c r="C39" s="322">
        <v>34382.97</v>
      </c>
      <c r="D39" s="248">
        <v>33962.19</v>
      </c>
      <c r="E39" s="248">
        <v>34338.29</v>
      </c>
      <c r="F39" s="248">
        <v>34674.1</v>
      </c>
      <c r="G39" s="248">
        <v>35422.9</v>
      </c>
      <c r="H39" s="248"/>
      <c r="I39" s="131"/>
    </row>
    <row r="40" spans="1:9" s="21" customFormat="1" ht="9.9499999999999993" customHeight="1" x14ac:dyDescent="0.25">
      <c r="A40" s="21" t="s">
        <v>565</v>
      </c>
      <c r="B40" s="322">
        <v>118156.4</v>
      </c>
      <c r="C40" s="322">
        <v>118432.7</v>
      </c>
      <c r="D40" s="248">
        <v>124920.2</v>
      </c>
      <c r="E40" s="248">
        <v>124304</v>
      </c>
      <c r="F40" s="248">
        <v>120631.2</v>
      </c>
      <c r="G40" s="248">
        <v>105030.8</v>
      </c>
      <c r="H40" s="248"/>
      <c r="I40" s="131"/>
    </row>
    <row r="41" spans="1:9" s="21" customFormat="1" ht="9.9499999999999993" customHeight="1" x14ac:dyDescent="0.25">
      <c r="A41" s="21" t="s">
        <v>179</v>
      </c>
      <c r="B41" s="322">
        <v>80483.600000000006</v>
      </c>
      <c r="C41" s="322">
        <v>82202.600000000006</v>
      </c>
      <c r="D41" s="248">
        <v>84747.1</v>
      </c>
      <c r="E41" s="248">
        <v>86714.2</v>
      </c>
      <c r="F41" s="248">
        <v>86485.7</v>
      </c>
      <c r="G41" s="248">
        <v>73757.7</v>
      </c>
      <c r="H41" s="248"/>
      <c r="I41" s="131"/>
    </row>
    <row r="42" spans="1:9" s="21" customFormat="1" ht="18" x14ac:dyDescent="0.25">
      <c r="A42" s="678" t="s">
        <v>630</v>
      </c>
      <c r="B42" s="322">
        <v>121904.09381866817</v>
      </c>
      <c r="C42" s="322">
        <v>122999.78503869302</v>
      </c>
      <c r="D42" s="248">
        <v>126641.41826693418</v>
      </c>
      <c r="E42" s="248">
        <v>127434.12630171013</v>
      </c>
      <c r="F42" s="248">
        <v>124714.12534632655</v>
      </c>
      <c r="G42" s="225" t="s">
        <v>37</v>
      </c>
      <c r="H42" s="248"/>
      <c r="I42" s="131"/>
    </row>
    <row r="43" spans="1:9" s="21" customFormat="1" ht="9.9499999999999993" customHeight="1" x14ac:dyDescent="0.25">
      <c r="A43" s="21" t="s">
        <v>178</v>
      </c>
      <c r="B43" s="322">
        <v>121.7</v>
      </c>
      <c r="C43" s="78">
        <v>119.1</v>
      </c>
      <c r="D43" s="248">
        <v>120.7</v>
      </c>
      <c r="E43" s="248">
        <v>118.1</v>
      </c>
      <c r="F43" s="248">
        <v>112.9</v>
      </c>
      <c r="G43" s="21">
        <v>111.7</v>
      </c>
      <c r="H43" s="248"/>
      <c r="I43" s="131"/>
    </row>
    <row r="44" spans="1:9" s="21" customFormat="1" ht="9.9499999999999993" customHeight="1" x14ac:dyDescent="0.25">
      <c r="A44" s="21" t="s">
        <v>177</v>
      </c>
      <c r="B44" s="322">
        <v>72.7</v>
      </c>
      <c r="C44" s="322">
        <v>71.5</v>
      </c>
      <c r="D44" s="322">
        <v>73.900000000000006</v>
      </c>
      <c r="E44" s="248">
        <v>73.599999999999994</v>
      </c>
      <c r="F44" s="248">
        <v>75</v>
      </c>
      <c r="G44" s="21">
        <v>67.900000000000006</v>
      </c>
      <c r="H44" s="248"/>
      <c r="I44" s="131"/>
    </row>
    <row r="45" spans="1:9" ht="3" customHeight="1" x14ac:dyDescent="0.15">
      <c r="A45" s="222"/>
      <c r="F45" s="21"/>
      <c r="G45" s="248"/>
      <c r="H45" s="248"/>
    </row>
    <row r="46" spans="1:9" s="21" customFormat="1" ht="9.9499999999999993" customHeight="1" x14ac:dyDescent="0.25">
      <c r="B46" s="749" t="s">
        <v>563</v>
      </c>
      <c r="C46" s="749"/>
      <c r="D46" s="749"/>
      <c r="E46" s="749"/>
      <c r="F46" s="749"/>
      <c r="G46" s="749"/>
      <c r="H46" s="248"/>
    </row>
    <row r="47" spans="1:9" ht="3" customHeight="1" x14ac:dyDescent="0.15">
      <c r="A47" s="222"/>
      <c r="F47" s="21"/>
      <c r="G47" s="248"/>
      <c r="H47" s="248"/>
    </row>
    <row r="48" spans="1:9" s="21" customFormat="1" ht="9.9499999999999993" customHeight="1" x14ac:dyDescent="0.25">
      <c r="A48" s="21" t="s">
        <v>180</v>
      </c>
      <c r="B48" s="248">
        <v>657108.6</v>
      </c>
      <c r="C48" s="248">
        <v>641322.19999999995</v>
      </c>
      <c r="D48" s="248">
        <v>639770.5</v>
      </c>
      <c r="E48" s="248">
        <v>636479.4</v>
      </c>
      <c r="F48" s="248">
        <v>617800.6</v>
      </c>
      <c r="G48" s="248">
        <v>573703.9</v>
      </c>
      <c r="H48" s="248"/>
    </row>
    <row r="49" spans="1:248" s="21" customFormat="1" ht="9.9499999999999993" customHeight="1" x14ac:dyDescent="0.25">
      <c r="A49" s="21" t="s">
        <v>565</v>
      </c>
      <c r="B49" s="322">
        <v>1352691.9</v>
      </c>
      <c r="C49" s="225">
        <v>1364087.2</v>
      </c>
      <c r="D49" s="225">
        <v>1383808.4</v>
      </c>
      <c r="E49" s="225">
        <v>1377169.8</v>
      </c>
      <c r="F49" s="225">
        <v>1353828.2</v>
      </c>
      <c r="G49" s="225">
        <v>1236349.2</v>
      </c>
      <c r="H49" s="248"/>
    </row>
    <row r="50" spans="1:248" s="21" customFormat="1" ht="9.9499999999999993" customHeight="1" x14ac:dyDescent="0.25">
      <c r="A50" s="21" t="s">
        <v>179</v>
      </c>
      <c r="B50" s="322">
        <v>958365.6</v>
      </c>
      <c r="C50" s="248">
        <v>977411.7</v>
      </c>
      <c r="D50" s="248">
        <v>989469.8</v>
      </c>
      <c r="E50" s="248">
        <v>992066.3</v>
      </c>
      <c r="F50" s="248">
        <v>986385</v>
      </c>
      <c r="G50" s="615">
        <v>906989.6</v>
      </c>
      <c r="H50" s="248"/>
    </row>
    <row r="51" spans="1:248" s="21" customFormat="1" ht="18" x14ac:dyDescent="0.25">
      <c r="A51" s="678" t="s">
        <v>630</v>
      </c>
      <c r="B51" s="322">
        <v>1491931.4130123244</v>
      </c>
      <c r="C51" s="248">
        <v>1505681.9623578868</v>
      </c>
      <c r="D51" s="248">
        <v>1531099.6512849908</v>
      </c>
      <c r="E51" s="248">
        <v>1519141.8195280405</v>
      </c>
      <c r="F51" s="248">
        <v>1495604.3207222701</v>
      </c>
      <c r="G51" s="225" t="s">
        <v>37</v>
      </c>
      <c r="H51" s="248"/>
    </row>
    <row r="52" spans="1:248" s="21" customFormat="1" ht="9.9499999999999993" customHeight="1" x14ac:dyDescent="0.25">
      <c r="A52" s="21" t="s">
        <v>178</v>
      </c>
      <c r="B52" s="322">
        <v>129.1</v>
      </c>
      <c r="C52" s="322">
        <v>127.7</v>
      </c>
      <c r="D52" s="248">
        <v>126.8</v>
      </c>
      <c r="E52" s="248">
        <v>123.6</v>
      </c>
      <c r="F52" s="21">
        <v>119.5</v>
      </c>
      <c r="G52" s="21">
        <v>116.7</v>
      </c>
      <c r="H52" s="248"/>
    </row>
    <row r="53" spans="1:248" s="21" customFormat="1" ht="9.9499999999999993" customHeight="1" x14ac:dyDescent="0.25">
      <c r="A53" s="21" t="s">
        <v>177</v>
      </c>
      <c r="B53" s="322">
        <v>56.1</v>
      </c>
      <c r="C53" s="21">
        <v>56.2</v>
      </c>
      <c r="D53" s="248">
        <v>57.6</v>
      </c>
      <c r="E53" s="248">
        <v>58.1</v>
      </c>
      <c r="F53" s="21">
        <v>60.5</v>
      </c>
      <c r="G53" s="21">
        <v>57.5</v>
      </c>
      <c r="H53" s="248"/>
    </row>
    <row r="54" spans="1:248" ht="3" customHeight="1" x14ac:dyDescent="0.15">
      <c r="A54" s="111"/>
      <c r="B54" s="111"/>
      <c r="C54" s="111"/>
      <c r="D54" s="419"/>
      <c r="E54" s="111"/>
      <c r="F54" s="111"/>
      <c r="G54" s="248"/>
      <c r="H54" s="248"/>
      <c r="K54" s="616"/>
    </row>
    <row r="55" spans="1:248" ht="3.75" customHeight="1" x14ac:dyDescent="0.15">
      <c r="A55" s="211"/>
      <c r="B55" s="211"/>
      <c r="G55" s="420"/>
      <c r="H55" s="248"/>
    </row>
    <row r="56" spans="1:248" s="21" customFormat="1" ht="9.9499999999999993" customHeight="1" x14ac:dyDescent="0.25">
      <c r="A56" s="21" t="s">
        <v>176</v>
      </c>
    </row>
    <row r="57" spans="1:248" ht="20.100000000000001" customHeight="1" x14ac:dyDescent="0.15">
      <c r="A57" s="747" t="s">
        <v>566</v>
      </c>
      <c r="B57" s="747"/>
      <c r="C57" s="747"/>
      <c r="D57" s="747"/>
      <c r="E57" s="747"/>
      <c r="F57" s="747"/>
      <c r="G57" s="747"/>
    </row>
    <row r="58" spans="1:248" s="21" customFormat="1" ht="20.100000000000001" customHeight="1" x14ac:dyDescent="0.25">
      <c r="A58" s="747" t="s">
        <v>484</v>
      </c>
      <c r="B58" s="747"/>
      <c r="C58" s="747"/>
      <c r="D58" s="747"/>
      <c r="E58" s="747"/>
      <c r="F58" s="747"/>
      <c r="G58" s="747"/>
    </row>
    <row r="59" spans="1:248" s="21" customFormat="1" ht="9.9499999999999993" customHeight="1" x14ac:dyDescent="0.25">
      <c r="A59" s="21" t="s">
        <v>175</v>
      </c>
    </row>
    <row r="60" spans="1:248" s="171" customFormat="1" ht="45" customHeight="1" x14ac:dyDescent="0.25">
      <c r="A60" s="727" t="s">
        <v>631</v>
      </c>
      <c r="B60" s="727"/>
      <c r="C60" s="727"/>
      <c r="D60" s="727"/>
      <c r="E60" s="727"/>
      <c r="F60" s="727"/>
      <c r="G60" s="727"/>
      <c r="H60" s="371"/>
      <c r="I60" s="371"/>
      <c r="J60" s="371"/>
      <c r="K60" s="371"/>
      <c r="L60" s="371"/>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6"/>
      <c r="AL60" s="196"/>
      <c r="AM60" s="196"/>
      <c r="AN60" s="196"/>
      <c r="AO60" s="196"/>
      <c r="AP60" s="196"/>
      <c r="AQ60" s="196"/>
      <c r="AR60" s="196"/>
      <c r="AS60" s="196"/>
      <c r="AT60" s="196"/>
      <c r="AU60" s="196"/>
      <c r="AV60" s="196"/>
      <c r="AW60" s="196"/>
      <c r="AX60" s="196"/>
      <c r="AY60" s="196"/>
      <c r="AZ60" s="196"/>
      <c r="BA60" s="196"/>
      <c r="BB60" s="196"/>
      <c r="BC60" s="196"/>
      <c r="BD60" s="196"/>
      <c r="BE60" s="196"/>
      <c r="BF60" s="196"/>
      <c r="BG60" s="196"/>
      <c r="BH60" s="196"/>
      <c r="BI60" s="196"/>
      <c r="BJ60" s="196"/>
      <c r="BK60" s="196"/>
      <c r="BL60" s="196"/>
      <c r="BM60" s="196"/>
      <c r="BN60" s="196"/>
      <c r="BO60" s="196"/>
      <c r="BP60" s="196"/>
      <c r="BQ60" s="196"/>
      <c r="BR60" s="196"/>
      <c r="BS60" s="196"/>
      <c r="BT60" s="196"/>
      <c r="BU60" s="196"/>
      <c r="BV60" s="196"/>
      <c r="BW60" s="196"/>
      <c r="BX60" s="196"/>
      <c r="BY60" s="196"/>
      <c r="BZ60" s="196"/>
      <c r="CA60" s="196"/>
      <c r="CB60" s="196"/>
      <c r="CC60" s="196"/>
      <c r="CD60" s="196"/>
      <c r="CE60" s="196"/>
      <c r="CF60" s="196"/>
      <c r="CG60" s="196"/>
      <c r="CH60" s="196"/>
      <c r="CI60" s="196"/>
      <c r="CJ60" s="196"/>
      <c r="CK60" s="196"/>
      <c r="CL60" s="196"/>
      <c r="CM60" s="196"/>
      <c r="CN60" s="196"/>
      <c r="CO60" s="196"/>
      <c r="CP60" s="196"/>
      <c r="CQ60" s="196"/>
      <c r="CR60" s="196"/>
      <c r="CS60" s="196"/>
      <c r="CT60" s="196"/>
      <c r="CU60" s="196"/>
      <c r="CV60" s="196"/>
      <c r="CW60" s="196"/>
      <c r="CX60" s="196"/>
      <c r="CY60" s="196"/>
      <c r="CZ60" s="196"/>
      <c r="DA60" s="196"/>
      <c r="DB60" s="196"/>
      <c r="DC60" s="196"/>
      <c r="DD60" s="196"/>
      <c r="DE60" s="196"/>
      <c r="DF60" s="196"/>
      <c r="DG60" s="196"/>
      <c r="DH60" s="196"/>
      <c r="DI60" s="196"/>
      <c r="DJ60" s="196"/>
      <c r="DK60" s="196"/>
      <c r="DL60" s="196"/>
      <c r="DM60" s="196"/>
      <c r="DN60" s="196"/>
      <c r="DO60" s="196"/>
      <c r="DP60" s="196"/>
      <c r="DQ60" s="196"/>
      <c r="DR60" s="196"/>
      <c r="DS60" s="196"/>
      <c r="DT60" s="196"/>
      <c r="DU60" s="196"/>
      <c r="DV60" s="196"/>
      <c r="DW60" s="196"/>
      <c r="DX60" s="196"/>
      <c r="DY60" s="196"/>
      <c r="DZ60" s="196"/>
      <c r="EA60" s="196"/>
      <c r="EB60" s="196"/>
      <c r="EC60" s="196"/>
      <c r="ED60" s="196"/>
      <c r="EE60" s="196"/>
      <c r="EF60" s="196"/>
      <c r="EG60" s="196"/>
      <c r="EH60" s="196"/>
      <c r="EI60" s="196"/>
      <c r="EJ60" s="196"/>
      <c r="EK60" s="196"/>
      <c r="EL60" s="196"/>
      <c r="EM60" s="196"/>
      <c r="EN60" s="196"/>
      <c r="EO60" s="196"/>
      <c r="EP60" s="196"/>
      <c r="EQ60" s="196"/>
      <c r="ER60" s="196"/>
      <c r="ES60" s="196"/>
      <c r="ET60" s="196"/>
      <c r="EU60" s="196"/>
      <c r="EV60" s="196"/>
      <c r="EW60" s="196"/>
      <c r="EX60" s="196"/>
      <c r="EY60" s="196"/>
      <c r="EZ60" s="196"/>
      <c r="FA60" s="196"/>
      <c r="FB60" s="196"/>
      <c r="FC60" s="196"/>
      <c r="FD60" s="196"/>
      <c r="FE60" s="196"/>
      <c r="FF60" s="196"/>
      <c r="FG60" s="196"/>
      <c r="FH60" s="196"/>
      <c r="FI60" s="196"/>
      <c r="FJ60" s="196"/>
      <c r="FK60" s="196"/>
      <c r="FL60" s="196"/>
      <c r="FM60" s="196"/>
      <c r="FN60" s="196"/>
      <c r="FO60" s="196"/>
      <c r="FP60" s="196"/>
      <c r="FQ60" s="196"/>
      <c r="FR60" s="196"/>
      <c r="FS60" s="196"/>
      <c r="FT60" s="196"/>
      <c r="FU60" s="196"/>
      <c r="FV60" s="196"/>
      <c r="FW60" s="196"/>
      <c r="FX60" s="196"/>
      <c r="FY60" s="196"/>
      <c r="FZ60" s="196"/>
      <c r="GA60" s="196"/>
      <c r="GB60" s="196"/>
      <c r="GC60" s="196"/>
      <c r="GD60" s="196"/>
      <c r="GE60" s="196"/>
      <c r="GF60" s="196"/>
      <c r="GG60" s="196"/>
      <c r="GH60" s="196"/>
      <c r="GI60" s="196"/>
      <c r="GJ60" s="196"/>
      <c r="GK60" s="196"/>
      <c r="GL60" s="196"/>
      <c r="GM60" s="196"/>
      <c r="GN60" s="196"/>
      <c r="GO60" s="196"/>
      <c r="GP60" s="196"/>
      <c r="GQ60" s="196"/>
      <c r="GR60" s="196"/>
      <c r="GS60" s="196"/>
      <c r="GT60" s="196"/>
      <c r="GU60" s="196"/>
      <c r="GV60" s="196"/>
      <c r="GW60" s="196"/>
      <c r="GX60" s="196"/>
      <c r="GY60" s="196"/>
      <c r="GZ60" s="196"/>
      <c r="HA60" s="196"/>
      <c r="HB60" s="196"/>
      <c r="HC60" s="196"/>
      <c r="HD60" s="196"/>
      <c r="HE60" s="196"/>
      <c r="HF60" s="196"/>
      <c r="HG60" s="196"/>
      <c r="HH60" s="196"/>
      <c r="HI60" s="196"/>
      <c r="HJ60" s="196"/>
      <c r="HK60" s="196"/>
      <c r="HL60" s="196"/>
      <c r="HM60" s="196"/>
      <c r="HN60" s="196"/>
      <c r="HO60" s="196"/>
      <c r="HP60" s="196"/>
      <c r="HQ60" s="196"/>
      <c r="HR60" s="196"/>
      <c r="HS60" s="196"/>
      <c r="HT60" s="196"/>
      <c r="HU60" s="196"/>
      <c r="HV60" s="196"/>
      <c r="HW60" s="196"/>
      <c r="HX60" s="196"/>
      <c r="HY60" s="196"/>
      <c r="HZ60" s="196"/>
      <c r="IA60" s="196"/>
      <c r="IB60" s="196"/>
      <c r="IC60" s="196"/>
      <c r="ID60" s="196"/>
      <c r="IE60" s="196"/>
      <c r="IF60" s="196"/>
      <c r="IG60" s="196"/>
      <c r="IH60" s="196"/>
      <c r="II60" s="196"/>
      <c r="IJ60" s="196"/>
      <c r="IK60" s="196"/>
      <c r="IL60" s="196"/>
      <c r="IM60" s="196"/>
      <c r="IN60" s="196"/>
    </row>
    <row r="62" spans="1:248" x14ac:dyDescent="0.15">
      <c r="A62" s="21"/>
      <c r="B62" s="21"/>
      <c r="C62" s="21"/>
      <c r="D62" s="21"/>
      <c r="E62" s="21"/>
      <c r="F62" s="21"/>
      <c r="G62" s="21"/>
    </row>
    <row r="63" spans="1:248" x14ac:dyDescent="0.15">
      <c r="A63" s="21"/>
      <c r="B63" s="21"/>
      <c r="C63" s="679"/>
      <c r="D63" s="679"/>
      <c r="E63" s="679"/>
      <c r="F63" s="679"/>
      <c r="G63" s="679"/>
    </row>
    <row r="64" spans="1:248" x14ac:dyDescent="0.15">
      <c r="C64" s="679"/>
      <c r="D64" s="679"/>
      <c r="E64" s="679"/>
      <c r="F64" s="679"/>
      <c r="G64" s="679"/>
    </row>
    <row r="65" spans="1:7" x14ac:dyDescent="0.15">
      <c r="C65" s="679"/>
      <c r="D65" s="679"/>
      <c r="E65" s="679"/>
      <c r="F65" s="679"/>
      <c r="G65" s="679"/>
    </row>
    <row r="66" spans="1:7" x14ac:dyDescent="0.15">
      <c r="C66" s="21"/>
      <c r="D66" s="679"/>
      <c r="E66" s="679"/>
      <c r="F66" s="679"/>
      <c r="G66" s="679"/>
    </row>
    <row r="67" spans="1:7" x14ac:dyDescent="0.15">
      <c r="C67" s="679"/>
      <c r="D67" s="679"/>
      <c r="E67" s="679"/>
      <c r="F67" s="679"/>
      <c r="G67" s="679"/>
    </row>
    <row r="70" spans="1:7" x14ac:dyDescent="0.15">
      <c r="A70" s="21"/>
      <c r="B70" s="21"/>
      <c r="C70" s="21"/>
      <c r="D70" s="21"/>
      <c r="E70" s="21"/>
      <c r="F70" s="21"/>
      <c r="G70" s="21"/>
    </row>
    <row r="71" spans="1:7" x14ac:dyDescent="0.15">
      <c r="A71" s="21"/>
      <c r="B71" s="21"/>
      <c r="C71" s="21"/>
      <c r="D71" s="21"/>
      <c r="E71" s="21"/>
      <c r="F71" s="21"/>
      <c r="G71" s="21"/>
    </row>
  </sheetData>
  <mergeCells count="9">
    <mergeCell ref="A58:G58"/>
    <mergeCell ref="A60:G60"/>
    <mergeCell ref="A5:F5"/>
    <mergeCell ref="B10:G10"/>
    <mergeCell ref="B19:G19"/>
    <mergeCell ref="B28:G28"/>
    <mergeCell ref="B46:G46"/>
    <mergeCell ref="A57:G57"/>
    <mergeCell ref="B37:G37"/>
  </mergeCells>
  <pageMargins left="0.59055118110236227" right="0.59055118110236227" top="0.78740157480314965" bottom="0.78740157480314965" header="0" footer="0"/>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zoomScaleNormal="100" workbookViewId="0"/>
  </sheetViews>
  <sheetFormatPr defaultColWidth="8.85546875" defaultRowHeight="12.75" x14ac:dyDescent="0.2"/>
  <cols>
    <col min="1" max="1" width="21" style="212" customWidth="1"/>
    <col min="2" max="7" width="12.5703125" style="212" customWidth="1"/>
    <col min="8" max="8" width="0.5703125" style="212" customWidth="1"/>
    <col min="9" max="9" width="11.42578125" style="212" customWidth="1"/>
    <col min="10" max="10" width="11.42578125" style="28" customWidth="1"/>
    <col min="11" max="26" width="8.85546875" style="28"/>
    <col min="27" max="27" width="22.5703125" style="28" customWidth="1"/>
    <col min="28" max="29" width="7.7109375" style="28" customWidth="1"/>
    <col min="30" max="30" width="8.28515625" style="28" customWidth="1"/>
    <col min="31" max="31" width="9.5703125" style="28" customWidth="1"/>
    <col min="32" max="32" width="8.5703125" style="28" customWidth="1"/>
    <col min="33" max="33" width="8.42578125" style="28" customWidth="1"/>
    <col min="34" max="34" width="0.85546875" style="28" customWidth="1"/>
    <col min="35" max="35" width="10.7109375" style="28" customWidth="1"/>
    <col min="36" max="36" width="9.140625" style="28" bestFit="1" customWidth="1"/>
    <col min="37" max="16384" width="8.85546875" style="28"/>
  </cols>
  <sheetData>
    <row r="1" spans="1:10" s="129" customFormat="1" ht="12" customHeight="1" x14ac:dyDescent="0.2">
      <c r="A1" s="128"/>
      <c r="B1" s="128"/>
      <c r="C1" s="128"/>
      <c r="D1" s="128"/>
      <c r="E1" s="128"/>
      <c r="F1" s="128"/>
      <c r="G1" s="128"/>
    </row>
    <row r="2" spans="1:10" s="129" customFormat="1" ht="12" customHeight="1" x14ac:dyDescent="0.2">
      <c r="A2" s="128"/>
      <c r="B2" s="128"/>
      <c r="C2" s="128"/>
      <c r="D2" s="128"/>
      <c r="E2" s="128"/>
      <c r="F2" s="128"/>
      <c r="G2" s="128"/>
    </row>
    <row r="3" spans="1:10" s="73" customFormat="1" ht="24" customHeight="1" x14ac:dyDescent="0.25">
      <c r="A3" s="130"/>
    </row>
    <row r="4" spans="1:10" s="24" customFormat="1" ht="12" customHeight="1" x14ac:dyDescent="0.2">
      <c r="A4" s="4" t="s">
        <v>5</v>
      </c>
      <c r="B4" s="29"/>
      <c r="C4" s="29"/>
      <c r="D4" s="1"/>
      <c r="E4" s="1"/>
      <c r="F4" s="29"/>
      <c r="G4" s="29"/>
      <c r="H4" s="29"/>
      <c r="I4" s="29"/>
    </row>
    <row r="5" spans="1:10" s="33" customFormat="1" ht="12" customHeight="1" x14ac:dyDescent="0.2">
      <c r="A5" s="744" t="s">
        <v>193</v>
      </c>
      <c r="B5" s="744"/>
      <c r="C5" s="744"/>
      <c r="D5" s="744"/>
      <c r="E5" s="744"/>
      <c r="F5" s="744"/>
      <c r="G5" s="744"/>
      <c r="H5" s="744"/>
      <c r="I5" s="744"/>
    </row>
    <row r="6" spans="1:10" s="33" customFormat="1" ht="12" customHeight="1" x14ac:dyDescent="0.2">
      <c r="A6" s="6" t="s">
        <v>569</v>
      </c>
      <c r="B6" s="7"/>
      <c r="C6" s="7"/>
      <c r="D6" s="206"/>
      <c r="E6" s="206"/>
      <c r="F6" s="7"/>
      <c r="G6" s="7"/>
      <c r="H6" s="7"/>
      <c r="I6" s="7"/>
    </row>
    <row r="7" spans="1:10" s="33" customFormat="1" ht="6" customHeight="1" x14ac:dyDescent="0.2">
      <c r="A7" s="69"/>
      <c r="B7" s="69"/>
      <c r="C7" s="69"/>
      <c r="D7" s="69"/>
      <c r="E7" s="205"/>
      <c r="F7" s="205"/>
      <c r="G7" s="205"/>
      <c r="H7" s="205"/>
      <c r="I7" s="205"/>
    </row>
    <row r="8" spans="1:10" ht="12" customHeight="1" x14ac:dyDescent="0.2">
      <c r="A8" s="750" t="s">
        <v>192</v>
      </c>
      <c r="B8" s="756" t="s">
        <v>191</v>
      </c>
      <c r="C8" s="756"/>
      <c r="D8" s="756"/>
      <c r="E8" s="756"/>
      <c r="F8" s="756"/>
      <c r="G8" s="752" t="s">
        <v>50</v>
      </c>
      <c r="H8" s="235"/>
      <c r="I8" s="752" t="s">
        <v>685</v>
      </c>
      <c r="J8" s="752" t="s">
        <v>709</v>
      </c>
    </row>
    <row r="9" spans="1:10" ht="28.5" customHeight="1" x14ac:dyDescent="0.2">
      <c r="A9" s="751"/>
      <c r="B9" s="234" t="s">
        <v>667</v>
      </c>
      <c r="C9" s="233" t="s">
        <v>190</v>
      </c>
      <c r="D9" s="233" t="s">
        <v>189</v>
      </c>
      <c r="E9" s="234" t="s">
        <v>666</v>
      </c>
      <c r="F9" s="233" t="s">
        <v>188</v>
      </c>
      <c r="G9" s="753"/>
      <c r="H9" s="232"/>
      <c r="I9" s="753"/>
      <c r="J9" s="753"/>
    </row>
    <row r="10" spans="1:10" ht="3" customHeight="1" x14ac:dyDescent="0.2">
      <c r="A10" s="231"/>
      <c r="B10" s="229"/>
      <c r="C10" s="229"/>
      <c r="D10" s="230"/>
      <c r="E10" s="229"/>
      <c r="F10" s="229"/>
      <c r="G10" s="229"/>
      <c r="H10" s="229"/>
      <c r="I10" s="229"/>
      <c r="J10" s="33"/>
    </row>
    <row r="11" spans="1:10" ht="9" customHeight="1" x14ac:dyDescent="0.2">
      <c r="A11" s="490">
        <v>2016</v>
      </c>
      <c r="B11" s="225">
        <v>44257</v>
      </c>
      <c r="C11" s="225">
        <v>17688.7</v>
      </c>
      <c r="D11" s="225">
        <v>22104.3</v>
      </c>
      <c r="E11" s="225">
        <v>199429.7</v>
      </c>
      <c r="F11" s="225">
        <v>6288.6</v>
      </c>
      <c r="G11" s="225">
        <v>289768.2</v>
      </c>
      <c r="H11" s="225"/>
      <c r="I11" s="225">
        <v>108021.8</v>
      </c>
      <c r="J11" s="225">
        <v>19508.599999999999</v>
      </c>
    </row>
    <row r="12" spans="1:10" ht="9" customHeight="1" x14ac:dyDescent="0.2">
      <c r="A12" s="490">
        <v>2017</v>
      </c>
      <c r="B12" s="225">
        <v>38024.800000000003</v>
      </c>
      <c r="C12" s="225">
        <v>17741.900000000001</v>
      </c>
      <c r="D12" s="225">
        <v>24377.8</v>
      </c>
      <c r="E12" s="225">
        <v>190106.3</v>
      </c>
      <c r="F12" s="223">
        <v>6201.2</v>
      </c>
      <c r="G12" s="223">
        <v>276452.09999999998</v>
      </c>
      <c r="H12" s="225"/>
      <c r="I12" s="225">
        <v>103897.60000000001</v>
      </c>
      <c r="J12" s="223">
        <v>19378.2</v>
      </c>
    </row>
    <row r="13" spans="1:10" ht="9" customHeight="1" x14ac:dyDescent="0.2">
      <c r="A13" s="490">
        <v>2018</v>
      </c>
      <c r="B13" s="225">
        <v>50502.751545797997</v>
      </c>
      <c r="C13" s="225">
        <v>17716.400000000001</v>
      </c>
      <c r="D13" s="225">
        <v>22653.8</v>
      </c>
      <c r="E13" s="225">
        <v>173577.4</v>
      </c>
      <c r="F13" s="225">
        <v>6105.3900560000002</v>
      </c>
      <c r="G13" s="225">
        <v>270555.80000000005</v>
      </c>
      <c r="H13" s="225"/>
      <c r="I13" s="225">
        <v>114414.7</v>
      </c>
      <c r="J13" s="225">
        <v>19152.599999999999</v>
      </c>
    </row>
    <row r="14" spans="1:10" ht="9" customHeight="1" x14ac:dyDescent="0.2">
      <c r="A14" s="490">
        <v>2019</v>
      </c>
      <c r="B14" s="225">
        <v>48153.499999999993</v>
      </c>
      <c r="C14" s="225">
        <v>20202.2</v>
      </c>
      <c r="D14" s="225">
        <v>23689.000000000004</v>
      </c>
      <c r="E14" s="225">
        <v>195823.80000000002</v>
      </c>
      <c r="F14" s="225">
        <v>6074.9</v>
      </c>
      <c r="G14" s="225">
        <v>293852.80000000005</v>
      </c>
      <c r="H14" s="225"/>
      <c r="I14" s="225">
        <v>115846.9</v>
      </c>
      <c r="J14" s="225">
        <v>19562.599999999999</v>
      </c>
    </row>
    <row r="15" spans="1:10" ht="3" customHeight="1" x14ac:dyDescent="0.2">
      <c r="A15" s="215"/>
      <c r="B15" s="225"/>
      <c r="C15" s="225"/>
      <c r="D15" s="225"/>
      <c r="E15" s="225"/>
      <c r="F15" s="225"/>
      <c r="G15" s="225"/>
      <c r="H15" s="225"/>
      <c r="I15" s="225"/>
      <c r="J15" s="225"/>
    </row>
    <row r="16" spans="1:10" ht="9.9499999999999993" customHeight="1" x14ac:dyDescent="0.2">
      <c r="B16" s="754" t="s">
        <v>487</v>
      </c>
      <c r="C16" s="754"/>
      <c r="D16" s="754"/>
      <c r="E16" s="754"/>
      <c r="F16" s="754"/>
      <c r="G16" s="754"/>
      <c r="H16" s="754"/>
      <c r="I16" s="754"/>
      <c r="J16" s="754"/>
    </row>
    <row r="17" spans="1:10" ht="3" customHeight="1" x14ac:dyDescent="0.2">
      <c r="A17" s="215"/>
      <c r="B17" s="227"/>
      <c r="C17" s="227"/>
      <c r="D17" s="227"/>
      <c r="E17" s="227"/>
      <c r="F17" s="227"/>
      <c r="G17" s="227"/>
      <c r="H17" s="227"/>
      <c r="I17" s="227"/>
      <c r="J17" s="227"/>
    </row>
    <row r="18" spans="1:10" ht="9.9499999999999993" customHeight="1" x14ac:dyDescent="0.2">
      <c r="B18" s="754" t="s">
        <v>187</v>
      </c>
      <c r="C18" s="754"/>
      <c r="D18" s="754"/>
      <c r="E18" s="754"/>
      <c r="F18" s="754"/>
      <c r="G18" s="754"/>
      <c r="H18" s="754"/>
      <c r="I18" s="754"/>
      <c r="J18" s="754"/>
    </row>
    <row r="19" spans="1:10" ht="3" customHeight="1" x14ac:dyDescent="0.2">
      <c r="A19" s="33"/>
      <c r="B19" s="33"/>
      <c r="C19" s="33"/>
      <c r="D19" s="33"/>
      <c r="E19" s="33"/>
      <c r="F19" s="33"/>
      <c r="G19" s="33"/>
      <c r="H19" s="33"/>
      <c r="I19" s="33"/>
      <c r="J19" s="33"/>
    </row>
    <row r="20" spans="1:10" ht="9" customHeight="1" x14ac:dyDescent="0.2">
      <c r="A20" s="215" t="s">
        <v>7</v>
      </c>
      <c r="B20" s="225">
        <v>7558</v>
      </c>
      <c r="C20" s="225">
        <v>26</v>
      </c>
      <c r="D20" s="225">
        <v>1826.5</v>
      </c>
      <c r="E20" s="225">
        <v>20067.5</v>
      </c>
      <c r="F20" s="306" t="s">
        <v>1</v>
      </c>
      <c r="G20" s="223">
        <v>29478.1</v>
      </c>
      <c r="H20" s="225"/>
      <c r="I20" s="225">
        <v>10883.1</v>
      </c>
      <c r="J20" s="223">
        <v>1899.6</v>
      </c>
    </row>
    <row r="21" spans="1:10" ht="9" customHeight="1" x14ac:dyDescent="0.2">
      <c r="A21" s="215" t="s">
        <v>185</v>
      </c>
      <c r="B21" s="225">
        <v>3568</v>
      </c>
      <c r="C21" s="225">
        <v>3.7</v>
      </c>
      <c r="D21" s="225">
        <v>27.8</v>
      </c>
      <c r="E21" s="225">
        <v>60.4</v>
      </c>
      <c r="F21" s="306" t="s">
        <v>1</v>
      </c>
      <c r="G21" s="223">
        <v>3659.9</v>
      </c>
      <c r="H21" s="225"/>
      <c r="I21" s="225">
        <v>3611.3</v>
      </c>
      <c r="J21" s="223">
        <v>11.7</v>
      </c>
    </row>
    <row r="22" spans="1:10" ht="9" customHeight="1" x14ac:dyDescent="0.2">
      <c r="A22" s="215" t="s">
        <v>9</v>
      </c>
      <c r="B22" s="225">
        <v>235.7</v>
      </c>
      <c r="C22" s="225">
        <v>132.19999999999999</v>
      </c>
      <c r="D22" s="225">
        <v>116.6</v>
      </c>
      <c r="E22" s="225">
        <v>2001.9</v>
      </c>
      <c r="F22" s="306" t="s">
        <v>1</v>
      </c>
      <c r="G22" s="223">
        <v>2486.5</v>
      </c>
      <c r="H22" s="225"/>
      <c r="I22" s="225">
        <v>533.4</v>
      </c>
      <c r="J22" s="223">
        <v>48.9</v>
      </c>
    </row>
    <row r="23" spans="1:10" ht="9" customHeight="1" x14ac:dyDescent="0.2">
      <c r="A23" s="215" t="s">
        <v>10</v>
      </c>
      <c r="B23" s="225">
        <v>11614.5</v>
      </c>
      <c r="C23" s="225" t="s">
        <v>477</v>
      </c>
      <c r="D23" s="225">
        <v>2441</v>
      </c>
      <c r="E23" s="225">
        <v>36106.400000000001</v>
      </c>
      <c r="F23" s="306" t="s">
        <v>1</v>
      </c>
      <c r="G23" s="223">
        <v>50161.9</v>
      </c>
      <c r="H23" s="225"/>
      <c r="I23" s="225">
        <v>17922.599999999999</v>
      </c>
      <c r="J23" s="223">
        <v>4387.3</v>
      </c>
    </row>
    <row r="24" spans="1:10" ht="9" customHeight="1" x14ac:dyDescent="0.2">
      <c r="A24" s="215" t="s">
        <v>11</v>
      </c>
      <c r="B24" s="225">
        <v>11722.6</v>
      </c>
      <c r="C24" s="225" t="s">
        <v>477</v>
      </c>
      <c r="D24" s="225">
        <v>475.3</v>
      </c>
      <c r="E24" s="225">
        <v>1439.5</v>
      </c>
      <c r="F24" s="306" t="s">
        <v>1</v>
      </c>
      <c r="G24" s="223">
        <v>13637.5</v>
      </c>
      <c r="H24" s="225"/>
      <c r="I24" s="225">
        <v>12560.3</v>
      </c>
      <c r="J24" s="223">
        <v>418.5</v>
      </c>
    </row>
    <row r="25" spans="1:10" ht="9" customHeight="1" x14ac:dyDescent="0.2">
      <c r="A25" s="494" t="s">
        <v>686</v>
      </c>
      <c r="B25" s="225" t="s">
        <v>477</v>
      </c>
      <c r="C25" s="225" t="s">
        <v>477</v>
      </c>
      <c r="D25" s="225" t="s">
        <v>477</v>
      </c>
      <c r="E25" s="226" t="s">
        <v>1</v>
      </c>
      <c r="F25" s="306" t="s">
        <v>1</v>
      </c>
      <c r="G25" s="306" t="s">
        <v>1</v>
      </c>
      <c r="H25" s="306"/>
      <c r="I25" s="306" t="s">
        <v>1</v>
      </c>
      <c r="J25" s="306" t="s">
        <v>1</v>
      </c>
    </row>
    <row r="26" spans="1:10" ht="9" customHeight="1" x14ac:dyDescent="0.2">
      <c r="A26" s="494" t="s">
        <v>687</v>
      </c>
      <c r="B26" s="225" t="s">
        <v>477</v>
      </c>
      <c r="C26" s="225" t="s">
        <v>477</v>
      </c>
      <c r="D26" s="225" t="s">
        <v>477</v>
      </c>
      <c r="E26" s="226" t="s">
        <v>1</v>
      </c>
      <c r="F26" s="306" t="s">
        <v>1</v>
      </c>
      <c r="G26" s="306" t="s">
        <v>1</v>
      </c>
      <c r="H26" s="306"/>
      <c r="I26" s="306" t="s">
        <v>1</v>
      </c>
      <c r="J26" s="306" t="s">
        <v>1</v>
      </c>
    </row>
    <row r="27" spans="1:10" ht="9" customHeight="1" x14ac:dyDescent="0.2">
      <c r="A27" s="215" t="s">
        <v>14</v>
      </c>
      <c r="B27" s="225">
        <v>4709.7</v>
      </c>
      <c r="C27" s="225">
        <v>22.6</v>
      </c>
      <c r="D27" s="225">
        <v>2178.8000000000002</v>
      </c>
      <c r="E27" s="225">
        <v>7348.1</v>
      </c>
      <c r="F27" s="306" t="s">
        <v>1</v>
      </c>
      <c r="G27" s="223">
        <v>14259.099999999999</v>
      </c>
      <c r="H27" s="225"/>
      <c r="I27" s="225">
        <v>8967.1</v>
      </c>
      <c r="J27" s="223">
        <v>2058.1999999999998</v>
      </c>
    </row>
    <row r="28" spans="1:10" ht="9" customHeight="1" x14ac:dyDescent="0.2">
      <c r="A28" s="215" t="s">
        <v>15</v>
      </c>
      <c r="B28" s="225">
        <v>1882.3</v>
      </c>
      <c r="C28" s="225">
        <v>0</v>
      </c>
      <c r="D28" s="225">
        <v>600.1</v>
      </c>
      <c r="E28" s="225">
        <v>5354.3</v>
      </c>
      <c r="F28" s="306" t="s">
        <v>1</v>
      </c>
      <c r="G28" s="223">
        <v>7836.7000000000007</v>
      </c>
      <c r="H28" s="225"/>
      <c r="I28" s="225">
        <v>3341.1</v>
      </c>
      <c r="J28" s="223">
        <v>873.4</v>
      </c>
    </row>
    <row r="29" spans="1:10" ht="9" customHeight="1" x14ac:dyDescent="0.2">
      <c r="A29" s="215" t="s">
        <v>16</v>
      </c>
      <c r="B29" s="225">
        <v>966.5</v>
      </c>
      <c r="C29" s="225">
        <v>71.3</v>
      </c>
      <c r="D29" s="225">
        <v>2401.6</v>
      </c>
      <c r="E29" s="225">
        <v>20052</v>
      </c>
      <c r="F29" s="306" t="s">
        <v>1</v>
      </c>
      <c r="G29" s="223">
        <v>23491.5</v>
      </c>
      <c r="H29" s="225"/>
      <c r="I29" s="225">
        <v>6363.8</v>
      </c>
      <c r="J29" s="223">
        <v>2958.3</v>
      </c>
    </row>
    <row r="30" spans="1:10" ht="9" customHeight="1" x14ac:dyDescent="0.2">
      <c r="A30" s="215" t="s">
        <v>17</v>
      </c>
      <c r="B30" s="225">
        <v>668.7</v>
      </c>
      <c r="C30" s="225">
        <v>250.2</v>
      </c>
      <c r="D30" s="225">
        <v>946.4</v>
      </c>
      <c r="E30" s="225">
        <v>8743.7999999999993</v>
      </c>
      <c r="F30" s="223">
        <v>6026.1</v>
      </c>
      <c r="G30" s="223">
        <v>16635.2</v>
      </c>
      <c r="H30" s="225"/>
      <c r="I30" s="225">
        <v>8463.5</v>
      </c>
      <c r="J30" s="223">
        <v>572.1</v>
      </c>
    </row>
    <row r="31" spans="1:10" ht="9" customHeight="1" x14ac:dyDescent="0.2">
      <c r="A31" s="215" t="s">
        <v>18</v>
      </c>
      <c r="B31" s="225">
        <v>1185.3</v>
      </c>
      <c r="C31" s="225">
        <v>2.5</v>
      </c>
      <c r="D31" s="225">
        <v>562.29999999999995</v>
      </c>
      <c r="E31" s="225">
        <v>1419.1</v>
      </c>
      <c r="F31" s="492" t="s">
        <v>1</v>
      </c>
      <c r="G31" s="223">
        <v>3169.1</v>
      </c>
      <c r="H31" s="225"/>
      <c r="I31" s="225">
        <v>1984.1</v>
      </c>
      <c r="J31" s="223">
        <v>238.6</v>
      </c>
    </row>
    <row r="32" spans="1:10" ht="9" customHeight="1" x14ac:dyDescent="0.2">
      <c r="A32" s="215" t="s">
        <v>19</v>
      </c>
      <c r="B32" s="225">
        <v>364.7</v>
      </c>
      <c r="C32" s="225">
        <v>35.200000000000003</v>
      </c>
      <c r="D32" s="225">
        <v>1351.3</v>
      </c>
      <c r="E32" s="225">
        <v>500.2</v>
      </c>
      <c r="F32" s="492" t="s">
        <v>1</v>
      </c>
      <c r="G32" s="223">
        <v>2251.3000000000002</v>
      </c>
      <c r="H32" s="225"/>
      <c r="I32" s="225">
        <v>1892.9</v>
      </c>
      <c r="J32" s="223">
        <v>141.69999999999999</v>
      </c>
    </row>
    <row r="33" spans="1:11" ht="9" customHeight="1" x14ac:dyDescent="0.2">
      <c r="A33" s="215" t="s">
        <v>20</v>
      </c>
      <c r="B33" s="225">
        <v>889.8</v>
      </c>
      <c r="C33" s="225">
        <v>136.6</v>
      </c>
      <c r="D33" s="225">
        <v>1777.7</v>
      </c>
      <c r="E33" s="225">
        <v>9985.1</v>
      </c>
      <c r="F33" s="492" t="s">
        <v>1</v>
      </c>
      <c r="G33" s="223">
        <v>12789.2</v>
      </c>
      <c r="H33" s="225"/>
      <c r="I33" s="225">
        <v>3470.7</v>
      </c>
      <c r="J33" s="223">
        <v>666.6</v>
      </c>
    </row>
    <row r="34" spans="1:11" ht="9" customHeight="1" x14ac:dyDescent="0.2">
      <c r="A34" s="215" t="s">
        <v>21</v>
      </c>
      <c r="B34" s="225">
        <v>1183.8</v>
      </c>
      <c r="C34" s="225">
        <v>410.2</v>
      </c>
      <c r="D34" s="225">
        <v>945.5</v>
      </c>
      <c r="E34" s="225">
        <v>3858.3</v>
      </c>
      <c r="F34" s="492" t="s">
        <v>1</v>
      </c>
      <c r="G34" s="223">
        <v>6397.7</v>
      </c>
      <c r="H34" s="225"/>
      <c r="I34" s="225">
        <v>2691.6</v>
      </c>
      <c r="J34" s="223">
        <v>170.2</v>
      </c>
    </row>
    <row r="35" spans="1:11" ht="9" customHeight="1" x14ac:dyDescent="0.2">
      <c r="A35" s="215" t="s">
        <v>22</v>
      </c>
      <c r="B35" s="225">
        <v>189.9</v>
      </c>
      <c r="C35" s="225">
        <v>662</v>
      </c>
      <c r="D35" s="225">
        <v>231.2</v>
      </c>
      <c r="E35" s="225">
        <v>2173.1</v>
      </c>
      <c r="F35" s="492" t="s">
        <v>1</v>
      </c>
      <c r="G35" s="223">
        <v>3256.2</v>
      </c>
      <c r="H35" s="225"/>
      <c r="I35" s="225">
        <v>1233.5999999999999</v>
      </c>
      <c r="J35" s="223">
        <v>150.5</v>
      </c>
    </row>
    <row r="36" spans="1:11" ht="9" customHeight="1" x14ac:dyDescent="0.2">
      <c r="A36" s="215" t="s">
        <v>23</v>
      </c>
      <c r="B36" s="225">
        <v>844</v>
      </c>
      <c r="C36" s="225">
        <v>3209.2</v>
      </c>
      <c r="D36" s="225">
        <v>981.5</v>
      </c>
      <c r="E36" s="225">
        <v>6708.7</v>
      </c>
      <c r="F36" s="492" t="s">
        <v>1</v>
      </c>
      <c r="G36" s="223">
        <v>11743.3</v>
      </c>
      <c r="H36" s="225"/>
      <c r="I36" s="225">
        <v>5805.8</v>
      </c>
      <c r="J36" s="223">
        <v>1193.5999999999999</v>
      </c>
    </row>
    <row r="37" spans="1:11" ht="9" customHeight="1" x14ac:dyDescent="0.2">
      <c r="A37" s="215" t="s">
        <v>24</v>
      </c>
      <c r="B37" s="225">
        <v>8.9</v>
      </c>
      <c r="C37" s="225">
        <v>4801.8999999999996</v>
      </c>
      <c r="D37" s="225">
        <v>3839.2</v>
      </c>
      <c r="E37" s="225">
        <v>20892.599999999999</v>
      </c>
      <c r="F37" s="492" t="s">
        <v>1</v>
      </c>
      <c r="G37" s="223">
        <v>29542.7</v>
      </c>
      <c r="H37" s="225"/>
      <c r="I37" s="225">
        <v>10095.1</v>
      </c>
      <c r="J37" s="223">
        <v>1445</v>
      </c>
    </row>
    <row r="38" spans="1:11" ht="9" customHeight="1" x14ac:dyDescent="0.2">
      <c r="A38" s="215" t="s">
        <v>25</v>
      </c>
      <c r="B38" s="225">
        <v>189</v>
      </c>
      <c r="C38" s="225">
        <v>2423</v>
      </c>
      <c r="D38" s="225">
        <v>491.3</v>
      </c>
      <c r="E38" s="225">
        <v>685</v>
      </c>
      <c r="F38" s="492" t="s">
        <v>1</v>
      </c>
      <c r="G38" s="223">
        <v>3788.3</v>
      </c>
      <c r="H38" s="225"/>
      <c r="I38" s="225">
        <v>3368.6</v>
      </c>
      <c r="J38" s="223">
        <v>265.3</v>
      </c>
    </row>
    <row r="39" spans="1:11" ht="9" customHeight="1" x14ac:dyDescent="0.2">
      <c r="A39" s="215" t="s">
        <v>26</v>
      </c>
      <c r="B39" s="225">
        <v>883</v>
      </c>
      <c r="C39" s="225">
        <v>2132.4</v>
      </c>
      <c r="D39" s="225">
        <v>681.3</v>
      </c>
      <c r="E39" s="225">
        <v>12983.1</v>
      </c>
      <c r="F39" s="492" t="s">
        <v>1</v>
      </c>
      <c r="G39" s="223">
        <v>16679.7</v>
      </c>
      <c r="H39" s="225"/>
      <c r="I39" s="225">
        <v>5002.1000000000004</v>
      </c>
      <c r="J39" s="223">
        <v>1313.9</v>
      </c>
    </row>
    <row r="40" spans="1:11" ht="9" customHeight="1" x14ac:dyDescent="0.2">
      <c r="A40" s="215" t="s">
        <v>27</v>
      </c>
      <c r="B40" s="225">
        <v>401.3</v>
      </c>
      <c r="C40" s="225">
        <v>2765.4</v>
      </c>
      <c r="D40" s="225">
        <v>1911.3</v>
      </c>
      <c r="E40" s="225">
        <v>11044.6</v>
      </c>
      <c r="F40" s="492" t="s">
        <v>1</v>
      </c>
      <c r="G40" s="223">
        <v>16122.6</v>
      </c>
      <c r="H40" s="225"/>
      <c r="I40" s="225">
        <v>5019.8</v>
      </c>
      <c r="J40" s="223">
        <v>235.8</v>
      </c>
    </row>
    <row r="41" spans="1:11" ht="9" customHeight="1" x14ac:dyDescent="0.2">
      <c r="A41" s="215" t="s">
        <v>28</v>
      </c>
      <c r="B41" s="225">
        <v>429.6</v>
      </c>
      <c r="C41" s="225">
        <v>1677.1</v>
      </c>
      <c r="D41" s="225">
        <v>1154.7</v>
      </c>
      <c r="E41" s="225">
        <v>9883.1</v>
      </c>
      <c r="F41" s="492" t="s">
        <v>1</v>
      </c>
      <c r="G41" s="223">
        <v>13144.6</v>
      </c>
      <c r="H41" s="225"/>
      <c r="I41" s="225">
        <v>3704.2</v>
      </c>
      <c r="J41" s="223">
        <v>584.70000000000005</v>
      </c>
    </row>
    <row r="42" spans="1:11" s="95" customFormat="1" ht="9" customHeight="1" x14ac:dyDescent="0.15">
      <c r="A42" s="115" t="s">
        <v>39</v>
      </c>
      <c r="B42" s="116">
        <v>22976.2</v>
      </c>
      <c r="C42" s="116">
        <v>161.89999999999998</v>
      </c>
      <c r="D42" s="116">
        <v>4411.8999999999996</v>
      </c>
      <c r="E42" s="116">
        <v>58236.200000000004</v>
      </c>
      <c r="F42" s="305" t="s">
        <v>1</v>
      </c>
      <c r="G42" s="116">
        <v>85786.4</v>
      </c>
      <c r="H42" s="116"/>
      <c r="I42" s="116">
        <v>32950.400000000001</v>
      </c>
      <c r="J42" s="116">
        <v>6347.5</v>
      </c>
      <c r="K42" s="415"/>
    </row>
    <row r="43" spans="1:11" s="95" customFormat="1" ht="9" customHeight="1" x14ac:dyDescent="0.15">
      <c r="A43" s="56" t="s">
        <v>40</v>
      </c>
      <c r="B43" s="116">
        <v>19281.099999999999</v>
      </c>
      <c r="C43" s="116">
        <v>93.9</v>
      </c>
      <c r="D43" s="116">
        <v>5655.8</v>
      </c>
      <c r="E43" s="116">
        <v>34193.9</v>
      </c>
      <c r="F43" s="305" t="s">
        <v>1</v>
      </c>
      <c r="G43" s="305">
        <v>59224.799999999996</v>
      </c>
      <c r="H43" s="116"/>
      <c r="I43" s="116">
        <v>31232.3</v>
      </c>
      <c r="J43" s="305">
        <v>6308.4</v>
      </c>
    </row>
    <row r="44" spans="1:11" s="95" customFormat="1" ht="9" customHeight="1" x14ac:dyDescent="0.15">
      <c r="A44" s="222" t="s">
        <v>41</v>
      </c>
      <c r="B44" s="116">
        <v>3108.5</v>
      </c>
      <c r="C44" s="116">
        <v>424.5</v>
      </c>
      <c r="D44" s="116">
        <v>4637.7</v>
      </c>
      <c r="E44" s="116">
        <v>20648.2</v>
      </c>
      <c r="F44" s="305">
        <v>6026.1</v>
      </c>
      <c r="G44" s="305">
        <v>34844.800000000003</v>
      </c>
      <c r="H44" s="116"/>
      <c r="I44" s="116">
        <v>15811.2</v>
      </c>
      <c r="J44" s="305">
        <v>1619</v>
      </c>
    </row>
    <row r="45" spans="1:11" s="95" customFormat="1" ht="9.75" customHeight="1" x14ac:dyDescent="0.15">
      <c r="A45" s="222" t="s">
        <v>42</v>
      </c>
      <c r="B45" s="116">
        <v>3298.6</v>
      </c>
      <c r="C45" s="116">
        <v>13638.699999999999</v>
      </c>
      <c r="D45" s="116">
        <v>7170</v>
      </c>
      <c r="E45" s="116">
        <v>47300.799999999996</v>
      </c>
      <c r="F45" s="493" t="s">
        <v>1</v>
      </c>
      <c r="G45" s="305">
        <v>71407.899999999994</v>
      </c>
      <c r="H45" s="116"/>
      <c r="I45" s="116">
        <v>28196.799999999996</v>
      </c>
      <c r="J45" s="305">
        <v>4538.5</v>
      </c>
    </row>
    <row r="46" spans="1:11" s="222" customFormat="1" ht="9" customHeight="1" x14ac:dyDescent="0.15">
      <c r="A46" s="224" t="s">
        <v>43</v>
      </c>
      <c r="B46" s="116">
        <v>830.90000000000009</v>
      </c>
      <c r="C46" s="116">
        <v>4442.5</v>
      </c>
      <c r="D46" s="116">
        <v>3066</v>
      </c>
      <c r="E46" s="116">
        <v>20927.7</v>
      </c>
      <c r="F46" s="493" t="s">
        <v>1</v>
      </c>
      <c r="G46" s="305">
        <v>29267.200000000001</v>
      </c>
      <c r="H46" s="116"/>
      <c r="I46" s="116">
        <v>8724</v>
      </c>
      <c r="J46" s="305">
        <v>820.5</v>
      </c>
    </row>
    <row r="47" spans="1:11" ht="10.5" customHeight="1" x14ac:dyDescent="0.2">
      <c r="A47" s="221" t="s">
        <v>44</v>
      </c>
      <c r="B47" s="116">
        <v>49495.3</v>
      </c>
      <c r="C47" s="116">
        <v>18761.599999999999</v>
      </c>
      <c r="D47" s="116">
        <v>24941.5</v>
      </c>
      <c r="E47" s="116">
        <v>181306.80000000005</v>
      </c>
      <c r="F47" s="305">
        <v>6026.1</v>
      </c>
      <c r="G47" s="305">
        <v>280531</v>
      </c>
      <c r="H47" s="116"/>
      <c r="I47" s="116">
        <v>116914.7</v>
      </c>
      <c r="J47" s="305">
        <v>19633.8</v>
      </c>
    </row>
    <row r="48" spans="1:11" ht="2.25" customHeight="1" x14ac:dyDescent="0.2">
      <c r="A48" s="215"/>
      <c r="B48" s="228"/>
      <c r="C48" s="228"/>
      <c r="D48" s="228"/>
      <c r="E48" s="228"/>
      <c r="F48" s="228"/>
      <c r="G48" s="228"/>
      <c r="H48" s="227"/>
      <c r="I48" s="227"/>
      <c r="J48" s="33"/>
    </row>
    <row r="49" spans="1:10" ht="9.9499999999999993" customHeight="1" x14ac:dyDescent="0.2">
      <c r="A49" s="215"/>
      <c r="B49" s="754" t="s">
        <v>186</v>
      </c>
      <c r="C49" s="754"/>
      <c r="D49" s="754"/>
      <c r="E49" s="754"/>
      <c r="F49" s="754"/>
      <c r="G49" s="754"/>
      <c r="H49" s="754"/>
      <c r="I49" s="754"/>
      <c r="J49" s="754"/>
    </row>
    <row r="50" spans="1:10" ht="3" customHeight="1" x14ac:dyDescent="0.2">
      <c r="A50" s="215"/>
      <c r="B50" s="227"/>
      <c r="C50" s="227"/>
      <c r="D50" s="227"/>
      <c r="E50" s="227"/>
      <c r="F50" s="227"/>
      <c r="G50" s="227"/>
      <c r="H50" s="227"/>
      <c r="I50" s="227"/>
      <c r="J50" s="33"/>
    </row>
    <row r="51" spans="1:10" ht="9" customHeight="1" x14ac:dyDescent="0.2">
      <c r="A51" s="215" t="s">
        <v>7</v>
      </c>
      <c r="B51" s="225">
        <v>25.639372958230013</v>
      </c>
      <c r="C51" s="225">
        <v>8.8201071303781464E-2</v>
      </c>
      <c r="D51" s="225">
        <v>6.196125259090647</v>
      </c>
      <c r="E51" s="225">
        <v>68.075961476485929</v>
      </c>
      <c r="F51" s="492" t="s">
        <v>1</v>
      </c>
      <c r="G51" s="223">
        <v>100</v>
      </c>
      <c r="H51" s="225"/>
      <c r="I51" s="225">
        <v>36.919272273314768</v>
      </c>
      <c r="J51" s="225">
        <v>6.4441059634101254</v>
      </c>
    </row>
    <row r="52" spans="1:10" ht="9" customHeight="1" x14ac:dyDescent="0.2">
      <c r="A52" s="215" t="s">
        <v>185</v>
      </c>
      <c r="B52" s="225">
        <v>97.489002431760426</v>
      </c>
      <c r="C52" s="225">
        <v>0.10109565835132107</v>
      </c>
      <c r="D52" s="225">
        <v>0.75958359518019614</v>
      </c>
      <c r="E52" s="225">
        <v>1.650318314708052</v>
      </c>
      <c r="F52" s="492" t="s">
        <v>1</v>
      </c>
      <c r="G52" s="223">
        <v>100</v>
      </c>
      <c r="H52" s="225"/>
      <c r="I52" s="225">
        <v>98.672094865979943</v>
      </c>
      <c r="J52" s="225">
        <v>0.31968086559742065</v>
      </c>
    </row>
    <row r="53" spans="1:10" ht="9" customHeight="1" x14ac:dyDescent="0.2">
      <c r="A53" s="215" t="s">
        <v>9</v>
      </c>
      <c r="B53" s="225">
        <v>9.479187613110799</v>
      </c>
      <c r="C53" s="225">
        <v>5.3167102352704605</v>
      </c>
      <c r="D53" s="225">
        <v>4.6893223406394524</v>
      </c>
      <c r="E53" s="225">
        <v>80.510758093706016</v>
      </c>
      <c r="F53" s="492" t="s">
        <v>1</v>
      </c>
      <c r="G53" s="223">
        <v>100</v>
      </c>
      <c r="H53" s="225"/>
      <c r="I53" s="225">
        <v>21.451839935652522</v>
      </c>
      <c r="J53" s="225">
        <v>1.9666197466318116</v>
      </c>
    </row>
    <row r="54" spans="1:10" ht="9" customHeight="1" x14ac:dyDescent="0.2">
      <c r="A54" s="215" t="s">
        <v>10</v>
      </c>
      <c r="B54" s="225">
        <v>23.154027259732985</v>
      </c>
      <c r="C54" s="225" t="s">
        <v>477</v>
      </c>
      <c r="D54" s="225">
        <v>4.8662431048265713</v>
      </c>
      <c r="E54" s="225">
        <v>71.979729635440449</v>
      </c>
      <c r="F54" s="492" t="s">
        <v>1</v>
      </c>
      <c r="G54" s="223">
        <v>100</v>
      </c>
      <c r="H54" s="225"/>
      <c r="I54" s="225">
        <v>35.729507853570134</v>
      </c>
      <c r="J54" s="225">
        <v>8.746279546827374</v>
      </c>
    </row>
    <row r="55" spans="1:10" ht="9" customHeight="1" x14ac:dyDescent="0.2">
      <c r="A55" s="215" t="s">
        <v>11</v>
      </c>
      <c r="B55" s="225">
        <v>85.958570119156747</v>
      </c>
      <c r="C55" s="225" t="s">
        <v>477</v>
      </c>
      <c r="D55" s="225">
        <v>3.4852428964252979</v>
      </c>
      <c r="E55" s="225">
        <v>10.55545371219065</v>
      </c>
      <c r="F55" s="492" t="s">
        <v>1</v>
      </c>
      <c r="G55" s="223">
        <v>100</v>
      </c>
      <c r="H55" s="225"/>
      <c r="I55" s="225">
        <v>92.101191567369384</v>
      </c>
      <c r="J55" s="225">
        <v>3.0687442713107242</v>
      </c>
    </row>
    <row r="56" spans="1:10" ht="9" customHeight="1" x14ac:dyDescent="0.2">
      <c r="A56" s="494" t="s">
        <v>686</v>
      </c>
      <c r="B56" s="225" t="s">
        <v>477</v>
      </c>
      <c r="C56" s="225" t="s">
        <v>477</v>
      </c>
      <c r="D56" s="225" t="s">
        <v>477</v>
      </c>
      <c r="E56" s="225"/>
      <c r="F56" s="492" t="s">
        <v>1</v>
      </c>
      <c r="G56" s="225" t="s">
        <v>477</v>
      </c>
      <c r="H56" s="225"/>
      <c r="I56" s="225" t="s">
        <v>1</v>
      </c>
      <c r="J56" s="225" t="s">
        <v>1</v>
      </c>
    </row>
    <row r="57" spans="1:10" ht="9" customHeight="1" x14ac:dyDescent="0.2">
      <c r="A57" s="494" t="s">
        <v>687</v>
      </c>
      <c r="B57" s="225" t="s">
        <v>477</v>
      </c>
      <c r="C57" s="225" t="s">
        <v>477</v>
      </c>
      <c r="D57" s="225" t="s">
        <v>477</v>
      </c>
      <c r="E57" s="225"/>
      <c r="F57" s="492" t="s">
        <v>1</v>
      </c>
      <c r="G57" s="225" t="s">
        <v>477</v>
      </c>
      <c r="H57" s="225"/>
      <c r="I57" s="225" t="s">
        <v>1</v>
      </c>
      <c r="J57" s="225" t="s">
        <v>1</v>
      </c>
    </row>
    <row r="58" spans="1:10" ht="9" customHeight="1" x14ac:dyDescent="0.2">
      <c r="A58" s="215" t="s">
        <v>14</v>
      </c>
      <c r="B58" s="225">
        <v>33.029433835235047</v>
      </c>
      <c r="C58" s="225">
        <v>0.15849527670049304</v>
      </c>
      <c r="D58" s="225">
        <v>15.280066764382047</v>
      </c>
      <c r="E58" s="225">
        <v>51.532705430216495</v>
      </c>
      <c r="F58" s="492" t="s">
        <v>1</v>
      </c>
      <c r="G58" s="223">
        <v>100</v>
      </c>
      <c r="H58" s="225"/>
      <c r="I58" s="225">
        <v>62.886858216858009</v>
      </c>
      <c r="J58" s="225">
        <v>14.434291084290033</v>
      </c>
    </row>
    <row r="59" spans="1:10" ht="9" customHeight="1" x14ac:dyDescent="0.2">
      <c r="A59" s="215" t="s">
        <v>15</v>
      </c>
      <c r="B59" s="225">
        <v>24.019038625952245</v>
      </c>
      <c r="C59" s="225">
        <v>0</v>
      </c>
      <c r="D59" s="225">
        <v>7.6575599423226617</v>
      </c>
      <c r="E59" s="225">
        <v>68.323401431725088</v>
      </c>
      <c r="F59" s="492" t="s">
        <v>1</v>
      </c>
      <c r="G59" s="223">
        <v>100</v>
      </c>
      <c r="H59" s="225"/>
      <c r="I59" s="225">
        <v>42.634016869345508</v>
      </c>
      <c r="J59" s="225">
        <v>11.14499725649827</v>
      </c>
    </row>
    <row r="60" spans="1:10" ht="9" customHeight="1" x14ac:dyDescent="0.2">
      <c r="A60" s="215" t="s">
        <v>16</v>
      </c>
      <c r="B60" s="225">
        <v>4.1142540919055826</v>
      </c>
      <c r="C60" s="225">
        <v>0.3035140369921035</v>
      </c>
      <c r="D60" s="225">
        <v>10.223272247408637</v>
      </c>
      <c r="E60" s="225">
        <v>85.358533937807294</v>
      </c>
      <c r="F60" s="492" t="s">
        <v>1</v>
      </c>
      <c r="G60" s="223">
        <v>100</v>
      </c>
      <c r="H60" s="225"/>
      <c r="I60" s="225">
        <v>27.089798437732799</v>
      </c>
      <c r="J60" s="225">
        <v>12.593065576910798</v>
      </c>
    </row>
    <row r="61" spans="1:10" ht="9" customHeight="1" x14ac:dyDescent="0.2">
      <c r="A61" s="215" t="s">
        <v>17</v>
      </c>
      <c r="B61" s="225">
        <v>4.019789362316053</v>
      </c>
      <c r="C61" s="225">
        <v>1.5040396268154275</v>
      </c>
      <c r="D61" s="225">
        <v>5.6891410983937671</v>
      </c>
      <c r="E61" s="225">
        <v>52.562037126094062</v>
      </c>
      <c r="F61" s="223">
        <v>36.224992786380689</v>
      </c>
      <c r="G61" s="223">
        <v>100</v>
      </c>
      <c r="H61" s="225"/>
      <c r="I61" s="225">
        <v>50.877055881504276</v>
      </c>
      <c r="J61" s="225">
        <v>3.4390930075983457</v>
      </c>
    </row>
    <row r="62" spans="1:10" ht="9" customHeight="1" x14ac:dyDescent="0.2">
      <c r="A62" s="215" t="s">
        <v>18</v>
      </c>
      <c r="B62" s="225">
        <v>37.401785996024103</v>
      </c>
      <c r="C62" s="225">
        <v>7.8886750181439536E-2</v>
      </c>
      <c r="D62" s="225">
        <v>17.743207850809377</v>
      </c>
      <c r="E62" s="225">
        <v>44.779274872992332</v>
      </c>
      <c r="F62" s="492" t="s">
        <v>1</v>
      </c>
      <c r="G62" s="223">
        <v>100</v>
      </c>
      <c r="H62" s="225"/>
      <c r="I62" s="225">
        <v>62.60768041399767</v>
      </c>
      <c r="J62" s="225">
        <v>7.5289514373165893</v>
      </c>
    </row>
    <row r="63" spans="1:10" ht="9" customHeight="1" x14ac:dyDescent="0.2">
      <c r="A63" s="215" t="s">
        <v>19</v>
      </c>
      <c r="B63" s="225">
        <v>16.199529160929238</v>
      </c>
      <c r="C63" s="225">
        <v>1.5635410651623507</v>
      </c>
      <c r="D63" s="225">
        <v>60.023097765735344</v>
      </c>
      <c r="E63" s="225">
        <v>22.218273886199082</v>
      </c>
      <c r="F63" s="492" t="s">
        <v>1</v>
      </c>
      <c r="G63" s="223">
        <v>100</v>
      </c>
      <c r="H63" s="225"/>
      <c r="I63" s="225">
        <v>84.080309154710605</v>
      </c>
      <c r="J63" s="225">
        <v>6.2941411628836663</v>
      </c>
    </row>
    <row r="64" spans="1:10" ht="9" customHeight="1" x14ac:dyDescent="0.2">
      <c r="A64" s="215" t="s">
        <v>20</v>
      </c>
      <c r="B64" s="225">
        <v>6.9574328339536473</v>
      </c>
      <c r="C64" s="225">
        <v>1.0680886998404904</v>
      </c>
      <c r="D64" s="225">
        <v>13.900009382916837</v>
      </c>
      <c r="E64" s="225">
        <v>78.074469083289017</v>
      </c>
      <c r="F64" s="492" t="s">
        <v>1</v>
      </c>
      <c r="G64" s="223">
        <v>100</v>
      </c>
      <c r="H64" s="225"/>
      <c r="I64" s="225">
        <v>27.137741219153661</v>
      </c>
      <c r="J64" s="225">
        <v>5.2122103024426858</v>
      </c>
    </row>
    <row r="65" spans="1:10" ht="9" customHeight="1" x14ac:dyDescent="0.2">
      <c r="A65" s="215" t="s">
        <v>21</v>
      </c>
      <c r="B65" s="225">
        <v>18.503524704190568</v>
      </c>
      <c r="C65" s="225">
        <v>6.4116791972114981</v>
      </c>
      <c r="D65" s="225">
        <v>14.778748612782719</v>
      </c>
      <c r="E65" s="225">
        <v>60.307610547540527</v>
      </c>
      <c r="F65" s="492" t="s">
        <v>1</v>
      </c>
      <c r="G65" s="223">
        <v>100</v>
      </c>
      <c r="H65" s="225"/>
      <c r="I65" s="225">
        <v>42.071369398377541</v>
      </c>
      <c r="J65" s="225">
        <v>2.6603310564734204</v>
      </c>
    </row>
    <row r="66" spans="1:10" ht="9" customHeight="1" x14ac:dyDescent="0.2">
      <c r="A66" s="215" t="s">
        <v>22</v>
      </c>
      <c r="B66" s="225">
        <v>5.8319513543394148</v>
      </c>
      <c r="C66" s="225">
        <v>20.33044653276826</v>
      </c>
      <c r="D66" s="225">
        <v>7.100300964314231</v>
      </c>
      <c r="E66" s="225">
        <v>66.737301148578098</v>
      </c>
      <c r="F66" s="492" t="s">
        <v>1</v>
      </c>
      <c r="G66" s="223">
        <v>100</v>
      </c>
      <c r="H66" s="225"/>
      <c r="I66" s="225">
        <v>37.884650819974205</v>
      </c>
      <c r="J66" s="225">
        <v>4.6219519685523007</v>
      </c>
    </row>
    <row r="67" spans="1:10" ht="9" customHeight="1" x14ac:dyDescent="0.2">
      <c r="A67" s="215" t="s">
        <v>23</v>
      </c>
      <c r="B67" s="225">
        <v>7.187076886394796</v>
      </c>
      <c r="C67" s="225">
        <v>27.327923156182678</v>
      </c>
      <c r="D67" s="225">
        <v>8.3579573033133787</v>
      </c>
      <c r="E67" s="225">
        <v>57.127894203503274</v>
      </c>
      <c r="F67" s="492" t="s">
        <v>1</v>
      </c>
      <c r="G67" s="223">
        <v>100</v>
      </c>
      <c r="H67" s="225"/>
      <c r="I67" s="225">
        <v>49.439254723970265</v>
      </c>
      <c r="J67" s="225">
        <v>10.164093568247425</v>
      </c>
    </row>
    <row r="68" spans="1:10" ht="9" customHeight="1" x14ac:dyDescent="0.2">
      <c r="A68" s="215" t="s">
        <v>24</v>
      </c>
      <c r="B68" s="225">
        <v>3.0125885582563544E-2</v>
      </c>
      <c r="C68" s="225">
        <v>16.254099997630547</v>
      </c>
      <c r="D68" s="225">
        <v>12.995426958267183</v>
      </c>
      <c r="E68" s="225">
        <v>70.720008665423265</v>
      </c>
      <c r="F68" s="492" t="s">
        <v>1</v>
      </c>
      <c r="G68" s="223">
        <v>100</v>
      </c>
      <c r="H68" s="225"/>
      <c r="I68" s="225">
        <v>34.171216578037892</v>
      </c>
      <c r="J68" s="225">
        <v>4.8912252434611592</v>
      </c>
    </row>
    <row r="69" spans="1:10" ht="9" customHeight="1" x14ac:dyDescent="0.2">
      <c r="A69" s="215" t="s">
        <v>25</v>
      </c>
      <c r="B69" s="225">
        <v>4.9890452181717393</v>
      </c>
      <c r="C69" s="225">
        <v>63.960087638254628</v>
      </c>
      <c r="D69" s="225">
        <v>12.96887786078188</v>
      </c>
      <c r="E69" s="225">
        <v>18.081989282791753</v>
      </c>
      <c r="F69" s="492" t="s">
        <v>1</v>
      </c>
      <c r="G69" s="223">
        <v>100</v>
      </c>
      <c r="H69" s="225"/>
      <c r="I69" s="225">
        <v>88.921151967901153</v>
      </c>
      <c r="J69" s="225">
        <v>7.0031412506929236</v>
      </c>
    </row>
    <row r="70" spans="1:10" ht="9" customHeight="1" x14ac:dyDescent="0.2">
      <c r="A70" s="215" t="s">
        <v>26</v>
      </c>
      <c r="B70" s="225">
        <v>5.2938602013225662</v>
      </c>
      <c r="C70" s="225">
        <v>12.784402597169015</v>
      </c>
      <c r="D70" s="225">
        <v>4.0846058382345003</v>
      </c>
      <c r="E70" s="225">
        <v>77.837730894440554</v>
      </c>
      <c r="F70" s="492" t="s">
        <v>1</v>
      </c>
      <c r="G70" s="223">
        <v>100</v>
      </c>
      <c r="H70" s="225"/>
      <c r="I70" s="225">
        <v>29.989148485884037</v>
      </c>
      <c r="J70" s="225">
        <v>7.8772399983213131</v>
      </c>
    </row>
    <row r="71" spans="1:10" ht="9" customHeight="1" x14ac:dyDescent="0.2">
      <c r="A71" s="215" t="s">
        <v>27</v>
      </c>
      <c r="B71" s="225">
        <v>2.4890526341905153</v>
      </c>
      <c r="C71" s="225">
        <v>17.152320345353729</v>
      </c>
      <c r="D71" s="225">
        <v>11.854787689330506</v>
      </c>
      <c r="E71" s="225">
        <v>68.503839331125249</v>
      </c>
      <c r="F71" s="492" t="s">
        <v>1</v>
      </c>
      <c r="G71" s="223">
        <v>100</v>
      </c>
      <c r="H71" s="225"/>
      <c r="I71" s="225">
        <v>31.135176708471342</v>
      </c>
      <c r="J71" s="225">
        <v>1.4625432622529866</v>
      </c>
    </row>
    <row r="72" spans="1:10" ht="9" customHeight="1" x14ac:dyDescent="0.2">
      <c r="A72" s="215" t="s">
        <v>28</v>
      </c>
      <c r="B72" s="225">
        <v>3.2682622521796025</v>
      </c>
      <c r="C72" s="225">
        <v>12.758851543599652</v>
      </c>
      <c r="D72" s="225">
        <v>8.7845959557536943</v>
      </c>
      <c r="E72" s="225">
        <v>75.187529479786377</v>
      </c>
      <c r="F72" s="492" t="s">
        <v>1</v>
      </c>
      <c r="G72" s="223">
        <v>100</v>
      </c>
      <c r="H72" s="225"/>
      <c r="I72" s="225">
        <v>28.180393469561643</v>
      </c>
      <c r="J72" s="225">
        <v>4.4482144759064566</v>
      </c>
    </row>
    <row r="73" spans="1:10" ht="9" customHeight="1" x14ac:dyDescent="0.2">
      <c r="A73" s="221" t="s">
        <v>39</v>
      </c>
      <c r="B73" s="116">
        <v>26.783033208060953</v>
      </c>
      <c r="C73" s="116">
        <v>0.18872455307601205</v>
      </c>
      <c r="D73" s="116">
        <v>5.1428897820633575</v>
      </c>
      <c r="E73" s="116">
        <v>67.885119319612443</v>
      </c>
      <c r="F73" s="492" t="s">
        <v>1</v>
      </c>
      <c r="G73" s="305">
        <v>100</v>
      </c>
      <c r="H73" s="116"/>
      <c r="I73" s="116">
        <v>38.409817873229329</v>
      </c>
      <c r="J73" s="116">
        <v>7.399191480234629</v>
      </c>
    </row>
    <row r="74" spans="1:10" ht="9" customHeight="1" x14ac:dyDescent="0.2">
      <c r="A74" s="221" t="s">
        <v>40</v>
      </c>
      <c r="B74" s="116">
        <v>32.555787440396585</v>
      </c>
      <c r="C74" s="116">
        <v>0.15854844592130327</v>
      </c>
      <c r="D74" s="116">
        <v>9.5497156596560906</v>
      </c>
      <c r="E74" s="116">
        <v>57.735779605840797</v>
      </c>
      <c r="F74" s="492" t="s">
        <v>1</v>
      </c>
      <c r="G74" s="305">
        <v>100</v>
      </c>
      <c r="H74" s="116"/>
      <c r="I74" s="116">
        <v>52.735171752374008</v>
      </c>
      <c r="J74" s="116">
        <v>10.651618916399887</v>
      </c>
    </row>
    <row r="75" spans="1:10" ht="9" customHeight="1" x14ac:dyDescent="0.2">
      <c r="A75" s="221" t="s">
        <v>41</v>
      </c>
      <c r="B75" s="116">
        <v>8.9209867756451455</v>
      </c>
      <c r="C75" s="116">
        <v>1.2182592524566076</v>
      </c>
      <c r="D75" s="116">
        <v>13.309589953163742</v>
      </c>
      <c r="E75" s="116">
        <v>59.257622371200291</v>
      </c>
      <c r="F75" s="305">
        <v>17.294115621269171</v>
      </c>
      <c r="G75" s="305">
        <v>100</v>
      </c>
      <c r="H75" s="116"/>
      <c r="I75" s="116">
        <v>45.376067591147027</v>
      </c>
      <c r="J75" s="116">
        <v>4.6463173845164842</v>
      </c>
    </row>
    <row r="76" spans="1:10" ht="9" customHeight="1" x14ac:dyDescent="0.2">
      <c r="A76" s="221" t="s">
        <v>42</v>
      </c>
      <c r="B76" s="116">
        <v>4.619376847659713</v>
      </c>
      <c r="C76" s="116">
        <v>19.099707455337576</v>
      </c>
      <c r="D76" s="116">
        <v>10.040905838149561</v>
      </c>
      <c r="E76" s="116">
        <v>66.240289939908621</v>
      </c>
      <c r="F76" s="305" t="s">
        <v>1</v>
      </c>
      <c r="G76" s="305">
        <v>100</v>
      </c>
      <c r="H76" s="116"/>
      <c r="I76" s="116">
        <v>39.486947522613043</v>
      </c>
      <c r="J76" s="116">
        <v>6.3557393509681699</v>
      </c>
    </row>
    <row r="77" spans="1:10" ht="9" customHeight="1" x14ac:dyDescent="0.2">
      <c r="A77" s="221" t="s">
        <v>43</v>
      </c>
      <c r="B77" s="116">
        <v>2.8390143232013996</v>
      </c>
      <c r="C77" s="116">
        <v>15.179108353378526</v>
      </c>
      <c r="D77" s="116">
        <v>10.475891099934397</v>
      </c>
      <c r="E77" s="116">
        <v>71.505644544062974</v>
      </c>
      <c r="F77" s="305" t="s">
        <v>1</v>
      </c>
      <c r="G77" s="305">
        <v>100</v>
      </c>
      <c r="H77" s="116"/>
      <c r="I77" s="116">
        <v>29.808112836212551</v>
      </c>
      <c r="J77" s="116">
        <v>2.8034796632407608</v>
      </c>
    </row>
    <row r="78" spans="1:10" ht="9" customHeight="1" x14ac:dyDescent="0.2">
      <c r="A78" s="221" t="s">
        <v>44</v>
      </c>
      <c r="B78" s="116">
        <v>17.643433346047317</v>
      </c>
      <c r="C78" s="116">
        <v>6.6878883260673501</v>
      </c>
      <c r="D78" s="116">
        <v>8.8908177705850697</v>
      </c>
      <c r="E78" s="116">
        <v>64.629862653325318</v>
      </c>
      <c r="F78" s="305">
        <v>2.1481048440279329</v>
      </c>
      <c r="G78" s="305">
        <v>100</v>
      </c>
      <c r="H78" s="116"/>
      <c r="I78" s="116">
        <v>41.67621403695135</v>
      </c>
      <c r="J78" s="116">
        <v>6.9987987067382917</v>
      </c>
    </row>
    <row r="79" spans="1:10" ht="3" customHeight="1" x14ac:dyDescent="0.2">
      <c r="A79" s="220"/>
      <c r="B79" s="218"/>
      <c r="C79" s="219"/>
      <c r="D79" s="218"/>
      <c r="E79" s="219"/>
      <c r="F79" s="218"/>
      <c r="G79" s="218"/>
      <c r="H79" s="218"/>
      <c r="I79" s="218"/>
      <c r="J79" s="706"/>
    </row>
    <row r="80" spans="1:10" ht="3" customHeight="1" x14ac:dyDescent="0.2">
      <c r="A80" s="216"/>
      <c r="B80" s="216"/>
      <c r="C80" s="216"/>
      <c r="D80" s="216"/>
      <c r="E80" s="217"/>
      <c r="F80" s="216"/>
      <c r="G80" s="216"/>
      <c r="H80" s="216"/>
      <c r="I80" s="216"/>
      <c r="J80" s="216"/>
    </row>
    <row r="81" spans="1:10" s="117" customFormat="1" ht="9.9499999999999993" customHeight="1" x14ac:dyDescent="0.25">
      <c r="A81" s="215" t="s">
        <v>184</v>
      </c>
      <c r="B81" s="213"/>
      <c r="C81" s="213"/>
      <c r="D81" s="213"/>
      <c r="E81" s="214"/>
      <c r="F81" s="213"/>
      <c r="G81" s="213"/>
      <c r="H81" s="213"/>
      <c r="I81" s="213"/>
      <c r="J81" s="225"/>
    </row>
    <row r="82" spans="1:10" s="117" customFormat="1" ht="9.9499999999999993" customHeight="1" x14ac:dyDescent="0.25">
      <c r="A82" s="757" t="s">
        <v>665</v>
      </c>
      <c r="B82" s="757"/>
      <c r="C82" s="757"/>
      <c r="D82" s="757"/>
      <c r="E82" s="757"/>
      <c r="F82" s="757"/>
      <c r="G82" s="757"/>
      <c r="H82" s="757"/>
      <c r="I82" s="757"/>
      <c r="J82" s="757"/>
    </row>
    <row r="83" spans="1:10" ht="20.100000000000001" customHeight="1" x14ac:dyDescent="0.2">
      <c r="A83" s="755" t="s">
        <v>650</v>
      </c>
      <c r="B83" s="755"/>
      <c r="C83" s="755"/>
      <c r="D83" s="755"/>
      <c r="E83" s="755"/>
      <c r="F83" s="755"/>
      <c r="G83" s="755"/>
      <c r="H83" s="755"/>
      <c r="I83" s="755"/>
    </row>
    <row r="84" spans="1:10" ht="9.9499999999999993" customHeight="1" x14ac:dyDescent="0.2">
      <c r="A84" s="755" t="s">
        <v>486</v>
      </c>
      <c r="B84" s="755"/>
      <c r="C84" s="755"/>
      <c r="D84" s="755"/>
      <c r="E84" s="755"/>
      <c r="F84" s="755"/>
      <c r="G84" s="755"/>
      <c r="H84" s="755"/>
      <c r="I84" s="755"/>
    </row>
    <row r="85" spans="1:10" x14ac:dyDescent="0.2">
      <c r="A85" s="755" t="s">
        <v>710</v>
      </c>
      <c r="B85" s="755"/>
      <c r="C85" s="755"/>
      <c r="D85" s="755"/>
      <c r="E85" s="755"/>
      <c r="F85" s="755"/>
      <c r="G85" s="755"/>
      <c r="H85" s="755"/>
      <c r="I85" s="755"/>
    </row>
  </sheetData>
  <mergeCells count="13">
    <mergeCell ref="A85:I85"/>
    <mergeCell ref="A83:I83"/>
    <mergeCell ref="A84:I84"/>
    <mergeCell ref="B8:F8"/>
    <mergeCell ref="J8:J9"/>
    <mergeCell ref="A82:J82"/>
    <mergeCell ref="A5:I5"/>
    <mergeCell ref="A8:A9"/>
    <mergeCell ref="G8:G9"/>
    <mergeCell ref="I8:I9"/>
    <mergeCell ref="B49:J49"/>
    <mergeCell ref="B16:J16"/>
    <mergeCell ref="B18:J18"/>
  </mergeCells>
  <pageMargins left="0.59055118110236227" right="0.59055118110236227" top="0.78740157480314965" bottom="0.78740157480314965" header="0" footer="0"/>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heetViews>
  <sheetFormatPr defaultColWidth="6.7109375" defaultRowHeight="12.75" x14ac:dyDescent="0.2"/>
  <cols>
    <col min="1" max="1" width="22.85546875" style="236" customWidth="1"/>
    <col min="2" max="6" width="9.140625" style="236" customWidth="1"/>
    <col min="7" max="201" width="8.85546875" style="28" customWidth="1"/>
    <col min="202" max="202" width="21.140625" style="28" customWidth="1"/>
    <col min="203" max="205" width="7" style="28" customWidth="1"/>
    <col min="206" max="206" width="7.5703125" style="28" bestFit="1" customWidth="1"/>
    <col min="207" max="207" width="7.5703125" style="28" customWidth="1"/>
    <col min="208" max="208" width="0.85546875" style="28" customWidth="1"/>
    <col min="209" max="16384" width="6.7109375" style="28"/>
  </cols>
  <sheetData>
    <row r="1" spans="1:9" s="129" customFormat="1" ht="12" customHeight="1" x14ac:dyDescent="0.2">
      <c r="A1" s="253"/>
      <c r="B1" s="253"/>
      <c r="C1" s="253"/>
      <c r="D1" s="253"/>
      <c r="E1" s="253"/>
      <c r="F1" s="253"/>
    </row>
    <row r="2" spans="1:9" s="129" customFormat="1" ht="12" customHeight="1" x14ac:dyDescent="0.2">
      <c r="A2" s="253"/>
      <c r="B2" s="253"/>
      <c r="C2" s="253"/>
      <c r="D2" s="253"/>
      <c r="E2" s="253"/>
      <c r="F2" s="253"/>
    </row>
    <row r="3" spans="1:9" ht="24" customHeight="1" x14ac:dyDescent="0.2">
      <c r="A3" s="252"/>
    </row>
    <row r="4" spans="1:9" s="29" customFormat="1" ht="12" customHeight="1" x14ac:dyDescent="0.25">
      <c r="A4" s="4" t="s">
        <v>6</v>
      </c>
    </row>
    <row r="5" spans="1:9" s="5" customFormat="1" ht="12" customHeight="1" x14ac:dyDescent="0.25">
      <c r="A5" s="744" t="s">
        <v>215</v>
      </c>
      <c r="B5" s="744"/>
      <c r="C5" s="744"/>
      <c r="D5" s="744"/>
      <c r="E5" s="744"/>
      <c r="F5" s="744"/>
      <c r="G5" s="744"/>
    </row>
    <row r="6" spans="1:9" s="5" customFormat="1" ht="12" customHeight="1" x14ac:dyDescent="0.25">
      <c r="A6" s="6" t="s">
        <v>570</v>
      </c>
      <c r="B6" s="7"/>
      <c r="C6" s="7"/>
      <c r="D6" s="7"/>
      <c r="E6" s="7"/>
      <c r="F6" s="7"/>
    </row>
    <row r="7" spans="1:9" s="33" customFormat="1" ht="6" customHeight="1" x14ac:dyDescent="0.2">
      <c r="A7" s="69"/>
      <c r="B7" s="205"/>
      <c r="C7" s="205"/>
      <c r="D7" s="205"/>
      <c r="E7" s="205"/>
      <c r="F7" s="205"/>
    </row>
    <row r="8" spans="1:9" s="250" customFormat="1" ht="12" customHeight="1" x14ac:dyDescent="0.25">
      <c r="A8" s="491" t="s">
        <v>214</v>
      </c>
      <c r="B8" s="251">
        <v>2015</v>
      </c>
      <c r="C8" s="251">
        <v>2016</v>
      </c>
      <c r="D8" s="251">
        <v>2017</v>
      </c>
      <c r="E8" s="251">
        <v>2018</v>
      </c>
      <c r="F8" s="251">
        <v>2019</v>
      </c>
      <c r="G8" s="251">
        <v>2020</v>
      </c>
    </row>
    <row r="9" spans="1:9" ht="3" customHeight="1" x14ac:dyDescent="0.2">
      <c r="A9" s="240"/>
      <c r="B9" s="240"/>
      <c r="C9" s="95"/>
      <c r="D9" s="95"/>
      <c r="E9" s="95"/>
      <c r="F9" s="95"/>
    </row>
    <row r="10" spans="1:9" ht="9.9499999999999993" customHeight="1" x14ac:dyDescent="0.2">
      <c r="A10" s="244" t="s">
        <v>213</v>
      </c>
      <c r="B10" s="243">
        <v>45537.3</v>
      </c>
      <c r="C10" s="243">
        <v>42431.8</v>
      </c>
      <c r="D10" s="243">
        <v>36198.699999999997</v>
      </c>
      <c r="E10" s="243">
        <v>48786.400000000001</v>
      </c>
      <c r="F10" s="243">
        <v>46318.5</v>
      </c>
      <c r="G10" s="243">
        <v>47551.8</v>
      </c>
    </row>
    <row r="11" spans="1:9" s="24" customFormat="1" ht="9.9499999999999993" customHeight="1" x14ac:dyDescent="0.2">
      <c r="A11" s="238" t="s">
        <v>212</v>
      </c>
      <c r="B11" s="248">
        <v>2556.1999999999998</v>
      </c>
      <c r="C11" s="248">
        <v>2644.7</v>
      </c>
      <c r="D11" s="248">
        <v>2328</v>
      </c>
      <c r="E11" s="248">
        <v>3036.2</v>
      </c>
      <c r="F11" s="248">
        <v>3037.9</v>
      </c>
      <c r="G11" s="248">
        <v>3161.3</v>
      </c>
    </row>
    <row r="12" spans="1:9" s="24" customFormat="1" ht="9.9499999999999993" customHeight="1" x14ac:dyDescent="0.2">
      <c r="A12" s="249" t="s">
        <v>211</v>
      </c>
      <c r="B12" s="248">
        <v>8308.2000000000007</v>
      </c>
      <c r="C12" s="248">
        <v>8169.3</v>
      </c>
      <c r="D12" s="248">
        <v>6979.2</v>
      </c>
      <c r="E12" s="248">
        <v>9084</v>
      </c>
      <c r="F12" s="248">
        <v>8722.7000000000007</v>
      </c>
      <c r="G12" s="248">
        <v>9033.7000000000007</v>
      </c>
    </row>
    <row r="13" spans="1:9" s="24" customFormat="1" ht="9.9499999999999993" customHeight="1" x14ac:dyDescent="0.2">
      <c r="A13" s="238" t="s">
        <v>210</v>
      </c>
      <c r="B13" s="248">
        <v>34672.9</v>
      </c>
      <c r="C13" s="248">
        <v>31617.7</v>
      </c>
      <c r="D13" s="248">
        <v>26891.5</v>
      </c>
      <c r="E13" s="248">
        <v>36666.199999999997</v>
      </c>
      <c r="F13" s="248">
        <v>34557.9</v>
      </c>
      <c r="G13" s="248">
        <v>35356.800000000003</v>
      </c>
    </row>
    <row r="14" spans="1:9" ht="9.9499999999999993" customHeight="1" x14ac:dyDescent="0.2">
      <c r="A14" s="244" t="s">
        <v>190</v>
      </c>
      <c r="B14" s="243">
        <v>14843.9</v>
      </c>
      <c r="C14" s="243">
        <v>17688.7</v>
      </c>
      <c r="D14" s="243">
        <v>17741.900000000001</v>
      </c>
      <c r="E14" s="243">
        <v>17716.400000000001</v>
      </c>
      <c r="F14" s="243">
        <v>20202</v>
      </c>
      <c r="G14" s="243">
        <v>18761.599999999999</v>
      </c>
    </row>
    <row r="15" spans="1:9" ht="9.9499999999999993" customHeight="1" x14ac:dyDescent="0.2">
      <c r="A15" s="244" t="s">
        <v>189</v>
      </c>
      <c r="B15" s="243">
        <v>22942.2</v>
      </c>
      <c r="C15" s="243">
        <v>22104.3</v>
      </c>
      <c r="D15" s="243">
        <v>24377.7</v>
      </c>
      <c r="E15" s="243">
        <v>22653.8</v>
      </c>
      <c r="F15" s="243">
        <v>23688.9</v>
      </c>
      <c r="G15" s="243">
        <v>24941.5</v>
      </c>
      <c r="I15" s="129"/>
    </row>
    <row r="16" spans="1:9" ht="9.9499999999999993" customHeight="1" x14ac:dyDescent="0.2">
      <c r="A16" s="244" t="s">
        <v>188</v>
      </c>
      <c r="B16" s="243">
        <v>6185</v>
      </c>
      <c r="C16" s="243">
        <v>6288.6</v>
      </c>
      <c r="D16" s="243">
        <v>6201.2</v>
      </c>
      <c r="E16" s="243">
        <v>6105.4</v>
      </c>
      <c r="F16" s="243">
        <v>6074.9</v>
      </c>
      <c r="G16" s="243">
        <v>6026.1</v>
      </c>
    </row>
    <row r="17" spans="1:7" ht="9.9499999999999993" customHeight="1" x14ac:dyDescent="0.2">
      <c r="A17" s="244" t="s">
        <v>209</v>
      </c>
      <c r="B17" s="243">
        <v>19395.7</v>
      </c>
      <c r="C17" s="243">
        <v>19508.599999999999</v>
      </c>
      <c r="D17" s="243">
        <v>19378.2</v>
      </c>
      <c r="E17" s="243">
        <v>19152.599999999999</v>
      </c>
      <c r="F17" s="243">
        <v>19562.599999999999</v>
      </c>
      <c r="G17" s="243">
        <v>19633.8</v>
      </c>
    </row>
    <row r="18" spans="1:7" ht="9.9499999999999993" customHeight="1" x14ac:dyDescent="0.2">
      <c r="A18" s="238" t="s">
        <v>208</v>
      </c>
      <c r="B18" s="248">
        <v>9828</v>
      </c>
      <c r="C18" s="248">
        <v>9814.6</v>
      </c>
      <c r="D18" s="248">
        <v>9399.7000000000007</v>
      </c>
      <c r="E18" s="248">
        <v>9024.1</v>
      </c>
      <c r="F18" s="248">
        <v>9023.9</v>
      </c>
      <c r="G18" s="248">
        <v>8898.7000000000007</v>
      </c>
    </row>
    <row r="19" spans="1:7" ht="9.9499999999999993" customHeight="1" x14ac:dyDescent="0.2">
      <c r="A19" s="247" t="s">
        <v>172</v>
      </c>
      <c r="B19" s="246">
        <v>3296.5</v>
      </c>
      <c r="C19" s="246">
        <v>3443.4</v>
      </c>
      <c r="D19" s="246">
        <v>3358.5</v>
      </c>
      <c r="E19" s="246">
        <v>3307</v>
      </c>
      <c r="F19" s="246">
        <v>3219.1</v>
      </c>
      <c r="G19" s="246">
        <v>3244.8</v>
      </c>
    </row>
    <row r="20" spans="1:7" ht="9.9499999999999993" customHeight="1" x14ac:dyDescent="0.2">
      <c r="A20" s="247" t="s">
        <v>206</v>
      </c>
      <c r="B20" s="246">
        <v>1219.9000000000001</v>
      </c>
      <c r="C20" s="246">
        <v>1220.3</v>
      </c>
      <c r="D20" s="246">
        <v>1162.0999999999999</v>
      </c>
      <c r="E20" s="246">
        <v>1141.5</v>
      </c>
      <c r="F20" s="246">
        <v>1090</v>
      </c>
      <c r="G20" s="246">
        <v>1067.8</v>
      </c>
    </row>
    <row r="21" spans="1:7" ht="9.9499999999999993" customHeight="1" x14ac:dyDescent="0.2">
      <c r="A21" s="247" t="s">
        <v>205</v>
      </c>
      <c r="B21" s="246">
        <v>2076.6</v>
      </c>
      <c r="C21" s="246">
        <v>2223.1</v>
      </c>
      <c r="D21" s="246">
        <v>2196.4</v>
      </c>
      <c r="E21" s="246">
        <v>2165.5</v>
      </c>
      <c r="F21" s="246">
        <v>2129.1</v>
      </c>
      <c r="G21" s="246">
        <v>2176.9</v>
      </c>
    </row>
    <row r="22" spans="1:7" ht="9.9499999999999993" customHeight="1" x14ac:dyDescent="0.2">
      <c r="A22" s="247" t="s">
        <v>204</v>
      </c>
      <c r="B22" s="246">
        <v>3139</v>
      </c>
      <c r="C22" s="246">
        <v>3073.2</v>
      </c>
      <c r="D22" s="246">
        <v>2961.1</v>
      </c>
      <c r="E22" s="246">
        <v>2895.7</v>
      </c>
      <c r="F22" s="246">
        <v>2862.9</v>
      </c>
      <c r="G22" s="246">
        <v>2727.2</v>
      </c>
    </row>
    <row r="23" spans="1:7" ht="9.9499999999999993" customHeight="1" x14ac:dyDescent="0.2">
      <c r="A23" s="247" t="s">
        <v>203</v>
      </c>
      <c r="B23" s="246">
        <v>1057.0999999999999</v>
      </c>
      <c r="C23" s="246">
        <v>992.8</v>
      </c>
      <c r="D23" s="246">
        <v>884.6</v>
      </c>
      <c r="E23" s="246">
        <v>837.5</v>
      </c>
      <c r="F23" s="246">
        <v>798.7</v>
      </c>
      <c r="G23" s="246">
        <v>664.8</v>
      </c>
    </row>
    <row r="24" spans="1:7" ht="9.9499999999999993" customHeight="1" x14ac:dyDescent="0.2">
      <c r="A24" s="247" t="s">
        <v>202</v>
      </c>
      <c r="B24" s="246">
        <v>20.6</v>
      </c>
      <c r="C24" s="246">
        <v>20.2</v>
      </c>
      <c r="D24" s="246">
        <v>17.7</v>
      </c>
      <c r="E24" s="246">
        <v>17.5</v>
      </c>
      <c r="F24" s="246">
        <v>16.2</v>
      </c>
      <c r="G24" s="246">
        <v>14</v>
      </c>
    </row>
    <row r="25" spans="1:7" ht="9.9499999999999993" customHeight="1" x14ac:dyDescent="0.2">
      <c r="A25" s="247" t="s">
        <v>201</v>
      </c>
      <c r="B25" s="246">
        <v>389.5</v>
      </c>
      <c r="C25" s="246">
        <v>406.3</v>
      </c>
      <c r="D25" s="246">
        <v>408.5</v>
      </c>
      <c r="E25" s="246">
        <v>420</v>
      </c>
      <c r="F25" s="246">
        <v>423.3</v>
      </c>
      <c r="G25" s="246">
        <v>430.2</v>
      </c>
    </row>
    <row r="26" spans="1:7" ht="9.9499999999999993" customHeight="1" x14ac:dyDescent="0.2">
      <c r="A26" s="247" t="s">
        <v>200</v>
      </c>
      <c r="B26" s="246">
        <v>1671.8</v>
      </c>
      <c r="C26" s="246">
        <v>1653.9</v>
      </c>
      <c r="D26" s="246">
        <v>1650.3</v>
      </c>
      <c r="E26" s="246">
        <v>1620.8</v>
      </c>
      <c r="F26" s="246">
        <v>1624.8</v>
      </c>
      <c r="G26" s="246">
        <v>1618.2</v>
      </c>
    </row>
    <row r="27" spans="1:7" ht="9.9499999999999993" customHeight="1" x14ac:dyDescent="0.2">
      <c r="A27" s="247" t="s">
        <v>199</v>
      </c>
      <c r="B27" s="246">
        <v>3392.6</v>
      </c>
      <c r="C27" s="246">
        <v>3298</v>
      </c>
      <c r="D27" s="246">
        <v>3080.1</v>
      </c>
      <c r="E27" s="246">
        <v>2821.4</v>
      </c>
      <c r="F27" s="246">
        <v>2941.8</v>
      </c>
      <c r="G27" s="246">
        <v>2926.7</v>
      </c>
    </row>
    <row r="28" spans="1:7" ht="9.9499999999999993" customHeight="1" x14ac:dyDescent="0.2">
      <c r="A28" s="247" t="s">
        <v>198</v>
      </c>
      <c r="B28" s="246">
        <v>2840</v>
      </c>
      <c r="C28" s="246">
        <v>2759.9</v>
      </c>
      <c r="D28" s="246">
        <v>2555.6</v>
      </c>
      <c r="E28" s="246">
        <v>2294.1999999999998</v>
      </c>
      <c r="F28" s="246">
        <v>2417</v>
      </c>
      <c r="G28" s="246">
        <v>2439.9</v>
      </c>
    </row>
    <row r="29" spans="1:7" ht="9.9499999999999993" customHeight="1" x14ac:dyDescent="0.2">
      <c r="A29" s="247" t="s">
        <v>197</v>
      </c>
      <c r="B29" s="246">
        <v>552.6</v>
      </c>
      <c r="C29" s="246">
        <v>538.20000000000005</v>
      </c>
      <c r="D29" s="246">
        <v>524.5</v>
      </c>
      <c r="E29" s="246">
        <v>527.1</v>
      </c>
      <c r="F29" s="246">
        <v>524.9</v>
      </c>
      <c r="G29" s="246">
        <v>486.8</v>
      </c>
    </row>
    <row r="30" spans="1:7" ht="20.100000000000001" customHeight="1" x14ac:dyDescent="0.2">
      <c r="A30" s="237" t="s">
        <v>207</v>
      </c>
      <c r="B30" s="245">
        <v>9567.7000000000007</v>
      </c>
      <c r="C30" s="245">
        <v>9693.9</v>
      </c>
      <c r="D30" s="245">
        <v>9978.4</v>
      </c>
      <c r="E30" s="245">
        <v>10128.5</v>
      </c>
      <c r="F30" s="245">
        <v>10538.7</v>
      </c>
      <c r="G30" s="245">
        <v>10735.1</v>
      </c>
    </row>
    <row r="31" spans="1:7" ht="9.9499999999999993" customHeight="1" x14ac:dyDescent="0.2">
      <c r="A31" s="247" t="s">
        <v>172</v>
      </c>
      <c r="B31" s="246">
        <v>2993.7</v>
      </c>
      <c r="C31" s="246">
        <v>3096.6</v>
      </c>
      <c r="D31" s="246">
        <v>3257</v>
      </c>
      <c r="E31" s="246">
        <v>3255.3</v>
      </c>
      <c r="F31" s="246">
        <v>3389.7</v>
      </c>
      <c r="G31" s="246">
        <v>3555.2</v>
      </c>
    </row>
    <row r="32" spans="1:7" ht="9.9499999999999993" customHeight="1" x14ac:dyDescent="0.2">
      <c r="A32" s="247" t="s">
        <v>206</v>
      </c>
      <c r="B32" s="246">
        <v>1208.0999999999999</v>
      </c>
      <c r="C32" s="246">
        <v>1230.9000000000001</v>
      </c>
      <c r="D32" s="246">
        <v>1260.2</v>
      </c>
      <c r="E32" s="246">
        <v>1262.5</v>
      </c>
      <c r="F32" s="246">
        <v>1322.2</v>
      </c>
      <c r="G32" s="246">
        <v>1311.6</v>
      </c>
    </row>
    <row r="33" spans="1:8" ht="9.9499999999999993" customHeight="1" x14ac:dyDescent="0.2">
      <c r="A33" s="247" t="s">
        <v>205</v>
      </c>
      <c r="B33" s="246">
        <v>1785.5</v>
      </c>
      <c r="C33" s="246">
        <v>1865.7</v>
      </c>
      <c r="D33" s="246">
        <v>1996.8</v>
      </c>
      <c r="E33" s="246">
        <v>1992.8</v>
      </c>
      <c r="F33" s="246">
        <v>2067.5</v>
      </c>
      <c r="G33" s="246">
        <v>2243.6</v>
      </c>
    </row>
    <row r="34" spans="1:8" ht="9.9499999999999993" customHeight="1" x14ac:dyDescent="0.2">
      <c r="A34" s="247" t="s">
        <v>204</v>
      </c>
      <c r="B34" s="246">
        <v>5072.8999999999996</v>
      </c>
      <c r="C34" s="246">
        <v>5185.5</v>
      </c>
      <c r="D34" s="246">
        <v>5338</v>
      </c>
      <c r="E34" s="246">
        <v>5403.9</v>
      </c>
      <c r="F34" s="246">
        <v>5413.9</v>
      </c>
      <c r="G34" s="246">
        <v>5439.2</v>
      </c>
    </row>
    <row r="35" spans="1:8" ht="9.9499999999999993" customHeight="1" x14ac:dyDescent="0.2">
      <c r="A35" s="247" t="s">
        <v>203</v>
      </c>
      <c r="B35" s="246">
        <v>469.9</v>
      </c>
      <c r="C35" s="246">
        <v>483.6</v>
      </c>
      <c r="D35" s="246">
        <v>541.20000000000005</v>
      </c>
      <c r="E35" s="246">
        <v>544</v>
      </c>
      <c r="F35" s="246">
        <v>526.5</v>
      </c>
      <c r="G35" s="246">
        <v>478.7</v>
      </c>
    </row>
    <row r="36" spans="1:8" ht="9.9499999999999993" customHeight="1" x14ac:dyDescent="0.2">
      <c r="A36" s="247" t="s">
        <v>202</v>
      </c>
      <c r="B36" s="246">
        <v>107</v>
      </c>
      <c r="C36" s="246">
        <v>108.3</v>
      </c>
      <c r="D36" s="246">
        <v>118.7</v>
      </c>
      <c r="E36" s="246">
        <v>108.7</v>
      </c>
      <c r="F36" s="246">
        <v>115.8</v>
      </c>
      <c r="G36" s="246">
        <v>116.7</v>
      </c>
    </row>
    <row r="37" spans="1:8" ht="9.9499999999999993" customHeight="1" x14ac:dyDescent="0.2">
      <c r="A37" s="247" t="s">
        <v>201</v>
      </c>
      <c r="B37" s="246">
        <v>677.7</v>
      </c>
      <c r="C37" s="246">
        <v>753.2</v>
      </c>
      <c r="D37" s="246">
        <v>785.3</v>
      </c>
      <c r="E37" s="246">
        <v>817.3</v>
      </c>
      <c r="F37" s="246">
        <v>831.4</v>
      </c>
      <c r="G37" s="246">
        <v>863.5</v>
      </c>
    </row>
    <row r="38" spans="1:8" ht="9.9499999999999993" customHeight="1" x14ac:dyDescent="0.2">
      <c r="A38" s="247" t="s">
        <v>200</v>
      </c>
      <c r="B38" s="246">
        <v>3818.3</v>
      </c>
      <c r="C38" s="246">
        <v>3840.3</v>
      </c>
      <c r="D38" s="246">
        <v>3892.8</v>
      </c>
      <c r="E38" s="246">
        <v>3933.8</v>
      </c>
      <c r="F38" s="246">
        <v>3940.2</v>
      </c>
      <c r="G38" s="246">
        <v>3980.4</v>
      </c>
    </row>
    <row r="39" spans="1:8" ht="9.9499999999999993" customHeight="1" x14ac:dyDescent="0.2">
      <c r="A39" s="247" t="s">
        <v>199</v>
      </c>
      <c r="B39" s="246">
        <v>1501.1</v>
      </c>
      <c r="C39" s="246">
        <v>1411.8</v>
      </c>
      <c r="D39" s="246">
        <v>1383.4</v>
      </c>
      <c r="E39" s="246">
        <v>1469.3</v>
      </c>
      <c r="F39" s="246">
        <v>1735.1</v>
      </c>
      <c r="G39" s="246">
        <v>1740.6</v>
      </c>
    </row>
    <row r="40" spans="1:8" ht="9.9499999999999993" customHeight="1" x14ac:dyDescent="0.2">
      <c r="A40" s="247" t="s">
        <v>198</v>
      </c>
      <c r="B40" s="246">
        <v>1349.8</v>
      </c>
      <c r="C40" s="246">
        <v>1172</v>
      </c>
      <c r="D40" s="246">
        <v>1144.5999999999999</v>
      </c>
      <c r="E40" s="246">
        <v>1209.5</v>
      </c>
      <c r="F40" s="246">
        <v>1497.9</v>
      </c>
      <c r="G40" s="246">
        <v>1491.8</v>
      </c>
    </row>
    <row r="41" spans="1:8" ht="9.9499999999999993" customHeight="1" x14ac:dyDescent="0.2">
      <c r="A41" s="247" t="s">
        <v>197</v>
      </c>
      <c r="B41" s="246">
        <v>151.30000000000001</v>
      </c>
      <c r="C41" s="246">
        <v>239.9</v>
      </c>
      <c r="D41" s="246">
        <v>238.9</v>
      </c>
      <c r="E41" s="246">
        <v>259.89999999999998</v>
      </c>
      <c r="F41" s="246">
        <v>237.2</v>
      </c>
      <c r="G41" s="246">
        <v>248.9</v>
      </c>
    </row>
    <row r="42" spans="1:8" ht="9.9499999999999993" customHeight="1" x14ac:dyDescent="0.2">
      <c r="A42" s="244" t="s">
        <v>196</v>
      </c>
      <c r="B42" s="243">
        <v>108904.1</v>
      </c>
      <c r="C42" s="243">
        <v>108021.8</v>
      </c>
      <c r="D42" s="243">
        <v>103897.7</v>
      </c>
      <c r="E42" s="243">
        <v>114414.7</v>
      </c>
      <c r="F42" s="243">
        <v>115846.9</v>
      </c>
      <c r="G42" s="243">
        <v>116914.7</v>
      </c>
    </row>
    <row r="43" spans="1:8" ht="3" customHeight="1" x14ac:dyDescent="0.2">
      <c r="A43" s="242"/>
      <c r="B43" s="241"/>
      <c r="C43" s="241"/>
      <c r="D43" s="241"/>
      <c r="E43" s="241"/>
      <c r="F43" s="241"/>
      <c r="G43" s="241"/>
      <c r="H43" s="28">
        <v>116914.7</v>
      </c>
    </row>
    <row r="44" spans="1:8" ht="3" customHeight="1" x14ac:dyDescent="0.2">
      <c r="A44" s="240"/>
      <c r="B44" s="240"/>
      <c r="C44" s="240"/>
      <c r="D44" s="240"/>
      <c r="E44" s="240"/>
      <c r="F44" s="240"/>
    </row>
    <row r="45" spans="1:8" s="22" customFormat="1" ht="9.9499999999999993" customHeight="1" x14ac:dyDescent="0.25">
      <c r="A45" s="215" t="s">
        <v>184</v>
      </c>
      <c r="B45" s="239"/>
      <c r="C45" s="239"/>
      <c r="D45" s="239"/>
      <c r="E45" s="239"/>
      <c r="F45" s="239"/>
    </row>
    <row r="46" spans="1:8" s="22" customFormat="1" ht="9.9499999999999993" customHeight="1" x14ac:dyDescent="0.25">
      <c r="A46" s="21" t="s">
        <v>195</v>
      </c>
      <c r="B46" s="238"/>
      <c r="C46" s="238"/>
      <c r="D46" s="238"/>
      <c r="E46" s="238"/>
      <c r="F46" s="238"/>
    </row>
    <row r="47" spans="1:8" ht="20.100000000000001" customHeight="1" x14ac:dyDescent="0.2">
      <c r="A47" s="758" t="s">
        <v>451</v>
      </c>
      <c r="B47" s="758"/>
      <c r="C47" s="758"/>
      <c r="D47" s="758"/>
      <c r="E47" s="758"/>
      <c r="F47" s="758"/>
      <c r="G47" s="758"/>
    </row>
  </sheetData>
  <mergeCells count="2">
    <mergeCell ref="A5:G5"/>
    <mergeCell ref="A47:G47"/>
  </mergeCells>
  <pageMargins left="0.59055118110236227" right="0.59055118110236227" top="0.78740157480314965" bottom="0.7874015748031496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Indice</vt:lpstr>
      <vt:lpstr> 2.1</vt:lpstr>
      <vt:lpstr> 2.2</vt:lpstr>
      <vt:lpstr> 2.2 segue</vt:lpstr>
      <vt:lpstr> 2.3</vt:lpstr>
      <vt:lpstr> 2.3 segue</vt:lpstr>
      <vt:lpstr>2.4</vt:lpstr>
      <vt:lpstr>2.5</vt:lpstr>
      <vt:lpstr> 2.6</vt:lpstr>
      <vt:lpstr> 2.7</vt:lpstr>
      <vt:lpstr> 2.8</vt:lpstr>
      <vt:lpstr>2.9</vt:lpstr>
      <vt:lpstr>2.10</vt:lpstr>
      <vt:lpstr> 2.11</vt:lpstr>
      <vt:lpstr> 2.12</vt:lpstr>
      <vt:lpstr> 2.13</vt:lpstr>
      <vt:lpstr> 2.14</vt:lpstr>
      <vt:lpstr> 2.15</vt:lpstr>
      <vt:lpstr> 2.16</vt:lpstr>
      <vt:lpstr> 2.17</vt:lpstr>
      <vt:lpstr>2.18</vt:lpstr>
      <vt:lpstr> 2.19</vt:lpstr>
      <vt:lpstr> 2.20</vt:lpstr>
      <vt:lpstr> 2.21</vt:lpstr>
      <vt:lpstr> 2.22</vt:lpstr>
      <vt:lpstr> 2.23</vt:lpstr>
      <vt:lpstr> 2.24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2016-11-10T09:45:55Z</dcterms:created>
  <dcterms:modified xsi:type="dcterms:W3CDTF">2022-12-08T07:14:30Z</dcterms:modified>
</cp:coreProperties>
</file>