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iuseppe.ventre\Desktop\"/>
    </mc:Choice>
  </mc:AlternateContent>
  <bookViews>
    <workbookView xWindow="-45" yWindow="-165" windowWidth="11250" windowHeight="11325" tabRatio="781"/>
  </bookViews>
  <sheets>
    <sheet name="Introduzione" sheetId="8" r:id="rId1"/>
    <sheet name="Popolazione" sheetId="2" r:id="rId2"/>
    <sheet name="Forze di lavoro" sheetId="3" r:id="rId3"/>
    <sheet name="Occupati_1" sheetId="4" r:id="rId4"/>
    <sheet name="Occupati_2" sheetId="10" r:id="rId5"/>
    <sheet name="Disoccupati" sheetId="6" r:id="rId6"/>
    <sheet name="Non forze di lavoro" sheetId="7" r:id="rId7"/>
    <sheet name="Errori campionari2023" sheetId="11" r:id="rId8"/>
  </sheets>
  <definedNames>
    <definedName name="_xlnm.Print_Area" localSheetId="5">Disoccupati!$A$1:$G$136</definedName>
    <definedName name="_xlnm.Print_Area" localSheetId="2">'Forze di lavoro'!$A$1:$G$136</definedName>
    <definedName name="_xlnm.Print_Area" localSheetId="3">Occupati_1!$A$1:$G$136</definedName>
    <definedName name="_xlnm.Print_Area" localSheetId="4">Occupati_2!$A$1:$K$136</definedName>
    <definedName name="_xlnm.Print_Area" localSheetId="1">Popolazione!$A$1:$P$135</definedName>
    <definedName name="IDX_1" localSheetId="4">#REF!</definedName>
    <definedName name="IDX_1">#REF!</definedName>
    <definedName name="IDX1_1">#REF!</definedName>
    <definedName name="IDX2_1" localSheetId="7">#REF!</definedName>
    <definedName name="IDX2_1" localSheetId="0">#REF!</definedName>
    <definedName name="IDX2_1" localSheetId="4">#REF!</definedName>
    <definedName name="IDX2_1">#REF!</definedName>
    <definedName name="_xlnm.Print_Titles" localSheetId="5">Disoccupati!$1:$5</definedName>
    <definedName name="_xlnm.Print_Titles" localSheetId="2">'Forze di lavoro'!$1:$5</definedName>
    <definedName name="_xlnm.Print_Titles" localSheetId="3">Occupati_1!$1:$5</definedName>
    <definedName name="_xlnm.Print_Titles" localSheetId="4">Occupati_2!$1:$6</definedName>
    <definedName name="_xlnm.Print_Titles" localSheetId="1">Popolazione!$1:$4</definedName>
  </definedNames>
  <calcPr calcId="162913"/>
</workbook>
</file>

<file path=xl/calcChain.xml><?xml version="1.0" encoding="utf-8"?>
<calcChain xmlns="http://schemas.openxmlformats.org/spreadsheetml/2006/main">
  <c r="P144" i="11" l="1"/>
  <c r="C144" i="11"/>
  <c r="P7" i="11"/>
  <c r="P271" i="11"/>
  <c r="O271" i="11"/>
  <c r="N271" i="11"/>
  <c r="M271" i="11"/>
  <c r="L271" i="11"/>
  <c r="K271" i="11"/>
  <c r="J271" i="11"/>
  <c r="I271" i="11"/>
  <c r="H271" i="11"/>
  <c r="G271" i="11"/>
  <c r="F271" i="11"/>
  <c r="E271" i="11"/>
  <c r="D271" i="11"/>
  <c r="C271" i="11"/>
  <c r="P270" i="11"/>
  <c r="O270" i="11"/>
  <c r="N270" i="11"/>
  <c r="M270" i="11"/>
  <c r="L270" i="11"/>
  <c r="K270" i="11"/>
  <c r="J270" i="11"/>
  <c r="I270" i="11"/>
  <c r="H270" i="11"/>
  <c r="G270" i="11"/>
  <c r="F270" i="11"/>
  <c r="E270" i="11"/>
  <c r="D270" i="11"/>
  <c r="C270" i="11"/>
  <c r="P269" i="11"/>
  <c r="O269" i="11"/>
  <c r="N269" i="11"/>
  <c r="M269" i="11"/>
  <c r="L269" i="11"/>
  <c r="K269" i="11"/>
  <c r="J269" i="11"/>
  <c r="I269" i="11"/>
  <c r="H269" i="11"/>
  <c r="G269" i="11"/>
  <c r="F269" i="11"/>
  <c r="E269" i="11"/>
  <c r="D269" i="11"/>
  <c r="C269" i="11"/>
  <c r="P268" i="11"/>
  <c r="O268" i="11"/>
  <c r="N268" i="11"/>
  <c r="M268" i="11"/>
  <c r="L268" i="11"/>
  <c r="K268" i="11"/>
  <c r="J268" i="11"/>
  <c r="I268" i="11"/>
  <c r="H268" i="11"/>
  <c r="G268" i="11"/>
  <c r="F268" i="11"/>
  <c r="E268" i="11"/>
  <c r="D268" i="11"/>
  <c r="C268" i="11"/>
  <c r="P267" i="11"/>
  <c r="O267" i="11"/>
  <c r="N267" i="11"/>
  <c r="M267" i="11"/>
  <c r="L267" i="11"/>
  <c r="K267" i="11"/>
  <c r="J267" i="11"/>
  <c r="I267" i="11"/>
  <c r="H267" i="11"/>
  <c r="G267" i="11"/>
  <c r="F267" i="11"/>
  <c r="E267" i="11"/>
  <c r="D267" i="11"/>
  <c r="C267" i="11"/>
  <c r="P266" i="11"/>
  <c r="O266" i="11"/>
  <c r="N266" i="11"/>
  <c r="M266" i="11"/>
  <c r="L266" i="11"/>
  <c r="K266" i="11"/>
  <c r="J266" i="11"/>
  <c r="I266" i="11"/>
  <c r="H266" i="11"/>
  <c r="G266" i="11"/>
  <c r="F266" i="11"/>
  <c r="E266" i="11"/>
  <c r="D266" i="11"/>
  <c r="C266" i="11"/>
  <c r="P265" i="11"/>
  <c r="O265" i="11"/>
  <c r="N265" i="11"/>
  <c r="M265" i="11"/>
  <c r="L265" i="11"/>
  <c r="K265" i="11"/>
  <c r="J265" i="11"/>
  <c r="I265" i="11"/>
  <c r="H265" i="11"/>
  <c r="G265" i="11"/>
  <c r="F265" i="11"/>
  <c r="E265" i="11"/>
  <c r="D265" i="11"/>
  <c r="C265" i="11"/>
  <c r="P264" i="11"/>
  <c r="O264" i="11"/>
  <c r="N264" i="11"/>
  <c r="M264" i="11"/>
  <c r="L264" i="11"/>
  <c r="K264" i="11"/>
  <c r="J264" i="11"/>
  <c r="I264" i="11"/>
  <c r="H264" i="11"/>
  <c r="G264" i="11"/>
  <c r="F264" i="11"/>
  <c r="E264" i="11"/>
  <c r="D264" i="11"/>
  <c r="C264" i="11"/>
  <c r="P263" i="11"/>
  <c r="O263" i="11"/>
  <c r="N263" i="11"/>
  <c r="M263" i="11"/>
  <c r="L263" i="11"/>
  <c r="K263" i="11"/>
  <c r="J263" i="11"/>
  <c r="I263" i="11"/>
  <c r="H263" i="11"/>
  <c r="G263" i="11"/>
  <c r="F263" i="11"/>
  <c r="E263" i="11"/>
  <c r="D263" i="11"/>
  <c r="C263" i="11"/>
  <c r="P262" i="11"/>
  <c r="O262" i="11"/>
  <c r="N262" i="11"/>
  <c r="M262" i="11"/>
  <c r="L262" i="11"/>
  <c r="K262" i="11"/>
  <c r="J262" i="11"/>
  <c r="I262" i="11"/>
  <c r="H262" i="11"/>
  <c r="G262" i="11"/>
  <c r="F262" i="11"/>
  <c r="E262" i="11"/>
  <c r="D262" i="11"/>
  <c r="C262" i="11"/>
  <c r="P261" i="11"/>
  <c r="O261" i="11"/>
  <c r="N261" i="11"/>
  <c r="M261" i="11"/>
  <c r="L261" i="11"/>
  <c r="K261" i="11"/>
  <c r="J261" i="11"/>
  <c r="I261" i="11"/>
  <c r="H261" i="11"/>
  <c r="G261" i="11"/>
  <c r="F261" i="11"/>
  <c r="E261" i="11"/>
  <c r="D261" i="11"/>
  <c r="C261" i="11"/>
  <c r="P260" i="11"/>
  <c r="O260" i="11"/>
  <c r="N260" i="11"/>
  <c r="M260" i="11"/>
  <c r="L260" i="11"/>
  <c r="K260" i="11"/>
  <c r="J260" i="11"/>
  <c r="I260" i="11"/>
  <c r="H260" i="11"/>
  <c r="G260" i="11"/>
  <c r="F260" i="11"/>
  <c r="E260" i="11"/>
  <c r="D260" i="11"/>
  <c r="C260" i="11"/>
  <c r="P259" i="11"/>
  <c r="O259" i="11"/>
  <c r="N259" i="11"/>
  <c r="M259" i="11"/>
  <c r="L259" i="11"/>
  <c r="K259" i="11"/>
  <c r="J259" i="11"/>
  <c r="I259" i="11"/>
  <c r="H259" i="11"/>
  <c r="G259" i="11"/>
  <c r="F259" i="11"/>
  <c r="E259" i="11"/>
  <c r="D259" i="11"/>
  <c r="C259" i="11"/>
  <c r="P258" i="11"/>
  <c r="O258" i="11"/>
  <c r="N258" i="11"/>
  <c r="M258" i="11"/>
  <c r="L258" i="11"/>
  <c r="K258" i="11"/>
  <c r="J258" i="11"/>
  <c r="I258" i="11"/>
  <c r="H258" i="11"/>
  <c r="G258" i="11"/>
  <c r="F258" i="11"/>
  <c r="E258" i="11"/>
  <c r="D258" i="11"/>
  <c r="C258" i="11"/>
  <c r="P257" i="11"/>
  <c r="O257" i="11"/>
  <c r="N257" i="11"/>
  <c r="M257" i="11"/>
  <c r="L257" i="11"/>
  <c r="K257" i="11"/>
  <c r="J257" i="11"/>
  <c r="I257" i="11"/>
  <c r="H257" i="11"/>
  <c r="G257" i="11"/>
  <c r="F257" i="11"/>
  <c r="E257" i="11"/>
  <c r="D257" i="11"/>
  <c r="C257" i="11"/>
  <c r="P256" i="11"/>
  <c r="O256" i="11"/>
  <c r="N256" i="11"/>
  <c r="M256" i="11"/>
  <c r="L256" i="11"/>
  <c r="K256" i="11"/>
  <c r="J256" i="11"/>
  <c r="I256" i="11"/>
  <c r="H256" i="11"/>
  <c r="G256" i="11"/>
  <c r="F256" i="11"/>
  <c r="E256" i="11"/>
  <c r="D256" i="11"/>
  <c r="C256" i="11"/>
  <c r="P255" i="11"/>
  <c r="O255" i="11"/>
  <c r="N255" i="11"/>
  <c r="M255" i="11"/>
  <c r="L255" i="11"/>
  <c r="K255" i="11"/>
  <c r="J255" i="11"/>
  <c r="I255" i="11"/>
  <c r="H255" i="11"/>
  <c r="G255" i="11"/>
  <c r="F255" i="11"/>
  <c r="E255" i="11"/>
  <c r="D255" i="11"/>
  <c r="C255" i="11"/>
  <c r="P254" i="11"/>
  <c r="O254" i="11"/>
  <c r="N254" i="11"/>
  <c r="M254" i="11"/>
  <c r="L254" i="11"/>
  <c r="K254" i="11"/>
  <c r="J254" i="11"/>
  <c r="I254" i="11"/>
  <c r="H254" i="11"/>
  <c r="G254" i="11"/>
  <c r="F254" i="11"/>
  <c r="E254" i="11"/>
  <c r="D254" i="11"/>
  <c r="C254" i="11"/>
  <c r="P253" i="11"/>
  <c r="O253" i="11"/>
  <c r="N253" i="11"/>
  <c r="M253" i="11"/>
  <c r="L253" i="11"/>
  <c r="K253" i="11"/>
  <c r="J253" i="11"/>
  <c r="I253" i="11"/>
  <c r="H253" i="11"/>
  <c r="G253" i="11"/>
  <c r="F253" i="11"/>
  <c r="E253" i="11"/>
  <c r="D253" i="11"/>
  <c r="C253" i="11"/>
  <c r="P252" i="11"/>
  <c r="O252" i="11"/>
  <c r="N252" i="11"/>
  <c r="M252" i="11"/>
  <c r="L252" i="11"/>
  <c r="K252" i="11"/>
  <c r="J252" i="11"/>
  <c r="I252" i="11"/>
  <c r="H252" i="11"/>
  <c r="G252" i="11"/>
  <c r="F252" i="11"/>
  <c r="E252" i="11"/>
  <c r="D252" i="11"/>
  <c r="C252" i="11"/>
  <c r="P251" i="11"/>
  <c r="O251" i="11"/>
  <c r="N251" i="11"/>
  <c r="M251" i="11"/>
  <c r="L251" i="11"/>
  <c r="K251" i="11"/>
  <c r="J251" i="11"/>
  <c r="I251" i="11"/>
  <c r="H251" i="11"/>
  <c r="G251" i="11"/>
  <c r="F251" i="11"/>
  <c r="E251" i="11"/>
  <c r="D251" i="11"/>
  <c r="C251" i="11"/>
  <c r="P250" i="11"/>
  <c r="O250" i="11"/>
  <c r="N250" i="11"/>
  <c r="M250" i="11"/>
  <c r="L250" i="11"/>
  <c r="K250" i="11"/>
  <c r="J250" i="11"/>
  <c r="I250" i="11"/>
  <c r="H250" i="11"/>
  <c r="G250" i="11"/>
  <c r="F250" i="11"/>
  <c r="E250" i="11"/>
  <c r="D250" i="11"/>
  <c r="C250" i="11"/>
  <c r="P249" i="11"/>
  <c r="O249" i="11"/>
  <c r="N249" i="11"/>
  <c r="M249" i="11"/>
  <c r="L249" i="11"/>
  <c r="K249" i="11"/>
  <c r="J249" i="11"/>
  <c r="I249" i="11"/>
  <c r="H249" i="11"/>
  <c r="G249" i="11"/>
  <c r="F249" i="11"/>
  <c r="E249" i="11"/>
  <c r="D249" i="11"/>
  <c r="C249" i="11"/>
  <c r="P248" i="11"/>
  <c r="O248" i="11"/>
  <c r="N248" i="11"/>
  <c r="M248" i="11"/>
  <c r="L248" i="11"/>
  <c r="K248" i="11"/>
  <c r="J248" i="11"/>
  <c r="I248" i="11"/>
  <c r="H248" i="11"/>
  <c r="G248" i="11"/>
  <c r="F248" i="11"/>
  <c r="E248" i="11"/>
  <c r="D248" i="11"/>
  <c r="C248" i="11"/>
  <c r="P247" i="11"/>
  <c r="O247" i="11"/>
  <c r="N247" i="11"/>
  <c r="M247" i="11"/>
  <c r="L247" i="11"/>
  <c r="K247" i="11"/>
  <c r="J247" i="11"/>
  <c r="I247" i="11"/>
  <c r="H247" i="11"/>
  <c r="G247" i="11"/>
  <c r="F247" i="11"/>
  <c r="E247" i="11"/>
  <c r="D247" i="11"/>
  <c r="C247" i="11"/>
  <c r="P246" i="11"/>
  <c r="O246" i="11"/>
  <c r="N246" i="11"/>
  <c r="M246" i="11"/>
  <c r="L246" i="11"/>
  <c r="K246" i="11"/>
  <c r="J246" i="11"/>
  <c r="I246" i="11"/>
  <c r="H246" i="11"/>
  <c r="G246" i="11"/>
  <c r="F246" i="11"/>
  <c r="E246" i="11"/>
  <c r="D246" i="11"/>
  <c r="C246" i="11"/>
  <c r="P245" i="11"/>
  <c r="O245" i="11"/>
  <c r="N245" i="11"/>
  <c r="M245" i="11"/>
  <c r="L245" i="11"/>
  <c r="K245" i="11"/>
  <c r="J245" i="11"/>
  <c r="I245" i="11"/>
  <c r="H245" i="11"/>
  <c r="G245" i="11"/>
  <c r="F245" i="11"/>
  <c r="E245" i="11"/>
  <c r="D245" i="11"/>
  <c r="C245" i="11"/>
  <c r="P244" i="11"/>
  <c r="O244" i="11"/>
  <c r="N244" i="11"/>
  <c r="M244" i="11"/>
  <c r="L244" i="11"/>
  <c r="K244" i="11"/>
  <c r="J244" i="11"/>
  <c r="I244" i="11"/>
  <c r="H244" i="11"/>
  <c r="G244" i="11"/>
  <c r="F244" i="11"/>
  <c r="E244" i="11"/>
  <c r="D244" i="11"/>
  <c r="C244" i="11"/>
  <c r="P243" i="11"/>
  <c r="O243" i="11"/>
  <c r="N243" i="11"/>
  <c r="M243" i="11"/>
  <c r="L243" i="11"/>
  <c r="K243" i="11"/>
  <c r="J243" i="11"/>
  <c r="I243" i="11"/>
  <c r="H243" i="11"/>
  <c r="G243" i="11"/>
  <c r="F243" i="11"/>
  <c r="E243" i="11"/>
  <c r="D243" i="11"/>
  <c r="C243" i="11"/>
  <c r="P242" i="11"/>
  <c r="O242" i="11"/>
  <c r="N242" i="11"/>
  <c r="M242" i="11"/>
  <c r="L242" i="11"/>
  <c r="K242" i="11"/>
  <c r="J242" i="11"/>
  <c r="I242" i="11"/>
  <c r="H242" i="11"/>
  <c r="G242" i="11"/>
  <c r="F242" i="11"/>
  <c r="E242" i="11"/>
  <c r="D242" i="11"/>
  <c r="C242" i="11"/>
  <c r="P241" i="11"/>
  <c r="O241" i="11"/>
  <c r="N241" i="11"/>
  <c r="M241" i="11"/>
  <c r="L241" i="11"/>
  <c r="K241" i="11"/>
  <c r="J241" i="11"/>
  <c r="I241" i="11"/>
  <c r="H241" i="11"/>
  <c r="G241" i="11"/>
  <c r="F241" i="11"/>
  <c r="E241" i="11"/>
  <c r="D241" i="11"/>
  <c r="C241" i="11"/>
  <c r="P240" i="11"/>
  <c r="O240" i="11"/>
  <c r="N240" i="11"/>
  <c r="M240" i="11"/>
  <c r="L240" i="11"/>
  <c r="K240" i="11"/>
  <c r="J240" i="11"/>
  <c r="I240" i="11"/>
  <c r="H240" i="11"/>
  <c r="G240" i="11"/>
  <c r="F240" i="11"/>
  <c r="E240" i="11"/>
  <c r="D240" i="11"/>
  <c r="C240" i="11"/>
  <c r="P239" i="11"/>
  <c r="O239" i="11"/>
  <c r="N239" i="11"/>
  <c r="M239" i="11"/>
  <c r="L239" i="11"/>
  <c r="K239" i="11"/>
  <c r="J239" i="11"/>
  <c r="I239" i="11"/>
  <c r="H239" i="11"/>
  <c r="G239" i="11"/>
  <c r="F239" i="11"/>
  <c r="E239" i="11"/>
  <c r="D239" i="11"/>
  <c r="C239" i="11"/>
  <c r="P238" i="11"/>
  <c r="O238" i="11"/>
  <c r="N238" i="11"/>
  <c r="M238" i="11"/>
  <c r="L238" i="11"/>
  <c r="K238" i="11"/>
  <c r="J238" i="11"/>
  <c r="I238" i="11"/>
  <c r="H238" i="11"/>
  <c r="G238" i="11"/>
  <c r="F238" i="11"/>
  <c r="E238" i="11"/>
  <c r="D238" i="11"/>
  <c r="C238" i="11"/>
  <c r="P237" i="11"/>
  <c r="O237" i="11"/>
  <c r="N237" i="11"/>
  <c r="M237" i="11"/>
  <c r="L237" i="11"/>
  <c r="K237" i="11"/>
  <c r="J237" i="11"/>
  <c r="I237" i="11"/>
  <c r="H237" i="11"/>
  <c r="G237" i="11"/>
  <c r="F237" i="11"/>
  <c r="E237" i="11"/>
  <c r="D237" i="11"/>
  <c r="C237" i="11"/>
  <c r="P236" i="11"/>
  <c r="O236" i="11"/>
  <c r="N236" i="11"/>
  <c r="M236" i="11"/>
  <c r="L236" i="11"/>
  <c r="K236" i="11"/>
  <c r="J236" i="11"/>
  <c r="I236" i="11"/>
  <c r="H236" i="11"/>
  <c r="G236" i="11"/>
  <c r="F236" i="11"/>
  <c r="E236" i="11"/>
  <c r="D236" i="11"/>
  <c r="C236" i="11"/>
  <c r="P235" i="11"/>
  <c r="O235" i="11"/>
  <c r="N235" i="11"/>
  <c r="M235" i="11"/>
  <c r="L235" i="11"/>
  <c r="K235" i="11"/>
  <c r="J235" i="11"/>
  <c r="I235" i="11"/>
  <c r="H235" i="11"/>
  <c r="G235" i="11"/>
  <c r="F235" i="11"/>
  <c r="E235" i="11"/>
  <c r="D235" i="11"/>
  <c r="C235" i="11"/>
  <c r="P234" i="11"/>
  <c r="O234" i="11"/>
  <c r="N234" i="11"/>
  <c r="M234" i="11"/>
  <c r="L234" i="11"/>
  <c r="K234" i="11"/>
  <c r="J234" i="11"/>
  <c r="I234" i="11"/>
  <c r="H234" i="11"/>
  <c r="G234" i="11"/>
  <c r="F234" i="11"/>
  <c r="E234" i="11"/>
  <c r="D234" i="11"/>
  <c r="C234" i="11"/>
  <c r="P233" i="11"/>
  <c r="O233" i="11"/>
  <c r="N233" i="11"/>
  <c r="M233" i="11"/>
  <c r="L233" i="11"/>
  <c r="K233" i="11"/>
  <c r="J233" i="11"/>
  <c r="I233" i="11"/>
  <c r="H233" i="11"/>
  <c r="G233" i="11"/>
  <c r="F233" i="11"/>
  <c r="E233" i="11"/>
  <c r="D233" i="11"/>
  <c r="C233" i="11"/>
  <c r="P232" i="11"/>
  <c r="O232" i="11"/>
  <c r="N232" i="11"/>
  <c r="M232" i="11"/>
  <c r="L232" i="11"/>
  <c r="K232" i="11"/>
  <c r="J232" i="11"/>
  <c r="I232" i="11"/>
  <c r="H232" i="11"/>
  <c r="G232" i="11"/>
  <c r="F232" i="11"/>
  <c r="E232" i="11"/>
  <c r="D232" i="11"/>
  <c r="C232" i="11"/>
  <c r="P231" i="11"/>
  <c r="O231" i="11"/>
  <c r="N231" i="11"/>
  <c r="M231" i="11"/>
  <c r="L231" i="11"/>
  <c r="K231" i="11"/>
  <c r="J231" i="11"/>
  <c r="I231" i="11"/>
  <c r="H231" i="11"/>
  <c r="G231" i="11"/>
  <c r="F231" i="11"/>
  <c r="E231" i="11"/>
  <c r="D231" i="11"/>
  <c r="C231" i="11"/>
  <c r="P230" i="11"/>
  <c r="O230" i="11"/>
  <c r="N230" i="11"/>
  <c r="M230" i="11"/>
  <c r="L230" i="11"/>
  <c r="K230" i="11"/>
  <c r="J230" i="11"/>
  <c r="I230" i="11"/>
  <c r="H230" i="11"/>
  <c r="G230" i="11"/>
  <c r="F230" i="11"/>
  <c r="E230" i="11"/>
  <c r="D230" i="11"/>
  <c r="C230" i="11"/>
  <c r="P229" i="11"/>
  <c r="O229" i="11"/>
  <c r="N229" i="11"/>
  <c r="M229" i="11"/>
  <c r="L229" i="11"/>
  <c r="K229" i="11"/>
  <c r="J229" i="11"/>
  <c r="I229" i="11"/>
  <c r="H229" i="11"/>
  <c r="G229" i="11"/>
  <c r="F229" i="11"/>
  <c r="E229" i="11"/>
  <c r="D229" i="11"/>
  <c r="C229" i="11"/>
  <c r="P228" i="11"/>
  <c r="O228" i="11"/>
  <c r="N228" i="11"/>
  <c r="M228" i="11"/>
  <c r="L228" i="11"/>
  <c r="K228" i="11"/>
  <c r="J228" i="11"/>
  <c r="I228" i="11"/>
  <c r="H228" i="11"/>
  <c r="G228" i="11"/>
  <c r="F228" i="11"/>
  <c r="E228" i="11"/>
  <c r="D228" i="11"/>
  <c r="C228" i="11"/>
  <c r="P227" i="11"/>
  <c r="O227" i="11"/>
  <c r="N227" i="11"/>
  <c r="M227" i="11"/>
  <c r="L227" i="11"/>
  <c r="K227" i="11"/>
  <c r="J227" i="11"/>
  <c r="I227" i="11"/>
  <c r="H227" i="11"/>
  <c r="G227" i="11"/>
  <c r="F227" i="11"/>
  <c r="E227" i="11"/>
  <c r="D227" i="11"/>
  <c r="C227" i="11"/>
  <c r="P226" i="11"/>
  <c r="O226" i="11"/>
  <c r="N226" i="11"/>
  <c r="M226" i="11"/>
  <c r="L226" i="11"/>
  <c r="K226" i="11"/>
  <c r="J226" i="11"/>
  <c r="I226" i="11"/>
  <c r="H226" i="11"/>
  <c r="G226" i="11"/>
  <c r="F226" i="11"/>
  <c r="E226" i="11"/>
  <c r="D226" i="11"/>
  <c r="C226" i="11"/>
  <c r="P225" i="11"/>
  <c r="O225" i="11"/>
  <c r="N225" i="11"/>
  <c r="M225" i="11"/>
  <c r="L225" i="11"/>
  <c r="K225" i="11"/>
  <c r="J225" i="11"/>
  <c r="I225" i="11"/>
  <c r="H225" i="11"/>
  <c r="G225" i="11"/>
  <c r="F225" i="11"/>
  <c r="E225" i="11"/>
  <c r="D225" i="11"/>
  <c r="C225" i="11"/>
  <c r="P224" i="11"/>
  <c r="O224" i="11"/>
  <c r="N224" i="11"/>
  <c r="M224" i="11"/>
  <c r="L224" i="11"/>
  <c r="K224" i="11"/>
  <c r="J224" i="11"/>
  <c r="I224" i="11"/>
  <c r="H224" i="11"/>
  <c r="G224" i="11"/>
  <c r="F224" i="11"/>
  <c r="E224" i="11"/>
  <c r="D224" i="11"/>
  <c r="C224" i="11"/>
  <c r="P223" i="11"/>
  <c r="O223" i="11"/>
  <c r="N223" i="11"/>
  <c r="M223" i="11"/>
  <c r="L223" i="11"/>
  <c r="K223" i="11"/>
  <c r="J223" i="11"/>
  <c r="I223" i="11"/>
  <c r="H223" i="11"/>
  <c r="G223" i="11"/>
  <c r="F223" i="11"/>
  <c r="E223" i="11"/>
  <c r="D223" i="11"/>
  <c r="C223" i="11"/>
  <c r="P222" i="11"/>
  <c r="O222" i="11"/>
  <c r="N222" i="11"/>
  <c r="M222" i="11"/>
  <c r="L222" i="11"/>
  <c r="K222" i="11"/>
  <c r="J222" i="11"/>
  <c r="I222" i="11"/>
  <c r="H222" i="11"/>
  <c r="G222" i="11"/>
  <c r="F222" i="11"/>
  <c r="E222" i="11"/>
  <c r="D222" i="11"/>
  <c r="C222" i="11"/>
  <c r="P221" i="11"/>
  <c r="O221" i="11"/>
  <c r="N221" i="11"/>
  <c r="M221" i="11"/>
  <c r="L221" i="11"/>
  <c r="K221" i="11"/>
  <c r="J221" i="11"/>
  <c r="I221" i="11"/>
  <c r="H221" i="11"/>
  <c r="G221" i="11"/>
  <c r="F221" i="11"/>
  <c r="E221" i="11"/>
  <c r="D221" i="11"/>
  <c r="C221" i="11"/>
  <c r="P220" i="11"/>
  <c r="O220" i="11"/>
  <c r="N220" i="11"/>
  <c r="M220" i="11"/>
  <c r="L220" i="11"/>
  <c r="K220" i="11"/>
  <c r="J220" i="11"/>
  <c r="I220" i="11"/>
  <c r="H220" i="11"/>
  <c r="G220" i="11"/>
  <c r="F220" i="11"/>
  <c r="E220" i="11"/>
  <c r="D220" i="11"/>
  <c r="C220" i="11"/>
  <c r="P219" i="11"/>
  <c r="O219" i="11"/>
  <c r="N219" i="11"/>
  <c r="M219" i="11"/>
  <c r="L219" i="11"/>
  <c r="K219" i="11"/>
  <c r="J219" i="11"/>
  <c r="I219" i="11"/>
  <c r="H219" i="11"/>
  <c r="G219" i="11"/>
  <c r="F219" i="11"/>
  <c r="E219" i="11"/>
  <c r="D219" i="11"/>
  <c r="C219" i="11"/>
  <c r="P218" i="11"/>
  <c r="O218" i="11"/>
  <c r="N218" i="11"/>
  <c r="M218" i="11"/>
  <c r="L218" i="11"/>
  <c r="K218" i="11"/>
  <c r="J218" i="11"/>
  <c r="I218" i="11"/>
  <c r="H218" i="11"/>
  <c r="G218" i="11"/>
  <c r="F218" i="11"/>
  <c r="E218" i="11"/>
  <c r="D218" i="11"/>
  <c r="C218" i="11"/>
  <c r="P217" i="11"/>
  <c r="O217" i="11"/>
  <c r="N217" i="11"/>
  <c r="M217" i="11"/>
  <c r="L217" i="11"/>
  <c r="K217" i="11"/>
  <c r="J217" i="11"/>
  <c r="I217" i="11"/>
  <c r="H217" i="11"/>
  <c r="G217" i="11"/>
  <c r="F217" i="11"/>
  <c r="E217" i="11"/>
  <c r="D217" i="11"/>
  <c r="C217" i="11"/>
  <c r="P216" i="11"/>
  <c r="O216" i="11"/>
  <c r="N216" i="11"/>
  <c r="M216" i="11"/>
  <c r="L216" i="11"/>
  <c r="K216" i="11"/>
  <c r="J216" i="11"/>
  <c r="I216" i="11"/>
  <c r="H216" i="11"/>
  <c r="G216" i="11"/>
  <c r="F216" i="11"/>
  <c r="E216" i="11"/>
  <c r="D216" i="11"/>
  <c r="C216" i="11"/>
  <c r="P215" i="11"/>
  <c r="O215" i="11"/>
  <c r="N215" i="11"/>
  <c r="M215" i="11"/>
  <c r="L215" i="11"/>
  <c r="K215" i="11"/>
  <c r="J215" i="11"/>
  <c r="I215" i="11"/>
  <c r="H215" i="11"/>
  <c r="G215" i="11"/>
  <c r="F215" i="11"/>
  <c r="E215" i="11"/>
  <c r="D215" i="11"/>
  <c r="C215" i="11"/>
  <c r="P214" i="11"/>
  <c r="O214" i="11"/>
  <c r="N214" i="11"/>
  <c r="M214" i="11"/>
  <c r="L214" i="11"/>
  <c r="K214" i="11"/>
  <c r="J214" i="11"/>
  <c r="I214" i="11"/>
  <c r="H214" i="11"/>
  <c r="G214" i="11"/>
  <c r="F214" i="11"/>
  <c r="E214" i="11"/>
  <c r="D214" i="11"/>
  <c r="C214" i="11"/>
  <c r="P213" i="11"/>
  <c r="O213" i="11"/>
  <c r="N213" i="11"/>
  <c r="M213" i="11"/>
  <c r="L213" i="11"/>
  <c r="K213" i="11"/>
  <c r="J213" i="11"/>
  <c r="I213" i="11"/>
  <c r="H213" i="11"/>
  <c r="G213" i="11"/>
  <c r="F213" i="11"/>
  <c r="E213" i="11"/>
  <c r="D213" i="11"/>
  <c r="C213" i="11"/>
  <c r="P212" i="11"/>
  <c r="O212" i="11"/>
  <c r="N212" i="11"/>
  <c r="M212" i="11"/>
  <c r="L212" i="11"/>
  <c r="K212" i="11"/>
  <c r="J212" i="11"/>
  <c r="I212" i="11"/>
  <c r="H212" i="11"/>
  <c r="G212" i="11"/>
  <c r="F212" i="11"/>
  <c r="E212" i="11"/>
  <c r="D212" i="11"/>
  <c r="C212" i="11"/>
  <c r="P211" i="11"/>
  <c r="O211" i="11"/>
  <c r="N211" i="11"/>
  <c r="M211" i="11"/>
  <c r="L211" i="11"/>
  <c r="K211" i="11"/>
  <c r="J211" i="11"/>
  <c r="I211" i="11"/>
  <c r="H211" i="11"/>
  <c r="G211" i="11"/>
  <c r="F211" i="11"/>
  <c r="E211" i="11"/>
  <c r="D211" i="11"/>
  <c r="C211" i="11"/>
  <c r="P210" i="11"/>
  <c r="O210" i="11"/>
  <c r="N210" i="11"/>
  <c r="M210" i="11"/>
  <c r="L210" i="11"/>
  <c r="K210" i="11"/>
  <c r="J210" i="11"/>
  <c r="I210" i="11"/>
  <c r="H210" i="11"/>
  <c r="G210" i="11"/>
  <c r="F210" i="11"/>
  <c r="E210" i="11"/>
  <c r="D210" i="11"/>
  <c r="C210" i="11"/>
  <c r="P209" i="11"/>
  <c r="O209" i="11"/>
  <c r="N209" i="11"/>
  <c r="M209" i="11"/>
  <c r="L209" i="11"/>
  <c r="K209" i="11"/>
  <c r="J209" i="11"/>
  <c r="I209" i="11"/>
  <c r="H209" i="11"/>
  <c r="G209" i="11"/>
  <c r="F209" i="11"/>
  <c r="E209" i="11"/>
  <c r="D209" i="11"/>
  <c r="C209" i="11"/>
  <c r="P208" i="11"/>
  <c r="O208" i="11"/>
  <c r="N208" i="11"/>
  <c r="M208" i="11"/>
  <c r="L208" i="11"/>
  <c r="K208" i="11"/>
  <c r="J208" i="11"/>
  <c r="I208" i="11"/>
  <c r="H208" i="11"/>
  <c r="G208" i="11"/>
  <c r="F208" i="11"/>
  <c r="E208" i="11"/>
  <c r="D208" i="11"/>
  <c r="C208" i="11"/>
  <c r="P207" i="11"/>
  <c r="O207" i="11"/>
  <c r="N207" i="11"/>
  <c r="M207" i="11"/>
  <c r="L207" i="11"/>
  <c r="K207" i="11"/>
  <c r="J207" i="11"/>
  <c r="I207" i="11"/>
  <c r="H207" i="11"/>
  <c r="G207" i="11"/>
  <c r="F207" i="11"/>
  <c r="E207" i="11"/>
  <c r="D207" i="11"/>
  <c r="C207" i="11"/>
  <c r="P206" i="11"/>
  <c r="O206" i="11"/>
  <c r="N206" i="11"/>
  <c r="M206" i="11"/>
  <c r="L206" i="11"/>
  <c r="K206" i="11"/>
  <c r="J206" i="11"/>
  <c r="I206" i="11"/>
  <c r="H206" i="11"/>
  <c r="G206" i="11"/>
  <c r="F206" i="11"/>
  <c r="E206" i="11"/>
  <c r="D206" i="11"/>
  <c r="C206" i="11"/>
  <c r="P205" i="11"/>
  <c r="O205" i="11"/>
  <c r="N205" i="11"/>
  <c r="M205" i="11"/>
  <c r="L205" i="11"/>
  <c r="K205" i="11"/>
  <c r="J205" i="11"/>
  <c r="I205" i="11"/>
  <c r="H205" i="11"/>
  <c r="G205" i="11"/>
  <c r="F205" i="11"/>
  <c r="E205" i="11"/>
  <c r="D205" i="11"/>
  <c r="C205" i="11"/>
  <c r="P204" i="11"/>
  <c r="O204" i="11"/>
  <c r="N204" i="11"/>
  <c r="M204" i="11"/>
  <c r="L204" i="11"/>
  <c r="K204" i="11"/>
  <c r="J204" i="11"/>
  <c r="I204" i="11"/>
  <c r="H204" i="11"/>
  <c r="G204" i="11"/>
  <c r="F204" i="11"/>
  <c r="E204" i="11"/>
  <c r="D204" i="11"/>
  <c r="C204" i="11"/>
  <c r="P203" i="11"/>
  <c r="O203" i="11"/>
  <c r="N203" i="11"/>
  <c r="M203" i="11"/>
  <c r="L203" i="11"/>
  <c r="K203" i="11"/>
  <c r="J203" i="11"/>
  <c r="I203" i="11"/>
  <c r="H203" i="11"/>
  <c r="G203" i="11"/>
  <c r="F203" i="11"/>
  <c r="E203" i="11"/>
  <c r="D203" i="11"/>
  <c r="C203" i="11"/>
  <c r="P202" i="11"/>
  <c r="O202" i="11"/>
  <c r="N202" i="11"/>
  <c r="M202" i="11"/>
  <c r="L202" i="11"/>
  <c r="K202" i="11"/>
  <c r="J202" i="11"/>
  <c r="I202" i="11"/>
  <c r="H202" i="11"/>
  <c r="G202" i="11"/>
  <c r="F202" i="11"/>
  <c r="E202" i="11"/>
  <c r="D202" i="11"/>
  <c r="C202" i="11"/>
  <c r="P201" i="11"/>
  <c r="O201" i="11"/>
  <c r="N201" i="11"/>
  <c r="M201" i="11"/>
  <c r="L201" i="11"/>
  <c r="K201" i="11"/>
  <c r="J201" i="11"/>
  <c r="I201" i="11"/>
  <c r="H201" i="11"/>
  <c r="G201" i="11"/>
  <c r="F201" i="11"/>
  <c r="E201" i="11"/>
  <c r="D201" i="11"/>
  <c r="C201" i="11"/>
  <c r="P200" i="11"/>
  <c r="O200" i="11"/>
  <c r="N200" i="11"/>
  <c r="M200" i="11"/>
  <c r="L200" i="11"/>
  <c r="K200" i="11"/>
  <c r="J200" i="11"/>
  <c r="I200" i="11"/>
  <c r="H200" i="11"/>
  <c r="G200" i="11"/>
  <c r="F200" i="11"/>
  <c r="E200" i="11"/>
  <c r="D200" i="11"/>
  <c r="C200" i="11"/>
  <c r="P199" i="11"/>
  <c r="O199" i="11"/>
  <c r="N199" i="11"/>
  <c r="M199" i="11"/>
  <c r="L199" i="11"/>
  <c r="K199" i="11"/>
  <c r="J199" i="11"/>
  <c r="I199" i="11"/>
  <c r="H199" i="11"/>
  <c r="G199" i="11"/>
  <c r="F199" i="11"/>
  <c r="E199" i="11"/>
  <c r="D199" i="11"/>
  <c r="C199" i="11"/>
  <c r="P198" i="11"/>
  <c r="O198" i="11"/>
  <c r="N198" i="11"/>
  <c r="M198" i="11"/>
  <c r="L198" i="11"/>
  <c r="K198" i="11"/>
  <c r="J198" i="11"/>
  <c r="I198" i="11"/>
  <c r="H198" i="11"/>
  <c r="G198" i="11"/>
  <c r="F198" i="11"/>
  <c r="E198" i="11"/>
  <c r="D198" i="11"/>
  <c r="C198" i="11"/>
  <c r="P197" i="11"/>
  <c r="O197" i="11"/>
  <c r="N197" i="11"/>
  <c r="M197" i="11"/>
  <c r="L197" i="11"/>
  <c r="K197" i="11"/>
  <c r="J197" i="11"/>
  <c r="I197" i="11"/>
  <c r="H197" i="11"/>
  <c r="G197" i="11"/>
  <c r="F197" i="11"/>
  <c r="E197" i="11"/>
  <c r="D197" i="11"/>
  <c r="C197" i="11"/>
  <c r="P196" i="11"/>
  <c r="O196" i="11"/>
  <c r="N196" i="11"/>
  <c r="M196" i="11"/>
  <c r="L196" i="11"/>
  <c r="K196" i="11"/>
  <c r="J196" i="11"/>
  <c r="I196" i="11"/>
  <c r="H196" i="11"/>
  <c r="G196" i="11"/>
  <c r="F196" i="11"/>
  <c r="E196" i="11"/>
  <c r="D196" i="11"/>
  <c r="C196" i="11"/>
  <c r="P195" i="11"/>
  <c r="O195" i="11"/>
  <c r="N195" i="11"/>
  <c r="M195" i="11"/>
  <c r="L195" i="11"/>
  <c r="K195" i="11"/>
  <c r="J195" i="11"/>
  <c r="I195" i="11"/>
  <c r="H195" i="11"/>
  <c r="G195" i="11"/>
  <c r="F195" i="11"/>
  <c r="E195" i="11"/>
  <c r="D195" i="11"/>
  <c r="C195" i="11"/>
  <c r="P194" i="11"/>
  <c r="O194" i="11"/>
  <c r="N194" i="11"/>
  <c r="M194" i="11"/>
  <c r="L194" i="11"/>
  <c r="K194" i="11"/>
  <c r="J194" i="11"/>
  <c r="I194" i="11"/>
  <c r="H194" i="11"/>
  <c r="G194" i="11"/>
  <c r="F194" i="11"/>
  <c r="E194" i="11"/>
  <c r="D194" i="11"/>
  <c r="C194" i="11"/>
  <c r="P193" i="11"/>
  <c r="O193" i="11"/>
  <c r="N193" i="11"/>
  <c r="M193" i="11"/>
  <c r="L193" i="11"/>
  <c r="K193" i="11"/>
  <c r="J193" i="11"/>
  <c r="I193" i="11"/>
  <c r="H193" i="11"/>
  <c r="G193" i="11"/>
  <c r="F193" i="11"/>
  <c r="E193" i="11"/>
  <c r="D193" i="11"/>
  <c r="C193" i="11"/>
  <c r="P192" i="11"/>
  <c r="O192" i="11"/>
  <c r="N192" i="11"/>
  <c r="M192" i="11"/>
  <c r="L192" i="11"/>
  <c r="K192" i="11"/>
  <c r="J192" i="11"/>
  <c r="I192" i="11"/>
  <c r="H192" i="11"/>
  <c r="G192" i="11"/>
  <c r="F192" i="11"/>
  <c r="E192" i="11"/>
  <c r="D192" i="11"/>
  <c r="C192" i="11"/>
  <c r="P191" i="11"/>
  <c r="O191" i="11"/>
  <c r="N191" i="11"/>
  <c r="M191" i="11"/>
  <c r="L191" i="11"/>
  <c r="K191" i="11"/>
  <c r="J191" i="11"/>
  <c r="I191" i="11"/>
  <c r="H191" i="11"/>
  <c r="G191" i="11"/>
  <c r="F191" i="11"/>
  <c r="E191" i="11"/>
  <c r="D191" i="11"/>
  <c r="C191" i="11"/>
  <c r="P190" i="11"/>
  <c r="O190" i="11"/>
  <c r="N190" i="11"/>
  <c r="M190" i="11"/>
  <c r="L190" i="11"/>
  <c r="K190" i="11"/>
  <c r="J190" i="11"/>
  <c r="I190" i="11"/>
  <c r="H190" i="11"/>
  <c r="G190" i="11"/>
  <c r="F190" i="11"/>
  <c r="E190" i="11"/>
  <c r="D190" i="11"/>
  <c r="C190" i="11"/>
  <c r="P189" i="11"/>
  <c r="O189" i="11"/>
  <c r="N189" i="11"/>
  <c r="M189" i="11"/>
  <c r="L189" i="11"/>
  <c r="K189" i="11"/>
  <c r="J189" i="11"/>
  <c r="I189" i="11"/>
  <c r="H189" i="11"/>
  <c r="G189" i="11"/>
  <c r="F189" i="11"/>
  <c r="E189" i="11"/>
  <c r="D189" i="11"/>
  <c r="C189" i="11"/>
  <c r="P188" i="11"/>
  <c r="O188" i="11"/>
  <c r="N188" i="11"/>
  <c r="M188" i="11"/>
  <c r="L188" i="11"/>
  <c r="K188" i="11"/>
  <c r="J188" i="11"/>
  <c r="I188" i="11"/>
  <c r="H188" i="11"/>
  <c r="G188" i="11"/>
  <c r="F188" i="11"/>
  <c r="E188" i="11"/>
  <c r="D188" i="11"/>
  <c r="C188" i="11"/>
  <c r="P187" i="11"/>
  <c r="O187" i="11"/>
  <c r="N187" i="11"/>
  <c r="M187" i="11"/>
  <c r="L187" i="11"/>
  <c r="K187" i="11"/>
  <c r="J187" i="11"/>
  <c r="I187" i="11"/>
  <c r="H187" i="11"/>
  <c r="G187" i="11"/>
  <c r="F187" i="11"/>
  <c r="E187" i="11"/>
  <c r="D187" i="11"/>
  <c r="C187" i="11"/>
  <c r="P186" i="11"/>
  <c r="O186" i="11"/>
  <c r="N186" i="11"/>
  <c r="M186" i="11"/>
  <c r="L186" i="11"/>
  <c r="K186" i="11"/>
  <c r="J186" i="11"/>
  <c r="I186" i="11"/>
  <c r="H186" i="11"/>
  <c r="G186" i="11"/>
  <c r="F186" i="11"/>
  <c r="E186" i="11"/>
  <c r="D186" i="11"/>
  <c r="C186" i="11"/>
  <c r="P185" i="11"/>
  <c r="O185" i="11"/>
  <c r="N185" i="11"/>
  <c r="M185" i="11"/>
  <c r="L185" i="11"/>
  <c r="K185" i="11"/>
  <c r="J185" i="11"/>
  <c r="I185" i="11"/>
  <c r="H185" i="11"/>
  <c r="G185" i="11"/>
  <c r="F185" i="11"/>
  <c r="E185" i="11"/>
  <c r="D185" i="11"/>
  <c r="C185" i="11"/>
  <c r="P184" i="11"/>
  <c r="O184" i="11"/>
  <c r="N184" i="11"/>
  <c r="M184" i="11"/>
  <c r="L184" i="11"/>
  <c r="K184" i="11"/>
  <c r="J184" i="11"/>
  <c r="I184" i="11"/>
  <c r="H184" i="11"/>
  <c r="G184" i="11"/>
  <c r="F184" i="11"/>
  <c r="E184" i="11"/>
  <c r="D184" i="11"/>
  <c r="C184" i="11"/>
  <c r="P183" i="11"/>
  <c r="O183" i="11"/>
  <c r="N183" i="11"/>
  <c r="M183" i="11"/>
  <c r="L183" i="11"/>
  <c r="K183" i="11"/>
  <c r="J183" i="11"/>
  <c r="I183" i="11"/>
  <c r="H183" i="11"/>
  <c r="G183" i="11"/>
  <c r="F183" i="11"/>
  <c r="E183" i="11"/>
  <c r="D183" i="11"/>
  <c r="C183" i="11"/>
  <c r="P182" i="11"/>
  <c r="O182" i="11"/>
  <c r="N182" i="11"/>
  <c r="M182" i="11"/>
  <c r="L182" i="11"/>
  <c r="K182" i="11"/>
  <c r="J182" i="11"/>
  <c r="I182" i="11"/>
  <c r="H182" i="11"/>
  <c r="G182" i="11"/>
  <c r="F182" i="11"/>
  <c r="E182" i="11"/>
  <c r="D182" i="11"/>
  <c r="C182" i="11"/>
  <c r="P181" i="11"/>
  <c r="O181" i="11"/>
  <c r="N181" i="11"/>
  <c r="M181" i="11"/>
  <c r="L181" i="11"/>
  <c r="K181" i="11"/>
  <c r="J181" i="11"/>
  <c r="I181" i="11"/>
  <c r="H181" i="11"/>
  <c r="G181" i="11"/>
  <c r="F181" i="11"/>
  <c r="E181" i="11"/>
  <c r="D181" i="11"/>
  <c r="C181" i="11"/>
  <c r="P180" i="11"/>
  <c r="O180" i="11"/>
  <c r="N180" i="11"/>
  <c r="M180" i="11"/>
  <c r="L180" i="11"/>
  <c r="K180" i="11"/>
  <c r="J180" i="11"/>
  <c r="I180" i="11"/>
  <c r="H180" i="11"/>
  <c r="G180" i="11"/>
  <c r="F180" i="11"/>
  <c r="E180" i="11"/>
  <c r="D180" i="11"/>
  <c r="C180" i="11"/>
  <c r="P179" i="11"/>
  <c r="O179" i="11"/>
  <c r="N179" i="11"/>
  <c r="M179" i="11"/>
  <c r="L179" i="11"/>
  <c r="K179" i="11"/>
  <c r="J179" i="11"/>
  <c r="I179" i="11"/>
  <c r="H179" i="11"/>
  <c r="G179" i="11"/>
  <c r="F179" i="11"/>
  <c r="E179" i="11"/>
  <c r="D179" i="11"/>
  <c r="C179" i="11"/>
  <c r="P178" i="11"/>
  <c r="O178" i="11"/>
  <c r="N178" i="11"/>
  <c r="M178" i="11"/>
  <c r="L178" i="11"/>
  <c r="K178" i="11"/>
  <c r="J178" i="11"/>
  <c r="I178" i="11"/>
  <c r="H178" i="11"/>
  <c r="G178" i="11"/>
  <c r="F178" i="11"/>
  <c r="E178" i="11"/>
  <c r="D178" i="11"/>
  <c r="C178" i="11"/>
  <c r="P177" i="11"/>
  <c r="O177" i="11"/>
  <c r="N177" i="11"/>
  <c r="M177" i="11"/>
  <c r="L177" i="11"/>
  <c r="K177" i="11"/>
  <c r="J177" i="11"/>
  <c r="I177" i="11"/>
  <c r="H177" i="11"/>
  <c r="G177" i="11"/>
  <c r="F177" i="11"/>
  <c r="E177" i="11"/>
  <c r="D177" i="11"/>
  <c r="C177" i="11"/>
  <c r="P176" i="11"/>
  <c r="O176" i="11"/>
  <c r="N176" i="11"/>
  <c r="M176" i="11"/>
  <c r="L176" i="11"/>
  <c r="K176" i="11"/>
  <c r="J176" i="11"/>
  <c r="I176" i="11"/>
  <c r="H176" i="11"/>
  <c r="G176" i="11"/>
  <c r="F176" i="11"/>
  <c r="E176" i="11"/>
  <c r="D176" i="11"/>
  <c r="C176" i="11"/>
  <c r="P175" i="11"/>
  <c r="O175" i="11"/>
  <c r="N175" i="11"/>
  <c r="M175" i="11"/>
  <c r="L175" i="11"/>
  <c r="K175" i="11"/>
  <c r="J175" i="11"/>
  <c r="I175" i="11"/>
  <c r="H175" i="11"/>
  <c r="G175" i="11"/>
  <c r="F175" i="11"/>
  <c r="E175" i="11"/>
  <c r="D175" i="11"/>
  <c r="C175" i="11"/>
  <c r="P174" i="11"/>
  <c r="O174" i="11"/>
  <c r="N174" i="11"/>
  <c r="M174" i="11"/>
  <c r="L174" i="11"/>
  <c r="K174" i="11"/>
  <c r="J174" i="11"/>
  <c r="I174" i="11"/>
  <c r="H174" i="11"/>
  <c r="G174" i="11"/>
  <c r="F174" i="11"/>
  <c r="E174" i="11"/>
  <c r="D174" i="11"/>
  <c r="C174" i="11"/>
  <c r="P173" i="11"/>
  <c r="O173" i="11"/>
  <c r="N173" i="11"/>
  <c r="M173" i="11"/>
  <c r="L173" i="11"/>
  <c r="K173" i="11"/>
  <c r="J173" i="11"/>
  <c r="I173" i="11"/>
  <c r="H173" i="11"/>
  <c r="G173" i="11"/>
  <c r="F173" i="11"/>
  <c r="E173" i="11"/>
  <c r="D173" i="11"/>
  <c r="C173" i="11"/>
  <c r="P172" i="11"/>
  <c r="O172" i="11"/>
  <c r="N172" i="11"/>
  <c r="M172" i="11"/>
  <c r="L172" i="11"/>
  <c r="K172" i="11"/>
  <c r="J172" i="11"/>
  <c r="I172" i="11"/>
  <c r="H172" i="11"/>
  <c r="G172" i="11"/>
  <c r="F172" i="11"/>
  <c r="E172" i="11"/>
  <c r="D172" i="11"/>
  <c r="C172" i="11"/>
  <c r="P171" i="11"/>
  <c r="O171" i="11"/>
  <c r="N171" i="11"/>
  <c r="M171" i="11"/>
  <c r="L171" i="11"/>
  <c r="K171" i="11"/>
  <c r="J171" i="11"/>
  <c r="I171" i="11"/>
  <c r="H171" i="11"/>
  <c r="G171" i="11"/>
  <c r="F171" i="11"/>
  <c r="E171" i="11"/>
  <c r="D171" i="11"/>
  <c r="C171" i="11"/>
  <c r="P170" i="11"/>
  <c r="O170" i="11"/>
  <c r="N170" i="11"/>
  <c r="M170" i="11"/>
  <c r="L170" i="11"/>
  <c r="K170" i="11"/>
  <c r="J170" i="11"/>
  <c r="I170" i="11"/>
  <c r="H170" i="11"/>
  <c r="G170" i="11"/>
  <c r="F170" i="11"/>
  <c r="E170" i="11"/>
  <c r="D170" i="11"/>
  <c r="C170" i="11"/>
  <c r="P169" i="11"/>
  <c r="O169" i="11"/>
  <c r="N169" i="11"/>
  <c r="M169" i="11"/>
  <c r="L169" i="11"/>
  <c r="K169" i="11"/>
  <c r="J169" i="11"/>
  <c r="I169" i="11"/>
  <c r="H169" i="11"/>
  <c r="G169" i="11"/>
  <c r="F169" i="11"/>
  <c r="E169" i="11"/>
  <c r="D169" i="11"/>
  <c r="C169" i="11"/>
  <c r="P168" i="11"/>
  <c r="O168" i="11"/>
  <c r="N168" i="11"/>
  <c r="M168" i="11"/>
  <c r="L168" i="11"/>
  <c r="K168" i="11"/>
  <c r="J168" i="11"/>
  <c r="I168" i="11"/>
  <c r="H168" i="11"/>
  <c r="G168" i="11"/>
  <c r="F168" i="11"/>
  <c r="E168" i="11"/>
  <c r="D168" i="11"/>
  <c r="C168" i="11"/>
  <c r="P167" i="11"/>
  <c r="O167" i="11"/>
  <c r="N167" i="11"/>
  <c r="M167" i="11"/>
  <c r="L167" i="11"/>
  <c r="K167" i="11"/>
  <c r="J167" i="11"/>
  <c r="I167" i="11"/>
  <c r="H167" i="11"/>
  <c r="G167" i="11"/>
  <c r="F167" i="11"/>
  <c r="E167" i="11"/>
  <c r="D167" i="11"/>
  <c r="C167" i="11"/>
  <c r="P166" i="11"/>
  <c r="O166" i="11"/>
  <c r="N166" i="11"/>
  <c r="M166" i="11"/>
  <c r="L166" i="11"/>
  <c r="K166" i="11"/>
  <c r="J166" i="11"/>
  <c r="I166" i="11"/>
  <c r="H166" i="11"/>
  <c r="G166" i="11"/>
  <c r="F166" i="11"/>
  <c r="E166" i="11"/>
  <c r="D166" i="11"/>
  <c r="C166" i="11"/>
  <c r="P165" i="11"/>
  <c r="O165" i="11"/>
  <c r="N165" i="11"/>
  <c r="M165" i="11"/>
  <c r="L165" i="11"/>
  <c r="K165" i="11"/>
  <c r="J165" i="11"/>
  <c r="I165" i="11"/>
  <c r="H165" i="11"/>
  <c r="G165" i="11"/>
  <c r="F165" i="11"/>
  <c r="E165" i="11"/>
  <c r="D165" i="11"/>
  <c r="C165" i="11"/>
  <c r="P164" i="11"/>
  <c r="O164" i="11"/>
  <c r="N164" i="11"/>
  <c r="M164" i="11"/>
  <c r="L164" i="11"/>
  <c r="K164" i="11"/>
  <c r="J164" i="11"/>
  <c r="I164" i="11"/>
  <c r="H164" i="11"/>
  <c r="G164" i="11"/>
  <c r="F164" i="11"/>
  <c r="E164" i="11"/>
  <c r="D164" i="11"/>
  <c r="C164" i="11"/>
  <c r="P163" i="11"/>
  <c r="O163" i="11"/>
  <c r="N163" i="11"/>
  <c r="M163" i="11"/>
  <c r="L163" i="11"/>
  <c r="K163" i="11"/>
  <c r="J163" i="11"/>
  <c r="I163" i="11"/>
  <c r="H163" i="11"/>
  <c r="G163" i="11"/>
  <c r="F163" i="11"/>
  <c r="E163" i="11"/>
  <c r="D163" i="11"/>
  <c r="C163" i="11"/>
  <c r="P162" i="11"/>
  <c r="O162" i="11"/>
  <c r="N162" i="11"/>
  <c r="M162" i="11"/>
  <c r="L162" i="11"/>
  <c r="K162" i="11"/>
  <c r="J162" i="11"/>
  <c r="I162" i="11"/>
  <c r="H162" i="11"/>
  <c r="G162" i="11"/>
  <c r="F162" i="11"/>
  <c r="E162" i="11"/>
  <c r="D162" i="11"/>
  <c r="C162" i="11"/>
  <c r="P161" i="11"/>
  <c r="O161" i="11"/>
  <c r="N161" i="11"/>
  <c r="M161" i="11"/>
  <c r="L161" i="11"/>
  <c r="K161" i="11"/>
  <c r="J161" i="11"/>
  <c r="I161" i="11"/>
  <c r="H161" i="11"/>
  <c r="G161" i="11"/>
  <c r="F161" i="11"/>
  <c r="E161" i="11"/>
  <c r="D161" i="11"/>
  <c r="C161" i="11"/>
  <c r="P160" i="11"/>
  <c r="O160" i="11"/>
  <c r="N160" i="11"/>
  <c r="M160" i="11"/>
  <c r="L160" i="11"/>
  <c r="K160" i="11"/>
  <c r="J160" i="11"/>
  <c r="I160" i="11"/>
  <c r="H160" i="11"/>
  <c r="G160" i="11"/>
  <c r="F160" i="11"/>
  <c r="E160" i="11"/>
  <c r="D160" i="11"/>
  <c r="C160" i="11"/>
  <c r="P159" i="11"/>
  <c r="O159" i="11"/>
  <c r="N159" i="11"/>
  <c r="M159" i="11"/>
  <c r="L159" i="11"/>
  <c r="K159" i="11"/>
  <c r="J159" i="11"/>
  <c r="I159" i="11"/>
  <c r="H159" i="11"/>
  <c r="G159" i="11"/>
  <c r="F159" i="11"/>
  <c r="E159" i="11"/>
  <c r="D159" i="11"/>
  <c r="C159" i="11"/>
  <c r="P158" i="11"/>
  <c r="O158" i="11"/>
  <c r="N158" i="11"/>
  <c r="M158" i="11"/>
  <c r="L158" i="11"/>
  <c r="K158" i="11"/>
  <c r="J158" i="11"/>
  <c r="I158" i="11"/>
  <c r="H158" i="11"/>
  <c r="G158" i="11"/>
  <c r="F158" i="11"/>
  <c r="E158" i="11"/>
  <c r="D158" i="11"/>
  <c r="C158" i="11"/>
  <c r="P157" i="11"/>
  <c r="O157" i="11"/>
  <c r="N157" i="11"/>
  <c r="M157" i="11"/>
  <c r="L157" i="11"/>
  <c r="K157" i="11"/>
  <c r="J157" i="11"/>
  <c r="I157" i="11"/>
  <c r="H157" i="11"/>
  <c r="G157" i="11"/>
  <c r="F157" i="11"/>
  <c r="E157" i="11"/>
  <c r="D157" i="11"/>
  <c r="C157" i="11"/>
  <c r="P156" i="11"/>
  <c r="O156" i="11"/>
  <c r="N156" i="11"/>
  <c r="M156" i="11"/>
  <c r="L156" i="11"/>
  <c r="K156" i="11"/>
  <c r="J156" i="11"/>
  <c r="I156" i="11"/>
  <c r="H156" i="11"/>
  <c r="G156" i="11"/>
  <c r="F156" i="11"/>
  <c r="E156" i="11"/>
  <c r="D156" i="11"/>
  <c r="C156" i="11"/>
  <c r="P155" i="11"/>
  <c r="O155" i="11"/>
  <c r="N155" i="11"/>
  <c r="M155" i="11"/>
  <c r="L155" i="11"/>
  <c r="K155" i="11"/>
  <c r="J155" i="11"/>
  <c r="I155" i="11"/>
  <c r="H155" i="11"/>
  <c r="G155" i="11"/>
  <c r="F155" i="11"/>
  <c r="E155" i="11"/>
  <c r="D155" i="11"/>
  <c r="C155" i="11"/>
  <c r="P154" i="11"/>
  <c r="O154" i="11"/>
  <c r="N154" i="11"/>
  <c r="M154" i="11"/>
  <c r="L154" i="11"/>
  <c r="K154" i="11"/>
  <c r="J154" i="11"/>
  <c r="I154" i="11"/>
  <c r="H154" i="11"/>
  <c r="G154" i="11"/>
  <c r="F154" i="11"/>
  <c r="E154" i="11"/>
  <c r="D154" i="11"/>
  <c r="C154" i="11"/>
  <c r="P153" i="11"/>
  <c r="O153" i="11"/>
  <c r="N153" i="11"/>
  <c r="M153" i="11"/>
  <c r="L153" i="11"/>
  <c r="K153" i="11"/>
  <c r="J153" i="11"/>
  <c r="I153" i="11"/>
  <c r="H153" i="11"/>
  <c r="G153" i="11"/>
  <c r="F153" i="11"/>
  <c r="E153" i="11"/>
  <c r="D153" i="11"/>
  <c r="C153" i="11"/>
  <c r="P152" i="11"/>
  <c r="O152" i="11"/>
  <c r="N152" i="11"/>
  <c r="M152" i="11"/>
  <c r="L152" i="11"/>
  <c r="K152" i="11"/>
  <c r="J152" i="11"/>
  <c r="I152" i="11"/>
  <c r="H152" i="11"/>
  <c r="G152" i="11"/>
  <c r="F152" i="11"/>
  <c r="E152" i="11"/>
  <c r="D152" i="11"/>
  <c r="C152" i="11"/>
  <c r="P151" i="11"/>
  <c r="O151" i="11"/>
  <c r="N151" i="11"/>
  <c r="M151" i="11"/>
  <c r="L151" i="11"/>
  <c r="K151" i="11"/>
  <c r="J151" i="11"/>
  <c r="I151" i="11"/>
  <c r="H151" i="11"/>
  <c r="G151" i="11"/>
  <c r="F151" i="11"/>
  <c r="E151" i="11"/>
  <c r="D151" i="11"/>
  <c r="C151" i="11"/>
  <c r="P150" i="11"/>
  <c r="O150" i="11"/>
  <c r="N150" i="11"/>
  <c r="M150" i="11"/>
  <c r="L150" i="11"/>
  <c r="K150" i="11"/>
  <c r="J150" i="11"/>
  <c r="I150" i="11"/>
  <c r="H150" i="11"/>
  <c r="G150" i="11"/>
  <c r="F150" i="11"/>
  <c r="E150" i="11"/>
  <c r="D150" i="11"/>
  <c r="C150" i="11"/>
  <c r="P149" i="11"/>
  <c r="O149" i="11"/>
  <c r="N149" i="11"/>
  <c r="M149" i="11"/>
  <c r="L149" i="11"/>
  <c r="K149" i="11"/>
  <c r="J149" i="11"/>
  <c r="I149" i="11"/>
  <c r="H149" i="11"/>
  <c r="G149" i="11"/>
  <c r="F149" i="11"/>
  <c r="E149" i="11"/>
  <c r="D149" i="11"/>
  <c r="C149" i="11"/>
  <c r="P148" i="11"/>
  <c r="O148" i="11"/>
  <c r="N148" i="11"/>
  <c r="M148" i="11"/>
  <c r="L148" i="11"/>
  <c r="K148" i="11"/>
  <c r="J148" i="11"/>
  <c r="I148" i="11"/>
  <c r="H148" i="11"/>
  <c r="G148" i="11"/>
  <c r="F148" i="11"/>
  <c r="E148" i="11"/>
  <c r="D148" i="11"/>
  <c r="C148" i="11"/>
  <c r="P147" i="11"/>
  <c r="O147" i="11"/>
  <c r="N147" i="11"/>
  <c r="M147" i="11"/>
  <c r="L147" i="11"/>
  <c r="K147" i="11"/>
  <c r="J147" i="11"/>
  <c r="I147" i="11"/>
  <c r="H147" i="11"/>
  <c r="G147" i="11"/>
  <c r="F147" i="11"/>
  <c r="E147" i="11"/>
  <c r="D147" i="11"/>
  <c r="C147" i="11"/>
  <c r="P146" i="11"/>
  <c r="O146" i="11"/>
  <c r="N146" i="11"/>
  <c r="M146" i="11"/>
  <c r="L146" i="11"/>
  <c r="K146" i="11"/>
  <c r="J146" i="11"/>
  <c r="I146" i="11"/>
  <c r="H146" i="11"/>
  <c r="G146" i="11"/>
  <c r="F146" i="11"/>
  <c r="E146" i="11"/>
  <c r="D146" i="11"/>
  <c r="C146" i="11"/>
  <c r="P145" i="11"/>
  <c r="O145" i="11"/>
  <c r="N145" i="11"/>
  <c r="M145" i="11"/>
  <c r="L145" i="11"/>
  <c r="K145" i="11"/>
  <c r="J145" i="11"/>
  <c r="I145" i="11"/>
  <c r="H145" i="11"/>
  <c r="G145" i="11"/>
  <c r="F145" i="11"/>
  <c r="E145" i="11"/>
  <c r="D145" i="11"/>
  <c r="C145" i="11"/>
  <c r="O144" i="11"/>
  <c r="N144" i="11"/>
  <c r="M144" i="11"/>
  <c r="L144" i="11"/>
  <c r="K144" i="11"/>
  <c r="J144" i="11"/>
  <c r="I144" i="11"/>
  <c r="H144" i="11"/>
  <c r="G144" i="11"/>
  <c r="F144" i="11"/>
  <c r="E144" i="11"/>
  <c r="D144" i="11"/>
  <c r="P134" i="11"/>
  <c r="Q134" i="11" s="1"/>
  <c r="P133" i="11"/>
  <c r="R133" i="11" s="1"/>
  <c r="P132" i="11"/>
  <c r="R132" i="11" s="1"/>
  <c r="P131" i="11"/>
  <c r="Q131" i="11" s="1"/>
  <c r="P130" i="11"/>
  <c r="R130" i="11" s="1"/>
  <c r="P129" i="11"/>
  <c r="Q129" i="11" s="1"/>
  <c r="P128" i="11"/>
  <c r="Q128" i="11" s="1"/>
  <c r="P127" i="11"/>
  <c r="R127" i="11" s="1"/>
  <c r="P126" i="11"/>
  <c r="Q126" i="11" s="1"/>
  <c r="P125" i="11"/>
  <c r="R125" i="11" s="1"/>
  <c r="P124" i="11"/>
  <c r="Q124" i="11" s="1"/>
  <c r="P123" i="11"/>
  <c r="Q123" i="11" s="1"/>
  <c r="P122" i="11"/>
  <c r="Q122" i="11" s="1"/>
  <c r="P121" i="11"/>
  <c r="R121" i="11" s="1"/>
  <c r="P120" i="11"/>
  <c r="R120" i="11" s="1"/>
  <c r="P119" i="11"/>
  <c r="R119" i="11" s="1"/>
  <c r="Q119" i="11"/>
  <c r="P118" i="11"/>
  <c r="Q118" i="11"/>
  <c r="P117" i="11"/>
  <c r="Q117" i="11"/>
  <c r="P116" i="11"/>
  <c r="Q116" i="11"/>
  <c r="P115" i="11"/>
  <c r="Q115" i="11"/>
  <c r="P114" i="11"/>
  <c r="R114" i="11"/>
  <c r="P113" i="11"/>
  <c r="Q113" i="11"/>
  <c r="P112" i="11"/>
  <c r="Q112" i="11"/>
  <c r="P111" i="11"/>
  <c r="R111" i="11"/>
  <c r="P110" i="11"/>
  <c r="Q110" i="11" s="1"/>
  <c r="R110" i="11"/>
  <c r="P109" i="11"/>
  <c r="Q109" i="11" s="1"/>
  <c r="P108" i="11"/>
  <c r="Q108" i="11" s="1"/>
  <c r="P107" i="11"/>
  <c r="Q107" i="11" s="1"/>
  <c r="P106" i="11"/>
  <c r="R106" i="11" s="1"/>
  <c r="P105" i="11"/>
  <c r="Q105" i="11" s="1"/>
  <c r="P104" i="11"/>
  <c r="Q104" i="11" s="1"/>
  <c r="P103" i="11"/>
  <c r="R103" i="11" s="1"/>
  <c r="P102" i="11"/>
  <c r="R102" i="11" s="1"/>
  <c r="Q102" i="11"/>
  <c r="P101" i="11"/>
  <c r="R101" i="11"/>
  <c r="P100" i="11"/>
  <c r="R100" i="11"/>
  <c r="P99" i="11"/>
  <c r="Q99" i="11"/>
  <c r="P98" i="11"/>
  <c r="R98" i="11"/>
  <c r="P97" i="11"/>
  <c r="Q97" i="11"/>
  <c r="P96" i="11"/>
  <c r="Q96" i="11"/>
  <c r="P95" i="11"/>
  <c r="R95" i="11" s="1"/>
  <c r="Q95" i="11"/>
  <c r="P94" i="11"/>
  <c r="Q94" i="11" s="1"/>
  <c r="P93" i="11"/>
  <c r="Q93" i="11" s="1"/>
  <c r="P92" i="11"/>
  <c r="Q92" i="11" s="1"/>
  <c r="P91" i="11"/>
  <c r="R91" i="11" s="1"/>
  <c r="P90" i="11"/>
  <c r="Q90" i="11"/>
  <c r="P89" i="11"/>
  <c r="R89" i="11"/>
  <c r="P88" i="11"/>
  <c r="R88" i="11"/>
  <c r="P87" i="11"/>
  <c r="R87" i="11"/>
  <c r="P86" i="11"/>
  <c r="Q86" i="11"/>
  <c r="P85" i="11"/>
  <c r="Q85" i="11"/>
  <c r="P84" i="11"/>
  <c r="Q84" i="11"/>
  <c r="P83" i="11"/>
  <c r="R83" i="11"/>
  <c r="Q83" i="11"/>
  <c r="P82" i="11"/>
  <c r="R82" i="11" s="1"/>
  <c r="P81" i="11"/>
  <c r="Q81" i="11" s="1"/>
  <c r="P80" i="11"/>
  <c r="Q80" i="11" s="1"/>
  <c r="P79" i="11"/>
  <c r="Q79" i="11" s="1"/>
  <c r="P78" i="11"/>
  <c r="Q78" i="11"/>
  <c r="P77" i="11"/>
  <c r="R77" i="11"/>
  <c r="P76" i="11"/>
  <c r="R76" i="11"/>
  <c r="P75" i="11"/>
  <c r="Q75" i="11"/>
  <c r="P74" i="11"/>
  <c r="R74" i="11"/>
  <c r="P73" i="11"/>
  <c r="R73" i="11"/>
  <c r="P72" i="11"/>
  <c r="Q72" i="11"/>
  <c r="P71" i="11"/>
  <c r="R71" i="11"/>
  <c r="P70" i="11"/>
  <c r="Q70" i="11"/>
  <c r="P69" i="11"/>
  <c r="Q69" i="11"/>
  <c r="P68" i="11"/>
  <c r="R68" i="11"/>
  <c r="Q68" i="11"/>
  <c r="P67" i="11"/>
  <c r="Q67" i="11" s="1"/>
  <c r="P66" i="11"/>
  <c r="Q66" i="11" s="1"/>
  <c r="P65" i="11"/>
  <c r="Q65" i="11" s="1"/>
  <c r="P64" i="11"/>
  <c r="Q64" i="11" s="1"/>
  <c r="R64" i="11"/>
  <c r="P63" i="11"/>
  <c r="R63" i="11"/>
  <c r="P62" i="11"/>
  <c r="R62" i="11"/>
  <c r="P61" i="11"/>
  <c r="Q61" i="11"/>
  <c r="P60" i="11"/>
  <c r="Q60" i="11"/>
  <c r="P59" i="11"/>
  <c r="Q59" i="11"/>
  <c r="P58" i="11"/>
  <c r="R58" i="11"/>
  <c r="P57" i="11"/>
  <c r="R57" i="11"/>
  <c r="P56" i="11"/>
  <c r="Q56" i="11"/>
  <c r="P55" i="11"/>
  <c r="R55" i="11"/>
  <c r="P54" i="11"/>
  <c r="Q54" i="11"/>
  <c r="P53" i="11"/>
  <c r="R53" i="11"/>
  <c r="Q53" i="11"/>
  <c r="P52" i="11"/>
  <c r="R52" i="11" s="1"/>
  <c r="P51" i="11"/>
  <c r="Q51" i="11" s="1"/>
  <c r="P50" i="11"/>
  <c r="Q50" i="11" s="1"/>
  <c r="P49" i="11"/>
  <c r="R49" i="11" s="1"/>
  <c r="Q49" i="11"/>
  <c r="P48" i="11"/>
  <c r="R48" i="11"/>
  <c r="P47" i="11"/>
  <c r="Q47" i="11"/>
  <c r="P46" i="11"/>
  <c r="R46" i="11"/>
  <c r="P45" i="11"/>
  <c r="Q45" i="11"/>
  <c r="P44" i="11"/>
  <c r="R44" i="11"/>
  <c r="P43" i="11"/>
  <c r="Q43" i="11"/>
  <c r="P42" i="11"/>
  <c r="Q42" i="11"/>
  <c r="P41" i="11"/>
  <c r="R41" i="11"/>
  <c r="P40" i="11"/>
  <c r="Q40" i="11"/>
  <c r="P39" i="11"/>
  <c r="Q39" i="11"/>
  <c r="P38" i="11"/>
  <c r="R38" i="11"/>
  <c r="P37" i="11"/>
  <c r="R37" i="11"/>
  <c r="P36" i="11"/>
  <c r="Q36" i="11" s="1"/>
  <c r="P35" i="11"/>
  <c r="R35" i="11" s="1"/>
  <c r="P34" i="11"/>
  <c r="R34" i="11" s="1"/>
  <c r="P33" i="11"/>
  <c r="Q33" i="11" s="1"/>
  <c r="P32" i="11"/>
  <c r="Q32" i="11" s="1"/>
  <c r="P31" i="11"/>
  <c r="Q31" i="11" s="1"/>
  <c r="P30" i="11"/>
  <c r="R30" i="11" s="1"/>
  <c r="P29" i="11"/>
  <c r="R29" i="11"/>
  <c r="P28" i="11"/>
  <c r="Q28" i="11"/>
  <c r="R28" i="11"/>
  <c r="P27" i="11"/>
  <c r="R27" i="11" s="1"/>
  <c r="P26" i="11"/>
  <c r="R26" i="11"/>
  <c r="P25" i="11"/>
  <c r="R25" i="11"/>
  <c r="Q25" i="11"/>
  <c r="P24" i="11"/>
  <c r="Q24" i="11" s="1"/>
  <c r="P23" i="11"/>
  <c r="Q23" i="11" s="1"/>
  <c r="P22" i="11"/>
  <c r="Q22" i="11" s="1"/>
  <c r="P21" i="11"/>
  <c r="R21" i="11" s="1"/>
  <c r="P20" i="11"/>
  <c r="Q20" i="11" s="1"/>
  <c r="P19" i="11"/>
  <c r="R19" i="11" s="1"/>
  <c r="P18" i="11"/>
  <c r="R18" i="11" s="1"/>
  <c r="P17" i="11"/>
  <c r="R17" i="11" s="1"/>
  <c r="P16" i="11"/>
  <c r="Q16" i="11" s="1"/>
  <c r="P15" i="11"/>
  <c r="Q15" i="11" s="1"/>
  <c r="P14" i="11"/>
  <c r="R14" i="11" s="1"/>
  <c r="P13" i="11"/>
  <c r="R13" i="11" s="1"/>
  <c r="Q13" i="11"/>
  <c r="P12" i="11"/>
  <c r="R12" i="11" s="1"/>
  <c r="P11" i="11"/>
  <c r="Q11" i="11" s="1"/>
  <c r="P10" i="11"/>
  <c r="R10" i="11"/>
  <c r="P9" i="11"/>
  <c r="Q9" i="11"/>
  <c r="P8" i="11"/>
  <c r="Q8" i="11"/>
  <c r="R7" i="11"/>
  <c r="R20" i="11"/>
  <c r="R36" i="11"/>
  <c r="R59" i="11"/>
  <c r="R65" i="11"/>
  <c r="R97" i="11"/>
  <c r="R105" i="11"/>
  <c r="R107" i="11"/>
  <c r="R115" i="11"/>
  <c r="R129" i="11"/>
  <c r="Q37" i="11"/>
  <c r="Q82" i="11"/>
  <c r="Q98" i="11"/>
  <c r="Q114" i="11"/>
  <c r="R61" i="11"/>
  <c r="R131" i="11"/>
  <c r="R134" i="11"/>
  <c r="Q18" i="11"/>
  <c r="Q55" i="11"/>
  <c r="R84" i="11"/>
  <c r="R92" i="11"/>
  <c r="Q111" i="11"/>
  <c r="R116" i="11"/>
  <c r="R124" i="11"/>
  <c r="R32" i="11"/>
  <c r="R67" i="11"/>
  <c r="R108" i="11"/>
  <c r="R8" i="11"/>
  <c r="R118" i="11"/>
  <c r="R22" i="11"/>
  <c r="Q74" i="11"/>
  <c r="Q88" i="11"/>
  <c r="Q106" i="11"/>
  <c r="R33" i="11"/>
  <c r="R80" i="11"/>
  <c r="Q89" i="11"/>
  <c r="R94" i="11"/>
  <c r="Q121" i="11"/>
  <c r="R47" i="11"/>
  <c r="R24" i="11"/>
  <c r="R86" i="11"/>
  <c r="Q52" i="11"/>
  <c r="R66" i="11"/>
  <c r="R112" i="11"/>
  <c r="R126" i="11"/>
  <c r="Q58" i="11"/>
  <c r="Q34" i="11"/>
  <c r="Q62" i="11"/>
  <c r="R72" i="11"/>
  <c r="Q63" i="11"/>
  <c r="Q10" i="11"/>
  <c r="Q101" i="11"/>
  <c r="Q87" i="11"/>
  <c r="Q26" i="11"/>
  <c r="Q19" i="11"/>
  <c r="R128" i="11"/>
  <c r="R23" i="11"/>
  <c r="R99" i="11"/>
  <c r="R69" i="11"/>
  <c r="Q7" i="11"/>
  <c r="Q38" i="11"/>
  <c r="Q48" i="11"/>
  <c r="Q76" i="11"/>
  <c r="R90" i="11"/>
  <c r="Q125" i="11"/>
  <c r="Q132" i="11"/>
  <c r="R40" i="11"/>
  <c r="R54" i="11"/>
  <c r="R50" i="11"/>
  <c r="Q130" i="11"/>
  <c r="R123" i="11"/>
  <c r="R43" i="11"/>
  <c r="Q46" i="11"/>
  <c r="R15" i="11"/>
  <c r="Q103" i="11"/>
  <c r="Q71" i="11"/>
  <c r="Q29" i="11"/>
  <c r="R81" i="11"/>
  <c r="R117" i="11"/>
  <c r="R85" i="11"/>
  <c r="R9" i="11"/>
  <c r="Q12" i="11"/>
  <c r="Q57" i="11"/>
  <c r="R78" i="11"/>
  <c r="Q127" i="11"/>
  <c r="R113" i="11"/>
  <c r="R93" i="11"/>
  <c r="Q73" i="11"/>
  <c r="R96" i="11"/>
  <c r="Q133" i="11"/>
  <c r="R16" i="11"/>
  <c r="Q21" i="11"/>
  <c r="R70" i="11"/>
  <c r="Q35" i="11"/>
  <c r="Q41" i="11"/>
  <c r="Q44" i="11"/>
  <c r="Q77" i="11"/>
  <c r="Q100" i="11"/>
  <c r="R122" i="11"/>
  <c r="R109" i="11"/>
  <c r="Q120" i="11"/>
  <c r="R51" i="11"/>
  <c r="R75" i="11"/>
  <c r="R104" i="11"/>
  <c r="Q17" i="11"/>
  <c r="R42" i="11"/>
  <c r="R45" i="11"/>
  <c r="R56" i="11"/>
  <c r="R60" i="11"/>
  <c r="R39" i="11"/>
  <c r="R31" i="11"/>
  <c r="R79" i="11" l="1"/>
  <c r="R11" i="11"/>
  <c r="Q14" i="11"/>
  <c r="Q27" i="11"/>
  <c r="Q30" i="11"/>
  <c r="Q91" i="11"/>
</calcChain>
</file>

<file path=xl/sharedStrings.xml><?xml version="1.0" encoding="utf-8"?>
<sst xmlns="http://schemas.openxmlformats.org/spreadsheetml/2006/main" count="1133" uniqueCount="195">
  <si>
    <t>Femmine</t>
  </si>
  <si>
    <t>Maschi e femmine</t>
  </si>
  <si>
    <t>55 e oltre</t>
  </si>
  <si>
    <t>REGIONI E PROVINCE</t>
  </si>
  <si>
    <t>Maschi</t>
  </si>
  <si>
    <t>15-24</t>
  </si>
  <si>
    <t>25-54</t>
  </si>
  <si>
    <t>Totale</t>
  </si>
  <si>
    <t>PIEMONTE</t>
  </si>
  <si>
    <t>Torino</t>
  </si>
  <si>
    <t>Vercelli</t>
  </si>
  <si>
    <t>Novara</t>
  </si>
  <si>
    <t>Cuneo</t>
  </si>
  <si>
    <t>Asti</t>
  </si>
  <si>
    <t>Alessandria</t>
  </si>
  <si>
    <t>Biella</t>
  </si>
  <si>
    <t>VALLE D'AOSTA</t>
  </si>
  <si>
    <t>Aosta</t>
  </si>
  <si>
    <t>LOMBARDIA</t>
  </si>
  <si>
    <t>Varese</t>
  </si>
  <si>
    <t>Como</t>
  </si>
  <si>
    <t>Sondrio</t>
  </si>
  <si>
    <t>Milano</t>
  </si>
  <si>
    <t>Bergamo</t>
  </si>
  <si>
    <t>Brescia</t>
  </si>
  <si>
    <t>Pavia</t>
  </si>
  <si>
    <t>Cremona</t>
  </si>
  <si>
    <t>Mantova</t>
  </si>
  <si>
    <t>Lecco</t>
  </si>
  <si>
    <t>Lodi</t>
  </si>
  <si>
    <t>TRENTINO-ALTO ADIGE</t>
  </si>
  <si>
    <t>Bolzano-Bozen</t>
  </si>
  <si>
    <t>Trento</t>
  </si>
  <si>
    <t>VENETO</t>
  </si>
  <si>
    <t>Verona</t>
  </si>
  <si>
    <t>Vicenza</t>
  </si>
  <si>
    <t>Belluno</t>
  </si>
  <si>
    <t>Treviso</t>
  </si>
  <si>
    <t>Venezia</t>
  </si>
  <si>
    <t>Padova</t>
  </si>
  <si>
    <t>Rovigo</t>
  </si>
  <si>
    <t>FRIULI-VENEZIA GIULIA</t>
  </si>
  <si>
    <t>Udine</t>
  </si>
  <si>
    <t>Gorizia</t>
  </si>
  <si>
    <t>Trieste</t>
  </si>
  <si>
    <t>Pordenone</t>
  </si>
  <si>
    <t>LIGURIA</t>
  </si>
  <si>
    <t>Imperia</t>
  </si>
  <si>
    <t>Savona</t>
  </si>
  <si>
    <t>Genova</t>
  </si>
  <si>
    <t>La Spezia</t>
  </si>
  <si>
    <t>EMILIA-ROMAGNA</t>
  </si>
  <si>
    <t>Piacenza</t>
  </si>
  <si>
    <t>Parma</t>
  </si>
  <si>
    <t>Reggio Emilia</t>
  </si>
  <si>
    <t>Modena</t>
  </si>
  <si>
    <t>Bologna</t>
  </si>
  <si>
    <t>Ferrara</t>
  </si>
  <si>
    <t>Ravenna</t>
  </si>
  <si>
    <t>Forlì</t>
  </si>
  <si>
    <t>Rimini</t>
  </si>
  <si>
    <t>TOSCANA</t>
  </si>
  <si>
    <t>Lucca</t>
  </si>
  <si>
    <t>Pistoia</t>
  </si>
  <si>
    <t>Firenze</t>
  </si>
  <si>
    <t>Livorno</t>
  </si>
  <si>
    <t>Pisa</t>
  </si>
  <si>
    <t>Arezzo</t>
  </si>
  <si>
    <t>Siena</t>
  </si>
  <si>
    <t>Grosseto</t>
  </si>
  <si>
    <t>Prato</t>
  </si>
  <si>
    <t>UMBRIA</t>
  </si>
  <si>
    <t>Perugia</t>
  </si>
  <si>
    <t>Terni</t>
  </si>
  <si>
    <t>MARCHE</t>
  </si>
  <si>
    <t>Pesaro-Urbino</t>
  </si>
  <si>
    <t>Ancona</t>
  </si>
  <si>
    <t>Macerata</t>
  </si>
  <si>
    <t>Ascoli Piceno</t>
  </si>
  <si>
    <t>LAZIO</t>
  </si>
  <si>
    <t>Viterbo</t>
  </si>
  <si>
    <t>Rieti</t>
  </si>
  <si>
    <t>Roma</t>
  </si>
  <si>
    <t>Latina</t>
  </si>
  <si>
    <t>Frosinone</t>
  </si>
  <si>
    <t>ABRUZZO</t>
  </si>
  <si>
    <t>L'Aquila</t>
  </si>
  <si>
    <t>Teramo</t>
  </si>
  <si>
    <t>Pescara</t>
  </si>
  <si>
    <t>Chieti</t>
  </si>
  <si>
    <t>MOLISE</t>
  </si>
  <si>
    <t>Campobasso</t>
  </si>
  <si>
    <t>Isernia</t>
  </si>
  <si>
    <t>CAMPANIA</t>
  </si>
  <si>
    <t>Caserta</t>
  </si>
  <si>
    <t>Benevento</t>
  </si>
  <si>
    <t>Napoli</t>
  </si>
  <si>
    <t>Avellino</t>
  </si>
  <si>
    <t>Salerno</t>
  </si>
  <si>
    <t>PUGLIA</t>
  </si>
  <si>
    <t>Foggia</t>
  </si>
  <si>
    <t>Bari</t>
  </si>
  <si>
    <t>Taranto</t>
  </si>
  <si>
    <t>Brindisi</t>
  </si>
  <si>
    <t>Lecce</t>
  </si>
  <si>
    <t>BASILICATA</t>
  </si>
  <si>
    <t>Potenza</t>
  </si>
  <si>
    <t>Matera</t>
  </si>
  <si>
    <t>CALABRIA</t>
  </si>
  <si>
    <t>Cosenza</t>
  </si>
  <si>
    <t>Catanzaro</t>
  </si>
  <si>
    <t>Reggio Calabria</t>
  </si>
  <si>
    <t>Crotone</t>
  </si>
  <si>
    <t>Vibo Valentia</t>
  </si>
  <si>
    <t>SICILIA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</si>
  <si>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</si>
  <si>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</si>
  <si>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</si>
  <si>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</si>
  <si>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</si>
  <si>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</si>
  <si>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</si>
  <si>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</si>
  <si>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</si>
  <si>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SARDEGNA</t>
  </si>
  <si>
    <t>Sassari</t>
  </si>
  <si>
    <t>Nuoro</t>
  </si>
  <si>
    <t>Cagliari</t>
  </si>
  <si>
    <t>Oristano</t>
  </si>
  <si>
    <t>ITALIA</t>
  </si>
  <si>
    <t xml:space="preserve">Forze  di  lavoro  in complesso e tasso di attività (15-64 anni)  per sesso,  regione  e  provincia  - </t>
  </si>
  <si>
    <t>Forze di lavoro</t>
  </si>
  <si>
    <t>Tasso di attività (15-64 anni)</t>
  </si>
  <si>
    <t xml:space="preserve">Occupati  in  complesso  e  tasso  di  occupazione  (15-64 anni)  per  sesso,  regione  e  provincia - </t>
  </si>
  <si>
    <t>Occupati</t>
  </si>
  <si>
    <t>Tasso di occupazione (15-64 anni)</t>
  </si>
  <si>
    <r>
      <t xml:space="preserve"> </t>
    </r>
    <r>
      <rPr>
        <i/>
        <sz val="9"/>
        <rFont val="Arial"/>
        <family val="2"/>
      </rPr>
      <t>(dati in migliaia)</t>
    </r>
  </si>
  <si>
    <t>Agricoltura</t>
  </si>
  <si>
    <t>Persone in cerca di occupazione</t>
  </si>
  <si>
    <t>Tasso di disoccupazione</t>
  </si>
  <si>
    <t>Tasso di inattività (15-64 anni)</t>
  </si>
  <si>
    <t>Monza e della Brianza</t>
  </si>
  <si>
    <t>Fermo</t>
  </si>
  <si>
    <t>Barletta-Andria-Trani</t>
  </si>
  <si>
    <t>Verbano-Cusio-Ossola</t>
  </si>
  <si>
    <t>In questo file sono riportate le tavole con i principali risultati provinciali (e regionali) della Rilevazione sulle forze di lavoro.</t>
  </si>
  <si>
    <t>Il file contiene inoltre un apposito foglio di lavoro che consente di calcolare l’errore campionario e l'intervallo di confidenza</t>
  </si>
  <si>
    <t>associato a ciascuna stima.</t>
  </si>
  <si>
    <t>Errori campionari</t>
  </si>
  <si>
    <t>Parametri per il modello dell'errore campionario</t>
  </si>
  <si>
    <r>
      <t xml:space="preserve">STIMA     </t>
    </r>
    <r>
      <rPr>
        <b/>
        <sz val="7"/>
        <color indexed="16"/>
        <rFont val="Arial"/>
        <family val="2"/>
      </rPr>
      <t>(in migliaia)</t>
    </r>
  </si>
  <si>
    <t>ERRORE RELATIVO %</t>
  </si>
  <si>
    <t>INTERVALLO DI CONFIDENZA</t>
  </si>
  <si>
    <t>In questo foglio sono riportati i parametri stimati per il modello dell'errore campionario a</t>
  </si>
  <si>
    <t>limite inferiore</t>
  </si>
  <si>
    <t>limite superiore</t>
  </si>
  <si>
    <t>livello regionale e provinciale (espresso in termini di errore relativo percentuale).</t>
  </si>
  <si>
    <t>A</t>
  </si>
  <si>
    <t>B</t>
  </si>
  <si>
    <t>La formula da applicare per calcolare l'errore è:</t>
  </si>
  <si>
    <r>
      <t xml:space="preserve">dove:  </t>
    </r>
    <r>
      <rPr>
        <b/>
        <sz val="11"/>
        <rFont val="Arial"/>
        <family val="2"/>
      </rPr>
      <t>A</t>
    </r>
    <r>
      <rPr>
        <sz val="11"/>
        <rFont val="Arial"/>
        <family val="2"/>
      </rPr>
      <t xml:space="preserve"> è il valore del parametro A stimato per il dominio territoriale corrispondente;</t>
    </r>
  </si>
  <si>
    <r>
      <t xml:space="preserve">          </t>
    </r>
    <r>
      <rPr>
        <b/>
        <sz val="11"/>
        <rFont val="Arial"/>
        <family val="2"/>
      </rPr>
      <t>B</t>
    </r>
    <r>
      <rPr>
        <sz val="11"/>
        <rFont val="Arial"/>
        <family val="2"/>
      </rPr>
      <t xml:space="preserve"> è il valore del parametro B stimato per il dominio territoriale corrispondente;</t>
    </r>
  </si>
  <si>
    <r>
      <t xml:space="preserve">          </t>
    </r>
    <r>
      <rPr>
        <b/>
        <sz val="11"/>
        <rFont val="Arial"/>
        <family val="2"/>
      </rPr>
      <t>STIMA</t>
    </r>
    <r>
      <rPr>
        <sz val="11"/>
        <rFont val="Arial"/>
        <family val="2"/>
      </rPr>
      <t xml:space="preserve"> è il valore della stima di una frequenza assoluta della quale si vuole calcolare</t>
    </r>
  </si>
  <si>
    <t xml:space="preserve">          l'errore campionario.</t>
  </si>
  <si>
    <t>Si noti che modificando il valore di interesse nella colonna relativa alla stima (espressa</t>
  </si>
  <si>
    <t>in migliaia), verrà automaticamente calcolato l'errore campionario e l'intervallo di confidenza</t>
  </si>
  <si>
    <t>al 95%.</t>
  </si>
  <si>
    <t>Come esemplificazione, in basso sono riportate le stime dell'errore campionario</t>
  </si>
  <si>
    <t>corrispondenti a prefissati livelli di stima di una frequenza assoluta (espressa in migliaia) per</t>
  </si>
  <si>
    <t>ciascun dettaglio territoriale.</t>
  </si>
  <si>
    <t>Si sconsiglia l'utilizzo di stime a cui corrisponde un elevato errore campionario, ad esempio</t>
  </si>
  <si>
    <t>superiore al 25%.</t>
  </si>
  <si>
    <t>STIME ED ERRORI RELATIVI PERCENTUALI (le stime sono espresse in migliaia)</t>
  </si>
  <si>
    <t>Massa-Carrara</t>
  </si>
  <si>
    <t>Massa</t>
  </si>
  <si>
    <t>Sud-Sardegna</t>
  </si>
  <si>
    <t>Industria in senso stretto</t>
  </si>
  <si>
    <t>Costruzioni</t>
  </si>
  <si>
    <t>0-14</t>
  </si>
  <si>
    <t>Posizione</t>
  </si>
  <si>
    <t>Settore</t>
  </si>
  <si>
    <t>Commercio</t>
  </si>
  <si>
    <t>Altri servizi</t>
  </si>
  <si>
    <t>Non forze di lavoro 15-64 anni</t>
  </si>
  <si>
    <t>Dipendenti</t>
  </si>
  <si>
    <t>Indipendenti</t>
  </si>
  <si>
    <t xml:space="preserve">Persone in cerca di occupazione e tasso di disoccupazione per sesso, regione e provincia - </t>
  </si>
  <si>
    <t>Non forze di  lavoro 15-64 anni e tasso di inattività (15-64 anni) per sesso, regione e provincia -</t>
  </si>
  <si>
    <t>Stime provinciali - Anno 2023</t>
  </si>
  <si>
    <t>I dati fanno riferimento alla media del 2023.</t>
  </si>
  <si>
    <r>
      <t xml:space="preserve">Popolazione per  sesso,  classe  di  età,  regione  e  provincia  -  Anno 2023 </t>
    </r>
    <r>
      <rPr>
        <i/>
        <sz val="9"/>
        <rFont val="Arial"/>
        <family val="2"/>
      </rPr>
      <t xml:space="preserve">(dati in migliaia) </t>
    </r>
  </si>
  <si>
    <r>
      <t xml:space="preserve">Anno 2023  </t>
    </r>
    <r>
      <rPr>
        <i/>
        <sz val="9"/>
        <rFont val="Arial"/>
        <family val="2"/>
      </rPr>
      <t xml:space="preserve">(dati in migliaia e in percentuale) </t>
    </r>
  </si>
  <si>
    <r>
      <t xml:space="preserve">Anno 2023 </t>
    </r>
    <r>
      <rPr>
        <i/>
        <sz val="9"/>
        <rFont val="Arial"/>
        <family val="2"/>
      </rPr>
      <t xml:space="preserve">(dati in migliaia e in percentuale) </t>
    </r>
  </si>
  <si>
    <t xml:space="preserve"> Occupati   per   settore  di  attività   economica ,   posizione ,   regione    e    provincia   -   Anno 2023</t>
  </si>
  <si>
    <r>
      <t xml:space="preserve">Anno 2023 </t>
    </r>
    <r>
      <rPr>
        <i/>
        <sz val="9"/>
        <rFont val="Arial"/>
        <family val="2"/>
      </rPr>
      <t xml:space="preserve"> (dati in migliaia e in percentuale)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</si>
</sst>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000"/>
  </numFmts>
  <fonts count="20">
    <font>
      <sz val="10"/>
      <name val="Arial"/>
    </font>
    <font>
      <sz val="7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 Unicode MS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color indexed="16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b/>
      <sz val="7"/>
      <color indexed="16"/>
      <name val="Arial"/>
      <family val="2"/>
    </font>
    <font>
      <b/>
      <sz val="11"/>
      <color indexed="16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1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top" wrapText="1"/>
    </xf>
    <xf numFmtId="3" fontId="3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horizontal="justify" vertical="top"/>
    </xf>
    <xf numFmtId="0" fontId="2" fillId="0" borderId="0" xfId="0" applyFont="1"/>
    <xf numFmtId="0" fontId="2" fillId="0" borderId="1" xfId="0" applyFont="1" applyBorder="1"/>
    <xf numFmtId="0" fontId="7" fillId="0" borderId="0" xfId="0" applyFont="1"/>
    <xf numFmtId="0" fontId="1" fillId="0" borderId="1" xfId="0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right"/>
    </xf>
    <xf numFmtId="165" fontId="1" fillId="0" borderId="0" xfId="0" applyNumberFormat="1" applyFont="1" applyBorder="1" applyAlignment="1">
      <alignment horizontal="right"/>
    </xf>
    <xf numFmtId="0" fontId="10" fillId="0" borderId="0" xfId="0" applyFont="1"/>
    <xf numFmtId="0" fontId="1" fillId="0" borderId="0" xfId="0" applyFont="1" applyFill="1" applyBorder="1" applyAlignment="1">
      <alignment horizontal="right" vertical="center" wrapText="1"/>
    </xf>
    <xf numFmtId="164" fontId="1" fillId="0" borderId="0" xfId="0" applyNumberFormat="1" applyFont="1" applyAlignment="1">
      <alignment horizontal="right"/>
    </xf>
    <xf numFmtId="0" fontId="0" fillId="0" borderId="0" xfId="0" applyFill="1"/>
    <xf numFmtId="3" fontId="9" fillId="0" borderId="0" xfId="0" applyNumberFormat="1" applyFont="1" applyFill="1" applyAlignment="1">
      <alignment horizontal="justify" vertical="top"/>
    </xf>
    <xf numFmtId="164" fontId="1" fillId="0" borderId="0" xfId="0" applyNumberFormat="1" applyFont="1" applyFill="1" applyAlignment="1">
      <alignment horizontal="right"/>
    </xf>
    <xf numFmtId="0" fontId="1" fillId="0" borderId="0" xfId="0" applyFont="1" applyFill="1"/>
    <xf numFmtId="165" fontId="0" fillId="0" borderId="0" xfId="0" applyNumberFormat="1" applyFill="1"/>
    <xf numFmtId="3" fontId="1" fillId="0" borderId="0" xfId="0" applyNumberFormat="1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right" vertical="center" wrapText="1"/>
    </xf>
    <xf numFmtId="164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3" fontId="3" fillId="0" borderId="0" xfId="0" applyNumberFormat="1" applyFont="1" applyBorder="1"/>
    <xf numFmtId="164" fontId="1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2" xfId="0" applyFont="1" applyBorder="1"/>
    <xf numFmtId="0" fontId="1" fillId="0" borderId="2" xfId="0" applyFont="1" applyFill="1" applyBorder="1"/>
    <xf numFmtId="0" fontId="12" fillId="0" borderId="0" xfId="0" applyFont="1"/>
    <xf numFmtId="0" fontId="13" fillId="0" borderId="0" xfId="0" applyFont="1"/>
    <xf numFmtId="0" fontId="0" fillId="0" borderId="0" xfId="0" applyBorder="1"/>
    <xf numFmtId="0" fontId="0" fillId="0" borderId="0" xfId="0" applyFill="1" applyBorder="1"/>
    <xf numFmtId="0" fontId="14" fillId="0" borderId="0" xfId="0" applyFont="1" applyBorder="1"/>
    <xf numFmtId="0" fontId="10" fillId="0" borderId="0" xfId="0" applyNumberFormat="1" applyFont="1" applyBorder="1" applyAlignment="1"/>
    <xf numFmtId="0" fontId="10" fillId="0" borderId="0" xfId="0" applyNumberFormat="1" applyFont="1" applyFill="1" applyBorder="1" applyAlignment="1"/>
    <xf numFmtId="0" fontId="10" fillId="0" borderId="0" xfId="0" applyNumberFormat="1" applyFont="1" applyBorder="1" applyAlignment="1">
      <alignment horizontal="center"/>
    </xf>
    <xf numFmtId="0" fontId="13" fillId="0" borderId="0" xfId="0" applyFont="1" applyBorder="1"/>
    <xf numFmtId="0" fontId="10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166" fontId="0" fillId="0" borderId="0" xfId="0" quotePrefix="1" applyNumberFormat="1"/>
    <xf numFmtId="0" fontId="10" fillId="0" borderId="0" xfId="0" applyNumberFormat="1" applyFont="1" applyFill="1" applyAlignment="1"/>
    <xf numFmtId="0" fontId="10" fillId="0" borderId="0" xfId="0" applyNumberFormat="1" applyFont="1" applyAlignment="1"/>
    <xf numFmtId="0" fontId="13" fillId="0" borderId="0" xfId="0" applyNumberFormat="1" applyFont="1" applyBorder="1" applyAlignment="1">
      <alignment horizontal="justify" vertical="top"/>
    </xf>
    <xf numFmtId="0" fontId="13" fillId="0" borderId="0" xfId="0" applyFont="1" applyFill="1" applyBorder="1"/>
    <xf numFmtId="0" fontId="10" fillId="0" borderId="0" xfId="0" applyNumberFormat="1" applyFont="1" applyBorder="1" applyAlignment="1">
      <alignment horizontal="justify" vertical="top"/>
    </xf>
    <xf numFmtId="2" fontId="10" fillId="0" borderId="3" xfId="0" applyNumberFormat="1" applyFont="1" applyFill="1" applyBorder="1"/>
    <xf numFmtId="3" fontId="0" fillId="0" borderId="0" xfId="0" applyNumberFormat="1" applyBorder="1"/>
    <xf numFmtId="2" fontId="7" fillId="0" borderId="3" xfId="0" applyNumberFormat="1" applyFont="1" applyFill="1" applyBorder="1"/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3" fontId="2" fillId="0" borderId="3" xfId="0" applyNumberFormat="1" applyFont="1" applyFill="1" applyBorder="1"/>
    <xf numFmtId="164" fontId="2" fillId="0" borderId="3" xfId="0" applyNumberFormat="1" applyFont="1" applyFill="1" applyBorder="1"/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justify" vertical="top"/>
    </xf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165" fontId="3" fillId="0" borderId="0" xfId="0" applyNumberFormat="1" applyFont="1"/>
    <xf numFmtId="165" fontId="3" fillId="0" borderId="0" xfId="0" applyNumberFormat="1" applyFont="1" applyBorder="1"/>
    <xf numFmtId="3" fontId="3" fillId="0" borderId="0" xfId="0" applyNumberFormat="1" applyFont="1" applyAlignment="1">
      <alignment horizontal="right"/>
    </xf>
    <xf numFmtId="1" fontId="3" fillId="0" borderId="0" xfId="0" applyNumberFormat="1" applyFont="1" applyFill="1" applyAlignment="1">
      <alignment horizontal="right"/>
    </xf>
    <xf numFmtId="164" fontId="3" fillId="0" borderId="0" xfId="0" applyNumberFormat="1" applyFont="1" applyAlignment="1">
      <alignment horizontal="right"/>
    </xf>
    <xf numFmtId="0" fontId="8" fillId="0" borderId="0" xfId="0" applyFont="1" applyBorder="1" applyAlignment="1">
      <alignment horizontal="left" vertical="center" wrapText="1"/>
    </xf>
    <xf numFmtId="0" fontId="11" fillId="0" borderId="0" xfId="0" applyFont="1" applyFill="1"/>
    <xf numFmtId="0" fontId="10" fillId="0" borderId="0" xfId="0" applyFont="1" applyFill="1"/>
    <xf numFmtId="164" fontId="3" fillId="0" borderId="0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/>
    <xf numFmtId="164" fontId="3" fillId="0" borderId="0" xfId="0" applyNumberFormat="1" applyFont="1" applyFill="1"/>
    <xf numFmtId="164" fontId="1" fillId="0" borderId="0" xfId="0" applyNumberFormat="1" applyFont="1" applyFill="1"/>
    <xf numFmtId="164" fontId="1" fillId="0" borderId="0" xfId="0" applyNumberFormat="1" applyFont="1"/>
    <xf numFmtId="3" fontId="1" fillId="0" borderId="1" xfId="0" applyNumberFormat="1" applyFont="1" applyBorder="1"/>
    <xf numFmtId="3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3" fontId="1" fillId="0" borderId="2" xfId="0" applyNumberFormat="1" applyFont="1" applyFill="1" applyBorder="1"/>
    <xf numFmtId="0" fontId="1" fillId="0" borderId="2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2" fontId="0" fillId="0" borderId="0" xfId="0" applyNumberFormat="1" applyBorder="1"/>
    <xf numFmtId="0" fontId="11" fillId="0" borderId="0" xfId="0" applyFont="1" applyFill="1" applyBorder="1"/>
    <xf numFmtId="0" fontId="17" fillId="0" borderId="0" xfId="0" applyFont="1" applyFill="1" applyBorder="1"/>
    <xf numFmtId="0" fontId="1" fillId="0" borderId="2" xfId="0" applyFont="1" applyBorder="1" applyAlignment="1">
      <alignment horizontal="right" vertic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Fill="1" applyAlignment="1">
      <alignment vertical="center" wrapText="1"/>
    </xf>
    <xf numFmtId="3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6" fillId="0" borderId="0" xfId="0" applyNumberFormat="1" applyFont="1" applyFill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3" fontId="3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justify" vertical="center"/>
    </xf>
    <xf numFmtId="3" fontId="1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0" fillId="0" borderId="0" xfId="0" applyNumberFormat="1" applyFill="1" applyAlignment="1">
      <alignment vertical="center"/>
    </xf>
    <xf numFmtId="3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3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2" xfId="0" applyNumberFormat="1" applyFont="1" applyFill="1" applyBorder="1" applyAlignment="1">
      <alignment vertical="center" wrapText="1"/>
    </xf>
    <xf numFmtId="3" fontId="1" fillId="0" borderId="8" xfId="0" applyNumberFormat="1" applyFont="1" applyFill="1" applyBorder="1" applyAlignment="1">
      <alignment vertical="center" wrapText="1"/>
    </xf>
    <xf numFmtId="3" fontId="1" fillId="0" borderId="8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3" fontId="14" fillId="0" borderId="0" xfId="0" applyNumberFormat="1" applyFont="1" applyFill="1" applyBorder="1" applyProtection="1">
      <protection locked="0"/>
    </xf>
    <xf numFmtId="2" fontId="10" fillId="0" borderId="0" xfId="0" applyNumberFormat="1" applyFont="1" applyBorder="1"/>
    <xf numFmtId="0" fontId="9" fillId="0" borderId="0" xfId="0" applyFont="1" applyFill="1"/>
    <xf numFmtId="2" fontId="3" fillId="0" borderId="3" xfId="0" applyNumberFormat="1" applyFont="1" applyFill="1" applyBorder="1"/>
    <xf numFmtId="2" fontId="10" fillId="0" borderId="6" xfId="0" applyNumberFormat="1" applyFont="1" applyFill="1" applyBorder="1"/>
    <xf numFmtId="2" fontId="1" fillId="0" borderId="3" xfId="0" applyNumberFormat="1" applyFont="1" applyFill="1" applyBorder="1"/>
    <xf numFmtId="166" fontId="0" fillId="0" borderId="9" xfId="0" quotePrefix="1" applyNumberFormat="1" applyBorder="1"/>
    <xf numFmtId="0" fontId="7" fillId="0" borderId="9" xfId="0" applyFont="1" applyBorder="1" applyAlignment="1">
      <alignment horizontal="center"/>
    </xf>
    <xf numFmtId="3" fontId="14" fillId="0" borderId="9" xfId="0" applyNumberFormat="1" applyFont="1" applyFill="1" applyBorder="1" applyProtection="1">
      <protection locked="0"/>
    </xf>
    <xf numFmtId="2" fontId="10" fillId="0" borderId="9" xfId="0" applyNumberFormat="1" applyFont="1" applyBorder="1"/>
    <xf numFmtId="3" fontId="0" fillId="0" borderId="9" xfId="0" applyNumberFormat="1" applyBorder="1"/>
    <xf numFmtId="3" fontId="10" fillId="0" borderId="9" xfId="0" applyNumberFormat="1" applyFont="1" applyFill="1" applyBorder="1" applyProtection="1">
      <protection locked="0"/>
    </xf>
    <xf numFmtId="2" fontId="10" fillId="0" borderId="9" xfId="0" applyNumberFormat="1" applyFont="1" applyFill="1" applyBorder="1"/>
    <xf numFmtId="3" fontId="10" fillId="0" borderId="9" xfId="0" applyNumberFormat="1" applyFont="1" applyFill="1" applyBorder="1"/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left" vertical="center" wrapText="1"/>
    </xf>
    <xf numFmtId="3" fontId="1" fillId="0" borderId="11" xfId="0" applyNumberFormat="1" applyFont="1" applyBorder="1" applyAlignment="1">
      <alignment horizontal="left" vertical="center" wrapText="1"/>
    </xf>
    <xf numFmtId="3" fontId="1" fillId="0" borderId="12" xfId="0" applyNumberFormat="1" applyFont="1" applyBorder="1" applyAlignment="1">
      <alignment horizontal="center" vertical="center"/>
    </xf>
    <xf numFmtId="3" fontId="1" fillId="0" borderId="12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3" fontId="1" fillId="0" borderId="9" xfId="0" applyNumberFormat="1" applyFont="1" applyBorder="1" applyAlignment="1">
      <alignment horizontal="left" vertical="top"/>
    </xf>
    <xf numFmtId="3" fontId="3" fillId="0" borderId="9" xfId="0" applyNumberFormat="1" applyFont="1" applyBorder="1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15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164" fontId="3" fillId="0" borderId="9" xfId="0" applyNumberFormat="1" applyFont="1" applyBorder="1" applyAlignment="1">
      <alignment horizontal="left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15633" name="Testo 2"/>
        <xdr:cNvSpPr txBox="1">
          <a:spLocks noChangeArrowheads="1"/>
        </xdr:cNvSpPr>
      </xdr:nvSpPr>
      <xdr:spPr bwMode="auto">
        <a:xfrm>
          <a:off x="5210175" y="952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342900</xdr:colOff>
      <xdr:row>5</xdr:row>
      <xdr:rowOff>0</xdr:rowOff>
    </xdr:from>
    <xdr:to>
      <xdr:col>5</xdr:col>
      <xdr:colOff>38100</xdr:colOff>
      <xdr:row>5</xdr:row>
      <xdr:rowOff>0</xdr:rowOff>
    </xdr:to>
    <xdr:sp macro="" textlink="">
      <xdr:nvSpPr>
        <xdr:cNvPr id="15634" name="Testo 3"/>
        <xdr:cNvSpPr txBox="1">
          <a:spLocks noChangeArrowheads="1"/>
        </xdr:cNvSpPr>
      </xdr:nvSpPr>
      <xdr:spPr bwMode="auto">
        <a:xfrm>
          <a:off x="3571875" y="952500"/>
          <a:ext cx="2762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7171" name="Testo 4"/>
        <xdr:cNvSpPr txBox="1">
          <a:spLocks noChangeArrowheads="1"/>
        </xdr:cNvSpPr>
      </xdr:nvSpPr>
      <xdr:spPr bwMode="auto">
        <a:xfrm>
          <a:off x="5172075" y="8572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it-IT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7172" name="Testo 5"/>
        <xdr:cNvSpPr txBox="1">
          <a:spLocks noChangeArrowheads="1"/>
        </xdr:cNvSpPr>
      </xdr:nvSpPr>
      <xdr:spPr bwMode="auto">
        <a:xfrm>
          <a:off x="5172075" y="8572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Altre per-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sone in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cerca di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lavoro</a:t>
          </a: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/>
        </a:p>
      </xdr:txBody>
    </xdr:sp>
    <xdr:clientData/>
  </xdr:twoCellAnchor>
  <xdr:twoCellAnchor>
    <xdr:from>
      <xdr:col>1</xdr:col>
      <xdr:colOff>20955</xdr:colOff>
      <xdr:row>5</xdr:row>
      <xdr:rowOff>0</xdr:rowOff>
    </xdr:from>
    <xdr:to>
      <xdr:col>1</xdr:col>
      <xdr:colOff>346656</xdr:colOff>
      <xdr:row>5</xdr:row>
      <xdr:rowOff>0</xdr:rowOff>
    </xdr:to>
    <xdr:sp macro="" textlink="">
      <xdr:nvSpPr>
        <xdr:cNvPr id="7173" name="Testo 8"/>
        <xdr:cNvSpPr txBox="1">
          <a:spLocks noChangeArrowheads="1"/>
        </xdr:cNvSpPr>
      </xdr:nvSpPr>
      <xdr:spPr bwMode="auto">
        <a:xfrm>
          <a:off x="1181100" y="857250"/>
          <a:ext cx="323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Dichia-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rati</a:t>
          </a:r>
          <a:endParaRPr lang="it-IT"/>
        </a:p>
      </xdr:txBody>
    </xdr:sp>
    <xdr:clientData/>
  </xdr:twoCellAnchor>
  <xdr:twoCellAnchor>
    <xdr:from>
      <xdr:col>2</xdr:col>
      <xdr:colOff>40005</xdr:colOff>
      <xdr:row>5</xdr:row>
      <xdr:rowOff>0</xdr:rowOff>
    </xdr:from>
    <xdr:to>
      <xdr:col>3</xdr:col>
      <xdr:colOff>121</xdr:colOff>
      <xdr:row>5</xdr:row>
      <xdr:rowOff>0</xdr:rowOff>
    </xdr:to>
    <xdr:sp macro="" textlink="">
      <xdr:nvSpPr>
        <xdr:cNvPr id="7174" name="Testo 9"/>
        <xdr:cNvSpPr txBox="1">
          <a:spLocks noChangeArrowheads="1"/>
        </xdr:cNvSpPr>
      </xdr:nvSpPr>
      <xdr:spPr bwMode="auto">
        <a:xfrm>
          <a:off x="1781175" y="857250"/>
          <a:ext cx="504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Altre per-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sone con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attività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lavorativa</a:t>
          </a:r>
        </a:p>
        <a:p>
          <a:pPr algn="r" rtl="0">
            <a:defRPr sz="1000"/>
          </a:pPr>
          <a:endParaRPr lang="it-IT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it-IT"/>
        </a:p>
      </xdr:txBody>
    </xdr:sp>
    <xdr:clientData/>
  </xdr:twoCellAnchor>
  <xdr:twoCellAnchor>
    <xdr:from>
      <xdr:col>6</xdr:col>
      <xdr:colOff>11430</xdr:colOff>
      <xdr:row>5</xdr:row>
      <xdr:rowOff>0</xdr:rowOff>
    </xdr:from>
    <xdr:to>
      <xdr:col>6</xdr:col>
      <xdr:colOff>335468</xdr:colOff>
      <xdr:row>5</xdr:row>
      <xdr:rowOff>0</xdr:rowOff>
    </xdr:to>
    <xdr:sp macro="" textlink="">
      <xdr:nvSpPr>
        <xdr:cNvPr id="7175" name="Testo 10"/>
        <xdr:cNvSpPr txBox="1">
          <a:spLocks noChangeArrowheads="1"/>
        </xdr:cNvSpPr>
      </xdr:nvSpPr>
      <xdr:spPr bwMode="auto">
        <a:xfrm>
          <a:off x="4267200" y="857250"/>
          <a:ext cx="3143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In cerca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di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prima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occ.</a:t>
          </a:r>
        </a:p>
        <a:p>
          <a:pPr algn="r" rtl="0">
            <a:defRPr sz="1000"/>
          </a:pPr>
          <a:endParaRPr lang="it-IT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7176" name="Testo 11"/>
        <xdr:cNvSpPr txBox="1">
          <a:spLocks noChangeArrowheads="1"/>
        </xdr:cNvSpPr>
      </xdr:nvSpPr>
      <xdr:spPr bwMode="auto">
        <a:xfrm>
          <a:off x="5172075" y="8572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Non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forze di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lavoro</a:t>
          </a:r>
          <a:endParaRPr lang="it-IT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7177" name="Testo 12"/>
        <xdr:cNvSpPr txBox="1">
          <a:spLocks noChangeArrowheads="1"/>
        </xdr:cNvSpPr>
      </xdr:nvSpPr>
      <xdr:spPr bwMode="auto">
        <a:xfrm>
          <a:off x="5172075" y="8572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endParaRPr lang="it-IT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Totale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popola-</a:t>
          </a:r>
        </a:p>
        <a:p>
          <a:pPr algn="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zione</a:t>
          </a:r>
          <a:endParaRPr lang="it-IT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7178" name="Testo 13"/>
        <xdr:cNvSpPr txBox="1">
          <a:spLocks noChangeArrowheads="1"/>
        </xdr:cNvSpPr>
      </xdr:nvSpPr>
      <xdr:spPr bwMode="auto">
        <a:xfrm>
          <a:off x="5172075" y="8572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TOTALE</a:t>
          </a:r>
        </a:p>
        <a:p>
          <a:pPr algn="ctr" rtl="0">
            <a:defRPr sz="1000"/>
          </a:pPr>
          <a:endParaRPr lang="it-IT"/>
        </a:p>
      </xdr:txBody>
    </xdr:sp>
    <xdr:clientData/>
  </xdr:twoCellAnchor>
  <xdr:twoCellAnchor>
    <xdr:from>
      <xdr:col>3</xdr:col>
      <xdr:colOff>66675</xdr:colOff>
      <xdr:row>5</xdr:row>
      <xdr:rowOff>0</xdr:rowOff>
    </xdr:from>
    <xdr:to>
      <xdr:col>4</xdr:col>
      <xdr:colOff>335352</xdr:colOff>
      <xdr:row>5</xdr:row>
      <xdr:rowOff>0</xdr:rowOff>
    </xdr:to>
    <xdr:sp macro="" textlink="">
      <xdr:nvSpPr>
        <xdr:cNvPr id="7179" name="Testo 15"/>
        <xdr:cNvSpPr txBox="1">
          <a:spLocks noChangeArrowheads="1"/>
        </xdr:cNvSpPr>
      </xdr:nvSpPr>
      <xdr:spPr bwMode="auto">
        <a:xfrm>
          <a:off x="2352675" y="857250"/>
          <a:ext cx="11049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TOTALE</a:t>
          </a:r>
        </a:p>
        <a:p>
          <a:pPr algn="ctr" rtl="0">
            <a:defRPr sz="1000"/>
          </a:pPr>
          <a:endParaRPr lang="it-IT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7180" name="Testo 16"/>
        <xdr:cNvSpPr txBox="1">
          <a:spLocks noChangeArrowheads="1"/>
        </xdr:cNvSpPr>
      </xdr:nvSpPr>
      <xdr:spPr bwMode="auto">
        <a:xfrm>
          <a:off x="5172075" y="8572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TOTALE</a:t>
          </a:r>
        </a:p>
        <a:p>
          <a:pPr algn="ctr" rtl="0">
            <a:defRPr sz="1000"/>
          </a:pPr>
          <a:endParaRPr lang="it-IT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8</xdr:row>
          <xdr:rowOff>19050</xdr:rowOff>
        </xdr:from>
        <xdr:to>
          <xdr:col>3</xdr:col>
          <xdr:colOff>381000</xdr:colOff>
          <xdr:row>9</xdr:row>
          <xdr:rowOff>133350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9"/>
  <sheetViews>
    <sheetView showGridLines="0" showRowColHeaders="0" tabSelected="1" workbookViewId="0">
      <selection activeCell="E23" sqref="E23"/>
    </sheetView>
  </sheetViews>
  <sheetFormatPr defaultColWidth="9.28515625" defaultRowHeight="12.75"/>
  <cols>
    <col min="1" max="1" width="5.7109375" style="18" customWidth="1"/>
    <col min="2" max="7" width="9.28515625" style="18"/>
    <col min="8" max="8" width="4.5703125" style="18" customWidth="1"/>
    <col min="9" max="16384" width="9.28515625" style="18"/>
  </cols>
  <sheetData>
    <row r="3" spans="2:14" ht="18">
      <c r="B3" s="77" t="s">
        <v>188</v>
      </c>
      <c r="C3" s="78"/>
      <c r="D3" s="78"/>
      <c r="E3" s="78"/>
      <c r="F3" s="78"/>
    </row>
    <row r="4" spans="2:14" ht="15">
      <c r="B4" s="36"/>
    </row>
    <row r="5" spans="2:14" ht="14.25">
      <c r="B5" s="37" t="s">
        <v>145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2:14" ht="14.25">
      <c r="B6" s="37" t="s">
        <v>189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2:14" ht="14.25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2:14" ht="14.25">
      <c r="B8" s="37" t="s">
        <v>146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2:14" ht="14.25">
      <c r="B9" s="37" t="s">
        <v>147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</sheetData>
  <phoneticPr fontId="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5"/>
  <sheetViews>
    <sheetView zoomScale="110" zoomScaleNormal="110" workbookViewId="0">
      <pane ySplit="4" topLeftCell="A5" activePane="bottomLeft" state="frozenSplit"/>
      <selection pane="bottomLeft" activeCell="P14" sqref="P14"/>
    </sheetView>
  </sheetViews>
  <sheetFormatPr defaultColWidth="9.28515625" defaultRowHeight="9"/>
  <cols>
    <col min="1" max="1" width="18.5703125" style="1" customWidth="1"/>
    <col min="2" max="5" width="6" style="1" customWidth="1"/>
    <col min="6" max="7" width="6" style="2" customWidth="1"/>
    <col min="8" max="12" width="6" style="1" customWidth="1"/>
    <col min="13" max="13" width="6" style="2" customWidth="1"/>
    <col min="14" max="14" width="6" style="1" customWidth="1"/>
    <col min="15" max="15" width="6" style="2" customWidth="1"/>
    <col min="16" max="16" width="6" style="1" customWidth="1"/>
    <col min="17" max="16384" width="9.28515625" style="1"/>
  </cols>
  <sheetData>
    <row r="1" spans="1:32" ht="15" customHeight="1">
      <c r="A1" s="3" t="s">
        <v>190</v>
      </c>
      <c r="B1" s="3"/>
      <c r="C1" s="4"/>
      <c r="D1" s="4"/>
      <c r="E1" s="4"/>
      <c r="F1" s="5"/>
      <c r="G1" s="5"/>
      <c r="H1" s="4"/>
      <c r="I1" s="4"/>
      <c r="J1" s="4"/>
      <c r="K1" s="4"/>
      <c r="L1" s="4"/>
      <c r="M1" s="5"/>
      <c r="N1" s="4"/>
      <c r="O1" s="5"/>
      <c r="P1" s="4"/>
    </row>
    <row r="2" spans="1:32" ht="7.5" customHeight="1">
      <c r="A2" s="3"/>
      <c r="B2" s="3"/>
      <c r="C2" s="4"/>
      <c r="D2" s="4"/>
      <c r="E2" s="4"/>
      <c r="F2" s="5"/>
      <c r="G2" s="5"/>
      <c r="H2" s="4"/>
      <c r="I2" s="4"/>
      <c r="J2" s="4"/>
      <c r="K2" s="4"/>
      <c r="L2" s="4"/>
      <c r="M2" s="5"/>
      <c r="N2" s="4"/>
      <c r="O2" s="5"/>
      <c r="P2" s="4"/>
    </row>
    <row r="3" spans="1:32" ht="15" customHeight="1">
      <c r="A3" s="140" t="s">
        <v>3</v>
      </c>
      <c r="B3" s="94"/>
      <c r="C3" s="142" t="s">
        <v>4</v>
      </c>
      <c r="D3" s="142"/>
      <c r="E3" s="142"/>
      <c r="F3" s="142"/>
      <c r="G3" s="95"/>
      <c r="H3" s="142" t="s">
        <v>0</v>
      </c>
      <c r="I3" s="142"/>
      <c r="J3" s="142"/>
      <c r="K3" s="142"/>
      <c r="L3" s="95"/>
      <c r="M3" s="142" t="s">
        <v>1</v>
      </c>
      <c r="N3" s="142"/>
      <c r="O3" s="142"/>
      <c r="P3" s="142"/>
    </row>
    <row r="4" spans="1:32" s="8" customFormat="1" ht="15" customHeight="1">
      <c r="A4" s="141"/>
      <c r="B4" s="125" t="s">
        <v>178</v>
      </c>
      <c r="C4" s="93" t="s">
        <v>5</v>
      </c>
      <c r="D4" s="93" t="s">
        <v>6</v>
      </c>
      <c r="E4" s="93" t="s">
        <v>2</v>
      </c>
      <c r="F4" s="93" t="s">
        <v>7</v>
      </c>
      <c r="G4" s="93" t="s">
        <v>178</v>
      </c>
      <c r="H4" s="93" t="s">
        <v>5</v>
      </c>
      <c r="I4" s="93" t="s">
        <v>6</v>
      </c>
      <c r="J4" s="93" t="s">
        <v>2</v>
      </c>
      <c r="K4" s="93" t="s">
        <v>7</v>
      </c>
      <c r="L4" s="93" t="s">
        <v>178</v>
      </c>
      <c r="M4" s="93" t="s">
        <v>5</v>
      </c>
      <c r="N4" s="93" t="s">
        <v>6</v>
      </c>
      <c r="O4" s="93" t="s">
        <v>2</v>
      </c>
      <c r="P4" s="93" t="s">
        <v>7</v>
      </c>
    </row>
    <row r="5" spans="1:32" s="8" customFormat="1" ht="5.25" customHeight="1">
      <c r="A5" s="30"/>
      <c r="B5" s="30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32" s="10" customFormat="1">
      <c r="A6" s="9" t="s">
        <v>8</v>
      </c>
      <c r="B6" s="9">
        <v>254.29900000000001</v>
      </c>
      <c r="C6" s="9">
        <v>202.226</v>
      </c>
      <c r="D6" s="9">
        <v>784.83900000000006</v>
      </c>
      <c r="E6" s="9">
        <v>808.14700000000005</v>
      </c>
      <c r="F6" s="9">
        <v>2049.5100000000002</v>
      </c>
      <c r="G6" s="9">
        <v>239.94499999999999</v>
      </c>
      <c r="H6" s="9">
        <v>188.506</v>
      </c>
      <c r="I6" s="9">
        <v>775.173</v>
      </c>
      <c r="J6" s="9">
        <v>948.34100000000001</v>
      </c>
      <c r="K6" s="9">
        <v>2151.9639999999999</v>
      </c>
      <c r="L6" s="9">
        <v>494.24400000000003</v>
      </c>
      <c r="M6" s="9">
        <v>390.73200000000003</v>
      </c>
      <c r="N6" s="9">
        <v>1560.011</v>
      </c>
      <c r="O6" s="9">
        <v>1756.4870000000001</v>
      </c>
      <c r="P6" s="9">
        <v>4201.4740000000002</v>
      </c>
    </row>
    <row r="7" spans="1:32" s="10" customFormat="1">
      <c r="A7" s="11" t="s">
        <v>9</v>
      </c>
      <c r="B7" s="10">
        <v>133.19900000000001</v>
      </c>
      <c r="C7" s="10">
        <v>105.697</v>
      </c>
      <c r="D7" s="10">
        <v>401.67399999999998</v>
      </c>
      <c r="E7" s="10">
        <v>416.613</v>
      </c>
      <c r="F7" s="10">
        <v>1057.183</v>
      </c>
      <c r="G7" s="10">
        <v>125.336</v>
      </c>
      <c r="H7" s="10">
        <v>97.025000000000006</v>
      </c>
      <c r="I7" s="10">
        <v>408.90699999999998</v>
      </c>
      <c r="J7" s="10">
        <v>489.28800000000001</v>
      </c>
      <c r="K7" s="10">
        <v>1120.556</v>
      </c>
      <c r="L7" s="10">
        <v>258.53500000000003</v>
      </c>
      <c r="M7" s="10">
        <v>202.72200000000001</v>
      </c>
      <c r="N7" s="10">
        <v>810.58100000000002</v>
      </c>
      <c r="O7" s="10">
        <v>905.90099999999995</v>
      </c>
      <c r="P7" s="10">
        <v>2177.739</v>
      </c>
    </row>
    <row r="8" spans="1:32" s="10" customFormat="1">
      <c r="A8" s="11" t="s">
        <v>10</v>
      </c>
      <c r="B8" s="10">
        <v>9.3580000000000005</v>
      </c>
      <c r="C8" s="10">
        <v>7.5960000000000001</v>
      </c>
      <c r="D8" s="10">
        <v>30.901</v>
      </c>
      <c r="E8" s="10">
        <v>32.188000000000002</v>
      </c>
      <c r="F8" s="10">
        <v>80.043000000000006</v>
      </c>
      <c r="G8" s="10">
        <v>8.8390000000000004</v>
      </c>
      <c r="H8" s="10">
        <v>6.9059999999999997</v>
      </c>
      <c r="I8" s="10">
        <v>28.754000000000001</v>
      </c>
      <c r="J8" s="10">
        <v>39.213000000000001</v>
      </c>
      <c r="K8" s="10">
        <v>83.712000000000003</v>
      </c>
      <c r="L8" s="10">
        <v>18.196999999999999</v>
      </c>
      <c r="M8" s="10">
        <v>14.502000000000001</v>
      </c>
      <c r="N8" s="10">
        <v>59.655000000000001</v>
      </c>
      <c r="O8" s="10">
        <v>71.402000000000001</v>
      </c>
      <c r="P8" s="10">
        <v>163.755</v>
      </c>
    </row>
    <row r="9" spans="1:32" s="10" customFormat="1">
      <c r="A9" s="11" t="s">
        <v>11</v>
      </c>
      <c r="B9" s="10">
        <v>22.58</v>
      </c>
      <c r="C9" s="10">
        <v>17.603000000000002</v>
      </c>
      <c r="D9" s="10">
        <v>70.391000000000005</v>
      </c>
      <c r="E9" s="10">
        <v>64.930000000000007</v>
      </c>
      <c r="F9" s="10">
        <v>175.505</v>
      </c>
      <c r="G9" s="10">
        <v>21.510999999999999</v>
      </c>
      <c r="H9" s="10">
        <v>16.638000000000002</v>
      </c>
      <c r="I9" s="10">
        <v>67.195999999999998</v>
      </c>
      <c r="J9" s="10">
        <v>78.278000000000006</v>
      </c>
      <c r="K9" s="10">
        <v>183.62299999999999</v>
      </c>
      <c r="L9" s="10">
        <v>44.091000000000001</v>
      </c>
      <c r="M9" s="10">
        <v>34.241</v>
      </c>
      <c r="N9" s="10">
        <v>137.58699999999999</v>
      </c>
      <c r="O9" s="10">
        <v>143.208</v>
      </c>
      <c r="P9" s="10">
        <v>359.12799999999999</v>
      </c>
    </row>
    <row r="10" spans="1:32" s="10" customFormat="1">
      <c r="A10" s="11" t="s">
        <v>12</v>
      </c>
      <c r="B10" s="10">
        <v>38.061999999999998</v>
      </c>
      <c r="C10" s="10">
        <v>29.786000000000001</v>
      </c>
      <c r="D10" s="10">
        <v>111.87</v>
      </c>
      <c r="E10" s="10">
        <v>105.268</v>
      </c>
      <c r="F10" s="10">
        <v>284.98599999999999</v>
      </c>
      <c r="G10" s="10">
        <v>35.847999999999999</v>
      </c>
      <c r="H10" s="10">
        <v>26.701000000000001</v>
      </c>
      <c r="I10" s="10">
        <v>107.863</v>
      </c>
      <c r="J10" s="10">
        <v>119.006</v>
      </c>
      <c r="K10" s="10">
        <v>289.41800000000001</v>
      </c>
      <c r="L10" s="10">
        <v>73.909000000000006</v>
      </c>
      <c r="M10" s="10">
        <v>56.487000000000002</v>
      </c>
      <c r="N10" s="10">
        <v>219.73400000000001</v>
      </c>
      <c r="O10" s="10">
        <v>224.274</v>
      </c>
      <c r="P10" s="10">
        <v>574.404</v>
      </c>
    </row>
    <row r="11" spans="1:32" s="10" customFormat="1">
      <c r="A11" s="11" t="s">
        <v>13</v>
      </c>
      <c r="B11" s="10">
        <v>12.29</v>
      </c>
      <c r="C11" s="10">
        <v>9.4670000000000005</v>
      </c>
      <c r="D11" s="10">
        <v>38.308</v>
      </c>
      <c r="E11" s="10">
        <v>40.405999999999999</v>
      </c>
      <c r="F11" s="10">
        <v>100.471</v>
      </c>
      <c r="G11" s="10">
        <v>11.477</v>
      </c>
      <c r="H11" s="10">
        <v>9.7750000000000004</v>
      </c>
      <c r="I11" s="10">
        <v>36.177</v>
      </c>
      <c r="J11" s="10">
        <v>46.651000000000003</v>
      </c>
      <c r="K11" s="10">
        <v>104.08</v>
      </c>
      <c r="L11" s="10">
        <v>23.766999999999999</v>
      </c>
      <c r="M11" s="10">
        <v>19.242999999999999</v>
      </c>
      <c r="N11" s="10">
        <v>74.484999999999999</v>
      </c>
      <c r="O11" s="10">
        <v>87.057000000000002</v>
      </c>
      <c r="P11" s="10">
        <v>204.55099999999999</v>
      </c>
    </row>
    <row r="12" spans="1:32" s="10" customFormat="1">
      <c r="A12" s="11" t="s">
        <v>14</v>
      </c>
      <c r="B12" s="10">
        <v>22.097999999999999</v>
      </c>
      <c r="C12" s="10">
        <v>17.027000000000001</v>
      </c>
      <c r="D12" s="10">
        <v>73.897999999999996</v>
      </c>
      <c r="E12" s="10">
        <v>83.082999999999998</v>
      </c>
      <c r="F12" s="10">
        <v>196.10599999999999</v>
      </c>
      <c r="G12" s="10">
        <v>20.838000000000001</v>
      </c>
      <c r="H12" s="10">
        <v>17.699000000000002</v>
      </c>
      <c r="I12" s="10">
        <v>71.287999999999997</v>
      </c>
      <c r="J12" s="10">
        <v>95.918000000000006</v>
      </c>
      <c r="K12" s="10">
        <v>205.74299999999999</v>
      </c>
      <c r="L12" s="10">
        <v>42.936</v>
      </c>
      <c r="M12" s="10">
        <v>34.725999999999999</v>
      </c>
      <c r="N12" s="10">
        <v>145.18600000000001</v>
      </c>
      <c r="O12" s="10">
        <v>179.001</v>
      </c>
      <c r="P12" s="10">
        <v>401.84899999999999</v>
      </c>
    </row>
    <row r="13" spans="1:32" s="10" customFormat="1">
      <c r="A13" s="11" t="s">
        <v>15</v>
      </c>
      <c r="B13" s="10">
        <v>8.5760000000000005</v>
      </c>
      <c r="C13" s="10">
        <v>7.97</v>
      </c>
      <c r="D13" s="10">
        <v>29.657</v>
      </c>
      <c r="E13" s="10">
        <v>34.76</v>
      </c>
      <c r="F13" s="10">
        <v>80.962999999999994</v>
      </c>
      <c r="G13" s="10">
        <v>8.2609999999999992</v>
      </c>
      <c r="H13" s="10">
        <v>7.04</v>
      </c>
      <c r="I13" s="10">
        <v>28.477</v>
      </c>
      <c r="J13" s="10">
        <v>42.683999999999997</v>
      </c>
      <c r="K13" s="10">
        <v>86.460999999999999</v>
      </c>
      <c r="L13" s="10">
        <v>16.835999999999999</v>
      </c>
      <c r="M13" s="10">
        <v>15.010999999999999</v>
      </c>
      <c r="N13" s="10">
        <v>58.133000000000003</v>
      </c>
      <c r="O13" s="10">
        <v>77.444000000000003</v>
      </c>
      <c r="P13" s="10">
        <v>167.42400000000001</v>
      </c>
    </row>
    <row r="14" spans="1:32" s="10" customFormat="1">
      <c r="A14" s="11" t="s">
        <v>144</v>
      </c>
      <c r="B14" s="10">
        <v>8.1370000000000005</v>
      </c>
      <c r="C14" s="10">
        <v>7.0789999999999997</v>
      </c>
      <c r="D14" s="10">
        <v>28.138999999999999</v>
      </c>
      <c r="E14" s="10">
        <v>30.896999999999998</v>
      </c>
      <c r="F14" s="10">
        <v>74.251999999999995</v>
      </c>
      <c r="G14" s="10">
        <v>7.835</v>
      </c>
      <c r="H14" s="10">
        <v>6.7220000000000004</v>
      </c>
      <c r="I14" s="10">
        <v>26.51</v>
      </c>
      <c r="J14" s="10">
        <v>37.304000000000002</v>
      </c>
      <c r="K14" s="10">
        <v>78.370999999999995</v>
      </c>
      <c r="L14" s="10">
        <v>15.972</v>
      </c>
      <c r="M14" s="10">
        <v>13.801</v>
      </c>
      <c r="N14" s="10">
        <v>54.649000000000001</v>
      </c>
      <c r="O14" s="10">
        <v>68.200999999999993</v>
      </c>
      <c r="P14" s="10">
        <v>152.624</v>
      </c>
    </row>
    <row r="15" spans="1:32" s="10" customFormat="1">
      <c r="A15" s="9" t="s">
        <v>16</v>
      </c>
      <c r="B15" s="9">
        <v>7.6470000000000002</v>
      </c>
      <c r="C15" s="9">
        <v>6.1840000000000002</v>
      </c>
      <c r="D15" s="9">
        <v>22.577000000000002</v>
      </c>
      <c r="E15" s="9">
        <v>23.352</v>
      </c>
      <c r="F15" s="9">
        <v>59.761000000000003</v>
      </c>
      <c r="G15" s="9">
        <v>7.1749999999999998</v>
      </c>
      <c r="H15" s="9">
        <v>5.78</v>
      </c>
      <c r="I15" s="9">
        <v>22.658999999999999</v>
      </c>
      <c r="J15" s="9">
        <v>26.672000000000001</v>
      </c>
      <c r="K15" s="9">
        <v>62.286999999999999</v>
      </c>
      <c r="L15" s="9">
        <v>14.821999999999999</v>
      </c>
      <c r="M15" s="9">
        <v>11.964</v>
      </c>
      <c r="N15" s="9">
        <v>45.237000000000002</v>
      </c>
      <c r="O15" s="9">
        <v>50.024999999999999</v>
      </c>
      <c r="P15" s="9">
        <v>122.048</v>
      </c>
    </row>
    <row r="16" spans="1:32" s="10" customFormat="1">
      <c r="A16" s="11" t="s">
        <v>17</v>
      </c>
      <c r="B16" s="10">
        <v>7.6470000000000002</v>
      </c>
      <c r="C16" s="10">
        <v>6.1840000000000002</v>
      </c>
      <c r="D16" s="10">
        <v>22.577000000000002</v>
      </c>
      <c r="E16" s="10">
        <v>23.352</v>
      </c>
      <c r="F16" s="10">
        <v>59.761000000000003</v>
      </c>
      <c r="G16" s="10">
        <v>7.1749999999999998</v>
      </c>
      <c r="H16" s="10">
        <v>5.78</v>
      </c>
      <c r="I16" s="10">
        <v>22.658999999999999</v>
      </c>
      <c r="J16" s="10">
        <v>26.672000000000001</v>
      </c>
      <c r="K16" s="10">
        <v>62.286999999999999</v>
      </c>
      <c r="L16" s="10">
        <v>14.821999999999999</v>
      </c>
      <c r="M16" s="10">
        <v>11.964</v>
      </c>
      <c r="N16" s="10">
        <v>45.237000000000002</v>
      </c>
      <c r="O16" s="10">
        <v>50.024999999999999</v>
      </c>
      <c r="P16" s="10">
        <v>122.048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16" s="10" customFormat="1">
      <c r="A17" s="9" t="s">
        <v>18</v>
      </c>
      <c r="B17" s="9">
        <v>654.94799999999998</v>
      </c>
      <c r="C17" s="9">
        <v>505.56200000000001</v>
      </c>
      <c r="D17" s="9">
        <v>1953.538</v>
      </c>
      <c r="E17" s="9">
        <v>1749.4639999999999</v>
      </c>
      <c r="F17" s="9">
        <v>4863.5119999999997</v>
      </c>
      <c r="G17" s="9">
        <v>617.02499999999998</v>
      </c>
      <c r="H17" s="9">
        <v>469.23399999999998</v>
      </c>
      <c r="I17" s="9">
        <v>1901.7439999999999</v>
      </c>
      <c r="J17" s="9">
        <v>2042.6780000000001</v>
      </c>
      <c r="K17" s="9">
        <v>5030.6819999999998</v>
      </c>
      <c r="L17" s="9">
        <v>1271.9739999999999</v>
      </c>
      <c r="M17" s="9">
        <v>974.79600000000005</v>
      </c>
      <c r="N17" s="9">
        <v>3855.2820000000002</v>
      </c>
      <c r="O17" s="9">
        <v>3792.1419999999998</v>
      </c>
      <c r="P17" s="9">
        <v>9894.1939999999995</v>
      </c>
    </row>
    <row r="18" spans="1:16" s="10" customFormat="1" ht="8.25" customHeight="1">
      <c r="A18" s="11" t="s">
        <v>19</v>
      </c>
      <c r="B18" s="10">
        <v>56.718000000000004</v>
      </c>
      <c r="C18" s="10">
        <v>41.561999999999998</v>
      </c>
      <c r="D18" s="10">
        <v>173.62</v>
      </c>
      <c r="E18" s="10">
        <v>154.27199999999999</v>
      </c>
      <c r="F18" s="10">
        <v>426.17099999999999</v>
      </c>
      <c r="G18" s="10">
        <v>54.13</v>
      </c>
      <c r="H18" s="10">
        <v>42.99</v>
      </c>
      <c r="I18" s="10">
        <v>163.84800000000001</v>
      </c>
      <c r="J18" s="10">
        <v>185.85599999999999</v>
      </c>
      <c r="K18" s="10">
        <v>446.82499999999999</v>
      </c>
      <c r="L18" s="10">
        <v>110.84699999999999</v>
      </c>
      <c r="M18" s="10">
        <v>84.552000000000007</v>
      </c>
      <c r="N18" s="10">
        <v>337.46800000000002</v>
      </c>
      <c r="O18" s="10">
        <v>340.12799999999999</v>
      </c>
      <c r="P18" s="10">
        <v>872.99599999999998</v>
      </c>
    </row>
    <row r="19" spans="1:16" s="10" customFormat="1" ht="8.25" customHeight="1">
      <c r="A19" s="11" t="s">
        <v>20</v>
      </c>
      <c r="B19" s="10">
        <v>38.347000000000001</v>
      </c>
      <c r="C19" s="10">
        <v>29.638999999999999</v>
      </c>
      <c r="D19" s="10">
        <v>114.642</v>
      </c>
      <c r="E19" s="10">
        <v>108.78100000000001</v>
      </c>
      <c r="F19" s="10">
        <v>291.40899999999999</v>
      </c>
      <c r="G19" s="10">
        <v>36.220999999999997</v>
      </c>
      <c r="H19" s="10">
        <v>27.815999999999999</v>
      </c>
      <c r="I19" s="10">
        <v>110.642</v>
      </c>
      <c r="J19" s="10">
        <v>125.46899999999999</v>
      </c>
      <c r="K19" s="10">
        <v>300.14800000000002</v>
      </c>
      <c r="L19" s="10">
        <v>74.567999999999998</v>
      </c>
      <c r="M19" s="10">
        <v>57.454999999999998</v>
      </c>
      <c r="N19" s="10">
        <v>225.28399999999999</v>
      </c>
      <c r="O19" s="10">
        <v>234.25</v>
      </c>
      <c r="P19" s="10">
        <v>591.55700000000002</v>
      </c>
    </row>
    <row r="20" spans="1:16" s="10" customFormat="1" ht="8.25" customHeight="1">
      <c r="A20" s="11" t="s">
        <v>21</v>
      </c>
      <c r="B20" s="10">
        <v>11.348000000000001</v>
      </c>
      <c r="C20" s="10">
        <v>9.4420000000000002</v>
      </c>
      <c r="D20" s="10">
        <v>32.360999999999997</v>
      </c>
      <c r="E20" s="10">
        <v>34.06</v>
      </c>
      <c r="F20" s="10">
        <v>87.210999999999999</v>
      </c>
      <c r="G20" s="10">
        <v>10.459</v>
      </c>
      <c r="H20" s="10">
        <v>7.9240000000000004</v>
      </c>
      <c r="I20" s="10">
        <v>31.8</v>
      </c>
      <c r="J20" s="10">
        <v>39.216000000000001</v>
      </c>
      <c r="K20" s="10">
        <v>89.397999999999996</v>
      </c>
      <c r="L20" s="10">
        <v>21.806999999999999</v>
      </c>
      <c r="M20" s="10">
        <v>17.364999999999998</v>
      </c>
      <c r="N20" s="10">
        <v>64.161000000000001</v>
      </c>
      <c r="O20" s="10">
        <v>73.275000000000006</v>
      </c>
      <c r="P20" s="10">
        <v>176.60900000000001</v>
      </c>
    </row>
    <row r="21" spans="1:16" s="10" customFormat="1" ht="8.25" customHeight="1">
      <c r="A21" s="11" t="s">
        <v>22</v>
      </c>
      <c r="B21" s="10">
        <v>212.47499999999999</v>
      </c>
      <c r="C21" s="10">
        <v>159.58000000000001</v>
      </c>
      <c r="D21" s="10">
        <v>646.45500000000004</v>
      </c>
      <c r="E21" s="10">
        <v>542.01800000000003</v>
      </c>
      <c r="F21" s="10">
        <v>1560.528</v>
      </c>
      <c r="G21" s="10">
        <v>199.738</v>
      </c>
      <c r="H21" s="10">
        <v>149.214</v>
      </c>
      <c r="I21" s="10">
        <v>644.702</v>
      </c>
      <c r="J21" s="10">
        <v>651.01599999999996</v>
      </c>
      <c r="K21" s="10">
        <v>1644.67</v>
      </c>
      <c r="L21" s="10">
        <v>412.21300000000002</v>
      </c>
      <c r="M21" s="10">
        <v>308.79399999999998</v>
      </c>
      <c r="N21" s="10">
        <v>1291.1569999999999</v>
      </c>
      <c r="O21" s="10">
        <v>1193.0340000000001</v>
      </c>
      <c r="P21" s="10">
        <v>3205.1979999999999</v>
      </c>
    </row>
    <row r="22" spans="1:16" s="10" customFormat="1" ht="8.25" customHeight="1">
      <c r="A22" s="11" t="s">
        <v>23</v>
      </c>
      <c r="B22" s="10">
        <v>75.430000000000007</v>
      </c>
      <c r="C22" s="10">
        <v>60.34</v>
      </c>
      <c r="D22" s="10">
        <v>220.10599999999999</v>
      </c>
      <c r="E22" s="10">
        <v>190.85900000000001</v>
      </c>
      <c r="F22" s="10">
        <v>546.73500000000001</v>
      </c>
      <c r="G22" s="10">
        <v>71.132000000000005</v>
      </c>
      <c r="H22" s="10">
        <v>56.334000000000003</v>
      </c>
      <c r="I22" s="10">
        <v>207.137</v>
      </c>
      <c r="J22" s="10">
        <v>216.53800000000001</v>
      </c>
      <c r="K22" s="10">
        <v>551.14099999999996</v>
      </c>
      <c r="L22" s="10">
        <v>146.56200000000001</v>
      </c>
      <c r="M22" s="10">
        <v>116.675</v>
      </c>
      <c r="N22" s="10">
        <v>427.24200000000002</v>
      </c>
      <c r="O22" s="10">
        <v>407.39699999999999</v>
      </c>
      <c r="P22" s="10">
        <v>1097.876</v>
      </c>
    </row>
    <row r="23" spans="1:16" s="10" customFormat="1" ht="8.25" customHeight="1">
      <c r="A23" s="11" t="s">
        <v>24</v>
      </c>
      <c r="B23" s="10">
        <v>84.875</v>
      </c>
      <c r="C23" s="10">
        <v>69.293999999999997</v>
      </c>
      <c r="D23" s="10">
        <v>244.38499999999999</v>
      </c>
      <c r="E23" s="10">
        <v>220.26400000000001</v>
      </c>
      <c r="F23" s="10">
        <v>618.81799999999998</v>
      </c>
      <c r="G23" s="10">
        <v>80.251000000000005</v>
      </c>
      <c r="H23" s="10">
        <v>59.441000000000003</v>
      </c>
      <c r="I23" s="10">
        <v>233.42</v>
      </c>
      <c r="J23" s="10">
        <v>254.71600000000001</v>
      </c>
      <c r="K23" s="10">
        <v>627.827</v>
      </c>
      <c r="L23" s="10">
        <v>165.126</v>
      </c>
      <c r="M23" s="10">
        <v>128.73500000000001</v>
      </c>
      <c r="N23" s="10">
        <v>477.80500000000001</v>
      </c>
      <c r="O23" s="10">
        <v>474.97899999999998</v>
      </c>
      <c r="P23" s="10">
        <v>1246.645</v>
      </c>
    </row>
    <row r="24" spans="1:16" s="10" customFormat="1" ht="8.25" customHeight="1">
      <c r="A24" s="11" t="s">
        <v>25</v>
      </c>
      <c r="B24" s="10">
        <v>32.218000000000004</v>
      </c>
      <c r="C24" s="10">
        <v>25.63</v>
      </c>
      <c r="D24" s="10">
        <v>100.45699999999999</v>
      </c>
      <c r="E24" s="10">
        <v>101.863</v>
      </c>
      <c r="F24" s="10">
        <v>260.16899999999998</v>
      </c>
      <c r="G24" s="10">
        <v>30.670999999999999</v>
      </c>
      <c r="H24" s="10">
        <v>22.891999999999999</v>
      </c>
      <c r="I24" s="10">
        <v>101.39</v>
      </c>
      <c r="J24" s="10">
        <v>114.498</v>
      </c>
      <c r="K24" s="10">
        <v>269.45</v>
      </c>
      <c r="L24" s="10">
        <v>62.889000000000003</v>
      </c>
      <c r="M24" s="10">
        <v>48.521000000000001</v>
      </c>
      <c r="N24" s="10">
        <v>201.84700000000001</v>
      </c>
      <c r="O24" s="10">
        <v>216.36099999999999</v>
      </c>
      <c r="P24" s="10">
        <v>529.61900000000003</v>
      </c>
    </row>
    <row r="25" spans="1:16" s="10" customFormat="1" ht="8.25" customHeight="1">
      <c r="A25" s="11" t="s">
        <v>26</v>
      </c>
      <c r="B25" s="10">
        <v>22.193000000000001</v>
      </c>
      <c r="C25" s="10">
        <v>16.696000000000002</v>
      </c>
      <c r="D25" s="10">
        <v>68.436000000000007</v>
      </c>
      <c r="E25" s="10">
        <v>64.549000000000007</v>
      </c>
      <c r="F25" s="10">
        <v>171.87299999999999</v>
      </c>
      <c r="G25" s="10">
        <v>20.420999999999999</v>
      </c>
      <c r="H25" s="10">
        <v>16.248999999999999</v>
      </c>
      <c r="I25" s="10">
        <v>64.820999999999998</v>
      </c>
      <c r="J25" s="10">
        <v>73.712000000000003</v>
      </c>
      <c r="K25" s="10">
        <v>175.203</v>
      </c>
      <c r="L25" s="10">
        <v>42.613999999999997</v>
      </c>
      <c r="M25" s="10">
        <v>32.945</v>
      </c>
      <c r="N25" s="10">
        <v>133.25700000000001</v>
      </c>
      <c r="O25" s="10">
        <v>138.261</v>
      </c>
      <c r="P25" s="10">
        <v>347.07600000000002</v>
      </c>
    </row>
    <row r="26" spans="1:16" s="10" customFormat="1" ht="8.25" customHeight="1">
      <c r="A26" s="11" t="s">
        <v>27</v>
      </c>
      <c r="B26" s="10">
        <v>26.245000000000001</v>
      </c>
      <c r="C26" s="10">
        <v>19.783000000000001</v>
      </c>
      <c r="D26" s="10">
        <v>77.914000000000001</v>
      </c>
      <c r="E26" s="10">
        <v>75.251000000000005</v>
      </c>
      <c r="F26" s="10">
        <v>199.19399999999999</v>
      </c>
      <c r="G26" s="10">
        <v>24.401</v>
      </c>
      <c r="H26" s="10">
        <v>18.738</v>
      </c>
      <c r="I26" s="10">
        <v>74.816000000000003</v>
      </c>
      <c r="J26" s="10">
        <v>85.168000000000006</v>
      </c>
      <c r="K26" s="10">
        <v>203.12299999999999</v>
      </c>
      <c r="L26" s="10">
        <v>50.646999999999998</v>
      </c>
      <c r="M26" s="10">
        <v>38.521000000000001</v>
      </c>
      <c r="N26" s="10">
        <v>152.72999999999999</v>
      </c>
      <c r="O26" s="10">
        <v>160.41900000000001</v>
      </c>
      <c r="P26" s="10">
        <v>402.31700000000001</v>
      </c>
    </row>
    <row r="27" spans="1:16" s="10" customFormat="1" ht="8.25" customHeight="1">
      <c r="A27" s="11" t="s">
        <v>28</v>
      </c>
      <c r="B27" s="10">
        <v>21.228000000000002</v>
      </c>
      <c r="C27" s="10">
        <v>16.21</v>
      </c>
      <c r="D27" s="10">
        <v>62.261000000000003</v>
      </c>
      <c r="E27" s="10">
        <v>63.460999999999999</v>
      </c>
      <c r="F27" s="10">
        <v>163.161</v>
      </c>
      <c r="G27" s="10">
        <v>20.045000000000002</v>
      </c>
      <c r="H27" s="10">
        <v>16.917000000000002</v>
      </c>
      <c r="I27" s="10">
        <v>58.722999999999999</v>
      </c>
      <c r="J27" s="10">
        <v>70.888999999999996</v>
      </c>
      <c r="K27" s="10">
        <v>166.57400000000001</v>
      </c>
      <c r="L27" s="10">
        <v>41.273000000000003</v>
      </c>
      <c r="M27" s="10">
        <v>33.127000000000002</v>
      </c>
      <c r="N27" s="10">
        <v>120.985</v>
      </c>
      <c r="O27" s="10">
        <v>134.35</v>
      </c>
      <c r="P27" s="10">
        <v>329.73500000000001</v>
      </c>
    </row>
    <row r="28" spans="1:16" s="10" customFormat="1" ht="8.25" customHeight="1">
      <c r="A28" s="11" t="s">
        <v>29</v>
      </c>
      <c r="B28" s="10">
        <v>15.486000000000001</v>
      </c>
      <c r="C28" s="10">
        <v>12.426</v>
      </c>
      <c r="D28" s="10">
        <v>46.048000000000002</v>
      </c>
      <c r="E28" s="10">
        <v>38.488</v>
      </c>
      <c r="F28" s="10">
        <v>112.44799999999999</v>
      </c>
      <c r="G28" s="10">
        <v>14.488</v>
      </c>
      <c r="H28" s="10">
        <v>9.7789999999999999</v>
      </c>
      <c r="I28" s="10">
        <v>45.042000000000002</v>
      </c>
      <c r="J28" s="10">
        <v>44.448999999999998</v>
      </c>
      <c r="K28" s="10">
        <v>113.759</v>
      </c>
      <c r="L28" s="10">
        <v>29.974</v>
      </c>
      <c r="M28" s="10">
        <v>22.204999999999998</v>
      </c>
      <c r="N28" s="10">
        <v>91.090999999999994</v>
      </c>
      <c r="O28" s="10">
        <v>82.936999999999998</v>
      </c>
      <c r="P28" s="10">
        <v>226.20699999999999</v>
      </c>
    </row>
    <row r="29" spans="1:16" s="10" customFormat="1">
      <c r="A29" s="11" t="s">
        <v>141</v>
      </c>
      <c r="B29" s="10">
        <v>58.384999999999998</v>
      </c>
      <c r="C29" s="10">
        <v>44.96</v>
      </c>
      <c r="D29" s="10">
        <v>166.85400000000001</v>
      </c>
      <c r="E29" s="10">
        <v>155.59700000000001</v>
      </c>
      <c r="F29" s="10">
        <v>425.79599999999999</v>
      </c>
      <c r="G29" s="10">
        <v>55.067999999999998</v>
      </c>
      <c r="H29" s="10">
        <v>40.941000000000003</v>
      </c>
      <c r="I29" s="10">
        <v>165.40100000000001</v>
      </c>
      <c r="J29" s="10">
        <v>181.15299999999999</v>
      </c>
      <c r="K29" s="10">
        <v>442.56299999999999</v>
      </c>
      <c r="L29" s="10">
        <v>113.453</v>
      </c>
      <c r="M29" s="10">
        <v>85.900999999999996</v>
      </c>
      <c r="N29" s="10">
        <v>332.255</v>
      </c>
      <c r="O29" s="10">
        <v>336.74900000000002</v>
      </c>
      <c r="P29" s="10">
        <v>868.35900000000004</v>
      </c>
    </row>
    <row r="30" spans="1:16" s="10" customFormat="1" ht="10.5" customHeight="1">
      <c r="A30" s="9" t="s">
        <v>30</v>
      </c>
      <c r="B30" s="9">
        <v>79.503</v>
      </c>
      <c r="C30" s="9">
        <v>59.837000000000003</v>
      </c>
      <c r="D30" s="9">
        <v>203.97900000000001</v>
      </c>
      <c r="E30" s="9">
        <v>182.505</v>
      </c>
      <c r="F30" s="9">
        <v>525.82299999999998</v>
      </c>
      <c r="G30" s="9">
        <v>74.89</v>
      </c>
      <c r="H30" s="9">
        <v>55.76</v>
      </c>
      <c r="I30" s="9">
        <v>201.827</v>
      </c>
      <c r="J30" s="9">
        <v>205.48400000000001</v>
      </c>
      <c r="K30" s="9">
        <v>537.96100000000001</v>
      </c>
      <c r="L30" s="9">
        <v>154.393</v>
      </c>
      <c r="M30" s="9">
        <v>115.59699999999999</v>
      </c>
      <c r="N30" s="9">
        <v>405.80599999999998</v>
      </c>
      <c r="O30" s="9">
        <v>387.98899999999998</v>
      </c>
      <c r="P30" s="9">
        <v>1063.7840000000001</v>
      </c>
    </row>
    <row r="31" spans="1:16" s="10" customFormat="1">
      <c r="A31" s="11" t="s">
        <v>31</v>
      </c>
      <c r="B31" s="10">
        <v>41.997999999999998</v>
      </c>
      <c r="C31" s="10">
        <v>30.513000000000002</v>
      </c>
      <c r="D31" s="10">
        <v>102.05</v>
      </c>
      <c r="E31" s="10">
        <v>86.504999999999995</v>
      </c>
      <c r="F31" s="10">
        <v>261.06599999999997</v>
      </c>
      <c r="G31" s="10">
        <v>39.67</v>
      </c>
      <c r="H31" s="10">
        <v>28.486999999999998</v>
      </c>
      <c r="I31" s="10">
        <v>101.074</v>
      </c>
      <c r="J31" s="10">
        <v>97.174999999999997</v>
      </c>
      <c r="K31" s="10">
        <v>266.40600000000001</v>
      </c>
      <c r="L31" s="10">
        <v>81.668000000000006</v>
      </c>
      <c r="M31" s="10">
        <v>59</v>
      </c>
      <c r="N31" s="10">
        <v>203.124</v>
      </c>
      <c r="O31" s="10">
        <v>183.68100000000001</v>
      </c>
      <c r="P31" s="10">
        <v>527.47199999999998</v>
      </c>
    </row>
    <row r="32" spans="1:16" s="10" customFormat="1">
      <c r="A32" s="11" t="s">
        <v>32</v>
      </c>
      <c r="B32" s="10">
        <v>37.505000000000003</v>
      </c>
      <c r="C32" s="10">
        <v>29.324000000000002</v>
      </c>
      <c r="D32" s="10">
        <v>101.929</v>
      </c>
      <c r="E32" s="10">
        <v>96</v>
      </c>
      <c r="F32" s="10">
        <v>264.75799999999998</v>
      </c>
      <c r="G32" s="10">
        <v>35.219000000000001</v>
      </c>
      <c r="H32" s="10">
        <v>27.273</v>
      </c>
      <c r="I32" s="10">
        <v>100.753</v>
      </c>
      <c r="J32" s="10">
        <v>108.309</v>
      </c>
      <c r="K32" s="10">
        <v>271.55500000000001</v>
      </c>
      <c r="L32" s="10">
        <v>72.724999999999994</v>
      </c>
      <c r="M32" s="10">
        <v>56.597000000000001</v>
      </c>
      <c r="N32" s="10">
        <v>202.68199999999999</v>
      </c>
      <c r="O32" s="10">
        <v>204.30799999999999</v>
      </c>
      <c r="P32" s="10">
        <v>536.31200000000001</v>
      </c>
    </row>
    <row r="33" spans="1:16" s="10" customFormat="1">
      <c r="A33" s="9" t="s">
        <v>33</v>
      </c>
      <c r="B33" s="9">
        <v>306.24099999999999</v>
      </c>
      <c r="C33" s="9">
        <v>246.11199999999999</v>
      </c>
      <c r="D33" s="9">
        <v>921.58299999999997</v>
      </c>
      <c r="E33" s="9">
        <v>888.99400000000003</v>
      </c>
      <c r="F33" s="9">
        <v>2362.9299999999998</v>
      </c>
      <c r="G33" s="9">
        <v>288.72699999999998</v>
      </c>
      <c r="H33" s="9">
        <v>229.97800000000001</v>
      </c>
      <c r="I33" s="9">
        <v>903.94299999999998</v>
      </c>
      <c r="J33" s="9">
        <v>1016.849</v>
      </c>
      <c r="K33" s="9">
        <v>2439.4969999999998</v>
      </c>
      <c r="L33" s="9">
        <v>594.96799999999996</v>
      </c>
      <c r="M33" s="9">
        <v>476.09</v>
      </c>
      <c r="N33" s="9">
        <v>1825.5260000000001</v>
      </c>
      <c r="O33" s="9">
        <v>1905.8430000000001</v>
      </c>
      <c r="P33" s="9">
        <v>4802.4269999999997</v>
      </c>
    </row>
    <row r="34" spans="1:16" s="10" customFormat="1">
      <c r="A34" s="11" t="s">
        <v>34</v>
      </c>
      <c r="B34" s="10">
        <v>62.076000000000001</v>
      </c>
      <c r="C34" s="10">
        <v>46.100999999999999</v>
      </c>
      <c r="D34" s="10">
        <v>185.089</v>
      </c>
      <c r="E34" s="10">
        <v>158.44300000000001</v>
      </c>
      <c r="F34" s="10">
        <v>451.71</v>
      </c>
      <c r="G34" s="10">
        <v>58.561</v>
      </c>
      <c r="H34" s="10">
        <v>45.238999999999997</v>
      </c>
      <c r="I34" s="10">
        <v>170.96600000000001</v>
      </c>
      <c r="J34" s="10">
        <v>190.43100000000001</v>
      </c>
      <c r="K34" s="10">
        <v>465.197</v>
      </c>
      <c r="L34" s="10">
        <v>120.637</v>
      </c>
      <c r="M34" s="10">
        <v>91.34</v>
      </c>
      <c r="N34" s="10">
        <v>356.05599999999998</v>
      </c>
      <c r="O34" s="10">
        <v>348.87400000000002</v>
      </c>
      <c r="P34" s="10">
        <v>916.90700000000004</v>
      </c>
    </row>
    <row r="35" spans="1:16" s="10" customFormat="1">
      <c r="A35" s="11" t="s">
        <v>35</v>
      </c>
      <c r="B35" s="10">
        <v>55.128</v>
      </c>
      <c r="C35" s="10">
        <v>46.158999999999999</v>
      </c>
      <c r="D35" s="10">
        <v>160.24600000000001</v>
      </c>
      <c r="E35" s="10">
        <v>157.429</v>
      </c>
      <c r="F35" s="10">
        <v>418.96199999999999</v>
      </c>
      <c r="G35" s="10">
        <v>52.448999999999998</v>
      </c>
      <c r="H35" s="10">
        <v>42.317999999999998</v>
      </c>
      <c r="I35" s="10">
        <v>161.17699999999999</v>
      </c>
      <c r="J35" s="10">
        <v>169.08799999999999</v>
      </c>
      <c r="K35" s="10">
        <v>425.03100000000001</v>
      </c>
      <c r="L35" s="10">
        <v>107.577</v>
      </c>
      <c r="M35" s="10">
        <v>88.477000000000004</v>
      </c>
      <c r="N35" s="10">
        <v>321.42200000000003</v>
      </c>
      <c r="O35" s="10">
        <v>326.517</v>
      </c>
      <c r="P35" s="10">
        <v>843.99300000000005</v>
      </c>
    </row>
    <row r="36" spans="1:16" s="10" customFormat="1">
      <c r="A36" s="11" t="s">
        <v>36</v>
      </c>
      <c r="B36" s="10">
        <v>11.076000000000001</v>
      </c>
      <c r="C36" s="10">
        <v>9.5399999999999991</v>
      </c>
      <c r="D36" s="10">
        <v>36.024999999999999</v>
      </c>
      <c r="E36" s="10">
        <v>39.338000000000001</v>
      </c>
      <c r="F36" s="10">
        <v>95.978999999999999</v>
      </c>
      <c r="G36" s="10">
        <v>10.381</v>
      </c>
      <c r="H36" s="10">
        <v>8.7170000000000005</v>
      </c>
      <c r="I36" s="10">
        <v>33.841000000000001</v>
      </c>
      <c r="J36" s="10">
        <v>47.344999999999999</v>
      </c>
      <c r="K36" s="10">
        <v>100.28400000000001</v>
      </c>
      <c r="L36" s="10">
        <v>21.457000000000001</v>
      </c>
      <c r="M36" s="10">
        <v>18.257999999999999</v>
      </c>
      <c r="N36" s="10">
        <v>69.866</v>
      </c>
      <c r="O36" s="10">
        <v>86.683000000000007</v>
      </c>
      <c r="P36" s="10">
        <v>196.26300000000001</v>
      </c>
    </row>
    <row r="37" spans="1:16" s="10" customFormat="1">
      <c r="A37" s="11" t="s">
        <v>37</v>
      </c>
      <c r="B37" s="10">
        <v>57.826999999999998</v>
      </c>
      <c r="C37" s="10">
        <v>47.420999999999999</v>
      </c>
      <c r="D37" s="10">
        <v>166.922</v>
      </c>
      <c r="E37" s="10">
        <v>157.53</v>
      </c>
      <c r="F37" s="10">
        <v>429.70100000000002</v>
      </c>
      <c r="G37" s="10">
        <v>54.387</v>
      </c>
      <c r="H37" s="10">
        <v>43.115000000000002</v>
      </c>
      <c r="I37" s="10">
        <v>165.161</v>
      </c>
      <c r="J37" s="10">
        <v>177.578</v>
      </c>
      <c r="K37" s="10">
        <v>440.24099999999999</v>
      </c>
      <c r="L37" s="10">
        <v>112.214</v>
      </c>
      <c r="M37" s="10">
        <v>90.536000000000001</v>
      </c>
      <c r="N37" s="10">
        <v>332.08300000000003</v>
      </c>
      <c r="O37" s="10">
        <v>335.10899999999998</v>
      </c>
      <c r="P37" s="10">
        <v>869.94200000000001</v>
      </c>
    </row>
    <row r="38" spans="1:16" s="10" customFormat="1">
      <c r="A38" s="11" t="s">
        <v>38</v>
      </c>
      <c r="B38" s="10">
        <v>49.679000000000002</v>
      </c>
      <c r="C38" s="10">
        <v>43.542000000000002</v>
      </c>
      <c r="D38" s="10">
        <v>153.767</v>
      </c>
      <c r="E38" s="10">
        <v>157.077</v>
      </c>
      <c r="F38" s="10">
        <v>404.06599999999997</v>
      </c>
      <c r="G38" s="10">
        <v>46.424999999999997</v>
      </c>
      <c r="H38" s="10">
        <v>35.65</v>
      </c>
      <c r="I38" s="10">
        <v>156.22900000000001</v>
      </c>
      <c r="J38" s="10">
        <v>186.405</v>
      </c>
      <c r="K38" s="10">
        <v>424.709</v>
      </c>
      <c r="L38" s="10">
        <v>96.103999999999999</v>
      </c>
      <c r="M38" s="10">
        <v>79.191999999999993</v>
      </c>
      <c r="N38" s="10">
        <v>309.99700000000001</v>
      </c>
      <c r="O38" s="10">
        <v>343.48200000000003</v>
      </c>
      <c r="P38" s="10">
        <v>828.77499999999998</v>
      </c>
    </row>
    <row r="39" spans="1:16" s="10" customFormat="1">
      <c r="A39" s="11" t="s">
        <v>39</v>
      </c>
      <c r="B39" s="10">
        <v>58.256</v>
      </c>
      <c r="C39" s="10">
        <v>43.878999999999998</v>
      </c>
      <c r="D39" s="10">
        <v>176.27699999999999</v>
      </c>
      <c r="E39" s="10">
        <v>173.33</v>
      </c>
      <c r="F39" s="10">
        <v>451.74200000000002</v>
      </c>
      <c r="G39" s="10">
        <v>55.052999999999997</v>
      </c>
      <c r="H39" s="10">
        <v>45.639000000000003</v>
      </c>
      <c r="I39" s="10">
        <v>176.66300000000001</v>
      </c>
      <c r="J39" s="10">
        <v>191.762</v>
      </c>
      <c r="K39" s="10">
        <v>469.11700000000002</v>
      </c>
      <c r="L39" s="10">
        <v>113.309</v>
      </c>
      <c r="M39" s="10">
        <v>89.518000000000001</v>
      </c>
      <c r="N39" s="10">
        <v>352.94</v>
      </c>
      <c r="O39" s="10">
        <v>365.09199999999998</v>
      </c>
      <c r="P39" s="10">
        <v>920.85900000000004</v>
      </c>
    </row>
    <row r="40" spans="1:16" s="10" customFormat="1">
      <c r="A40" s="11" t="s">
        <v>40</v>
      </c>
      <c r="B40" s="10">
        <v>12.2</v>
      </c>
      <c r="C40" s="10">
        <v>9.4689999999999994</v>
      </c>
      <c r="D40" s="10">
        <v>43.256</v>
      </c>
      <c r="E40" s="10">
        <v>45.845999999999997</v>
      </c>
      <c r="F40" s="10">
        <v>110.771</v>
      </c>
      <c r="G40" s="10">
        <v>11.472</v>
      </c>
      <c r="H40" s="10">
        <v>9.3000000000000007</v>
      </c>
      <c r="I40" s="10">
        <v>39.905000000000001</v>
      </c>
      <c r="J40" s="10">
        <v>54.24</v>
      </c>
      <c r="K40" s="10">
        <v>114.916</v>
      </c>
      <c r="L40" s="10">
        <v>23.670999999999999</v>
      </c>
      <c r="M40" s="10">
        <v>18.768000000000001</v>
      </c>
      <c r="N40" s="10">
        <v>83.161000000000001</v>
      </c>
      <c r="O40" s="10">
        <v>100.086</v>
      </c>
      <c r="P40" s="10">
        <v>225.68700000000001</v>
      </c>
    </row>
    <row r="41" spans="1:16" s="10" customFormat="1">
      <c r="A41" s="9" t="s">
        <v>41</v>
      </c>
      <c r="B41" s="9">
        <v>69.31</v>
      </c>
      <c r="C41" s="9">
        <v>56.268999999999998</v>
      </c>
      <c r="D41" s="9">
        <v>220.47</v>
      </c>
      <c r="E41" s="9">
        <v>231.05699999999999</v>
      </c>
      <c r="F41" s="9">
        <v>577.10500000000002</v>
      </c>
      <c r="G41" s="9">
        <v>65.617999999999995</v>
      </c>
      <c r="H41" s="9">
        <v>52.518999999999998</v>
      </c>
      <c r="I41" s="9">
        <v>214.58199999999999</v>
      </c>
      <c r="J41" s="9">
        <v>272.70100000000002</v>
      </c>
      <c r="K41" s="9">
        <v>605.41999999999996</v>
      </c>
      <c r="L41" s="9">
        <v>134.928</v>
      </c>
      <c r="M41" s="9">
        <v>108.78700000000001</v>
      </c>
      <c r="N41" s="9">
        <v>435.05200000000002</v>
      </c>
      <c r="O41" s="9">
        <v>503.75700000000001</v>
      </c>
      <c r="P41" s="9">
        <v>1182.5260000000001</v>
      </c>
    </row>
    <row r="42" spans="1:16" s="10" customFormat="1">
      <c r="A42" s="11" t="s">
        <v>42</v>
      </c>
      <c r="B42" s="10">
        <v>28.803000000000001</v>
      </c>
      <c r="C42" s="10">
        <v>22.576000000000001</v>
      </c>
      <c r="D42" s="10">
        <v>94.954999999999998</v>
      </c>
      <c r="E42" s="10">
        <v>103.54300000000001</v>
      </c>
      <c r="F42" s="10">
        <v>249.87799999999999</v>
      </c>
      <c r="G42" s="10">
        <v>27.626000000000001</v>
      </c>
      <c r="H42" s="10">
        <v>22.882000000000001</v>
      </c>
      <c r="I42" s="10">
        <v>92.016000000000005</v>
      </c>
      <c r="J42" s="10">
        <v>121.22499999999999</v>
      </c>
      <c r="K42" s="10">
        <v>263.74900000000002</v>
      </c>
      <c r="L42" s="10">
        <v>56.429000000000002</v>
      </c>
      <c r="M42" s="10">
        <v>45.457000000000001</v>
      </c>
      <c r="N42" s="10">
        <v>186.97200000000001</v>
      </c>
      <c r="O42" s="10">
        <v>224.76900000000001</v>
      </c>
      <c r="P42" s="10">
        <v>513.62599999999998</v>
      </c>
    </row>
    <row r="43" spans="1:16" s="10" customFormat="1">
      <c r="A43" s="11" t="s">
        <v>43</v>
      </c>
      <c r="B43" s="10">
        <v>8.0719999999999992</v>
      </c>
      <c r="C43" s="10">
        <v>6.4939999999999998</v>
      </c>
      <c r="D43" s="10">
        <v>26.677</v>
      </c>
      <c r="E43" s="10">
        <v>26.318999999999999</v>
      </c>
      <c r="F43" s="10">
        <v>67.561000000000007</v>
      </c>
      <c r="G43" s="10">
        <v>7.5990000000000002</v>
      </c>
      <c r="H43" s="10">
        <v>5.726</v>
      </c>
      <c r="I43" s="10">
        <v>24.829000000000001</v>
      </c>
      <c r="J43" s="10">
        <v>31.052</v>
      </c>
      <c r="K43" s="10">
        <v>69.206999999999994</v>
      </c>
      <c r="L43" s="10">
        <v>15.670999999999999</v>
      </c>
      <c r="M43" s="10">
        <v>12.22</v>
      </c>
      <c r="N43" s="10">
        <v>51.506</v>
      </c>
      <c r="O43" s="10">
        <v>57.371000000000002</v>
      </c>
      <c r="P43" s="10">
        <v>136.768</v>
      </c>
    </row>
    <row r="44" spans="1:16" s="10" customFormat="1">
      <c r="A44" s="11" t="s">
        <v>44</v>
      </c>
      <c r="B44" s="10">
        <v>12.44</v>
      </c>
      <c r="C44" s="10">
        <v>10.44</v>
      </c>
      <c r="D44" s="10">
        <v>40.893000000000001</v>
      </c>
      <c r="E44" s="10">
        <v>44.496000000000002</v>
      </c>
      <c r="F44" s="10">
        <v>108.26900000000001</v>
      </c>
      <c r="G44" s="10">
        <v>11.717000000000001</v>
      </c>
      <c r="H44" s="10">
        <v>8.9280000000000008</v>
      </c>
      <c r="I44" s="10">
        <v>42.35</v>
      </c>
      <c r="J44" s="10">
        <v>53.356999999999999</v>
      </c>
      <c r="K44" s="10">
        <v>116.35299999999999</v>
      </c>
      <c r="L44" s="10">
        <v>24.157</v>
      </c>
      <c r="M44" s="10">
        <v>19.367999999999999</v>
      </c>
      <c r="N44" s="10">
        <v>83.242999999999995</v>
      </c>
      <c r="O44" s="10">
        <v>97.852999999999994</v>
      </c>
      <c r="P44" s="10">
        <v>224.62200000000001</v>
      </c>
    </row>
    <row r="45" spans="1:16" s="10" customFormat="1">
      <c r="A45" s="11" t="s">
        <v>45</v>
      </c>
      <c r="B45" s="10">
        <v>19.995000000000001</v>
      </c>
      <c r="C45" s="10">
        <v>16.759</v>
      </c>
      <c r="D45" s="10">
        <v>57.945</v>
      </c>
      <c r="E45" s="10">
        <v>56.698</v>
      </c>
      <c r="F45" s="10">
        <v>151.39699999999999</v>
      </c>
      <c r="G45" s="10">
        <v>18.675999999999998</v>
      </c>
      <c r="H45" s="10">
        <v>14.983000000000001</v>
      </c>
      <c r="I45" s="10">
        <v>55.387</v>
      </c>
      <c r="J45" s="10">
        <v>67.066000000000003</v>
      </c>
      <c r="K45" s="10">
        <v>156.11199999999999</v>
      </c>
      <c r="L45" s="10">
        <v>38.670999999999999</v>
      </c>
      <c r="M45" s="10">
        <v>31.742999999999999</v>
      </c>
      <c r="N45" s="10">
        <v>113.33199999999999</v>
      </c>
      <c r="O45" s="10">
        <v>123.764</v>
      </c>
      <c r="P45" s="10">
        <v>307.50900000000001</v>
      </c>
    </row>
    <row r="46" spans="1:16" s="10" customFormat="1" ht="8.25" customHeight="1">
      <c r="A46" s="9" t="s">
        <v>46</v>
      </c>
      <c r="B46" s="9">
        <v>81.888000000000005</v>
      </c>
      <c r="C46" s="9">
        <v>68.084999999999994</v>
      </c>
      <c r="D46" s="9">
        <v>263.77499999999998</v>
      </c>
      <c r="E46" s="9">
        <v>303.36900000000003</v>
      </c>
      <c r="F46" s="9">
        <v>717.11699999999996</v>
      </c>
      <c r="G46" s="9">
        <v>77.326999999999998</v>
      </c>
      <c r="H46" s="9">
        <v>63.363</v>
      </c>
      <c r="I46" s="9">
        <v>261.87400000000002</v>
      </c>
      <c r="J46" s="9">
        <v>369.53899999999999</v>
      </c>
      <c r="K46" s="9">
        <v>772.10299999999995</v>
      </c>
      <c r="L46" s="9">
        <v>159.215</v>
      </c>
      <c r="M46" s="9">
        <v>131.44800000000001</v>
      </c>
      <c r="N46" s="9">
        <v>525.649</v>
      </c>
      <c r="O46" s="9">
        <v>672.90800000000002</v>
      </c>
      <c r="P46" s="9">
        <v>1489.22</v>
      </c>
    </row>
    <row r="47" spans="1:16" s="10" customFormat="1" ht="8.25" customHeight="1">
      <c r="A47" s="11" t="s">
        <v>47</v>
      </c>
      <c r="B47" s="10">
        <v>11.478999999999999</v>
      </c>
      <c r="C47" s="10">
        <v>10.305999999999999</v>
      </c>
      <c r="D47" s="10">
        <v>35.936999999999998</v>
      </c>
      <c r="E47" s="10">
        <v>42.142000000000003</v>
      </c>
      <c r="F47" s="10">
        <v>99.864000000000004</v>
      </c>
      <c r="G47" s="10">
        <v>10.866</v>
      </c>
      <c r="H47" s="10">
        <v>8.0079999999999991</v>
      </c>
      <c r="I47" s="10">
        <v>36.39</v>
      </c>
      <c r="J47" s="10">
        <v>50.796999999999997</v>
      </c>
      <c r="K47" s="10">
        <v>106.062</v>
      </c>
      <c r="L47" s="10">
        <v>22.344999999999999</v>
      </c>
      <c r="M47" s="10">
        <v>18.314</v>
      </c>
      <c r="N47" s="10">
        <v>72.326999999999998</v>
      </c>
      <c r="O47" s="10">
        <v>92.938999999999993</v>
      </c>
      <c r="P47" s="10">
        <v>205.92500000000001</v>
      </c>
    </row>
    <row r="48" spans="1:16" s="10" customFormat="1" ht="8.25" customHeight="1">
      <c r="A48" s="11" t="s">
        <v>48</v>
      </c>
      <c r="B48" s="10">
        <v>13.98</v>
      </c>
      <c r="C48" s="10">
        <v>12.353999999999999</v>
      </c>
      <c r="D48" s="10">
        <v>43.973999999999997</v>
      </c>
      <c r="E48" s="10">
        <v>57.264000000000003</v>
      </c>
      <c r="F48" s="10">
        <v>127.572</v>
      </c>
      <c r="G48" s="10">
        <v>13.238</v>
      </c>
      <c r="H48" s="10">
        <v>11.145</v>
      </c>
      <c r="I48" s="10">
        <v>45.180999999999997</v>
      </c>
      <c r="J48" s="10">
        <v>67.537000000000006</v>
      </c>
      <c r="K48" s="10">
        <v>137.1</v>
      </c>
      <c r="L48" s="10">
        <v>27.218</v>
      </c>
      <c r="M48" s="10">
        <v>23.498999999999999</v>
      </c>
      <c r="N48" s="10">
        <v>89.155000000000001</v>
      </c>
      <c r="O48" s="10">
        <v>124.801</v>
      </c>
      <c r="P48" s="10">
        <v>264.673</v>
      </c>
    </row>
    <row r="49" spans="1:16" s="10" customFormat="1" ht="8.25" customHeight="1">
      <c r="A49" s="11" t="s">
        <v>49</v>
      </c>
      <c r="B49" s="10">
        <v>44.463999999999999</v>
      </c>
      <c r="C49" s="10">
        <v>35.670999999999999</v>
      </c>
      <c r="D49" s="10">
        <v>144.166</v>
      </c>
      <c r="E49" s="10">
        <v>162.12700000000001</v>
      </c>
      <c r="F49" s="10">
        <v>386.42700000000002</v>
      </c>
      <c r="G49" s="10">
        <v>41.86</v>
      </c>
      <c r="H49" s="10">
        <v>35.511000000000003</v>
      </c>
      <c r="I49" s="10">
        <v>141.70099999999999</v>
      </c>
      <c r="J49" s="10">
        <v>200.28899999999999</v>
      </c>
      <c r="K49" s="10">
        <v>419.36099999999999</v>
      </c>
      <c r="L49" s="10">
        <v>86.323999999999998</v>
      </c>
      <c r="M49" s="10">
        <v>71.182000000000002</v>
      </c>
      <c r="N49" s="10">
        <v>285.86700000000002</v>
      </c>
      <c r="O49" s="10">
        <v>362.41500000000002</v>
      </c>
      <c r="P49" s="10">
        <v>805.78800000000001</v>
      </c>
    </row>
    <row r="50" spans="1:16" s="10" customFormat="1">
      <c r="A50" s="11" t="s">
        <v>50</v>
      </c>
      <c r="B50" s="10">
        <v>11.965999999999999</v>
      </c>
      <c r="C50" s="10">
        <v>9.7530000000000001</v>
      </c>
      <c r="D50" s="10">
        <v>39.698</v>
      </c>
      <c r="E50" s="10">
        <v>41.835999999999999</v>
      </c>
      <c r="F50" s="10">
        <v>103.254</v>
      </c>
      <c r="G50" s="10">
        <v>11.362</v>
      </c>
      <c r="H50" s="10">
        <v>8.6999999999999993</v>
      </c>
      <c r="I50" s="10">
        <v>38.600999999999999</v>
      </c>
      <c r="J50" s="10">
        <v>50.917000000000002</v>
      </c>
      <c r="K50" s="10">
        <v>109.58</v>
      </c>
      <c r="L50" s="10">
        <v>23.327999999999999</v>
      </c>
      <c r="M50" s="10">
        <v>18.452999999999999</v>
      </c>
      <c r="N50" s="10">
        <v>78.3</v>
      </c>
      <c r="O50" s="10">
        <v>92.753</v>
      </c>
      <c r="P50" s="10">
        <v>212.834</v>
      </c>
    </row>
    <row r="51" spans="1:16" s="10" customFormat="1" ht="8.25" customHeight="1">
      <c r="A51" s="9" t="s">
        <v>51</v>
      </c>
      <c r="B51" s="9">
        <v>280.55700000000002</v>
      </c>
      <c r="C51" s="9">
        <v>214.988</v>
      </c>
      <c r="D51" s="9">
        <v>853.31500000000005</v>
      </c>
      <c r="E51" s="9">
        <v>800.053</v>
      </c>
      <c r="F51" s="9">
        <v>2148.913</v>
      </c>
      <c r="G51" s="9">
        <v>264.24900000000002</v>
      </c>
      <c r="H51" s="9">
        <v>198.869</v>
      </c>
      <c r="I51" s="9">
        <v>844.33799999999997</v>
      </c>
      <c r="J51" s="9">
        <v>937.89300000000003</v>
      </c>
      <c r="K51" s="9">
        <v>2245.348</v>
      </c>
      <c r="L51" s="9">
        <v>544.80499999999995</v>
      </c>
      <c r="M51" s="9">
        <v>413.85700000000003</v>
      </c>
      <c r="N51" s="9">
        <v>1697.653</v>
      </c>
      <c r="O51" s="9">
        <v>1737.9459999999999</v>
      </c>
      <c r="P51" s="9">
        <v>4394.2610000000004</v>
      </c>
    </row>
    <row r="52" spans="1:16" s="10" customFormat="1" ht="8.25" customHeight="1">
      <c r="A52" s="11" t="s">
        <v>52</v>
      </c>
      <c r="B52" s="10">
        <v>17.931000000000001</v>
      </c>
      <c r="C52" s="10">
        <v>15</v>
      </c>
      <c r="D52" s="10">
        <v>54.682000000000002</v>
      </c>
      <c r="E52" s="10">
        <v>51.152000000000001</v>
      </c>
      <c r="F52" s="10">
        <v>138.76400000000001</v>
      </c>
      <c r="G52" s="10">
        <v>16.75</v>
      </c>
      <c r="H52" s="10">
        <v>11.218</v>
      </c>
      <c r="I52" s="10">
        <v>56.353000000000002</v>
      </c>
      <c r="J52" s="10">
        <v>58.768999999999998</v>
      </c>
      <c r="K52" s="10">
        <v>143.09100000000001</v>
      </c>
      <c r="L52" s="10">
        <v>34.68</v>
      </c>
      <c r="M52" s="10">
        <v>26.218</v>
      </c>
      <c r="N52" s="10">
        <v>111.035</v>
      </c>
      <c r="O52" s="10">
        <v>109.92100000000001</v>
      </c>
      <c r="P52" s="10">
        <v>281.85500000000002</v>
      </c>
    </row>
    <row r="53" spans="1:16" s="10" customFormat="1" ht="8.25" customHeight="1">
      <c r="A53" s="11" t="s">
        <v>53</v>
      </c>
      <c r="B53" s="10">
        <v>29.867999999999999</v>
      </c>
      <c r="C53" s="10">
        <v>21.835000000000001</v>
      </c>
      <c r="D53" s="10">
        <v>88.471000000000004</v>
      </c>
      <c r="E53" s="10">
        <v>79.281999999999996</v>
      </c>
      <c r="F53" s="10">
        <v>219.45699999999999</v>
      </c>
      <c r="G53" s="10">
        <v>27.858000000000001</v>
      </c>
      <c r="H53" s="10">
        <v>19.783000000000001</v>
      </c>
      <c r="I53" s="10">
        <v>88.388999999999996</v>
      </c>
      <c r="J53" s="10">
        <v>91.239000000000004</v>
      </c>
      <c r="K53" s="10">
        <v>227.26900000000001</v>
      </c>
      <c r="L53" s="10">
        <v>57.726999999999997</v>
      </c>
      <c r="M53" s="10">
        <v>41.619</v>
      </c>
      <c r="N53" s="10">
        <v>176.86</v>
      </c>
      <c r="O53" s="10">
        <v>170.52099999999999</v>
      </c>
      <c r="P53" s="10">
        <v>446.726</v>
      </c>
    </row>
    <row r="54" spans="1:16" s="10" customFormat="1" ht="8.25" customHeight="1">
      <c r="A54" s="11" t="s">
        <v>54</v>
      </c>
      <c r="B54" s="10">
        <v>35.710999999999999</v>
      </c>
      <c r="C54" s="10">
        <v>27.494</v>
      </c>
      <c r="D54" s="10">
        <v>106.58</v>
      </c>
      <c r="E54" s="10">
        <v>88.992000000000004</v>
      </c>
      <c r="F54" s="10">
        <v>258.77699999999999</v>
      </c>
      <c r="G54" s="10">
        <v>33.765000000000001</v>
      </c>
      <c r="H54" s="10">
        <v>26.068000000000001</v>
      </c>
      <c r="I54" s="10">
        <v>102.611</v>
      </c>
      <c r="J54" s="10">
        <v>101.95099999999999</v>
      </c>
      <c r="K54" s="10">
        <v>264.39499999999998</v>
      </c>
      <c r="L54" s="10">
        <v>69.477000000000004</v>
      </c>
      <c r="M54" s="10">
        <v>53.561</v>
      </c>
      <c r="N54" s="10">
        <v>209.191</v>
      </c>
      <c r="O54" s="10">
        <v>190.94300000000001</v>
      </c>
      <c r="P54" s="10">
        <v>523.17200000000003</v>
      </c>
    </row>
    <row r="55" spans="1:16" s="10" customFormat="1" ht="8.25" customHeight="1">
      <c r="A55" s="11" t="s">
        <v>55</v>
      </c>
      <c r="B55" s="10">
        <v>46.988</v>
      </c>
      <c r="C55" s="10">
        <v>35.353000000000002</v>
      </c>
      <c r="D55" s="10">
        <v>132.98699999999999</v>
      </c>
      <c r="E55" s="10">
        <v>128.267</v>
      </c>
      <c r="F55" s="10">
        <v>343.596</v>
      </c>
      <c r="G55" s="10">
        <v>43.819000000000003</v>
      </c>
      <c r="H55" s="10">
        <v>32.587000000000003</v>
      </c>
      <c r="I55" s="10">
        <v>132.482</v>
      </c>
      <c r="J55" s="10">
        <v>145.19900000000001</v>
      </c>
      <c r="K55" s="10">
        <v>354.08800000000002</v>
      </c>
      <c r="L55" s="10">
        <v>90.807000000000002</v>
      </c>
      <c r="M55" s="10">
        <v>67.94</v>
      </c>
      <c r="N55" s="10">
        <v>265.46899999999999</v>
      </c>
      <c r="O55" s="10">
        <v>273.46699999999998</v>
      </c>
      <c r="P55" s="10">
        <v>697.68399999999997</v>
      </c>
    </row>
    <row r="56" spans="1:16" s="10" customFormat="1" ht="8.25" customHeight="1">
      <c r="A56" s="11" t="s">
        <v>56</v>
      </c>
      <c r="B56" s="10">
        <v>62.521000000000001</v>
      </c>
      <c r="C56" s="10">
        <v>44.777000000000001</v>
      </c>
      <c r="D56" s="10">
        <v>199.20500000000001</v>
      </c>
      <c r="E56" s="10">
        <v>180.232</v>
      </c>
      <c r="F56" s="10">
        <v>486.73500000000001</v>
      </c>
      <c r="G56" s="10">
        <v>59.52</v>
      </c>
      <c r="H56" s="10">
        <v>46.886000000000003</v>
      </c>
      <c r="I56" s="10">
        <v>191.685</v>
      </c>
      <c r="J56" s="10">
        <v>219.22800000000001</v>
      </c>
      <c r="K56" s="10">
        <v>517.31799999999998</v>
      </c>
      <c r="L56" s="10">
        <v>122.04</v>
      </c>
      <c r="M56" s="10">
        <v>91.662999999999997</v>
      </c>
      <c r="N56" s="10">
        <v>390.89</v>
      </c>
      <c r="O56" s="10">
        <v>399.46</v>
      </c>
      <c r="P56" s="10">
        <v>1004.053</v>
      </c>
    </row>
    <row r="57" spans="1:16" s="10" customFormat="1" ht="8.25" customHeight="1">
      <c r="A57" s="11" t="s">
        <v>57</v>
      </c>
      <c r="B57" s="10">
        <v>17.984000000000002</v>
      </c>
      <c r="C57" s="10">
        <v>14.332000000000001</v>
      </c>
      <c r="D57" s="10">
        <v>62.456000000000003</v>
      </c>
      <c r="E57" s="10">
        <v>67.671999999999997</v>
      </c>
      <c r="F57" s="10">
        <v>162.44399999999999</v>
      </c>
      <c r="G57" s="10">
        <v>17.239999999999998</v>
      </c>
      <c r="H57" s="10">
        <v>13.422000000000001</v>
      </c>
      <c r="I57" s="10">
        <v>60.43</v>
      </c>
      <c r="J57" s="10">
        <v>81.751999999999995</v>
      </c>
      <c r="K57" s="10">
        <v>172.84399999999999</v>
      </c>
      <c r="L57" s="10">
        <v>35.223999999999997</v>
      </c>
      <c r="M57" s="10">
        <v>27.754000000000001</v>
      </c>
      <c r="N57" s="10">
        <v>122.886</v>
      </c>
      <c r="O57" s="10">
        <v>149.42500000000001</v>
      </c>
      <c r="P57" s="10">
        <v>335.28899999999999</v>
      </c>
    </row>
    <row r="58" spans="1:16" s="10" customFormat="1" ht="8.25" customHeight="1">
      <c r="A58" s="11" t="s">
        <v>58</v>
      </c>
      <c r="B58" s="10">
        <v>23.542999999999999</v>
      </c>
      <c r="C58" s="10">
        <v>20.116</v>
      </c>
      <c r="D58" s="10">
        <v>71.647000000000006</v>
      </c>
      <c r="E58" s="10">
        <v>71.484999999999999</v>
      </c>
      <c r="F58" s="10">
        <v>186.791</v>
      </c>
      <c r="G58" s="10">
        <v>22.047999999999998</v>
      </c>
      <c r="H58" s="10">
        <v>15.343999999999999</v>
      </c>
      <c r="I58" s="10">
        <v>71.605000000000004</v>
      </c>
      <c r="J58" s="10">
        <v>86.382000000000005</v>
      </c>
      <c r="K58" s="10">
        <v>195.37899999999999</v>
      </c>
      <c r="L58" s="10">
        <v>45.591000000000001</v>
      </c>
      <c r="M58" s="10">
        <v>35.460999999999999</v>
      </c>
      <c r="N58" s="10">
        <v>143.25200000000001</v>
      </c>
      <c r="O58" s="10">
        <v>157.86699999999999</v>
      </c>
      <c r="P58" s="10">
        <v>382.17099999999999</v>
      </c>
    </row>
    <row r="59" spans="1:16" s="10" customFormat="1" ht="8.25" customHeight="1">
      <c r="A59" s="11" t="s">
        <v>59</v>
      </c>
      <c r="B59" s="10">
        <v>24.771999999999998</v>
      </c>
      <c r="C59" s="10">
        <v>20.257000000000001</v>
      </c>
      <c r="D59" s="10">
        <v>72.061000000000007</v>
      </c>
      <c r="E59" s="10">
        <v>72.831000000000003</v>
      </c>
      <c r="F59" s="10">
        <v>189.92099999999999</v>
      </c>
      <c r="G59" s="10">
        <v>23.123999999999999</v>
      </c>
      <c r="H59" s="10">
        <v>16.93</v>
      </c>
      <c r="I59" s="10">
        <v>74.977999999999994</v>
      </c>
      <c r="J59" s="10">
        <v>82.882999999999996</v>
      </c>
      <c r="K59" s="10">
        <v>197.916</v>
      </c>
      <c r="L59" s="10">
        <v>47.896999999999998</v>
      </c>
      <c r="M59" s="10">
        <v>37.186999999999998</v>
      </c>
      <c r="N59" s="10">
        <v>147.03899999999999</v>
      </c>
      <c r="O59" s="10">
        <v>155.714</v>
      </c>
      <c r="P59" s="10">
        <v>387.83699999999999</v>
      </c>
    </row>
    <row r="60" spans="1:16" s="10" customFormat="1">
      <c r="A60" s="11" t="s">
        <v>60</v>
      </c>
      <c r="B60" s="10">
        <v>21.239000000000001</v>
      </c>
      <c r="C60" s="10">
        <v>15.824999999999999</v>
      </c>
      <c r="D60" s="10">
        <v>65.224999999999994</v>
      </c>
      <c r="E60" s="10">
        <v>60.139000000000003</v>
      </c>
      <c r="F60" s="10">
        <v>162.42699999999999</v>
      </c>
      <c r="G60" s="10">
        <v>20.123999999999999</v>
      </c>
      <c r="H60" s="10">
        <v>16.63</v>
      </c>
      <c r="I60" s="10">
        <v>65.805000000000007</v>
      </c>
      <c r="J60" s="10">
        <v>70.489000000000004</v>
      </c>
      <c r="K60" s="10">
        <v>173.048</v>
      </c>
      <c r="L60" s="10">
        <v>41.363</v>
      </c>
      <c r="M60" s="10">
        <v>32.454000000000001</v>
      </c>
      <c r="N60" s="10">
        <v>131.03</v>
      </c>
      <c r="O60" s="10">
        <v>130.62799999999999</v>
      </c>
      <c r="P60" s="10">
        <v>335.47500000000002</v>
      </c>
    </row>
    <row r="61" spans="1:16" s="10" customFormat="1" ht="8.25" customHeight="1">
      <c r="A61" s="9" t="s">
        <v>61</v>
      </c>
      <c r="B61" s="9">
        <v>217.28399999999999</v>
      </c>
      <c r="C61" s="9">
        <v>174.65600000000001</v>
      </c>
      <c r="D61" s="9">
        <v>677.66099999999994</v>
      </c>
      <c r="E61" s="9">
        <v>690.70100000000002</v>
      </c>
      <c r="F61" s="9">
        <v>1760.3019999999999</v>
      </c>
      <c r="G61" s="9">
        <v>205.434</v>
      </c>
      <c r="H61" s="9">
        <v>161.946</v>
      </c>
      <c r="I61" s="9">
        <v>682.12400000000002</v>
      </c>
      <c r="J61" s="9">
        <v>819.83699999999999</v>
      </c>
      <c r="K61" s="9">
        <v>1869.34</v>
      </c>
      <c r="L61" s="9">
        <v>422.71800000000002</v>
      </c>
      <c r="M61" s="9">
        <v>336.60199999999998</v>
      </c>
      <c r="N61" s="9">
        <v>1359.7850000000001</v>
      </c>
      <c r="O61" s="9">
        <v>1510.537</v>
      </c>
      <c r="P61" s="9">
        <v>3629.6419999999998</v>
      </c>
    </row>
    <row r="62" spans="1:16" s="10" customFormat="1" ht="8.25" customHeight="1">
      <c r="A62" s="11" t="s">
        <v>174</v>
      </c>
      <c r="B62" s="10">
        <v>9.923</v>
      </c>
      <c r="C62" s="10">
        <v>8.8680000000000003</v>
      </c>
      <c r="D62" s="10">
        <v>33.552999999999997</v>
      </c>
      <c r="E62" s="10">
        <v>38.042999999999999</v>
      </c>
      <c r="F62" s="10">
        <v>90.387</v>
      </c>
      <c r="G62" s="10">
        <v>9.3970000000000002</v>
      </c>
      <c r="H62" s="10">
        <v>7.4219999999999997</v>
      </c>
      <c r="I62" s="10">
        <v>34.072000000000003</v>
      </c>
      <c r="J62" s="10">
        <v>45.112000000000002</v>
      </c>
      <c r="K62" s="10">
        <v>96.003</v>
      </c>
      <c r="L62" s="10">
        <v>19.32</v>
      </c>
      <c r="M62" s="10">
        <v>16.29</v>
      </c>
      <c r="N62" s="10">
        <v>67.625</v>
      </c>
      <c r="O62" s="10">
        <v>83.155000000000001</v>
      </c>
      <c r="P62" s="10">
        <v>186.39</v>
      </c>
    </row>
    <row r="63" spans="1:16" s="10" customFormat="1" ht="8.25" customHeight="1">
      <c r="A63" s="11" t="s">
        <v>62</v>
      </c>
      <c r="B63" s="10">
        <v>21.695</v>
      </c>
      <c r="C63" s="10">
        <v>17.411000000000001</v>
      </c>
      <c r="D63" s="10">
        <v>72.334000000000003</v>
      </c>
      <c r="E63" s="10">
        <v>72.272999999999996</v>
      </c>
      <c r="F63" s="10">
        <v>183.71299999999999</v>
      </c>
      <c r="G63" s="10">
        <v>20.713999999999999</v>
      </c>
      <c r="H63" s="10">
        <v>17.481000000000002</v>
      </c>
      <c r="I63" s="10">
        <v>69.406000000000006</v>
      </c>
      <c r="J63" s="10">
        <v>87.799000000000007</v>
      </c>
      <c r="K63" s="10">
        <v>195.399</v>
      </c>
      <c r="L63" s="10">
        <v>42.408999999999999</v>
      </c>
      <c r="M63" s="10">
        <v>34.892000000000003</v>
      </c>
      <c r="N63" s="10">
        <v>141.74</v>
      </c>
      <c r="O63" s="10">
        <v>160.071</v>
      </c>
      <c r="P63" s="10">
        <v>379.11200000000002</v>
      </c>
    </row>
    <row r="64" spans="1:16" s="10" customFormat="1" ht="8.25" customHeight="1">
      <c r="A64" s="11" t="s">
        <v>63</v>
      </c>
      <c r="B64" s="10">
        <v>17.556000000000001</v>
      </c>
      <c r="C64" s="10">
        <v>12.965999999999999</v>
      </c>
      <c r="D64" s="10">
        <v>53.704999999999998</v>
      </c>
      <c r="E64" s="10">
        <v>55.095999999999997</v>
      </c>
      <c r="F64" s="10">
        <v>139.32400000000001</v>
      </c>
      <c r="G64" s="10">
        <v>16.346</v>
      </c>
      <c r="H64" s="10">
        <v>13.006</v>
      </c>
      <c r="I64" s="10">
        <v>56.658000000000001</v>
      </c>
      <c r="J64" s="10">
        <v>62.448</v>
      </c>
      <c r="K64" s="10">
        <v>148.459</v>
      </c>
      <c r="L64" s="10">
        <v>33.902999999999999</v>
      </c>
      <c r="M64" s="10">
        <v>25.972000000000001</v>
      </c>
      <c r="N64" s="10">
        <v>110.364</v>
      </c>
      <c r="O64" s="10">
        <v>117.544</v>
      </c>
      <c r="P64" s="10">
        <v>287.78199999999998</v>
      </c>
    </row>
    <row r="65" spans="1:16" s="10" customFormat="1" ht="8.25" customHeight="1">
      <c r="A65" s="11" t="s">
        <v>64</v>
      </c>
      <c r="B65" s="10">
        <v>59.856999999999999</v>
      </c>
      <c r="C65" s="10">
        <v>50.613</v>
      </c>
      <c r="D65" s="10">
        <v>175.214</v>
      </c>
      <c r="E65" s="10">
        <v>185.636</v>
      </c>
      <c r="F65" s="10">
        <v>471.32100000000003</v>
      </c>
      <c r="G65" s="10">
        <v>56.366999999999997</v>
      </c>
      <c r="H65" s="10">
        <v>44.012999999999998</v>
      </c>
      <c r="I65" s="10">
        <v>185.571</v>
      </c>
      <c r="J65" s="10">
        <v>220.60400000000001</v>
      </c>
      <c r="K65" s="10">
        <v>506.55399999999997</v>
      </c>
      <c r="L65" s="10">
        <v>116.224</v>
      </c>
      <c r="M65" s="10">
        <v>94.626000000000005</v>
      </c>
      <c r="N65" s="10">
        <v>360.78500000000003</v>
      </c>
      <c r="O65" s="10">
        <v>406.24099999999999</v>
      </c>
      <c r="P65" s="10">
        <v>977.875</v>
      </c>
    </row>
    <row r="66" spans="1:16" s="10" customFormat="1" ht="8.25" customHeight="1">
      <c r="A66" s="11" t="s">
        <v>65</v>
      </c>
      <c r="B66" s="10">
        <v>18.207000000000001</v>
      </c>
      <c r="C66" s="10">
        <v>15.169</v>
      </c>
      <c r="D66" s="10">
        <v>59.137999999999998</v>
      </c>
      <c r="E66" s="10">
        <v>63.655999999999999</v>
      </c>
      <c r="F66" s="10">
        <v>156.17099999999999</v>
      </c>
      <c r="G66" s="10">
        <v>17.565999999999999</v>
      </c>
      <c r="H66" s="10">
        <v>13.33</v>
      </c>
      <c r="I66" s="10">
        <v>61.115000000000002</v>
      </c>
      <c r="J66" s="10">
        <v>75.093000000000004</v>
      </c>
      <c r="K66" s="10">
        <v>167.10400000000001</v>
      </c>
      <c r="L66" s="10">
        <v>35.773000000000003</v>
      </c>
      <c r="M66" s="10">
        <v>28.498999999999999</v>
      </c>
      <c r="N66" s="10">
        <v>120.254</v>
      </c>
      <c r="O66" s="10">
        <v>138.749</v>
      </c>
      <c r="P66" s="10">
        <v>323.274</v>
      </c>
    </row>
    <row r="67" spans="1:16" s="10" customFormat="1" ht="8.25" customHeight="1">
      <c r="A67" s="11" t="s">
        <v>66</v>
      </c>
      <c r="B67" s="10">
        <v>25.864999999999998</v>
      </c>
      <c r="C67" s="10">
        <v>20.003</v>
      </c>
      <c r="D67" s="10">
        <v>79.707999999999998</v>
      </c>
      <c r="E67" s="10">
        <v>76.445999999999998</v>
      </c>
      <c r="F67" s="10">
        <v>202.023</v>
      </c>
      <c r="G67" s="10">
        <v>24.765999999999998</v>
      </c>
      <c r="H67" s="10">
        <v>17.844999999999999</v>
      </c>
      <c r="I67" s="10">
        <v>78.409000000000006</v>
      </c>
      <c r="J67" s="10">
        <v>91.128</v>
      </c>
      <c r="K67" s="10">
        <v>212.148</v>
      </c>
      <c r="L67" s="10">
        <v>50.631</v>
      </c>
      <c r="M67" s="10">
        <v>37.847999999999999</v>
      </c>
      <c r="N67" s="10">
        <v>158.11699999999999</v>
      </c>
      <c r="O67" s="10">
        <v>167.57400000000001</v>
      </c>
      <c r="P67" s="10">
        <v>414.17</v>
      </c>
    </row>
    <row r="68" spans="1:16" s="10" customFormat="1" ht="8.25" customHeight="1">
      <c r="A68" s="11" t="s">
        <v>67</v>
      </c>
      <c r="B68" s="10">
        <v>19.914999999999999</v>
      </c>
      <c r="C68" s="10">
        <v>15.132</v>
      </c>
      <c r="D68" s="10">
        <v>61.444000000000003</v>
      </c>
      <c r="E68" s="10">
        <v>65.817999999999998</v>
      </c>
      <c r="F68" s="10">
        <v>162.31</v>
      </c>
      <c r="G68" s="10">
        <v>18.649999999999999</v>
      </c>
      <c r="H68" s="10">
        <v>15.178000000000001</v>
      </c>
      <c r="I68" s="10">
        <v>61.066000000000003</v>
      </c>
      <c r="J68" s="10">
        <v>74.373999999999995</v>
      </c>
      <c r="K68" s="10">
        <v>169.268</v>
      </c>
      <c r="L68" s="10">
        <v>38.564999999999998</v>
      </c>
      <c r="M68" s="10">
        <v>30.31</v>
      </c>
      <c r="N68" s="10">
        <v>122.51</v>
      </c>
      <c r="O68" s="10">
        <v>140.19300000000001</v>
      </c>
      <c r="P68" s="10">
        <v>331.57799999999997</v>
      </c>
    </row>
    <row r="69" spans="1:16" s="10" customFormat="1" ht="8.25" customHeight="1">
      <c r="A69" s="11" t="s">
        <v>68</v>
      </c>
      <c r="B69" s="10">
        <v>15.523</v>
      </c>
      <c r="C69" s="10">
        <v>11.417</v>
      </c>
      <c r="D69" s="10">
        <v>50.185000000000002</v>
      </c>
      <c r="E69" s="10">
        <v>47.598999999999997</v>
      </c>
      <c r="F69" s="10">
        <v>124.724</v>
      </c>
      <c r="G69" s="10">
        <v>14.997</v>
      </c>
      <c r="H69" s="10">
        <v>11.866</v>
      </c>
      <c r="I69" s="10">
        <v>46.901000000000003</v>
      </c>
      <c r="J69" s="10">
        <v>59.106999999999999</v>
      </c>
      <c r="K69" s="10">
        <v>132.87</v>
      </c>
      <c r="L69" s="10">
        <v>30.52</v>
      </c>
      <c r="M69" s="10">
        <v>23.283000000000001</v>
      </c>
      <c r="N69" s="10">
        <v>97.084999999999994</v>
      </c>
      <c r="O69" s="10">
        <v>106.705</v>
      </c>
      <c r="P69" s="10">
        <v>257.59399999999999</v>
      </c>
    </row>
    <row r="70" spans="1:16" s="10" customFormat="1" ht="8.25" customHeight="1">
      <c r="A70" s="11" t="s">
        <v>69</v>
      </c>
      <c r="B70" s="10">
        <v>11.727</v>
      </c>
      <c r="C70" s="10">
        <v>9.3680000000000003</v>
      </c>
      <c r="D70" s="10">
        <v>39.094999999999999</v>
      </c>
      <c r="E70" s="10">
        <v>43.941000000000003</v>
      </c>
      <c r="F70" s="10">
        <v>104.13200000000001</v>
      </c>
      <c r="G70" s="10">
        <v>10.971</v>
      </c>
      <c r="H70" s="10">
        <v>9.4090000000000007</v>
      </c>
      <c r="I70" s="10">
        <v>37.781999999999996</v>
      </c>
      <c r="J70" s="10">
        <v>52.375</v>
      </c>
      <c r="K70" s="10">
        <v>110.53700000000001</v>
      </c>
      <c r="L70" s="10">
        <v>22.698</v>
      </c>
      <c r="M70" s="10">
        <v>18.777000000000001</v>
      </c>
      <c r="N70" s="10">
        <v>76.878</v>
      </c>
      <c r="O70" s="10">
        <v>96.316000000000003</v>
      </c>
      <c r="P70" s="10">
        <v>214.66800000000001</v>
      </c>
    </row>
    <row r="71" spans="1:16" s="10" customFormat="1">
      <c r="A71" s="11" t="s">
        <v>70</v>
      </c>
      <c r="B71" s="10">
        <v>17.015000000000001</v>
      </c>
      <c r="C71" s="10">
        <v>13.708</v>
      </c>
      <c r="D71" s="10">
        <v>53.283999999999999</v>
      </c>
      <c r="E71" s="10">
        <v>42.192</v>
      </c>
      <c r="F71" s="10">
        <v>126.19799999999999</v>
      </c>
      <c r="G71" s="10">
        <v>15.661</v>
      </c>
      <c r="H71" s="10">
        <v>12.396000000000001</v>
      </c>
      <c r="I71" s="10">
        <v>51.143999999999998</v>
      </c>
      <c r="J71" s="10">
        <v>51.798000000000002</v>
      </c>
      <c r="K71" s="10">
        <v>130.99799999999999</v>
      </c>
      <c r="L71" s="10">
        <v>32.676000000000002</v>
      </c>
      <c r="M71" s="10">
        <v>26.103999999999999</v>
      </c>
      <c r="N71" s="10">
        <v>104.428</v>
      </c>
      <c r="O71" s="10">
        <v>93.989000000000004</v>
      </c>
      <c r="P71" s="10">
        <v>257.197</v>
      </c>
    </row>
    <row r="72" spans="1:16" s="10" customFormat="1">
      <c r="A72" s="9" t="s">
        <v>71</v>
      </c>
      <c r="B72" s="9">
        <v>50.701999999999998</v>
      </c>
      <c r="C72" s="9">
        <v>41.110999999999997</v>
      </c>
      <c r="D72" s="9">
        <v>155.571</v>
      </c>
      <c r="E72" s="9">
        <v>162.71100000000001</v>
      </c>
      <c r="F72" s="9">
        <v>410.09500000000003</v>
      </c>
      <c r="G72" s="9">
        <v>48.375</v>
      </c>
      <c r="H72" s="9">
        <v>38.073999999999998</v>
      </c>
      <c r="I72" s="9">
        <v>158.29499999999999</v>
      </c>
      <c r="J72" s="9">
        <v>193.399</v>
      </c>
      <c r="K72" s="9">
        <v>438.14299999999997</v>
      </c>
      <c r="L72" s="9">
        <v>99.076999999999998</v>
      </c>
      <c r="M72" s="9">
        <v>79.185000000000002</v>
      </c>
      <c r="N72" s="9">
        <v>313.86599999999999</v>
      </c>
      <c r="O72" s="9">
        <v>356.11</v>
      </c>
      <c r="P72" s="9">
        <v>848.23800000000006</v>
      </c>
    </row>
    <row r="73" spans="1:16" s="10" customFormat="1">
      <c r="A73" s="11" t="s">
        <v>72</v>
      </c>
      <c r="B73" s="10">
        <v>38.933</v>
      </c>
      <c r="C73" s="10">
        <v>31.213000000000001</v>
      </c>
      <c r="D73" s="10">
        <v>116.22799999999999</v>
      </c>
      <c r="E73" s="10">
        <v>120.18600000000001</v>
      </c>
      <c r="F73" s="10">
        <v>306.56</v>
      </c>
      <c r="G73" s="10">
        <v>37.000999999999998</v>
      </c>
      <c r="H73" s="10">
        <v>28.556000000000001</v>
      </c>
      <c r="I73" s="10">
        <v>119.27500000000001</v>
      </c>
      <c r="J73" s="10">
        <v>141.62799999999999</v>
      </c>
      <c r="K73" s="10">
        <v>326.45999999999998</v>
      </c>
      <c r="L73" s="10">
        <v>75.935000000000002</v>
      </c>
      <c r="M73" s="10">
        <v>59.768000000000001</v>
      </c>
      <c r="N73" s="10">
        <v>235.50299999999999</v>
      </c>
      <c r="O73" s="10">
        <v>261.81400000000002</v>
      </c>
      <c r="P73" s="10">
        <v>633.01900000000001</v>
      </c>
    </row>
    <row r="74" spans="1:16" s="10" customFormat="1">
      <c r="A74" s="11" t="s">
        <v>73</v>
      </c>
      <c r="B74" s="10">
        <v>11.768000000000001</v>
      </c>
      <c r="C74" s="10">
        <v>9.8989999999999991</v>
      </c>
      <c r="D74" s="10">
        <v>39.343000000000004</v>
      </c>
      <c r="E74" s="10">
        <v>42.524999999999999</v>
      </c>
      <c r="F74" s="10">
        <v>103.535</v>
      </c>
      <c r="G74" s="10">
        <v>11.374000000000001</v>
      </c>
      <c r="H74" s="10">
        <v>9.5180000000000007</v>
      </c>
      <c r="I74" s="10">
        <v>39.020000000000003</v>
      </c>
      <c r="J74" s="10">
        <v>51.771000000000001</v>
      </c>
      <c r="K74" s="10">
        <v>111.68300000000001</v>
      </c>
      <c r="L74" s="10">
        <v>23.141999999999999</v>
      </c>
      <c r="M74" s="10">
        <v>19.417000000000002</v>
      </c>
      <c r="N74" s="10">
        <v>78.363</v>
      </c>
      <c r="O74" s="10">
        <v>94.296000000000006</v>
      </c>
      <c r="P74" s="10">
        <v>215.21799999999999</v>
      </c>
    </row>
    <row r="75" spans="1:16" s="10" customFormat="1">
      <c r="A75" s="9" t="s">
        <v>74</v>
      </c>
      <c r="B75" s="9">
        <v>90.016000000000005</v>
      </c>
      <c r="C75" s="9">
        <v>73.028000000000006</v>
      </c>
      <c r="D75" s="9">
        <v>277.71699999999998</v>
      </c>
      <c r="E75" s="9">
        <v>278.96199999999999</v>
      </c>
      <c r="F75" s="9">
        <v>719.72299999999996</v>
      </c>
      <c r="G75" s="9">
        <v>84.685000000000002</v>
      </c>
      <c r="H75" s="9">
        <v>67.399000000000001</v>
      </c>
      <c r="I75" s="9">
        <v>274.505</v>
      </c>
      <c r="J75" s="9">
        <v>327.06099999999998</v>
      </c>
      <c r="K75" s="9">
        <v>753.65099999999995</v>
      </c>
      <c r="L75" s="9">
        <v>174.70099999999999</v>
      </c>
      <c r="M75" s="9">
        <v>140.428</v>
      </c>
      <c r="N75" s="9">
        <v>552.22199999999998</v>
      </c>
      <c r="O75" s="9">
        <v>606.02300000000002</v>
      </c>
      <c r="P75" s="9">
        <v>1473.374</v>
      </c>
    </row>
    <row r="76" spans="1:16" s="10" customFormat="1">
      <c r="A76" s="11" t="s">
        <v>75</v>
      </c>
      <c r="B76" s="10">
        <v>21.614999999999998</v>
      </c>
      <c r="C76" s="10">
        <v>18.832999999999998</v>
      </c>
      <c r="D76" s="10">
        <v>64.591999999999999</v>
      </c>
      <c r="E76" s="10">
        <v>65.155000000000001</v>
      </c>
      <c r="F76" s="10">
        <v>170.196</v>
      </c>
      <c r="G76" s="10">
        <v>20.335999999999999</v>
      </c>
      <c r="H76" s="10">
        <v>15.087999999999999</v>
      </c>
      <c r="I76" s="10">
        <v>66.572999999999993</v>
      </c>
      <c r="J76" s="10">
        <v>74.837000000000003</v>
      </c>
      <c r="K76" s="10">
        <v>176.834</v>
      </c>
      <c r="L76" s="10">
        <v>41.951000000000001</v>
      </c>
      <c r="M76" s="10">
        <v>33.920999999999999</v>
      </c>
      <c r="N76" s="10">
        <v>131.166</v>
      </c>
      <c r="O76" s="10">
        <v>139.99199999999999</v>
      </c>
      <c r="P76" s="10">
        <v>347.03</v>
      </c>
    </row>
    <row r="77" spans="1:16" s="10" customFormat="1">
      <c r="A77" s="11" t="s">
        <v>76</v>
      </c>
      <c r="B77" s="10">
        <v>28.228000000000002</v>
      </c>
      <c r="C77" s="10">
        <v>21.834</v>
      </c>
      <c r="D77" s="10">
        <v>89.274000000000001</v>
      </c>
      <c r="E77" s="10">
        <v>83.944999999999993</v>
      </c>
      <c r="F77" s="10">
        <v>223.28100000000001</v>
      </c>
      <c r="G77" s="10">
        <v>26.451000000000001</v>
      </c>
      <c r="H77" s="10">
        <v>22.036000000000001</v>
      </c>
      <c r="I77" s="10">
        <v>85.509</v>
      </c>
      <c r="J77" s="10">
        <v>100.491</v>
      </c>
      <c r="K77" s="10">
        <v>234.488</v>
      </c>
      <c r="L77" s="10">
        <v>54.679000000000002</v>
      </c>
      <c r="M77" s="10">
        <v>43.87</v>
      </c>
      <c r="N77" s="10">
        <v>174.78299999999999</v>
      </c>
      <c r="O77" s="10">
        <v>184.43700000000001</v>
      </c>
      <c r="P77" s="10">
        <v>457.76799999999997</v>
      </c>
    </row>
    <row r="78" spans="1:16" s="10" customFormat="1">
      <c r="A78" s="11" t="s">
        <v>77</v>
      </c>
      <c r="B78" s="10">
        <v>18.661000000000001</v>
      </c>
      <c r="C78" s="10">
        <v>15.007999999999999</v>
      </c>
      <c r="D78" s="10">
        <v>55.582999999999998</v>
      </c>
      <c r="E78" s="10">
        <v>58.033999999999999</v>
      </c>
      <c r="F78" s="10">
        <v>147.285</v>
      </c>
      <c r="G78" s="10">
        <v>17.675999999999998</v>
      </c>
      <c r="H78" s="10">
        <v>13.436</v>
      </c>
      <c r="I78" s="10">
        <v>56.125</v>
      </c>
      <c r="J78" s="10">
        <v>67.119</v>
      </c>
      <c r="K78" s="10">
        <v>154.35499999999999</v>
      </c>
      <c r="L78" s="10">
        <v>36.335999999999999</v>
      </c>
      <c r="M78" s="10">
        <v>28.443000000000001</v>
      </c>
      <c r="N78" s="10">
        <v>111.708</v>
      </c>
      <c r="O78" s="10">
        <v>125.15300000000001</v>
      </c>
      <c r="P78" s="10">
        <v>301.64</v>
      </c>
    </row>
    <row r="79" spans="1:16" s="10" customFormat="1">
      <c r="A79" s="11" t="s">
        <v>78</v>
      </c>
      <c r="B79" s="10">
        <v>11.545999999999999</v>
      </c>
      <c r="C79" s="10">
        <v>9.0410000000000004</v>
      </c>
      <c r="D79" s="10">
        <v>37.558999999999997</v>
      </c>
      <c r="E79" s="10">
        <v>38.975999999999999</v>
      </c>
      <c r="F79" s="10">
        <v>97.122</v>
      </c>
      <c r="G79" s="10">
        <v>11.05</v>
      </c>
      <c r="H79" s="10">
        <v>9.5090000000000003</v>
      </c>
      <c r="I79" s="10">
        <v>34.908000000000001</v>
      </c>
      <c r="J79" s="10">
        <v>47.45</v>
      </c>
      <c r="K79" s="10">
        <v>102.91800000000001</v>
      </c>
      <c r="L79" s="10">
        <v>22.596</v>
      </c>
      <c r="M79" s="10">
        <v>18.55</v>
      </c>
      <c r="N79" s="10">
        <v>72.466999999999999</v>
      </c>
      <c r="O79" s="10">
        <v>86.426000000000002</v>
      </c>
      <c r="P79" s="10">
        <v>200.04</v>
      </c>
    </row>
    <row r="80" spans="1:16" s="10" customFormat="1">
      <c r="A80" s="11" t="s">
        <v>142</v>
      </c>
      <c r="B80" s="10">
        <v>9.9670000000000005</v>
      </c>
      <c r="C80" s="10">
        <v>8.3119999999999994</v>
      </c>
      <c r="D80" s="10">
        <v>30.707999999999998</v>
      </c>
      <c r="E80" s="10">
        <v>32.851999999999997</v>
      </c>
      <c r="F80" s="10">
        <v>81.838999999999999</v>
      </c>
      <c r="G80" s="10">
        <v>9.1720000000000006</v>
      </c>
      <c r="H80" s="10">
        <v>7.33</v>
      </c>
      <c r="I80" s="10">
        <v>31.39</v>
      </c>
      <c r="J80" s="10">
        <v>37.164000000000001</v>
      </c>
      <c r="K80" s="10">
        <v>85.057000000000002</v>
      </c>
      <c r="L80" s="10">
        <v>19.138999999999999</v>
      </c>
      <c r="M80" s="10">
        <v>15.643000000000001</v>
      </c>
      <c r="N80" s="10">
        <v>62.097999999999999</v>
      </c>
      <c r="O80" s="10">
        <v>70.016000000000005</v>
      </c>
      <c r="P80" s="10">
        <v>166.89599999999999</v>
      </c>
    </row>
    <row r="81" spans="1:16" s="10" customFormat="1">
      <c r="A81" s="9" t="s">
        <v>79</v>
      </c>
      <c r="B81" s="9">
        <v>366.93799999999999</v>
      </c>
      <c r="C81" s="9">
        <v>280.16300000000001</v>
      </c>
      <c r="D81" s="9">
        <v>1102.6590000000001</v>
      </c>
      <c r="E81" s="9">
        <v>993.62300000000005</v>
      </c>
      <c r="F81" s="9">
        <v>2743.3829999999998</v>
      </c>
      <c r="G81" s="9">
        <v>347.21300000000002</v>
      </c>
      <c r="H81" s="9">
        <v>261.983</v>
      </c>
      <c r="I81" s="9">
        <v>1115.2629999999999</v>
      </c>
      <c r="J81" s="9">
        <v>1195.085</v>
      </c>
      <c r="K81" s="9">
        <v>2919.5430000000001</v>
      </c>
      <c r="L81" s="9">
        <v>714.15099999999995</v>
      </c>
      <c r="M81" s="9">
        <v>542.14499999999998</v>
      </c>
      <c r="N81" s="9">
        <v>2217.9209999999998</v>
      </c>
      <c r="O81" s="9">
        <v>2188.7080000000001</v>
      </c>
      <c r="P81" s="9">
        <v>5662.9260000000004</v>
      </c>
    </row>
    <row r="82" spans="1:16" s="10" customFormat="1">
      <c r="A82" s="11" t="s">
        <v>80</v>
      </c>
      <c r="B82" s="10">
        <v>17.914000000000001</v>
      </c>
      <c r="C82" s="10">
        <v>14.286</v>
      </c>
      <c r="D82" s="10">
        <v>58.860999999999997</v>
      </c>
      <c r="E82" s="10">
        <v>58.987000000000002</v>
      </c>
      <c r="F82" s="10">
        <v>150.047</v>
      </c>
      <c r="G82" s="10">
        <v>16.95</v>
      </c>
      <c r="H82" s="10">
        <v>13.177</v>
      </c>
      <c r="I82" s="10">
        <v>57.7</v>
      </c>
      <c r="J82" s="10">
        <v>67.331000000000003</v>
      </c>
      <c r="K82" s="10">
        <v>155.15799999999999</v>
      </c>
      <c r="L82" s="10">
        <v>34.863999999999997</v>
      </c>
      <c r="M82" s="10">
        <v>27.463000000000001</v>
      </c>
      <c r="N82" s="10">
        <v>116.56100000000001</v>
      </c>
      <c r="O82" s="10">
        <v>126.318</v>
      </c>
      <c r="P82" s="10">
        <v>305.20600000000002</v>
      </c>
    </row>
    <row r="83" spans="1:16" s="10" customFormat="1">
      <c r="A83" s="11" t="s">
        <v>81</v>
      </c>
      <c r="B83" s="10">
        <v>8.391</v>
      </c>
      <c r="C83" s="10">
        <v>7.4870000000000001</v>
      </c>
      <c r="D83" s="10">
        <v>28.298999999999999</v>
      </c>
      <c r="E83" s="10">
        <v>30.699000000000002</v>
      </c>
      <c r="F83" s="10">
        <v>74.876000000000005</v>
      </c>
      <c r="G83" s="10">
        <v>7.6890000000000001</v>
      </c>
      <c r="H83" s="10">
        <v>6.0030000000000001</v>
      </c>
      <c r="I83" s="10">
        <v>26.818999999999999</v>
      </c>
      <c r="J83" s="10">
        <v>34.430999999999997</v>
      </c>
      <c r="K83" s="10">
        <v>74.941000000000003</v>
      </c>
      <c r="L83" s="10">
        <v>16.079000000000001</v>
      </c>
      <c r="M83" s="10">
        <v>13.49</v>
      </c>
      <c r="N83" s="10">
        <v>55.118000000000002</v>
      </c>
      <c r="O83" s="10">
        <v>65.13</v>
      </c>
      <c r="P83" s="10">
        <v>149.816</v>
      </c>
    </row>
    <row r="84" spans="1:16" s="10" customFormat="1">
      <c r="A84" s="11" t="s">
        <v>82</v>
      </c>
      <c r="B84" s="10">
        <v>274.62599999999998</v>
      </c>
      <c r="C84" s="10">
        <v>205.38200000000001</v>
      </c>
      <c r="D84" s="10">
        <v>815.00699999999995</v>
      </c>
      <c r="E84" s="10">
        <v>716.65800000000002</v>
      </c>
      <c r="F84" s="10">
        <v>2011.673</v>
      </c>
      <c r="G84" s="10">
        <v>259.75</v>
      </c>
      <c r="H84" s="10">
        <v>197.75</v>
      </c>
      <c r="I84" s="10">
        <v>830.43</v>
      </c>
      <c r="J84" s="10">
        <v>880.2</v>
      </c>
      <c r="K84" s="10">
        <v>2168.1289999999999</v>
      </c>
      <c r="L84" s="10">
        <v>534.37599999999998</v>
      </c>
      <c r="M84" s="10">
        <v>403.13200000000001</v>
      </c>
      <c r="N84" s="10">
        <v>1645.4359999999999</v>
      </c>
      <c r="O84" s="10">
        <v>1596.8579999999999</v>
      </c>
      <c r="P84" s="10">
        <v>4179.8029999999999</v>
      </c>
    </row>
    <row r="85" spans="1:16" s="10" customFormat="1">
      <c r="A85" s="11" t="s">
        <v>83</v>
      </c>
      <c r="B85" s="10">
        <v>37.543999999999997</v>
      </c>
      <c r="C85" s="10">
        <v>29.283999999999999</v>
      </c>
      <c r="D85" s="10">
        <v>112.268</v>
      </c>
      <c r="E85" s="10">
        <v>99.736000000000004</v>
      </c>
      <c r="F85" s="10">
        <v>278.83300000000003</v>
      </c>
      <c r="G85" s="10">
        <v>35.523000000000003</v>
      </c>
      <c r="H85" s="10">
        <v>25.803000000000001</v>
      </c>
      <c r="I85" s="10">
        <v>111.032</v>
      </c>
      <c r="J85" s="10">
        <v>112.505</v>
      </c>
      <c r="K85" s="10">
        <v>284.863</v>
      </c>
      <c r="L85" s="10">
        <v>73.066999999999993</v>
      </c>
      <c r="M85" s="10">
        <v>55.088000000000001</v>
      </c>
      <c r="N85" s="10">
        <v>223.29900000000001</v>
      </c>
      <c r="O85" s="10">
        <v>212.24199999999999</v>
      </c>
      <c r="P85" s="10">
        <v>563.69600000000003</v>
      </c>
    </row>
    <row r="86" spans="1:16" s="10" customFormat="1">
      <c r="A86" s="11" t="s">
        <v>84</v>
      </c>
      <c r="B86" s="10">
        <v>28.463999999999999</v>
      </c>
      <c r="C86" s="10">
        <v>23.722000000000001</v>
      </c>
      <c r="D86" s="10">
        <v>88.224999999999994</v>
      </c>
      <c r="E86" s="10">
        <v>87.543000000000006</v>
      </c>
      <c r="F86" s="10">
        <v>227.95400000000001</v>
      </c>
      <c r="G86" s="10">
        <v>27.300999999999998</v>
      </c>
      <c r="H86" s="10">
        <v>19.25</v>
      </c>
      <c r="I86" s="10">
        <v>89.281999999999996</v>
      </c>
      <c r="J86" s="10">
        <v>100.617</v>
      </c>
      <c r="K86" s="10">
        <v>236.45099999999999</v>
      </c>
      <c r="L86" s="10">
        <v>55.765000000000001</v>
      </c>
      <c r="M86" s="10">
        <v>42.972000000000001</v>
      </c>
      <c r="N86" s="10">
        <v>177.50700000000001</v>
      </c>
      <c r="O86" s="10">
        <v>188.161</v>
      </c>
      <c r="P86" s="10">
        <v>464.40499999999997</v>
      </c>
    </row>
    <row r="87" spans="1:16" s="10" customFormat="1">
      <c r="A87" s="9" t="s">
        <v>85</v>
      </c>
      <c r="B87" s="9">
        <v>77.341999999999999</v>
      </c>
      <c r="C87" s="9">
        <v>61.061</v>
      </c>
      <c r="D87" s="9">
        <v>241.77</v>
      </c>
      <c r="E87" s="9">
        <v>237.75</v>
      </c>
      <c r="F87" s="9">
        <v>617.923</v>
      </c>
      <c r="G87" s="9">
        <v>72.980999999999995</v>
      </c>
      <c r="H87" s="9">
        <v>56.933999999999997</v>
      </c>
      <c r="I87" s="9">
        <v>238.55199999999999</v>
      </c>
      <c r="J87" s="9">
        <v>277.90899999999999</v>
      </c>
      <c r="K87" s="9">
        <v>646.37599999999998</v>
      </c>
      <c r="L87" s="9">
        <v>150.32300000000001</v>
      </c>
      <c r="M87" s="9">
        <v>117.995</v>
      </c>
      <c r="N87" s="9">
        <v>480.322</v>
      </c>
      <c r="O87" s="9">
        <v>515.65899999999999</v>
      </c>
      <c r="P87" s="9">
        <v>1264.299</v>
      </c>
    </row>
    <row r="88" spans="1:16" s="10" customFormat="1">
      <c r="A88" s="11" t="s">
        <v>86</v>
      </c>
      <c r="B88" s="10">
        <v>17.003</v>
      </c>
      <c r="C88" s="10">
        <v>12.08</v>
      </c>
      <c r="D88" s="10">
        <v>57.142000000000003</v>
      </c>
      <c r="E88" s="10">
        <v>54.695</v>
      </c>
      <c r="F88" s="10">
        <v>140.91900000000001</v>
      </c>
      <c r="G88" s="10">
        <v>15.936999999999999</v>
      </c>
      <c r="H88" s="10">
        <v>13.058999999999999</v>
      </c>
      <c r="I88" s="10">
        <v>50.86</v>
      </c>
      <c r="J88" s="10">
        <v>64.135000000000005</v>
      </c>
      <c r="K88" s="10">
        <v>143.99100000000001</v>
      </c>
      <c r="L88" s="10">
        <v>32.94</v>
      </c>
      <c r="M88" s="10">
        <v>25.138000000000002</v>
      </c>
      <c r="N88" s="10">
        <v>108.002</v>
      </c>
      <c r="O88" s="10">
        <v>118.83</v>
      </c>
      <c r="P88" s="10">
        <v>284.91000000000003</v>
      </c>
    </row>
    <row r="89" spans="1:16" s="10" customFormat="1">
      <c r="A89" s="11" t="s">
        <v>87</v>
      </c>
      <c r="B89" s="10">
        <v>18.305</v>
      </c>
      <c r="C89" s="10">
        <v>15.04</v>
      </c>
      <c r="D89" s="10">
        <v>54.762999999999998</v>
      </c>
      <c r="E89" s="10">
        <v>57.616</v>
      </c>
      <c r="F89" s="10">
        <v>145.72399999999999</v>
      </c>
      <c r="G89" s="10">
        <v>17.289000000000001</v>
      </c>
      <c r="H89" s="10">
        <v>13.122</v>
      </c>
      <c r="I89" s="10">
        <v>58.055999999999997</v>
      </c>
      <c r="J89" s="10">
        <v>63.606000000000002</v>
      </c>
      <c r="K89" s="10">
        <v>152.07300000000001</v>
      </c>
      <c r="L89" s="10">
        <v>35.594000000000001</v>
      </c>
      <c r="M89" s="10">
        <v>28.161999999999999</v>
      </c>
      <c r="N89" s="10">
        <v>112.818</v>
      </c>
      <c r="O89" s="10">
        <v>121.22199999999999</v>
      </c>
      <c r="P89" s="10">
        <v>297.79599999999999</v>
      </c>
    </row>
    <row r="90" spans="1:16" s="10" customFormat="1">
      <c r="A90" s="11" t="s">
        <v>88</v>
      </c>
      <c r="B90" s="10">
        <v>19.879000000000001</v>
      </c>
      <c r="C90" s="10">
        <v>14.846</v>
      </c>
      <c r="D90" s="10">
        <v>60.164000000000001</v>
      </c>
      <c r="E90" s="10">
        <v>55.548999999999999</v>
      </c>
      <c r="F90" s="10">
        <v>150.43799999999999</v>
      </c>
      <c r="G90" s="10">
        <v>18.704999999999998</v>
      </c>
      <c r="H90" s="10">
        <v>15.381</v>
      </c>
      <c r="I90" s="10">
        <v>58.695</v>
      </c>
      <c r="J90" s="10">
        <v>67.962000000000003</v>
      </c>
      <c r="K90" s="10">
        <v>160.74299999999999</v>
      </c>
      <c r="L90" s="10">
        <v>38.584000000000003</v>
      </c>
      <c r="M90" s="10">
        <v>30.227</v>
      </c>
      <c r="N90" s="10">
        <v>118.858</v>
      </c>
      <c r="O90" s="10">
        <v>123.511</v>
      </c>
      <c r="P90" s="10">
        <v>311.18099999999998</v>
      </c>
    </row>
    <row r="91" spans="1:16" s="10" customFormat="1">
      <c r="A91" s="11" t="s">
        <v>89</v>
      </c>
      <c r="B91" s="10">
        <v>22.155000000000001</v>
      </c>
      <c r="C91" s="10">
        <v>19.094999999999999</v>
      </c>
      <c r="D91" s="10">
        <v>69.701999999999998</v>
      </c>
      <c r="E91" s="10">
        <v>69.89</v>
      </c>
      <c r="F91" s="10">
        <v>180.84200000000001</v>
      </c>
      <c r="G91" s="10">
        <v>21.05</v>
      </c>
      <c r="H91" s="10">
        <v>15.372999999999999</v>
      </c>
      <c r="I91" s="10">
        <v>70.941999999999993</v>
      </c>
      <c r="J91" s="10">
        <v>82.204999999999998</v>
      </c>
      <c r="K91" s="10">
        <v>189.57</v>
      </c>
      <c r="L91" s="10">
        <v>43.204999999999998</v>
      </c>
      <c r="M91" s="10">
        <v>34.466999999999999</v>
      </c>
      <c r="N91" s="10">
        <v>140.64400000000001</v>
      </c>
      <c r="O91" s="10">
        <v>152.096</v>
      </c>
      <c r="P91" s="10">
        <v>370.41199999999998</v>
      </c>
    </row>
    <row r="92" spans="1:16" s="10" customFormat="1">
      <c r="A92" s="9" t="s">
        <v>90</v>
      </c>
      <c r="B92" s="9">
        <v>16.268000000000001</v>
      </c>
      <c r="C92" s="9">
        <v>13.958</v>
      </c>
      <c r="D92" s="9">
        <v>55.116999999999997</v>
      </c>
      <c r="E92" s="9">
        <v>56.555999999999997</v>
      </c>
      <c r="F92" s="9">
        <v>141.899</v>
      </c>
      <c r="G92" s="9">
        <v>15.02</v>
      </c>
      <c r="H92" s="9">
        <v>12.837</v>
      </c>
      <c r="I92" s="9">
        <v>52.844000000000001</v>
      </c>
      <c r="J92" s="9">
        <v>65.284000000000006</v>
      </c>
      <c r="K92" s="9">
        <v>145.98500000000001</v>
      </c>
      <c r="L92" s="9">
        <v>31.288</v>
      </c>
      <c r="M92" s="9">
        <v>26.795000000000002</v>
      </c>
      <c r="N92" s="9">
        <v>107.961</v>
      </c>
      <c r="O92" s="9">
        <v>121.839</v>
      </c>
      <c r="P92" s="9">
        <v>287.88400000000001</v>
      </c>
    </row>
    <row r="93" spans="1:16" s="10" customFormat="1">
      <c r="A93" s="11" t="s">
        <v>91</v>
      </c>
      <c r="B93" s="10">
        <v>11.762</v>
      </c>
      <c r="C93" s="10">
        <v>10.363</v>
      </c>
      <c r="D93" s="10">
        <v>39.915999999999997</v>
      </c>
      <c r="E93" s="10">
        <v>40.692</v>
      </c>
      <c r="F93" s="10">
        <v>102.733</v>
      </c>
      <c r="G93" s="10">
        <v>10.859</v>
      </c>
      <c r="H93" s="10">
        <v>9.593</v>
      </c>
      <c r="I93" s="10">
        <v>38.264000000000003</v>
      </c>
      <c r="J93" s="10">
        <v>47.366999999999997</v>
      </c>
      <c r="K93" s="10">
        <v>106.08199999999999</v>
      </c>
      <c r="L93" s="10">
        <v>22.620999999999999</v>
      </c>
      <c r="M93" s="10">
        <v>19.956</v>
      </c>
      <c r="N93" s="10">
        <v>78.179000000000002</v>
      </c>
      <c r="O93" s="10">
        <v>88.058999999999997</v>
      </c>
      <c r="P93" s="10">
        <v>208.81399999999999</v>
      </c>
    </row>
    <row r="94" spans="1:16" s="10" customFormat="1">
      <c r="A94" s="11" t="s">
        <v>92</v>
      </c>
      <c r="B94" s="10">
        <v>4.5060000000000002</v>
      </c>
      <c r="C94" s="10">
        <v>3.5950000000000002</v>
      </c>
      <c r="D94" s="10">
        <v>15.201000000000001</v>
      </c>
      <c r="E94" s="10">
        <v>15.863</v>
      </c>
      <c r="F94" s="10">
        <v>39.165999999999997</v>
      </c>
      <c r="G94" s="10">
        <v>4.1609999999999996</v>
      </c>
      <c r="H94" s="10">
        <v>3.2440000000000002</v>
      </c>
      <c r="I94" s="10">
        <v>14.581</v>
      </c>
      <c r="J94" s="10">
        <v>17.917000000000002</v>
      </c>
      <c r="K94" s="10">
        <v>39.902999999999999</v>
      </c>
      <c r="L94" s="10">
        <v>8.6669999999999998</v>
      </c>
      <c r="M94" s="10">
        <v>6.8390000000000004</v>
      </c>
      <c r="N94" s="10">
        <v>29.782</v>
      </c>
      <c r="O94" s="10">
        <v>33.780999999999999</v>
      </c>
      <c r="P94" s="10">
        <v>79.069000000000003</v>
      </c>
    </row>
    <row r="95" spans="1:16" s="10" customFormat="1">
      <c r="A95" s="9" t="s">
        <v>93</v>
      </c>
      <c r="B95" s="9">
        <v>394.58199999999999</v>
      </c>
      <c r="C95" s="9">
        <v>325.87299999999999</v>
      </c>
      <c r="D95" s="9">
        <v>1094.057</v>
      </c>
      <c r="E95" s="9">
        <v>905.15899999999999</v>
      </c>
      <c r="F95" s="9">
        <v>2719.6709999999998</v>
      </c>
      <c r="G95" s="9">
        <v>372.94200000000001</v>
      </c>
      <c r="H95" s="9">
        <v>307.41699999999997</v>
      </c>
      <c r="I95" s="9">
        <v>1109.5139999999999</v>
      </c>
      <c r="J95" s="9">
        <v>1061.402</v>
      </c>
      <c r="K95" s="9">
        <v>2851.2759999999998</v>
      </c>
      <c r="L95" s="9">
        <v>767.52499999999998</v>
      </c>
      <c r="M95" s="9">
        <v>633.29</v>
      </c>
      <c r="N95" s="9">
        <v>2203.5700000000002</v>
      </c>
      <c r="O95" s="9">
        <v>1966.5609999999999</v>
      </c>
      <c r="P95" s="9">
        <v>5570.9470000000001</v>
      </c>
    </row>
    <row r="96" spans="1:16" s="10" customFormat="1">
      <c r="A96" s="11" t="s">
        <v>94</v>
      </c>
      <c r="B96" s="10">
        <v>65.483000000000004</v>
      </c>
      <c r="C96" s="10">
        <v>54.04</v>
      </c>
      <c r="D96" s="10">
        <v>180.577</v>
      </c>
      <c r="E96" s="10">
        <v>141.10499999999999</v>
      </c>
      <c r="F96" s="10">
        <v>441.20499999999998</v>
      </c>
      <c r="G96" s="10">
        <v>62.320999999999998</v>
      </c>
      <c r="H96" s="10">
        <v>51.005000000000003</v>
      </c>
      <c r="I96" s="10">
        <v>183.142</v>
      </c>
      <c r="J96" s="10">
        <v>162.80199999999999</v>
      </c>
      <c r="K96" s="10">
        <v>459.26900000000001</v>
      </c>
      <c r="L96" s="10">
        <v>127.804</v>
      </c>
      <c r="M96" s="10">
        <v>105.044</v>
      </c>
      <c r="N96" s="10">
        <v>363.71899999999999</v>
      </c>
      <c r="O96" s="10">
        <v>303.90600000000001</v>
      </c>
      <c r="P96" s="10">
        <v>900.47400000000005</v>
      </c>
    </row>
    <row r="97" spans="1:16" s="10" customFormat="1">
      <c r="A97" s="11" t="s">
        <v>95</v>
      </c>
      <c r="B97" s="10">
        <v>15.718999999999999</v>
      </c>
      <c r="C97" s="10">
        <v>14.114000000000001</v>
      </c>
      <c r="D97" s="10">
        <v>48.204000000000001</v>
      </c>
      <c r="E97" s="10">
        <v>49.244</v>
      </c>
      <c r="F97" s="10">
        <v>127.28</v>
      </c>
      <c r="G97" s="10">
        <v>14.837999999999999</v>
      </c>
      <c r="H97" s="10">
        <v>12.393000000000001</v>
      </c>
      <c r="I97" s="10">
        <v>50.354999999999997</v>
      </c>
      <c r="J97" s="10">
        <v>55.758000000000003</v>
      </c>
      <c r="K97" s="10">
        <v>133.34399999999999</v>
      </c>
      <c r="L97" s="10">
        <v>30.556000000000001</v>
      </c>
      <c r="M97" s="10">
        <v>26.507000000000001</v>
      </c>
      <c r="N97" s="10">
        <v>98.558999999999997</v>
      </c>
      <c r="O97" s="10">
        <v>105.002</v>
      </c>
      <c r="P97" s="10">
        <v>260.62400000000002</v>
      </c>
    </row>
    <row r="98" spans="1:16" s="10" customFormat="1">
      <c r="A98" s="11" t="s">
        <v>96</v>
      </c>
      <c r="B98" s="10">
        <v>219.86500000000001</v>
      </c>
      <c r="C98" s="10">
        <v>182.1</v>
      </c>
      <c r="D98" s="10">
        <v>581.423</v>
      </c>
      <c r="E98" s="10">
        <v>455.85899999999998</v>
      </c>
      <c r="F98" s="10">
        <v>1439.2470000000001</v>
      </c>
      <c r="G98" s="10">
        <v>207.471</v>
      </c>
      <c r="H98" s="10">
        <v>169.02500000000001</v>
      </c>
      <c r="I98" s="10">
        <v>600.56899999999996</v>
      </c>
      <c r="J98" s="10">
        <v>541.86599999999999</v>
      </c>
      <c r="K98" s="10">
        <v>1518.93</v>
      </c>
      <c r="L98" s="10">
        <v>427.33499999999998</v>
      </c>
      <c r="M98" s="10">
        <v>351.125</v>
      </c>
      <c r="N98" s="10">
        <v>1181.992</v>
      </c>
      <c r="O98" s="10">
        <v>997.72500000000002</v>
      </c>
      <c r="P98" s="10">
        <v>2958.1770000000001</v>
      </c>
    </row>
    <row r="99" spans="1:16" s="10" customFormat="1">
      <c r="A99" s="11" t="s">
        <v>97</v>
      </c>
      <c r="B99" s="10">
        <v>23.585999999999999</v>
      </c>
      <c r="C99" s="10">
        <v>20.704000000000001</v>
      </c>
      <c r="D99" s="10">
        <v>78.968000000000004</v>
      </c>
      <c r="E99" s="10">
        <v>71.049000000000007</v>
      </c>
      <c r="F99" s="10">
        <v>194.30699999999999</v>
      </c>
      <c r="G99" s="10">
        <v>22.579000000000001</v>
      </c>
      <c r="H99" s="10">
        <v>18.686</v>
      </c>
      <c r="I99" s="10">
        <v>76.090999999999994</v>
      </c>
      <c r="J99" s="10">
        <v>84.525999999999996</v>
      </c>
      <c r="K99" s="10">
        <v>201.88200000000001</v>
      </c>
      <c r="L99" s="10">
        <v>46.164999999999999</v>
      </c>
      <c r="M99" s="10">
        <v>39.39</v>
      </c>
      <c r="N99" s="10">
        <v>155.059</v>
      </c>
      <c r="O99" s="10">
        <v>155.57499999999999</v>
      </c>
      <c r="P99" s="10">
        <v>396.18900000000002</v>
      </c>
    </row>
    <row r="100" spans="1:16" s="10" customFormat="1">
      <c r="A100" s="11" t="s">
        <v>98</v>
      </c>
      <c r="B100" s="10">
        <v>69.929000000000002</v>
      </c>
      <c r="C100" s="10">
        <v>54.914999999999999</v>
      </c>
      <c r="D100" s="10">
        <v>204.88499999999999</v>
      </c>
      <c r="E100" s="10">
        <v>187.90299999999999</v>
      </c>
      <c r="F100" s="10">
        <v>517.63199999999995</v>
      </c>
      <c r="G100" s="10">
        <v>65.734999999999999</v>
      </c>
      <c r="H100" s="10">
        <v>56.308999999999997</v>
      </c>
      <c r="I100" s="10">
        <v>199.357</v>
      </c>
      <c r="J100" s="10">
        <v>216.45</v>
      </c>
      <c r="K100" s="10">
        <v>537.851</v>
      </c>
      <c r="L100" s="10">
        <v>135.66399999999999</v>
      </c>
      <c r="M100" s="10">
        <v>111.224</v>
      </c>
      <c r="N100" s="10">
        <v>404.24200000000002</v>
      </c>
      <c r="O100" s="10">
        <v>404.35300000000001</v>
      </c>
      <c r="P100" s="10">
        <v>1055.4829999999999</v>
      </c>
    </row>
    <row r="101" spans="1:16" s="10" customFormat="1">
      <c r="A101" s="9" t="s">
        <v>99</v>
      </c>
      <c r="B101" s="9">
        <v>245.79599999999999</v>
      </c>
      <c r="C101" s="9">
        <v>209.96799999999999</v>
      </c>
      <c r="D101" s="9">
        <v>744.274</v>
      </c>
      <c r="E101" s="9">
        <v>692.51499999999999</v>
      </c>
      <c r="F101" s="9">
        <v>1892.5530000000001</v>
      </c>
      <c r="G101" s="9">
        <v>231.059</v>
      </c>
      <c r="H101" s="9">
        <v>197.833</v>
      </c>
      <c r="I101" s="9">
        <v>747.89700000000005</v>
      </c>
      <c r="J101" s="9">
        <v>816.048</v>
      </c>
      <c r="K101" s="9">
        <v>1992.837</v>
      </c>
      <c r="L101" s="9">
        <v>476.85500000000002</v>
      </c>
      <c r="M101" s="9">
        <v>407.80099999999999</v>
      </c>
      <c r="N101" s="9">
        <v>1492.171</v>
      </c>
      <c r="O101" s="9">
        <v>1508.5619999999999</v>
      </c>
      <c r="P101" s="9">
        <v>3885.39</v>
      </c>
    </row>
    <row r="102" spans="1:16" s="10" customFormat="1">
      <c r="A102" s="11" t="s">
        <v>100</v>
      </c>
      <c r="B102" s="10">
        <v>39.326000000000001</v>
      </c>
      <c r="C102" s="10">
        <v>32.805999999999997</v>
      </c>
      <c r="D102" s="10">
        <v>116.661</v>
      </c>
      <c r="E102" s="10">
        <v>102.89</v>
      </c>
      <c r="F102" s="10">
        <v>291.68400000000003</v>
      </c>
      <c r="G102" s="10">
        <v>36.54</v>
      </c>
      <c r="H102" s="10">
        <v>31.334</v>
      </c>
      <c r="I102" s="10">
        <v>114.423</v>
      </c>
      <c r="J102" s="10">
        <v>117.377</v>
      </c>
      <c r="K102" s="10">
        <v>299.67399999999998</v>
      </c>
      <c r="L102" s="10">
        <v>75.867000000000004</v>
      </c>
      <c r="M102" s="10">
        <v>64.141000000000005</v>
      </c>
      <c r="N102" s="10">
        <v>231.084</v>
      </c>
      <c r="O102" s="10">
        <v>220.267</v>
      </c>
      <c r="P102" s="10">
        <v>591.35900000000004</v>
      </c>
    </row>
    <row r="103" spans="1:16" s="10" customFormat="1">
      <c r="A103" s="11" t="s">
        <v>101</v>
      </c>
      <c r="B103" s="10">
        <v>78.183999999999997</v>
      </c>
      <c r="C103" s="10">
        <v>63.826999999999998</v>
      </c>
      <c r="D103" s="10">
        <v>237.67</v>
      </c>
      <c r="E103" s="10">
        <v>214.37</v>
      </c>
      <c r="F103" s="10">
        <v>594.05200000000002</v>
      </c>
      <c r="G103" s="10">
        <v>73.757999999999996</v>
      </c>
      <c r="H103" s="10">
        <v>60.533000000000001</v>
      </c>
      <c r="I103" s="10">
        <v>238.46100000000001</v>
      </c>
      <c r="J103" s="10">
        <v>251.64</v>
      </c>
      <c r="K103" s="10">
        <v>624.39099999999996</v>
      </c>
      <c r="L103" s="10">
        <v>151.94200000000001</v>
      </c>
      <c r="M103" s="10">
        <v>124.36</v>
      </c>
      <c r="N103" s="10">
        <v>476.13099999999997</v>
      </c>
      <c r="O103" s="10">
        <v>466.01</v>
      </c>
      <c r="P103" s="10">
        <v>1218.443</v>
      </c>
    </row>
    <row r="104" spans="1:16" s="10" customFormat="1">
      <c r="A104" s="11" t="s">
        <v>102</v>
      </c>
      <c r="B104" s="10">
        <v>34.536999999999999</v>
      </c>
      <c r="C104" s="10">
        <v>29.86</v>
      </c>
      <c r="D104" s="10">
        <v>102.087</v>
      </c>
      <c r="E104" s="10">
        <v>102.238</v>
      </c>
      <c r="F104" s="10">
        <v>268.72199999999998</v>
      </c>
      <c r="G104" s="10">
        <v>32.639000000000003</v>
      </c>
      <c r="H104" s="10">
        <v>30.170999999999999</v>
      </c>
      <c r="I104" s="10">
        <v>98.924999999999997</v>
      </c>
      <c r="J104" s="10">
        <v>123.18600000000001</v>
      </c>
      <c r="K104" s="10">
        <v>284.92099999999999</v>
      </c>
      <c r="L104" s="10">
        <v>67.176000000000002</v>
      </c>
      <c r="M104" s="10">
        <v>60.031999999999996</v>
      </c>
      <c r="N104" s="10">
        <v>201.012</v>
      </c>
      <c r="O104" s="10">
        <v>225.423</v>
      </c>
      <c r="P104" s="10">
        <v>553.64300000000003</v>
      </c>
    </row>
    <row r="105" spans="1:16" s="10" customFormat="1">
      <c r="A105" s="11" t="s">
        <v>103</v>
      </c>
      <c r="B105" s="10">
        <v>22.759</v>
      </c>
      <c r="C105" s="10">
        <v>19.785</v>
      </c>
      <c r="D105" s="10">
        <v>72.540000000000006</v>
      </c>
      <c r="E105" s="10">
        <v>67.483000000000004</v>
      </c>
      <c r="F105" s="10">
        <v>182.56800000000001</v>
      </c>
      <c r="G105" s="10">
        <v>21.515000000000001</v>
      </c>
      <c r="H105" s="10">
        <v>18.457000000000001</v>
      </c>
      <c r="I105" s="10">
        <v>71.762</v>
      </c>
      <c r="J105" s="10">
        <v>82.960999999999999</v>
      </c>
      <c r="K105" s="10">
        <v>194.69499999999999</v>
      </c>
      <c r="L105" s="10">
        <v>44.274000000000001</v>
      </c>
      <c r="M105" s="10">
        <v>38.241999999999997</v>
      </c>
      <c r="N105" s="10">
        <v>144.303</v>
      </c>
      <c r="O105" s="10">
        <v>150.44399999999999</v>
      </c>
      <c r="P105" s="10">
        <v>377.26299999999998</v>
      </c>
    </row>
    <row r="106" spans="1:16" s="10" customFormat="1">
      <c r="A106" s="11" t="s">
        <v>104</v>
      </c>
      <c r="B106" s="10">
        <v>45.76</v>
      </c>
      <c r="C106" s="10">
        <v>41.798999999999999</v>
      </c>
      <c r="D106" s="10">
        <v>138.929</v>
      </c>
      <c r="E106" s="10">
        <v>142.608</v>
      </c>
      <c r="F106" s="10">
        <v>369.09699999999998</v>
      </c>
      <c r="G106" s="10">
        <v>42.869</v>
      </c>
      <c r="H106" s="10">
        <v>36.584000000000003</v>
      </c>
      <c r="I106" s="10">
        <v>147.702</v>
      </c>
      <c r="J106" s="10">
        <v>171.25800000000001</v>
      </c>
      <c r="K106" s="10">
        <v>398.41300000000001</v>
      </c>
      <c r="L106" s="10">
        <v>88.629000000000005</v>
      </c>
      <c r="M106" s="10">
        <v>78.384</v>
      </c>
      <c r="N106" s="10">
        <v>286.63099999999997</v>
      </c>
      <c r="O106" s="10">
        <v>313.86599999999999</v>
      </c>
      <c r="P106" s="10">
        <v>767.50900000000001</v>
      </c>
    </row>
    <row r="107" spans="1:16" s="10" customFormat="1">
      <c r="A107" s="11" t="s">
        <v>143</v>
      </c>
      <c r="B107" s="10">
        <v>25.228999999999999</v>
      </c>
      <c r="C107" s="10">
        <v>21.89</v>
      </c>
      <c r="D107" s="10">
        <v>76.385999999999996</v>
      </c>
      <c r="E107" s="10">
        <v>62.924999999999997</v>
      </c>
      <c r="F107" s="10">
        <v>186.43</v>
      </c>
      <c r="G107" s="10">
        <v>23.738</v>
      </c>
      <c r="H107" s="10">
        <v>20.754000000000001</v>
      </c>
      <c r="I107" s="10">
        <v>76.623999999999995</v>
      </c>
      <c r="J107" s="10">
        <v>69.626999999999995</v>
      </c>
      <c r="K107" s="10">
        <v>190.74299999999999</v>
      </c>
      <c r="L107" s="10">
        <v>48.968000000000004</v>
      </c>
      <c r="M107" s="10">
        <v>42.643999999999998</v>
      </c>
      <c r="N107" s="10">
        <v>153.01</v>
      </c>
      <c r="O107" s="10">
        <v>132.55199999999999</v>
      </c>
      <c r="P107" s="10">
        <v>377.173</v>
      </c>
    </row>
    <row r="108" spans="1:16" s="10" customFormat="1">
      <c r="A108" s="9" t="s">
        <v>105</v>
      </c>
      <c r="B108" s="9">
        <v>31.324999999999999</v>
      </c>
      <c r="C108" s="9">
        <v>27.771000000000001</v>
      </c>
      <c r="D108" s="9">
        <v>102.846</v>
      </c>
      <c r="E108" s="9">
        <v>100.82</v>
      </c>
      <c r="F108" s="9">
        <v>262.76299999999998</v>
      </c>
      <c r="G108" s="9">
        <v>28.887</v>
      </c>
      <c r="H108" s="9">
        <v>25.442</v>
      </c>
      <c r="I108" s="9">
        <v>99.837999999999994</v>
      </c>
      <c r="J108" s="9">
        <v>116.777</v>
      </c>
      <c r="K108" s="9">
        <v>270.94400000000002</v>
      </c>
      <c r="L108" s="9">
        <v>60.212000000000003</v>
      </c>
      <c r="M108" s="9">
        <v>53.213000000000001</v>
      </c>
      <c r="N108" s="9">
        <v>202.684</v>
      </c>
      <c r="O108" s="9">
        <v>217.59800000000001</v>
      </c>
      <c r="P108" s="9">
        <v>533.70699999999999</v>
      </c>
    </row>
    <row r="109" spans="1:16" s="10" customFormat="1">
      <c r="A109" s="11" t="s">
        <v>106</v>
      </c>
      <c r="B109" s="10">
        <v>19.891999999999999</v>
      </c>
      <c r="C109" s="10">
        <v>17.327999999999999</v>
      </c>
      <c r="D109" s="10">
        <v>66.852999999999994</v>
      </c>
      <c r="E109" s="10">
        <v>65.257999999999996</v>
      </c>
      <c r="F109" s="10">
        <v>169.33099999999999</v>
      </c>
      <c r="G109" s="10">
        <v>18.059999999999999</v>
      </c>
      <c r="H109" s="10">
        <v>16.303999999999998</v>
      </c>
      <c r="I109" s="10">
        <v>64.278999999999996</v>
      </c>
      <c r="J109" s="10">
        <v>75.992999999999995</v>
      </c>
      <c r="K109" s="10">
        <v>174.63499999999999</v>
      </c>
      <c r="L109" s="10">
        <v>37.951999999999998</v>
      </c>
      <c r="M109" s="10">
        <v>33.631</v>
      </c>
      <c r="N109" s="10">
        <v>131.13200000000001</v>
      </c>
      <c r="O109" s="10">
        <v>141.251</v>
      </c>
      <c r="P109" s="10">
        <v>343.96699999999998</v>
      </c>
    </row>
    <row r="110" spans="1:16" s="10" customFormat="1">
      <c r="A110" s="11" t="s">
        <v>107</v>
      </c>
      <c r="B110" s="10">
        <v>11.433</v>
      </c>
      <c r="C110" s="10">
        <v>10.444000000000001</v>
      </c>
      <c r="D110" s="10">
        <v>35.993000000000002</v>
      </c>
      <c r="E110" s="10">
        <v>35.561999999999998</v>
      </c>
      <c r="F110" s="10">
        <v>93.432000000000002</v>
      </c>
      <c r="G110" s="10">
        <v>10.826000000000001</v>
      </c>
      <c r="H110" s="10">
        <v>9.1379999999999999</v>
      </c>
      <c r="I110" s="10">
        <v>35.56</v>
      </c>
      <c r="J110" s="10">
        <v>40.783999999999999</v>
      </c>
      <c r="K110" s="10">
        <v>96.308000000000007</v>
      </c>
      <c r="L110" s="10">
        <v>22.26</v>
      </c>
      <c r="M110" s="10">
        <v>19.582000000000001</v>
      </c>
      <c r="N110" s="10">
        <v>71.552000000000007</v>
      </c>
      <c r="O110" s="10">
        <v>76.346999999999994</v>
      </c>
      <c r="P110" s="10">
        <v>189.74</v>
      </c>
    </row>
    <row r="111" spans="1:16" s="10" customFormat="1">
      <c r="A111" s="9" t="s">
        <v>108</v>
      </c>
      <c r="B111" s="9">
        <v>120.723</v>
      </c>
      <c r="C111" s="9">
        <v>96.808999999999997</v>
      </c>
      <c r="D111" s="9">
        <v>349.24400000000003</v>
      </c>
      <c r="E111" s="9">
        <v>329.536</v>
      </c>
      <c r="F111" s="9">
        <v>896.31200000000001</v>
      </c>
      <c r="G111" s="9">
        <v>114.453</v>
      </c>
      <c r="H111" s="9">
        <v>90.77</v>
      </c>
      <c r="I111" s="9">
        <v>352.26100000000002</v>
      </c>
      <c r="J111" s="9">
        <v>379.13099999999997</v>
      </c>
      <c r="K111" s="9">
        <v>936.61599999999999</v>
      </c>
      <c r="L111" s="9">
        <v>235.17599999999999</v>
      </c>
      <c r="M111" s="9">
        <v>187.58</v>
      </c>
      <c r="N111" s="9">
        <v>701.50400000000002</v>
      </c>
      <c r="O111" s="9">
        <v>708.66700000000003</v>
      </c>
      <c r="P111" s="9">
        <v>1832.9280000000001</v>
      </c>
    </row>
    <row r="112" spans="1:16" s="10" customFormat="1">
      <c r="A112" s="11" t="s">
        <v>109</v>
      </c>
      <c r="B112" s="10">
        <v>42.042999999999999</v>
      </c>
      <c r="C112" s="10">
        <v>32.798000000000002</v>
      </c>
      <c r="D112" s="10">
        <v>130.024</v>
      </c>
      <c r="E112" s="10">
        <v>122.483</v>
      </c>
      <c r="F112" s="10">
        <v>327.34800000000001</v>
      </c>
      <c r="G112" s="10">
        <v>40.283000000000001</v>
      </c>
      <c r="H112" s="10">
        <v>32.378</v>
      </c>
      <c r="I112" s="10">
        <v>130.34899999999999</v>
      </c>
      <c r="J112" s="10">
        <v>137.976</v>
      </c>
      <c r="K112" s="10">
        <v>340.98599999999999</v>
      </c>
      <c r="L112" s="10">
        <v>82.326999999999998</v>
      </c>
      <c r="M112" s="10">
        <v>65.176000000000002</v>
      </c>
      <c r="N112" s="10">
        <v>260.37299999999999</v>
      </c>
      <c r="O112" s="10">
        <v>260.45800000000003</v>
      </c>
      <c r="P112" s="10">
        <v>668.33399999999995</v>
      </c>
    </row>
    <row r="113" spans="1:16" s="10" customFormat="1">
      <c r="A113" s="11" t="s">
        <v>110</v>
      </c>
      <c r="B113" s="10">
        <v>21.814</v>
      </c>
      <c r="C113" s="10">
        <v>18.728000000000002</v>
      </c>
      <c r="D113" s="10">
        <v>63.81</v>
      </c>
      <c r="E113" s="10">
        <v>61.058999999999997</v>
      </c>
      <c r="F113" s="10">
        <v>165.41</v>
      </c>
      <c r="G113" s="10">
        <v>20.613</v>
      </c>
      <c r="H113" s="10">
        <v>14.895</v>
      </c>
      <c r="I113" s="10">
        <v>66.89</v>
      </c>
      <c r="J113" s="10">
        <v>71.438999999999993</v>
      </c>
      <c r="K113" s="10">
        <v>173.83699999999999</v>
      </c>
      <c r="L113" s="10">
        <v>42.427</v>
      </c>
      <c r="M113" s="10">
        <v>33.622999999999998</v>
      </c>
      <c r="N113" s="10">
        <v>130.69999999999999</v>
      </c>
      <c r="O113" s="10">
        <v>132.49799999999999</v>
      </c>
      <c r="P113" s="10">
        <v>339.24700000000001</v>
      </c>
    </row>
    <row r="114" spans="1:16" s="10" customFormat="1">
      <c r="A114" s="11" t="s">
        <v>111</v>
      </c>
      <c r="B114" s="10">
        <v>35.386000000000003</v>
      </c>
      <c r="C114" s="10">
        <v>27.928000000000001</v>
      </c>
      <c r="D114" s="10">
        <v>96.522000000000006</v>
      </c>
      <c r="E114" s="10">
        <v>91.039000000000001</v>
      </c>
      <c r="F114" s="10">
        <v>250.874</v>
      </c>
      <c r="G114" s="10">
        <v>33.408999999999999</v>
      </c>
      <c r="H114" s="10">
        <v>26.704999999999998</v>
      </c>
      <c r="I114" s="10">
        <v>98.296000000000006</v>
      </c>
      <c r="J114" s="10">
        <v>105.968</v>
      </c>
      <c r="K114" s="10">
        <v>264.37799999999999</v>
      </c>
      <c r="L114" s="10">
        <v>68.793999999999997</v>
      </c>
      <c r="M114" s="10">
        <v>54.633000000000003</v>
      </c>
      <c r="N114" s="10">
        <v>194.81800000000001</v>
      </c>
      <c r="O114" s="10">
        <v>197.00800000000001</v>
      </c>
      <c r="P114" s="10">
        <v>515.25199999999995</v>
      </c>
    </row>
    <row r="115" spans="1:16" s="10" customFormat="1">
      <c r="A115" s="11" t="s">
        <v>112</v>
      </c>
      <c r="B115" s="10">
        <v>11.760999999999999</v>
      </c>
      <c r="C115" s="10">
        <v>9.2189999999999994</v>
      </c>
      <c r="D115" s="10">
        <v>31.19</v>
      </c>
      <c r="E115" s="10">
        <v>26.742000000000001</v>
      </c>
      <c r="F115" s="10">
        <v>78.912000000000006</v>
      </c>
      <c r="G115" s="10">
        <v>10.97</v>
      </c>
      <c r="H115" s="10">
        <v>8.8420000000000005</v>
      </c>
      <c r="I115" s="10">
        <v>29.809000000000001</v>
      </c>
      <c r="J115" s="10">
        <v>32.203000000000003</v>
      </c>
      <c r="K115" s="10">
        <v>81.823999999999998</v>
      </c>
      <c r="L115" s="10">
        <v>22.731999999999999</v>
      </c>
      <c r="M115" s="10">
        <v>18.061</v>
      </c>
      <c r="N115" s="10">
        <v>60.999000000000002</v>
      </c>
      <c r="O115" s="10">
        <v>58.945</v>
      </c>
      <c r="P115" s="10">
        <v>160.73599999999999</v>
      </c>
    </row>
    <row r="116" spans="1:16" s="10" customFormat="1">
      <c r="A116" s="11" t="s">
        <v>113</v>
      </c>
      <c r="B116" s="10">
        <v>9.7189999999999994</v>
      </c>
      <c r="C116" s="10">
        <v>8.1379999999999999</v>
      </c>
      <c r="D116" s="10">
        <v>27.696999999999999</v>
      </c>
      <c r="E116" s="10">
        <v>28.213999999999999</v>
      </c>
      <c r="F116" s="10">
        <v>73.766999999999996</v>
      </c>
      <c r="G116" s="10">
        <v>9.1780000000000008</v>
      </c>
      <c r="H116" s="10">
        <v>7.95</v>
      </c>
      <c r="I116" s="10">
        <v>26.917000000000002</v>
      </c>
      <c r="J116" s="10">
        <v>31.545999999999999</v>
      </c>
      <c r="K116" s="10">
        <v>75.590999999999994</v>
      </c>
      <c r="L116" s="10">
        <v>18.896000000000001</v>
      </c>
      <c r="M116" s="10">
        <v>16.088000000000001</v>
      </c>
      <c r="N116" s="10">
        <v>54.615000000000002</v>
      </c>
      <c r="O116" s="10">
        <v>59.759</v>
      </c>
      <c r="P116" s="10">
        <v>149.358</v>
      </c>
    </row>
    <row r="117" spans="1:16" s="10" customFormat="1">
      <c r="A117" s="9" t="s">
        <v>114</v>
      </c>
      <c r="B117" s="9">
        <v>326.24299999999999</v>
      </c>
      <c r="C117" s="9">
        <v>260.22699999999998</v>
      </c>
      <c r="D117" s="9">
        <v>915.59699999999998</v>
      </c>
      <c r="E117" s="9">
        <v>823.43700000000001</v>
      </c>
      <c r="F117" s="9">
        <v>2325.5030000000002</v>
      </c>
      <c r="G117" s="9">
        <v>308.85000000000002</v>
      </c>
      <c r="H117" s="9">
        <v>244.42500000000001</v>
      </c>
      <c r="I117" s="9">
        <v>923.90099999999995</v>
      </c>
      <c r="J117" s="9">
        <v>974.66499999999996</v>
      </c>
      <c r="K117" s="9">
        <v>2451.8409999999999</v>
      </c>
      <c r="L117" s="9">
        <v>635.09400000000005</v>
      </c>
      <c r="M117" s="9">
        <v>504.65199999999999</v>
      </c>
      <c r="N117" s="9">
        <v>1839.4970000000001</v>
      </c>
      <c r="O117" s="9">
        <v>1798.1020000000001</v>
      </c>
      <c r="P117" s="9">
        <v>4777.3450000000003</v>
      </c>
    </row>
    <row r="118" spans="1:16" s="10" customFormat="1">
      <c r="A118" s="11" t="s">
        <v>115</v>
      </c>
      <c r="B118" s="10">
        <v>26.173999999999999</v>
      </c>
      <c r="C118" s="10">
        <v>20.824999999999999</v>
      </c>
      <c r="D118" s="10">
        <v>77.480999999999995</v>
      </c>
      <c r="E118" s="10">
        <v>77.265000000000001</v>
      </c>
      <c r="F118" s="10">
        <v>201.745</v>
      </c>
      <c r="G118" s="10">
        <v>24.965</v>
      </c>
      <c r="H118" s="10">
        <v>22.512</v>
      </c>
      <c r="I118" s="10">
        <v>75.222999999999999</v>
      </c>
      <c r="J118" s="10">
        <v>86.387</v>
      </c>
      <c r="K118" s="10">
        <v>209.08699999999999</v>
      </c>
      <c r="L118" s="10">
        <v>51.137999999999998</v>
      </c>
      <c r="M118" s="10">
        <v>43.337000000000003</v>
      </c>
      <c r="N118" s="10">
        <v>152.70500000000001</v>
      </c>
      <c r="O118" s="10">
        <v>163.65199999999999</v>
      </c>
      <c r="P118" s="10">
        <v>410.83199999999999</v>
      </c>
    </row>
    <row r="119" spans="1:16" s="10" customFormat="1">
      <c r="A119" s="11" t="s">
        <v>116</v>
      </c>
      <c r="B119" s="10">
        <v>85.355999999999995</v>
      </c>
      <c r="C119" s="10">
        <v>64.756</v>
      </c>
      <c r="D119" s="10">
        <v>224.22900000000001</v>
      </c>
      <c r="E119" s="10">
        <v>203.58699999999999</v>
      </c>
      <c r="F119" s="10">
        <v>577.92899999999997</v>
      </c>
      <c r="G119" s="10">
        <v>80.838999999999999</v>
      </c>
      <c r="H119" s="10">
        <v>62.334000000000003</v>
      </c>
      <c r="I119" s="10">
        <v>229.53100000000001</v>
      </c>
      <c r="J119" s="10">
        <v>243.40899999999999</v>
      </c>
      <c r="K119" s="10">
        <v>616.11300000000006</v>
      </c>
      <c r="L119" s="10">
        <v>166.19499999999999</v>
      </c>
      <c r="M119" s="10">
        <v>127.09</v>
      </c>
      <c r="N119" s="10">
        <v>453.76</v>
      </c>
      <c r="O119" s="10">
        <v>446.99700000000001</v>
      </c>
      <c r="P119" s="10">
        <v>1194.0419999999999</v>
      </c>
    </row>
    <row r="120" spans="1:16" s="10" customFormat="1">
      <c r="A120" s="11" t="s">
        <v>117</v>
      </c>
      <c r="B120" s="10">
        <v>36.531999999999996</v>
      </c>
      <c r="C120" s="10">
        <v>30.626999999999999</v>
      </c>
      <c r="D120" s="10">
        <v>111.961</v>
      </c>
      <c r="E120" s="10">
        <v>109.541</v>
      </c>
      <c r="F120" s="10">
        <v>288.66000000000003</v>
      </c>
      <c r="G120" s="10">
        <v>34.817999999999998</v>
      </c>
      <c r="H120" s="10">
        <v>28.800999999999998</v>
      </c>
      <c r="I120" s="10">
        <v>114.367</v>
      </c>
      <c r="J120" s="10">
        <v>130.31700000000001</v>
      </c>
      <c r="K120" s="10">
        <v>308.303</v>
      </c>
      <c r="L120" s="10">
        <v>71.349999999999994</v>
      </c>
      <c r="M120" s="10">
        <v>59.427999999999997</v>
      </c>
      <c r="N120" s="10">
        <v>226.328</v>
      </c>
      <c r="O120" s="10">
        <v>239.858</v>
      </c>
      <c r="P120" s="10">
        <v>596.96299999999997</v>
      </c>
    </row>
    <row r="121" spans="1:16" s="10" customFormat="1">
      <c r="A121" s="11" t="s">
        <v>118</v>
      </c>
      <c r="B121" s="10">
        <v>26.663</v>
      </c>
      <c r="C121" s="10">
        <v>22.596</v>
      </c>
      <c r="D121" s="10">
        <v>78.144999999999996</v>
      </c>
      <c r="E121" s="10">
        <v>72.188999999999993</v>
      </c>
      <c r="F121" s="10">
        <v>199.59200000000001</v>
      </c>
      <c r="G121" s="10">
        <v>25.120999999999999</v>
      </c>
      <c r="H121" s="10">
        <v>22.797000000000001</v>
      </c>
      <c r="I121" s="10">
        <v>78.346000000000004</v>
      </c>
      <c r="J121" s="10">
        <v>84.387</v>
      </c>
      <c r="K121" s="10">
        <v>210.65199999999999</v>
      </c>
      <c r="L121" s="10">
        <v>51.783999999999999</v>
      </c>
      <c r="M121" s="10">
        <v>45.393000000000001</v>
      </c>
      <c r="N121" s="10">
        <v>156.49100000000001</v>
      </c>
      <c r="O121" s="10">
        <v>156.577</v>
      </c>
      <c r="P121" s="10">
        <v>410.245</v>
      </c>
    </row>
    <row r="122" spans="1:16" s="10" customFormat="1">
      <c r="A122" s="11" t="s">
        <v>119</v>
      </c>
      <c r="B122" s="10">
        <v>16.300999999999998</v>
      </c>
      <c r="C122" s="10">
        <v>14.848000000000001</v>
      </c>
      <c r="D122" s="10">
        <v>46.052</v>
      </c>
      <c r="E122" s="10">
        <v>42.414000000000001</v>
      </c>
      <c r="F122" s="10">
        <v>119.61499999999999</v>
      </c>
      <c r="G122" s="10">
        <v>15.366</v>
      </c>
      <c r="H122" s="10">
        <v>13.436</v>
      </c>
      <c r="I122" s="10">
        <v>47.042999999999999</v>
      </c>
      <c r="J122" s="10">
        <v>51.848999999999997</v>
      </c>
      <c r="K122" s="10">
        <v>127.69499999999999</v>
      </c>
      <c r="L122" s="10">
        <v>31.667000000000002</v>
      </c>
      <c r="M122" s="10">
        <v>28.283999999999999</v>
      </c>
      <c r="N122" s="10">
        <v>93.096000000000004</v>
      </c>
      <c r="O122" s="10">
        <v>94.263000000000005</v>
      </c>
      <c r="P122" s="10">
        <v>247.31</v>
      </c>
    </row>
    <row r="123" spans="1:16" s="10" customFormat="1">
      <c r="A123" s="11" t="s">
        <v>120</v>
      </c>
      <c r="B123" s="10">
        <v>9.2729999999999997</v>
      </c>
      <c r="C123" s="10">
        <v>8.1980000000000004</v>
      </c>
      <c r="D123" s="10">
        <v>29.029</v>
      </c>
      <c r="E123" s="10">
        <v>27.742999999999999</v>
      </c>
      <c r="F123" s="10">
        <v>74.244</v>
      </c>
      <c r="G123" s="10">
        <v>8.8919999999999995</v>
      </c>
      <c r="H123" s="10">
        <v>7.492</v>
      </c>
      <c r="I123" s="10">
        <v>29.448</v>
      </c>
      <c r="J123" s="10">
        <v>33.600999999999999</v>
      </c>
      <c r="K123" s="10">
        <v>79.433000000000007</v>
      </c>
      <c r="L123" s="10">
        <v>18.164999999999999</v>
      </c>
      <c r="M123" s="10">
        <v>15.691000000000001</v>
      </c>
      <c r="N123" s="10">
        <v>58.476999999999997</v>
      </c>
      <c r="O123" s="10">
        <v>61.344000000000001</v>
      </c>
      <c r="P123" s="10">
        <v>153.67699999999999</v>
      </c>
    </row>
    <row r="124" spans="1:16" s="10" customFormat="1">
      <c r="A124" s="11" t="s">
        <v>121</v>
      </c>
      <c r="B124" s="10">
        <v>77.655000000000001</v>
      </c>
      <c r="C124" s="10">
        <v>60.207999999999998</v>
      </c>
      <c r="D124" s="10">
        <v>209.31100000000001</v>
      </c>
      <c r="E124" s="10">
        <v>171.85499999999999</v>
      </c>
      <c r="F124" s="10">
        <v>519.029</v>
      </c>
      <c r="G124" s="10">
        <v>73.587999999999994</v>
      </c>
      <c r="H124" s="10">
        <v>53.762</v>
      </c>
      <c r="I124" s="10">
        <v>212.059</v>
      </c>
      <c r="J124" s="10">
        <v>209.102</v>
      </c>
      <c r="K124" s="10">
        <v>548.51099999999997</v>
      </c>
      <c r="L124" s="10">
        <v>151.24299999999999</v>
      </c>
      <c r="M124" s="10">
        <v>113.96899999999999</v>
      </c>
      <c r="N124" s="10">
        <v>421.37</v>
      </c>
      <c r="O124" s="10">
        <v>380.95800000000003</v>
      </c>
      <c r="P124" s="10">
        <v>1067.54</v>
      </c>
    </row>
    <row r="125" spans="1:16" s="10" customFormat="1">
      <c r="A125" s="11" t="s">
        <v>122</v>
      </c>
      <c r="B125" s="10">
        <v>22.535</v>
      </c>
      <c r="C125" s="10">
        <v>18.148</v>
      </c>
      <c r="D125" s="10">
        <v>64.177000000000007</v>
      </c>
      <c r="E125" s="10">
        <v>51.776000000000003</v>
      </c>
      <c r="F125" s="10">
        <v>156.636</v>
      </c>
      <c r="G125" s="10">
        <v>21.285</v>
      </c>
      <c r="H125" s="10">
        <v>15.667999999999999</v>
      </c>
      <c r="I125" s="10">
        <v>61.491</v>
      </c>
      <c r="J125" s="10">
        <v>59.951000000000001</v>
      </c>
      <c r="K125" s="10">
        <v>158.39500000000001</v>
      </c>
      <c r="L125" s="10">
        <v>43.82</v>
      </c>
      <c r="M125" s="10">
        <v>33.817</v>
      </c>
      <c r="N125" s="10">
        <v>125.66800000000001</v>
      </c>
      <c r="O125" s="10">
        <v>111.726</v>
      </c>
      <c r="P125" s="10">
        <v>315.02999999999997</v>
      </c>
    </row>
    <row r="126" spans="1:16" s="10" customFormat="1">
      <c r="A126" s="11" t="s">
        <v>123</v>
      </c>
      <c r="B126" s="10">
        <v>25.756</v>
      </c>
      <c r="C126" s="10">
        <v>20.018999999999998</v>
      </c>
      <c r="D126" s="10">
        <v>75.209999999999994</v>
      </c>
      <c r="E126" s="10">
        <v>67.066999999999993</v>
      </c>
      <c r="F126" s="10">
        <v>188.053</v>
      </c>
      <c r="G126" s="10">
        <v>23.975999999999999</v>
      </c>
      <c r="H126" s="10">
        <v>17.623000000000001</v>
      </c>
      <c r="I126" s="10">
        <v>76.393000000000001</v>
      </c>
      <c r="J126" s="10">
        <v>75.66</v>
      </c>
      <c r="K126" s="10">
        <v>193.65299999999999</v>
      </c>
      <c r="L126" s="10">
        <v>49.731999999999999</v>
      </c>
      <c r="M126" s="10">
        <v>37.643000000000001</v>
      </c>
      <c r="N126" s="10">
        <v>151.60400000000001</v>
      </c>
      <c r="O126" s="10">
        <v>142.72800000000001</v>
      </c>
      <c r="P126" s="10">
        <v>381.70600000000002</v>
      </c>
    </row>
    <row r="127" spans="1:16" s="10" customFormat="1">
      <c r="A127" s="9" t="s">
        <v>124</v>
      </c>
      <c r="B127" s="9">
        <v>84.281999999999996</v>
      </c>
      <c r="C127" s="9">
        <v>70.844999999999999</v>
      </c>
      <c r="D127" s="9">
        <v>304.11500000000001</v>
      </c>
      <c r="E127" s="9">
        <v>309.62799999999999</v>
      </c>
      <c r="F127" s="9">
        <v>768.87</v>
      </c>
      <c r="G127" s="9">
        <v>78.653000000000006</v>
      </c>
      <c r="H127" s="9">
        <v>66.051000000000002</v>
      </c>
      <c r="I127" s="9">
        <v>295.21300000000002</v>
      </c>
      <c r="J127" s="9">
        <v>358.99700000000001</v>
      </c>
      <c r="K127" s="9">
        <v>798.91399999999999</v>
      </c>
      <c r="L127" s="9">
        <v>162.934</v>
      </c>
      <c r="M127" s="9">
        <v>136.89500000000001</v>
      </c>
      <c r="N127" s="9">
        <v>599.32799999999997</v>
      </c>
      <c r="O127" s="9">
        <v>668.625</v>
      </c>
      <c r="P127" s="9">
        <v>1567.7829999999999</v>
      </c>
    </row>
    <row r="128" spans="1:16" s="10" customFormat="1">
      <c r="A128" s="11" t="s">
        <v>125</v>
      </c>
      <c r="B128" s="10">
        <v>26.31</v>
      </c>
      <c r="C128" s="10">
        <v>20.602</v>
      </c>
      <c r="D128" s="10">
        <v>95.888000000000005</v>
      </c>
      <c r="E128" s="10">
        <v>88.870999999999995</v>
      </c>
      <c r="F128" s="10">
        <v>231.67099999999999</v>
      </c>
      <c r="G128" s="10">
        <v>24.882999999999999</v>
      </c>
      <c r="H128" s="10">
        <v>21.105</v>
      </c>
      <c r="I128" s="10">
        <v>87.73</v>
      </c>
      <c r="J128" s="10">
        <v>105.977</v>
      </c>
      <c r="K128" s="10">
        <v>239.696</v>
      </c>
      <c r="L128" s="10">
        <v>51.192999999999998</v>
      </c>
      <c r="M128" s="10">
        <v>41.707999999999998</v>
      </c>
      <c r="N128" s="10">
        <v>183.61799999999999</v>
      </c>
      <c r="O128" s="10">
        <v>194.84800000000001</v>
      </c>
      <c r="P128" s="10">
        <v>471.36599999999999</v>
      </c>
    </row>
    <row r="129" spans="1:16" s="10" customFormat="1">
      <c r="A129" s="11" t="s">
        <v>126</v>
      </c>
      <c r="B129" s="10">
        <v>11.156000000000001</v>
      </c>
      <c r="C129" s="10">
        <v>9.8520000000000003</v>
      </c>
      <c r="D129" s="10">
        <v>37.463999999999999</v>
      </c>
      <c r="E129" s="10">
        <v>38.622999999999998</v>
      </c>
      <c r="F129" s="10">
        <v>97.094999999999999</v>
      </c>
      <c r="G129" s="10">
        <v>10.259</v>
      </c>
      <c r="H129" s="10">
        <v>8.5510000000000002</v>
      </c>
      <c r="I129" s="10">
        <v>37.164999999999999</v>
      </c>
      <c r="J129" s="10">
        <v>44.167999999999999</v>
      </c>
      <c r="K129" s="10">
        <v>100.142</v>
      </c>
      <c r="L129" s="10">
        <v>21.414999999999999</v>
      </c>
      <c r="M129" s="10">
        <v>18.402999999999999</v>
      </c>
      <c r="N129" s="10">
        <v>74.628</v>
      </c>
      <c r="O129" s="10">
        <v>82.790999999999997</v>
      </c>
      <c r="P129" s="10">
        <v>197.23699999999999</v>
      </c>
    </row>
    <row r="130" spans="1:16" s="10" customFormat="1">
      <c r="A130" s="11" t="s">
        <v>127</v>
      </c>
      <c r="B130" s="10">
        <v>22.696000000000002</v>
      </c>
      <c r="C130" s="10">
        <v>18.462</v>
      </c>
      <c r="D130" s="10">
        <v>80.480999999999995</v>
      </c>
      <c r="E130" s="10">
        <v>80.233000000000004</v>
      </c>
      <c r="F130" s="10">
        <v>201.87200000000001</v>
      </c>
      <c r="G130" s="10">
        <v>21.094999999999999</v>
      </c>
      <c r="H130" s="10">
        <v>15.706</v>
      </c>
      <c r="I130" s="10">
        <v>83.936000000000007</v>
      </c>
      <c r="J130" s="10">
        <v>95.274000000000001</v>
      </c>
      <c r="K130" s="10">
        <v>216.011</v>
      </c>
      <c r="L130" s="10">
        <v>43.790999999999997</v>
      </c>
      <c r="M130" s="10">
        <v>34.167999999999999</v>
      </c>
      <c r="N130" s="10">
        <v>164.417</v>
      </c>
      <c r="O130" s="10">
        <v>175.50700000000001</v>
      </c>
      <c r="P130" s="10">
        <v>417.88299999999998</v>
      </c>
    </row>
    <row r="131" spans="1:16" s="10" customFormat="1">
      <c r="A131" s="11" t="s">
        <v>128</v>
      </c>
      <c r="B131" s="10">
        <v>7.3440000000000003</v>
      </c>
      <c r="C131" s="10">
        <v>7.0570000000000004</v>
      </c>
      <c r="D131" s="10">
        <v>27.06</v>
      </c>
      <c r="E131" s="10">
        <v>31.986000000000001</v>
      </c>
      <c r="F131" s="10">
        <v>73.447000000000003</v>
      </c>
      <c r="G131" s="10">
        <v>6.7889999999999997</v>
      </c>
      <c r="H131" s="10">
        <v>5.5350000000000001</v>
      </c>
      <c r="I131" s="10">
        <v>27.724</v>
      </c>
      <c r="J131" s="10">
        <v>35.607999999999997</v>
      </c>
      <c r="K131" s="10">
        <v>75.655000000000001</v>
      </c>
      <c r="L131" s="10">
        <v>14.132</v>
      </c>
      <c r="M131" s="10">
        <v>12.592000000000001</v>
      </c>
      <c r="N131" s="10">
        <v>54.783000000000001</v>
      </c>
      <c r="O131" s="10">
        <v>67.593999999999994</v>
      </c>
      <c r="P131" s="10">
        <v>149.102</v>
      </c>
    </row>
    <row r="132" spans="1:16" s="10" customFormat="1">
      <c r="A132" s="11" t="s">
        <v>175</v>
      </c>
      <c r="B132" s="10">
        <v>16.776</v>
      </c>
      <c r="C132" s="10">
        <v>14.872</v>
      </c>
      <c r="D132" s="10">
        <v>63.222999999999999</v>
      </c>
      <c r="E132" s="10">
        <v>69.915000000000006</v>
      </c>
      <c r="F132" s="10">
        <v>164.786</v>
      </c>
      <c r="G132" s="10">
        <v>15.627000000000001</v>
      </c>
      <c r="H132" s="10">
        <v>15.154</v>
      </c>
      <c r="I132" s="10">
        <v>58.658999999999999</v>
      </c>
      <c r="J132" s="10">
        <v>77.97</v>
      </c>
      <c r="K132" s="10">
        <v>167.41</v>
      </c>
      <c r="L132" s="10">
        <v>32.404000000000003</v>
      </c>
      <c r="M132" s="10">
        <v>30.024999999999999</v>
      </c>
      <c r="N132" s="10">
        <v>121.881</v>
      </c>
      <c r="O132" s="10">
        <v>147.88499999999999</v>
      </c>
      <c r="P132" s="10">
        <v>332.19499999999999</v>
      </c>
    </row>
    <row r="133" spans="1:16" s="9" customFormat="1">
      <c r="A133" s="9" t="s">
        <v>129</v>
      </c>
      <c r="B133" s="9">
        <v>3755.895</v>
      </c>
      <c r="C133" s="9">
        <v>2994.7330000000002</v>
      </c>
      <c r="D133" s="9">
        <v>11244.701999999999</v>
      </c>
      <c r="E133" s="9">
        <v>10568.338</v>
      </c>
      <c r="F133" s="9">
        <v>28563.667000000001</v>
      </c>
      <c r="G133" s="9">
        <v>3543.5079999999998</v>
      </c>
      <c r="H133" s="9">
        <v>2795.1210000000001</v>
      </c>
      <c r="I133" s="9">
        <v>11176.346</v>
      </c>
      <c r="J133" s="9">
        <v>12405.752</v>
      </c>
      <c r="K133" s="9">
        <v>29920.726999999999</v>
      </c>
      <c r="L133" s="9">
        <v>7299.402</v>
      </c>
      <c r="M133" s="9">
        <v>5789.8540000000003</v>
      </c>
      <c r="N133" s="9">
        <v>22421.047999999999</v>
      </c>
      <c r="O133" s="9">
        <v>22974.09</v>
      </c>
      <c r="P133" s="9">
        <v>58484.394</v>
      </c>
    </row>
    <row r="134" spans="1:16" ht="4.5" customHeight="1">
      <c r="A134" s="87"/>
      <c r="B134" s="87"/>
      <c r="C134" s="35"/>
      <c r="D134" s="35"/>
      <c r="E134" s="35"/>
      <c r="F134" s="88"/>
      <c r="G134" s="88"/>
      <c r="H134" s="35"/>
      <c r="I134" s="35"/>
      <c r="J134" s="35"/>
      <c r="K134" s="35"/>
      <c r="L134" s="35"/>
      <c r="M134" s="88"/>
      <c r="N134" s="35"/>
      <c r="O134" s="88"/>
      <c r="P134" s="35"/>
    </row>
    <row r="135" spans="1:16">
      <c r="A135" s="24"/>
      <c r="B135" s="24"/>
      <c r="C135" s="24"/>
      <c r="D135" s="24"/>
      <c r="E135" s="24"/>
      <c r="F135" s="89"/>
      <c r="G135" s="89"/>
      <c r="H135" s="24"/>
      <c r="I135" s="24"/>
      <c r="J135" s="24"/>
      <c r="K135" s="24"/>
      <c r="L135" s="24"/>
      <c r="M135" s="89"/>
      <c r="N135" s="24"/>
      <c r="O135" s="89"/>
      <c r="P135" s="24"/>
    </row>
  </sheetData>
  <mergeCells count="4">
    <mergeCell ref="A3:A4"/>
    <mergeCell ref="C3:F3"/>
    <mergeCell ref="H3:K3"/>
    <mergeCell ref="M3:P3"/>
  </mergeCells>
  <phoneticPr fontId="8" type="noConversion"/>
  <printOptions horizontalCentered="1"/>
  <pageMargins left="0.17" right="0.16" top="0.62986111111111109" bottom="0.51" header="0.51180555555555562" footer="0.27"/>
  <pageSetup paperSize="9" firstPageNumber="0" orientation="portrait" r:id="rId1"/>
  <headerFooter alignWithMargins="0"/>
  <rowBreaks count="1" manualBreakCount="1">
    <brk id="7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6"/>
  <sheetViews>
    <sheetView zoomScale="110" zoomScaleNormal="110" workbookViewId="0">
      <pane ySplit="5" topLeftCell="A6" activePane="bottomLeft" state="frozenSplit"/>
      <selection activeCell="I140" sqref="I140"/>
      <selection pane="bottomLeft" activeCell="H9" sqref="H9"/>
    </sheetView>
  </sheetViews>
  <sheetFormatPr defaultColWidth="9.28515625" defaultRowHeight="9"/>
  <cols>
    <col min="1" max="1" width="18.7109375" style="1" customWidth="1"/>
    <col min="2" max="3" width="9.42578125" style="1" customWidth="1"/>
    <col min="4" max="4" width="12" style="1" customWidth="1"/>
    <col min="5" max="6" width="9.42578125" style="1" customWidth="1"/>
    <col min="7" max="7" width="11.7109375" style="1" customWidth="1"/>
    <col min="8" max="9" width="9.28515625" style="1"/>
    <col min="10" max="12" width="9.28515625" style="4"/>
    <col min="13" max="16384" width="9.28515625" style="1"/>
  </cols>
  <sheetData>
    <row r="1" spans="1:12" ht="15" customHeight="1">
      <c r="A1" s="12" t="s">
        <v>130</v>
      </c>
    </row>
    <row r="2" spans="1:12" ht="15" customHeight="1">
      <c r="A2" s="12" t="s">
        <v>191</v>
      </c>
      <c r="J2" s="3"/>
    </row>
    <row r="3" spans="1:12" ht="7.5" customHeight="1">
      <c r="A3" s="13"/>
      <c r="B3" s="6"/>
      <c r="C3" s="6"/>
      <c r="D3" s="6"/>
      <c r="E3" s="6"/>
      <c r="F3" s="6"/>
      <c r="G3" s="6"/>
    </row>
    <row r="4" spans="1:12" ht="15" customHeight="1">
      <c r="A4" s="143" t="s">
        <v>3</v>
      </c>
      <c r="B4" s="144" t="s">
        <v>131</v>
      </c>
      <c r="C4" s="144"/>
      <c r="D4" s="144"/>
      <c r="E4" s="144" t="s">
        <v>132</v>
      </c>
      <c r="F4" s="144"/>
      <c r="G4" s="144"/>
    </row>
    <row r="5" spans="1:12" s="8" customFormat="1" ht="18.75" customHeight="1">
      <c r="A5" s="143"/>
      <c r="B5" s="7" t="s">
        <v>4</v>
      </c>
      <c r="C5" s="7" t="s">
        <v>0</v>
      </c>
      <c r="D5" s="7" t="s">
        <v>1</v>
      </c>
      <c r="E5" s="7" t="s">
        <v>4</v>
      </c>
      <c r="F5" s="7" t="s">
        <v>0</v>
      </c>
      <c r="G5" s="7" t="s">
        <v>1</v>
      </c>
      <c r="J5" s="30"/>
      <c r="K5" s="19"/>
      <c r="L5" s="19"/>
    </row>
    <row r="6" spans="1:12" s="8" customFormat="1" ht="3.75" customHeight="1">
      <c r="A6" s="63"/>
      <c r="B6" s="62"/>
      <c r="C6" s="62"/>
      <c r="D6" s="62"/>
      <c r="E6" s="62"/>
      <c r="F6" s="62"/>
      <c r="G6" s="62"/>
      <c r="J6" s="30"/>
      <c r="K6" s="19"/>
      <c r="L6" s="19"/>
    </row>
    <row r="7" spans="1:12" s="10" customFormat="1">
      <c r="A7" s="9" t="s">
        <v>8</v>
      </c>
      <c r="B7" s="9">
        <v>1059.0329999999999</v>
      </c>
      <c r="C7" s="9">
        <v>859.82600000000002</v>
      </c>
      <c r="D7" s="9">
        <v>1918.8589999999999</v>
      </c>
      <c r="E7" s="67">
        <v>78.558097000000004</v>
      </c>
      <c r="F7" s="67">
        <v>64.627734000000004</v>
      </c>
      <c r="G7" s="67">
        <v>71.619444000000001</v>
      </c>
      <c r="I7" s="68"/>
      <c r="J7" s="31"/>
      <c r="K7" s="69"/>
      <c r="L7" s="29"/>
    </row>
    <row r="8" spans="1:12" s="10" customFormat="1">
      <c r="A8" s="11" t="s">
        <v>9</v>
      </c>
      <c r="B8" s="10">
        <v>532.40499999999997</v>
      </c>
      <c r="C8" s="10">
        <v>447.06900000000002</v>
      </c>
      <c r="D8" s="10">
        <v>979.47400000000005</v>
      </c>
      <c r="E8" s="83">
        <v>77.031910999999994</v>
      </c>
      <c r="F8" s="83">
        <v>64.501204999999999</v>
      </c>
      <c r="G8" s="83">
        <v>70.751734999999996</v>
      </c>
      <c r="I8" s="16"/>
      <c r="J8" s="31"/>
      <c r="K8" s="32"/>
      <c r="L8" s="29"/>
    </row>
    <row r="9" spans="1:12" s="10" customFormat="1">
      <c r="A9" s="11" t="s">
        <v>10</v>
      </c>
      <c r="B9" s="10">
        <v>41.073999999999998</v>
      </c>
      <c r="C9" s="10">
        <v>32.713999999999999</v>
      </c>
      <c r="D9" s="10">
        <v>73.787999999999997</v>
      </c>
      <c r="E9" s="83">
        <v>78.315875000000005</v>
      </c>
      <c r="F9" s="83">
        <v>64.339552999999995</v>
      </c>
      <c r="G9" s="83">
        <v>71.410775999999998</v>
      </c>
      <c r="I9" s="16"/>
      <c r="J9" s="31"/>
      <c r="K9" s="32"/>
      <c r="L9" s="29"/>
    </row>
    <row r="10" spans="1:12" s="10" customFormat="1">
      <c r="A10" s="11" t="s">
        <v>11</v>
      </c>
      <c r="B10" s="10">
        <v>95.65</v>
      </c>
      <c r="C10" s="10">
        <v>76.426000000000002</v>
      </c>
      <c r="D10" s="10">
        <v>172.07599999999999</v>
      </c>
      <c r="E10" s="83">
        <v>80.857489999999999</v>
      </c>
      <c r="F10" s="83">
        <v>65.895932999999999</v>
      </c>
      <c r="G10" s="83">
        <v>73.436176000000003</v>
      </c>
      <c r="I10" s="16"/>
      <c r="J10" s="31"/>
      <c r="K10" s="32"/>
      <c r="L10" s="29"/>
    </row>
    <row r="11" spans="1:12" s="10" customFormat="1">
      <c r="A11" s="11" t="s">
        <v>12</v>
      </c>
      <c r="B11" s="10">
        <v>152.28700000000001</v>
      </c>
      <c r="C11" s="10">
        <v>118.309</v>
      </c>
      <c r="D11" s="10">
        <v>270.596</v>
      </c>
      <c r="E11" s="83">
        <v>79.912775999999994</v>
      </c>
      <c r="F11" s="83">
        <v>65.165857000000003</v>
      </c>
      <c r="G11" s="83">
        <v>72.660110000000003</v>
      </c>
      <c r="I11" s="16"/>
      <c r="J11" s="31"/>
      <c r="K11" s="32"/>
      <c r="L11" s="29"/>
    </row>
    <row r="12" spans="1:12" s="10" customFormat="1">
      <c r="A12" s="11" t="s">
        <v>13</v>
      </c>
      <c r="B12" s="10">
        <v>53.945999999999998</v>
      </c>
      <c r="C12" s="10">
        <v>42.685000000000002</v>
      </c>
      <c r="D12" s="10">
        <v>96.631</v>
      </c>
      <c r="E12" s="83">
        <v>81.733541000000002</v>
      </c>
      <c r="F12" s="83">
        <v>66.119056999999998</v>
      </c>
      <c r="G12" s="83">
        <v>73.989382000000006</v>
      </c>
      <c r="I12" s="16"/>
      <c r="J12" s="31"/>
      <c r="K12" s="32"/>
      <c r="L12" s="29"/>
    </row>
    <row r="13" spans="1:12" s="10" customFormat="1">
      <c r="A13" s="11" t="s">
        <v>14</v>
      </c>
      <c r="B13" s="10">
        <v>104.631</v>
      </c>
      <c r="C13" s="10">
        <v>76.635999999999996</v>
      </c>
      <c r="D13" s="10">
        <v>181.267</v>
      </c>
      <c r="E13" s="83">
        <v>81.500471000000005</v>
      </c>
      <c r="F13" s="83">
        <v>61.243462000000001</v>
      </c>
      <c r="G13" s="83">
        <v>71.459194999999994</v>
      </c>
      <c r="I13" s="16"/>
      <c r="J13" s="31"/>
      <c r="K13" s="32"/>
      <c r="L13" s="29"/>
    </row>
    <row r="14" spans="1:12" s="10" customFormat="1">
      <c r="A14" s="11" t="s">
        <v>15</v>
      </c>
      <c r="B14" s="10">
        <v>40.445999999999998</v>
      </c>
      <c r="C14" s="10">
        <v>35.302</v>
      </c>
      <c r="D14" s="10">
        <v>75.748000000000005</v>
      </c>
      <c r="E14" s="83">
        <v>77.430805000000007</v>
      </c>
      <c r="F14" s="83">
        <v>69.095371</v>
      </c>
      <c r="G14" s="83">
        <v>73.283789999999996</v>
      </c>
      <c r="I14" s="16"/>
      <c r="J14" s="31"/>
      <c r="K14" s="32"/>
      <c r="L14" s="29"/>
    </row>
    <row r="15" spans="1:12" s="10" customFormat="1">
      <c r="A15" s="11" t="s">
        <v>144</v>
      </c>
      <c r="B15" s="10">
        <v>38.594000000000001</v>
      </c>
      <c r="C15" s="10">
        <v>30.684000000000001</v>
      </c>
      <c r="D15" s="10">
        <v>69.278999999999996</v>
      </c>
      <c r="E15" s="83">
        <v>78.989254000000003</v>
      </c>
      <c r="F15" s="83">
        <v>63.707250000000002</v>
      </c>
      <c r="G15" s="83">
        <v>71.395927999999998</v>
      </c>
      <c r="I15" s="16"/>
      <c r="J15" s="31"/>
      <c r="K15" s="32"/>
      <c r="L15" s="29"/>
    </row>
    <row r="16" spans="1:12" s="10" customFormat="1">
      <c r="A16" s="9" t="s">
        <v>16</v>
      </c>
      <c r="B16" s="9">
        <v>31.289000000000001</v>
      </c>
      <c r="C16" s="9">
        <v>27.908999999999999</v>
      </c>
      <c r="D16" s="9">
        <v>59.198</v>
      </c>
      <c r="E16" s="67">
        <v>78.559541999999993</v>
      </c>
      <c r="F16" s="67">
        <v>71.048094000000006</v>
      </c>
      <c r="G16" s="67">
        <v>74.812139000000002</v>
      </c>
      <c r="I16" s="68"/>
      <c r="J16" s="31"/>
      <c r="K16" s="69"/>
      <c r="L16" s="29"/>
    </row>
    <row r="17" spans="1:12" s="10" customFormat="1">
      <c r="A17" s="11" t="s">
        <v>17</v>
      </c>
      <c r="B17" s="10">
        <v>31.289000000000001</v>
      </c>
      <c r="C17" s="10">
        <v>27.908999999999999</v>
      </c>
      <c r="D17" s="10">
        <v>59.198</v>
      </c>
      <c r="E17" s="83">
        <v>78.559541999999993</v>
      </c>
      <c r="F17" s="83">
        <v>71.048094000000006</v>
      </c>
      <c r="G17" s="83">
        <v>74.812139000000002</v>
      </c>
      <c r="I17" s="16"/>
      <c r="J17" s="31"/>
      <c r="K17" s="32"/>
      <c r="L17" s="29"/>
    </row>
    <row r="18" spans="1:12" s="10" customFormat="1">
      <c r="A18" s="9" t="s">
        <v>18</v>
      </c>
      <c r="B18" s="9">
        <v>2610.982</v>
      </c>
      <c r="C18" s="9">
        <v>2077.8710000000001</v>
      </c>
      <c r="D18" s="9">
        <v>4688.8530000000001</v>
      </c>
      <c r="E18" s="67">
        <v>79.181092000000007</v>
      </c>
      <c r="F18" s="67">
        <v>65.062287999999995</v>
      </c>
      <c r="G18" s="67">
        <v>72.203502999999998</v>
      </c>
      <c r="I18" s="70"/>
      <c r="J18" s="31"/>
      <c r="K18" s="69"/>
      <c r="L18" s="29"/>
    </row>
    <row r="19" spans="1:12" s="10" customFormat="1" ht="8.25" customHeight="1">
      <c r="A19" s="11" t="s">
        <v>19</v>
      </c>
      <c r="B19" s="10">
        <v>225.22499999999999</v>
      </c>
      <c r="C19" s="10">
        <v>180.29400000000001</v>
      </c>
      <c r="D19" s="10">
        <v>405.51900000000001</v>
      </c>
      <c r="E19" s="83">
        <v>79.360747000000003</v>
      </c>
      <c r="F19" s="83">
        <v>64.949911999999998</v>
      </c>
      <c r="G19" s="83">
        <v>72.195457000000005</v>
      </c>
      <c r="I19" s="16"/>
      <c r="J19" s="31"/>
      <c r="K19" s="32"/>
      <c r="L19" s="29"/>
    </row>
    <row r="20" spans="1:12" s="10" customFormat="1" ht="8.25" customHeight="1">
      <c r="A20" s="11" t="s">
        <v>20</v>
      </c>
      <c r="B20" s="10">
        <v>155.09100000000001</v>
      </c>
      <c r="C20" s="10">
        <v>125.846</v>
      </c>
      <c r="D20" s="10">
        <v>280.93700000000001</v>
      </c>
      <c r="E20" s="83">
        <v>77.643130999999997</v>
      </c>
      <c r="F20" s="83">
        <v>65.815796000000006</v>
      </c>
      <c r="G20" s="83">
        <v>71.807703000000004</v>
      </c>
      <c r="I20" s="16"/>
      <c r="J20" s="31"/>
      <c r="K20" s="32"/>
      <c r="L20" s="29"/>
    </row>
    <row r="21" spans="1:12" s="10" customFormat="1" ht="8.25" customHeight="1">
      <c r="A21" s="11" t="s">
        <v>21</v>
      </c>
      <c r="B21" s="10">
        <v>44.476999999999997</v>
      </c>
      <c r="C21" s="10">
        <v>34.866999999999997</v>
      </c>
      <c r="D21" s="10">
        <v>79.343999999999994</v>
      </c>
      <c r="E21" s="83">
        <v>76.262392000000006</v>
      </c>
      <c r="F21" s="83">
        <v>62.540092999999999</v>
      </c>
      <c r="G21" s="83">
        <v>69.476968999999997</v>
      </c>
      <c r="I21" s="16"/>
      <c r="J21" s="31"/>
      <c r="K21" s="32"/>
      <c r="L21" s="29"/>
    </row>
    <row r="22" spans="1:12" s="10" customFormat="1" ht="8.25" customHeight="1">
      <c r="A22" s="11" t="s">
        <v>22</v>
      </c>
      <c r="B22" s="10">
        <v>852.64700000000005</v>
      </c>
      <c r="C22" s="10">
        <v>728.67100000000005</v>
      </c>
      <c r="D22" s="10">
        <v>1581.318</v>
      </c>
      <c r="E22" s="83">
        <v>80.152254999999997</v>
      </c>
      <c r="F22" s="83">
        <v>69.335414</v>
      </c>
      <c r="G22" s="83">
        <v>74.770084999999995</v>
      </c>
      <c r="I22" s="16"/>
      <c r="J22" s="31"/>
      <c r="K22" s="32"/>
      <c r="L22" s="29"/>
    </row>
    <row r="23" spans="1:12" s="10" customFormat="1" ht="8.25" customHeight="1">
      <c r="A23" s="11" t="s">
        <v>23</v>
      </c>
      <c r="B23" s="10">
        <v>294.31299999999999</v>
      </c>
      <c r="C23" s="10">
        <v>211.405</v>
      </c>
      <c r="D23" s="10">
        <v>505.71699999999998</v>
      </c>
      <c r="E23" s="83">
        <v>79.596789999999999</v>
      </c>
      <c r="F23" s="83">
        <v>59.667071</v>
      </c>
      <c r="G23" s="83">
        <v>69.830935999999994</v>
      </c>
      <c r="I23" s="16"/>
      <c r="J23" s="31"/>
      <c r="K23" s="32"/>
      <c r="L23" s="29"/>
    </row>
    <row r="24" spans="1:12" s="10" customFormat="1" ht="8.25" customHeight="1">
      <c r="A24" s="11" t="s">
        <v>24</v>
      </c>
      <c r="B24" s="10">
        <v>333.00099999999998</v>
      </c>
      <c r="C24" s="10">
        <v>235.32900000000001</v>
      </c>
      <c r="D24" s="10">
        <v>568.33000000000004</v>
      </c>
      <c r="E24" s="83">
        <v>78.616712000000007</v>
      </c>
      <c r="F24" s="83">
        <v>59.230573</v>
      </c>
      <c r="G24" s="83">
        <v>69.112899999999996</v>
      </c>
      <c r="I24" s="16"/>
      <c r="J24" s="31"/>
      <c r="K24" s="32"/>
      <c r="L24" s="29"/>
    </row>
    <row r="25" spans="1:12" s="10" customFormat="1" ht="8.25" customHeight="1">
      <c r="A25" s="11" t="s">
        <v>25</v>
      </c>
      <c r="B25" s="10">
        <v>138.34299999999999</v>
      </c>
      <c r="C25" s="10">
        <v>109.435</v>
      </c>
      <c r="D25" s="10">
        <v>247.77799999999999</v>
      </c>
      <c r="E25" s="83">
        <v>78.135757999999996</v>
      </c>
      <c r="F25" s="83">
        <v>63.994931999999999</v>
      </c>
      <c r="G25" s="83">
        <v>71.165238000000002</v>
      </c>
      <c r="I25" s="16"/>
      <c r="J25" s="31"/>
      <c r="K25" s="32"/>
      <c r="L25" s="29"/>
    </row>
    <row r="26" spans="1:12" s="10" customFormat="1" ht="8.25" customHeight="1">
      <c r="A26" s="11" t="s">
        <v>26</v>
      </c>
      <c r="B26" s="10">
        <v>92.147000000000006</v>
      </c>
      <c r="C26" s="10">
        <v>66.375</v>
      </c>
      <c r="D26" s="10">
        <v>158.52199999999999</v>
      </c>
      <c r="E26" s="83">
        <v>80.317920999999998</v>
      </c>
      <c r="F26" s="83">
        <v>61.223393999999999</v>
      </c>
      <c r="G26" s="83">
        <v>70.947597999999999</v>
      </c>
      <c r="I26" s="16"/>
      <c r="J26" s="31"/>
      <c r="K26" s="32"/>
      <c r="L26" s="29"/>
    </row>
    <row r="27" spans="1:12" s="10" customFormat="1" ht="8.25" customHeight="1">
      <c r="A27" s="11" t="s">
        <v>27</v>
      </c>
      <c r="B27" s="10">
        <v>108.752</v>
      </c>
      <c r="C27" s="10">
        <v>81.682000000000002</v>
      </c>
      <c r="D27" s="10">
        <v>190.434</v>
      </c>
      <c r="E27" s="83">
        <v>80.016991000000004</v>
      </c>
      <c r="F27" s="83">
        <v>64.385666999999998</v>
      </c>
      <c r="G27" s="83">
        <v>72.377945999999994</v>
      </c>
      <c r="I27" s="16"/>
      <c r="J27" s="31"/>
      <c r="K27" s="32"/>
      <c r="L27" s="29"/>
    </row>
    <row r="28" spans="1:12" s="10" customFormat="1" ht="8.25" customHeight="1">
      <c r="A28" s="11" t="s">
        <v>28</v>
      </c>
      <c r="B28" s="10">
        <v>85.013000000000005</v>
      </c>
      <c r="C28" s="10">
        <v>65.084000000000003</v>
      </c>
      <c r="D28" s="10">
        <v>150.09700000000001</v>
      </c>
      <c r="E28" s="83">
        <v>77.904178999999999</v>
      </c>
      <c r="F28" s="83">
        <v>62.257798999999999</v>
      </c>
      <c r="G28" s="83">
        <v>70.199190000000002</v>
      </c>
      <c r="I28" s="16"/>
      <c r="J28" s="31"/>
      <c r="K28" s="32"/>
      <c r="L28" s="29"/>
    </row>
    <row r="29" spans="1:12" s="10" customFormat="1" ht="8.25" customHeight="1">
      <c r="A29" s="11" t="s">
        <v>29</v>
      </c>
      <c r="B29" s="10">
        <v>59.530999999999999</v>
      </c>
      <c r="C29" s="10">
        <v>45.13</v>
      </c>
      <c r="D29" s="10">
        <v>104.661</v>
      </c>
      <c r="E29" s="83">
        <v>77.824692999999996</v>
      </c>
      <c r="F29" s="83">
        <v>62.196516000000003</v>
      </c>
      <c r="G29" s="83">
        <v>70.175920000000005</v>
      </c>
      <c r="I29" s="16"/>
      <c r="J29" s="31"/>
      <c r="K29" s="32"/>
      <c r="L29" s="29"/>
    </row>
    <row r="30" spans="1:12" s="10" customFormat="1">
      <c r="A30" s="10" t="s">
        <v>141</v>
      </c>
      <c r="B30" s="10">
        <v>222.44200000000001</v>
      </c>
      <c r="C30" s="10">
        <v>193.75399999999999</v>
      </c>
      <c r="D30" s="10">
        <v>416.19600000000003</v>
      </c>
      <c r="E30" s="83">
        <v>77.972463000000005</v>
      </c>
      <c r="F30" s="83">
        <v>68.691299999999998</v>
      </c>
      <c r="G30" s="83">
        <v>73.360221999999993</v>
      </c>
      <c r="I30" s="70"/>
      <c r="J30" s="31"/>
      <c r="K30" s="69"/>
      <c r="L30" s="29"/>
    </row>
    <row r="31" spans="1:12" s="10" customFormat="1" ht="10.5" customHeight="1">
      <c r="A31" s="65" t="s">
        <v>30</v>
      </c>
      <c r="B31" s="9">
        <v>283.012</v>
      </c>
      <c r="C31" s="9">
        <v>239.483</v>
      </c>
      <c r="D31" s="9">
        <v>522.495</v>
      </c>
      <c r="E31" s="67">
        <v>79.458646000000002</v>
      </c>
      <c r="F31" s="67">
        <v>69.338548000000003</v>
      </c>
      <c r="G31" s="67">
        <v>74.439409999999995</v>
      </c>
      <c r="I31" s="16"/>
      <c r="J31" s="31"/>
      <c r="K31" s="32"/>
      <c r="L31" s="29"/>
    </row>
    <row r="32" spans="1:12" s="10" customFormat="1">
      <c r="A32" s="11" t="s">
        <v>31</v>
      </c>
      <c r="B32" s="10">
        <v>144.85599999999999</v>
      </c>
      <c r="C32" s="10">
        <v>122.733</v>
      </c>
      <c r="D32" s="10">
        <v>267.589</v>
      </c>
      <c r="E32" s="83">
        <v>80.692401000000004</v>
      </c>
      <c r="F32" s="83">
        <v>70.961665999999994</v>
      </c>
      <c r="G32" s="83">
        <v>75.872787000000002</v>
      </c>
      <c r="I32" s="16"/>
      <c r="J32" s="31"/>
      <c r="K32" s="32"/>
      <c r="L32" s="29"/>
    </row>
    <row r="33" spans="1:12" s="10" customFormat="1">
      <c r="A33" s="10" t="s">
        <v>32</v>
      </c>
      <c r="B33" s="10">
        <v>138.15600000000001</v>
      </c>
      <c r="C33" s="10">
        <v>116.75</v>
      </c>
      <c r="D33" s="10">
        <v>254.90600000000001</v>
      </c>
      <c r="E33" s="83">
        <v>78.223459000000005</v>
      </c>
      <c r="F33" s="83">
        <v>67.722215000000006</v>
      </c>
      <c r="G33" s="83">
        <v>73.008171000000004</v>
      </c>
      <c r="I33" s="68"/>
      <c r="J33" s="31"/>
      <c r="K33" s="69"/>
      <c r="L33" s="29"/>
    </row>
    <row r="34" spans="1:12" s="10" customFormat="1">
      <c r="A34" s="65" t="s">
        <v>33</v>
      </c>
      <c r="B34" s="9">
        <v>1296.539</v>
      </c>
      <c r="C34" s="9">
        <v>1026.9449999999999</v>
      </c>
      <c r="D34" s="9">
        <v>2323.4839999999999</v>
      </c>
      <c r="E34" s="67">
        <v>80.832217999999997</v>
      </c>
      <c r="F34" s="67">
        <v>66.285225999999994</v>
      </c>
      <c r="G34" s="67">
        <v>73.623705000000001</v>
      </c>
      <c r="I34" s="16"/>
      <c r="J34" s="31"/>
      <c r="K34" s="32"/>
      <c r="L34" s="29"/>
    </row>
    <row r="35" spans="1:12" s="10" customFormat="1">
      <c r="A35" s="11" t="s">
        <v>34</v>
      </c>
      <c r="B35" s="10">
        <v>250.678</v>
      </c>
      <c r="C35" s="10">
        <v>197.61699999999999</v>
      </c>
      <c r="D35" s="10">
        <v>448.29399999999998</v>
      </c>
      <c r="E35" s="83">
        <v>81.703069999999997</v>
      </c>
      <c r="F35" s="83">
        <v>66.561167999999995</v>
      </c>
      <c r="G35" s="83">
        <v>74.202200000000005</v>
      </c>
      <c r="I35" s="16"/>
      <c r="J35" s="31"/>
      <c r="K35" s="32"/>
      <c r="L35" s="29"/>
    </row>
    <row r="36" spans="1:12" s="10" customFormat="1">
      <c r="A36" s="11" t="s">
        <v>35</v>
      </c>
      <c r="B36" s="10">
        <v>228.37799999999999</v>
      </c>
      <c r="C36" s="10">
        <v>177.995</v>
      </c>
      <c r="D36" s="10">
        <v>406.37299999999999</v>
      </c>
      <c r="E36" s="83">
        <v>79.612879000000007</v>
      </c>
      <c r="F36" s="83">
        <v>65.307084000000003</v>
      </c>
      <c r="G36" s="83">
        <v>72.594172</v>
      </c>
      <c r="I36" s="16"/>
      <c r="J36" s="31"/>
      <c r="K36" s="32"/>
      <c r="L36" s="29"/>
    </row>
    <row r="37" spans="1:12" s="10" customFormat="1">
      <c r="A37" s="11" t="s">
        <v>36</v>
      </c>
      <c r="B37" s="10">
        <v>49.97</v>
      </c>
      <c r="C37" s="10">
        <v>42.569000000000003</v>
      </c>
      <c r="D37" s="10">
        <v>92.539000000000001</v>
      </c>
      <c r="E37" s="83">
        <v>78.051758000000007</v>
      </c>
      <c r="F37" s="83">
        <v>69.080719999999999</v>
      </c>
      <c r="G37" s="83">
        <v>73.596214000000003</v>
      </c>
      <c r="I37" s="16"/>
      <c r="J37" s="31"/>
      <c r="K37" s="32"/>
      <c r="L37" s="29"/>
    </row>
    <row r="38" spans="1:12" s="10" customFormat="1">
      <c r="A38" s="11" t="s">
        <v>37</v>
      </c>
      <c r="B38" s="10">
        <v>241.91800000000001</v>
      </c>
      <c r="C38" s="10">
        <v>183.654</v>
      </c>
      <c r="D38" s="10">
        <v>425.572</v>
      </c>
      <c r="E38" s="83">
        <v>83.005424000000005</v>
      </c>
      <c r="F38" s="83">
        <v>65.074285000000003</v>
      </c>
      <c r="G38" s="83">
        <v>74.129808999999995</v>
      </c>
      <c r="I38" s="16"/>
      <c r="J38" s="31"/>
      <c r="K38" s="32"/>
      <c r="L38" s="29"/>
    </row>
    <row r="39" spans="1:12" s="10" customFormat="1">
      <c r="A39" s="11" t="s">
        <v>38</v>
      </c>
      <c r="B39" s="10">
        <v>215.09100000000001</v>
      </c>
      <c r="C39" s="10">
        <v>177.43799999999999</v>
      </c>
      <c r="D39" s="10">
        <v>392.529</v>
      </c>
      <c r="E39" s="83">
        <v>78.671762000000001</v>
      </c>
      <c r="F39" s="83">
        <v>66.298603999999997</v>
      </c>
      <c r="G39" s="83">
        <v>72.497178000000005</v>
      </c>
      <c r="I39" s="16"/>
      <c r="J39" s="31"/>
      <c r="K39" s="32"/>
      <c r="L39" s="29"/>
    </row>
    <row r="40" spans="1:12" s="10" customFormat="1">
      <c r="A40" s="11" t="s">
        <v>39</v>
      </c>
      <c r="B40" s="10">
        <v>251.95400000000001</v>
      </c>
      <c r="C40" s="10">
        <v>201.77600000000001</v>
      </c>
      <c r="D40" s="10">
        <v>453.73</v>
      </c>
      <c r="E40" s="83">
        <v>81.720150000000004</v>
      </c>
      <c r="F40" s="83">
        <v>67.750462999999996</v>
      </c>
      <c r="G40" s="83">
        <v>74.767752999999999</v>
      </c>
      <c r="I40" s="16"/>
      <c r="J40" s="31"/>
      <c r="K40" s="32"/>
      <c r="L40" s="29"/>
    </row>
    <row r="41" spans="1:12" s="10" customFormat="1">
      <c r="A41" s="10" t="s">
        <v>40</v>
      </c>
      <c r="B41" s="10">
        <v>58.551000000000002</v>
      </c>
      <c r="C41" s="10">
        <v>45.896000000000001</v>
      </c>
      <c r="D41" s="10">
        <v>104.447</v>
      </c>
      <c r="E41" s="83">
        <v>79.970710999999994</v>
      </c>
      <c r="F41" s="83">
        <v>65.022227000000001</v>
      </c>
      <c r="G41" s="83">
        <v>72.578819999999993</v>
      </c>
      <c r="I41" s="68"/>
      <c r="J41" s="31"/>
      <c r="K41" s="69"/>
      <c r="L41" s="29"/>
    </row>
    <row r="42" spans="1:12" s="10" customFormat="1" ht="9" customHeight="1">
      <c r="A42" s="65" t="s">
        <v>41</v>
      </c>
      <c r="B42" s="9">
        <v>298.78800000000001</v>
      </c>
      <c r="C42" s="9">
        <v>245.95099999999999</v>
      </c>
      <c r="D42" s="9">
        <v>544.73900000000003</v>
      </c>
      <c r="E42" s="67">
        <v>78.029437999999999</v>
      </c>
      <c r="F42" s="67">
        <v>66.093767999999997</v>
      </c>
      <c r="G42" s="67">
        <v>72.119332</v>
      </c>
      <c r="I42" s="16"/>
      <c r="J42" s="31"/>
      <c r="K42" s="32"/>
      <c r="L42" s="29"/>
    </row>
    <row r="43" spans="1:12" s="10" customFormat="1">
      <c r="A43" s="11" t="s">
        <v>42</v>
      </c>
      <c r="B43" s="10">
        <v>131.61600000000001</v>
      </c>
      <c r="C43" s="10">
        <v>109.218</v>
      </c>
      <c r="D43" s="10">
        <v>240.833</v>
      </c>
      <c r="E43" s="83">
        <v>79.415048999999996</v>
      </c>
      <c r="F43" s="83">
        <v>67.648510000000002</v>
      </c>
      <c r="G43" s="83">
        <v>73.558402999999998</v>
      </c>
      <c r="I43" s="16"/>
      <c r="J43" s="31"/>
      <c r="K43" s="32"/>
      <c r="L43" s="29"/>
    </row>
    <row r="44" spans="1:12" s="10" customFormat="1">
      <c r="A44" s="11" t="s">
        <v>43</v>
      </c>
      <c r="B44" s="10">
        <v>34.640999999999998</v>
      </c>
      <c r="C44" s="10">
        <v>25.536999999999999</v>
      </c>
      <c r="D44" s="10">
        <v>60.177999999999997</v>
      </c>
      <c r="E44" s="83">
        <v>77.456749000000002</v>
      </c>
      <c r="F44" s="83">
        <v>61.802321999999997</v>
      </c>
      <c r="G44" s="83">
        <v>69.889441000000005</v>
      </c>
      <c r="I44" s="16"/>
      <c r="J44" s="31"/>
      <c r="K44" s="32"/>
      <c r="L44" s="29"/>
    </row>
    <row r="45" spans="1:12" s="10" customFormat="1">
      <c r="A45" s="11" t="s">
        <v>44</v>
      </c>
      <c r="B45" s="10">
        <v>55.292000000000002</v>
      </c>
      <c r="C45" s="10">
        <v>48.871000000000002</v>
      </c>
      <c r="D45" s="10">
        <v>104.163</v>
      </c>
      <c r="E45" s="83">
        <v>78.329907000000006</v>
      </c>
      <c r="F45" s="83">
        <v>69.749368000000004</v>
      </c>
      <c r="G45" s="83">
        <v>74.062157999999997</v>
      </c>
      <c r="I45" s="16"/>
      <c r="J45" s="31"/>
      <c r="K45" s="32"/>
      <c r="L45" s="29"/>
    </row>
    <row r="46" spans="1:12" s="10" customFormat="1">
      <c r="A46" s="10" t="s">
        <v>45</v>
      </c>
      <c r="B46" s="10">
        <v>77.239999999999995</v>
      </c>
      <c r="C46" s="10">
        <v>62.325000000000003</v>
      </c>
      <c r="D46" s="10">
        <v>139.565</v>
      </c>
      <c r="E46" s="83">
        <v>75.815809000000002</v>
      </c>
      <c r="F46" s="83">
        <v>62.762887999999997</v>
      </c>
      <c r="G46" s="83">
        <v>69.360695000000007</v>
      </c>
      <c r="I46" s="68"/>
      <c r="J46" s="31"/>
      <c r="K46" s="69"/>
      <c r="L46" s="29"/>
    </row>
    <row r="47" spans="1:12" s="9" customFormat="1" ht="9.75" customHeight="1">
      <c r="A47" s="65" t="s">
        <v>46</v>
      </c>
      <c r="B47" s="9">
        <v>370.44099999999997</v>
      </c>
      <c r="C47" s="9">
        <v>303.54300000000001</v>
      </c>
      <c r="D47" s="9">
        <v>673.98400000000004</v>
      </c>
      <c r="E47" s="67">
        <v>78.794991999999993</v>
      </c>
      <c r="F47" s="67">
        <v>65.035673000000003</v>
      </c>
      <c r="G47" s="67">
        <v>71.911259999999999</v>
      </c>
      <c r="I47" s="68"/>
      <c r="J47" s="31"/>
      <c r="K47" s="69"/>
      <c r="L47" s="79"/>
    </row>
    <row r="48" spans="1:12" s="10" customFormat="1" ht="8.25" customHeight="1">
      <c r="A48" s="11" t="s">
        <v>47</v>
      </c>
      <c r="B48" s="10">
        <v>49.927999999999997</v>
      </c>
      <c r="C48" s="10">
        <v>39.709000000000003</v>
      </c>
      <c r="D48" s="10">
        <v>89.637</v>
      </c>
      <c r="E48" s="83">
        <v>75.848442000000006</v>
      </c>
      <c r="F48" s="83">
        <v>61.130566999999999</v>
      </c>
      <c r="G48" s="83">
        <v>68.528570000000002</v>
      </c>
      <c r="I48" s="16"/>
      <c r="J48" s="31"/>
      <c r="K48" s="32"/>
      <c r="L48" s="29"/>
    </row>
    <row r="49" spans="1:12" s="10" customFormat="1" ht="8.25" customHeight="1">
      <c r="A49" s="11" t="s">
        <v>48</v>
      </c>
      <c r="B49" s="10">
        <v>62.030999999999999</v>
      </c>
      <c r="C49" s="10">
        <v>51.557000000000002</v>
      </c>
      <c r="D49" s="10">
        <v>113.58799999999999</v>
      </c>
      <c r="E49" s="83">
        <v>75.189021999999994</v>
      </c>
      <c r="F49" s="83">
        <v>61.836123000000001</v>
      </c>
      <c r="G49" s="83">
        <v>68.509214999999998</v>
      </c>
      <c r="I49" s="16"/>
      <c r="J49" s="31"/>
      <c r="K49" s="32"/>
      <c r="L49" s="29"/>
    </row>
    <row r="50" spans="1:12" s="10" customFormat="1" ht="8.25" customHeight="1">
      <c r="A50" s="11" t="s">
        <v>49</v>
      </c>
      <c r="B50" s="10">
        <v>204.23500000000001</v>
      </c>
      <c r="C50" s="10">
        <v>169.6</v>
      </c>
      <c r="D50" s="10">
        <v>373.83499999999998</v>
      </c>
      <c r="E50" s="83">
        <v>80.518167000000005</v>
      </c>
      <c r="F50" s="83">
        <v>67.590963000000002</v>
      </c>
      <c r="G50" s="83">
        <v>74.029139000000001</v>
      </c>
      <c r="I50" s="16"/>
      <c r="J50" s="31"/>
      <c r="K50" s="32"/>
      <c r="L50" s="29"/>
    </row>
    <row r="51" spans="1:12" s="10" customFormat="1">
      <c r="A51" s="10" t="s">
        <v>50</v>
      </c>
      <c r="B51" s="10">
        <v>54.247</v>
      </c>
      <c r="C51" s="10">
        <v>42.676000000000002</v>
      </c>
      <c r="D51" s="10">
        <v>96.923000000000002</v>
      </c>
      <c r="E51" s="83">
        <v>79.635594999999995</v>
      </c>
      <c r="F51" s="83">
        <v>63.099369000000003</v>
      </c>
      <c r="G51" s="83">
        <v>71.417804000000004</v>
      </c>
      <c r="I51" s="68"/>
      <c r="J51" s="31"/>
      <c r="K51" s="69"/>
      <c r="L51" s="29"/>
    </row>
    <row r="52" spans="1:12" s="10" customFormat="1" ht="8.25" customHeight="1">
      <c r="A52" s="65" t="s">
        <v>51</v>
      </c>
      <c r="B52" s="9">
        <v>1159.7080000000001</v>
      </c>
      <c r="C52" s="9">
        <v>968.54700000000003</v>
      </c>
      <c r="D52" s="9">
        <v>2128.2550000000001</v>
      </c>
      <c r="E52" s="67">
        <v>80.010476999999995</v>
      </c>
      <c r="F52" s="67">
        <v>68.733517000000006</v>
      </c>
      <c r="G52" s="67">
        <v>74.395685</v>
      </c>
      <c r="I52" s="16"/>
      <c r="J52" s="31"/>
      <c r="K52" s="32"/>
      <c r="L52" s="29"/>
    </row>
    <row r="53" spans="1:12" s="10" customFormat="1" ht="8.25" customHeight="1">
      <c r="A53" s="11" t="s">
        <v>52</v>
      </c>
      <c r="B53" s="10">
        <v>77.641000000000005</v>
      </c>
      <c r="C53" s="10">
        <v>60.758000000000003</v>
      </c>
      <c r="D53" s="10">
        <v>138.399</v>
      </c>
      <c r="E53" s="83">
        <v>82.702973999999998</v>
      </c>
      <c r="F53" s="83">
        <v>68.086347000000004</v>
      </c>
      <c r="G53" s="83">
        <v>75.500579000000002</v>
      </c>
      <c r="I53" s="16"/>
      <c r="J53" s="31"/>
      <c r="K53" s="32"/>
      <c r="L53" s="29"/>
    </row>
    <row r="54" spans="1:12" s="10" customFormat="1" ht="8.25" customHeight="1">
      <c r="A54" s="11" t="s">
        <v>53</v>
      </c>
      <c r="B54" s="10">
        <v>123.504</v>
      </c>
      <c r="C54" s="10">
        <v>96.888999999999996</v>
      </c>
      <c r="D54" s="10">
        <v>220.393</v>
      </c>
      <c r="E54" s="83">
        <v>82.397002000000001</v>
      </c>
      <c r="F54" s="83">
        <v>66.656306999999998</v>
      </c>
      <c r="G54" s="83">
        <v>74.594793999999993</v>
      </c>
      <c r="I54" s="16"/>
      <c r="J54" s="31"/>
      <c r="K54" s="32"/>
      <c r="L54" s="29"/>
    </row>
    <row r="55" spans="1:12" s="10" customFormat="1" ht="8.25" customHeight="1">
      <c r="A55" s="11" t="s">
        <v>54</v>
      </c>
      <c r="B55" s="10">
        <v>141.517</v>
      </c>
      <c r="C55" s="10">
        <v>113.849</v>
      </c>
      <c r="D55" s="10">
        <v>255.36600000000001</v>
      </c>
      <c r="E55" s="83">
        <v>79.986341999999993</v>
      </c>
      <c r="F55" s="83">
        <v>67.590858999999995</v>
      </c>
      <c r="G55" s="83">
        <v>73.884260999999995</v>
      </c>
      <c r="I55" s="16"/>
      <c r="J55" s="31"/>
      <c r="K55" s="32"/>
      <c r="L55" s="29"/>
    </row>
    <row r="56" spans="1:12" s="10" customFormat="1" ht="8.25" customHeight="1">
      <c r="A56" s="11" t="s">
        <v>55</v>
      </c>
      <c r="B56" s="10">
        <v>185.845</v>
      </c>
      <c r="C56" s="10">
        <v>157.45500000000001</v>
      </c>
      <c r="D56" s="10">
        <v>343.3</v>
      </c>
      <c r="E56" s="83">
        <v>78.017928999999995</v>
      </c>
      <c r="F56" s="83">
        <v>70.846599999999995</v>
      </c>
      <c r="G56" s="83">
        <v>74.469786999999997</v>
      </c>
      <c r="I56" s="16"/>
      <c r="J56" s="31"/>
      <c r="K56" s="32"/>
      <c r="L56" s="29"/>
    </row>
    <row r="57" spans="1:12" s="10" customFormat="1" ht="8.25" customHeight="1">
      <c r="A57" s="11" t="s">
        <v>56</v>
      </c>
      <c r="B57" s="10">
        <v>260.42399999999998</v>
      </c>
      <c r="C57" s="10">
        <v>232.84800000000001</v>
      </c>
      <c r="D57" s="10">
        <v>493.27199999999999</v>
      </c>
      <c r="E57" s="83">
        <v>80.923886999999993</v>
      </c>
      <c r="F57" s="83">
        <v>71.858439000000004</v>
      </c>
      <c r="G57" s="83">
        <v>76.372366</v>
      </c>
      <c r="I57" s="16"/>
      <c r="J57" s="31"/>
      <c r="K57" s="32"/>
      <c r="L57" s="29"/>
    </row>
    <row r="58" spans="1:12" s="10" customFormat="1" ht="8.25" customHeight="1">
      <c r="A58" s="11" t="s">
        <v>57</v>
      </c>
      <c r="B58" s="10">
        <v>85.793000000000006</v>
      </c>
      <c r="C58" s="10">
        <v>70.153999999999996</v>
      </c>
      <c r="D58" s="10">
        <v>155.946</v>
      </c>
      <c r="E58" s="83">
        <v>80.152759000000003</v>
      </c>
      <c r="F58" s="83">
        <v>66.991180999999997</v>
      </c>
      <c r="G58" s="83">
        <v>73.595089000000002</v>
      </c>
      <c r="I58" s="16"/>
      <c r="J58" s="31"/>
      <c r="K58" s="32"/>
      <c r="L58" s="29"/>
    </row>
    <row r="59" spans="1:12" s="10" customFormat="1" ht="8.25" customHeight="1">
      <c r="A59" s="11" t="s">
        <v>58</v>
      </c>
      <c r="B59" s="10">
        <v>97.994</v>
      </c>
      <c r="C59" s="10">
        <v>80.366</v>
      </c>
      <c r="D59" s="10">
        <v>178.36</v>
      </c>
      <c r="E59" s="83">
        <v>78.872928999999999</v>
      </c>
      <c r="F59" s="83">
        <v>66.752409</v>
      </c>
      <c r="G59" s="83">
        <v>72.837430999999995</v>
      </c>
      <c r="I59" s="16"/>
      <c r="J59" s="31"/>
      <c r="K59" s="32"/>
      <c r="L59" s="29"/>
    </row>
    <row r="60" spans="1:12" s="10" customFormat="1" ht="8.25" customHeight="1">
      <c r="A60" s="11" t="s">
        <v>59</v>
      </c>
      <c r="B60" s="10">
        <v>100.18</v>
      </c>
      <c r="C60" s="10">
        <v>87.266999999999996</v>
      </c>
      <c r="D60" s="10">
        <v>187.447</v>
      </c>
      <c r="E60" s="83">
        <v>78.426355999999998</v>
      </c>
      <c r="F60" s="83">
        <v>70.277812999999995</v>
      </c>
      <c r="G60" s="83">
        <v>74.358239999999995</v>
      </c>
      <c r="I60" s="16"/>
      <c r="J60" s="31"/>
      <c r="K60" s="32"/>
      <c r="L60" s="29"/>
    </row>
    <row r="61" spans="1:12" s="10" customFormat="1">
      <c r="A61" s="10" t="s">
        <v>60</v>
      </c>
      <c r="B61" s="10">
        <v>86.811000000000007</v>
      </c>
      <c r="C61" s="10">
        <v>68.960999999999999</v>
      </c>
      <c r="D61" s="10">
        <v>155.77099999999999</v>
      </c>
      <c r="E61" s="83">
        <v>78.980765000000005</v>
      </c>
      <c r="F61" s="83">
        <v>62.303131999999998</v>
      </c>
      <c r="G61" s="83">
        <v>70.539635000000004</v>
      </c>
      <c r="I61" s="68"/>
      <c r="J61" s="31"/>
      <c r="K61" s="69"/>
      <c r="L61" s="29"/>
    </row>
    <row r="62" spans="1:12" s="10" customFormat="1" ht="8.25" customHeight="1">
      <c r="A62" s="65" t="s">
        <v>61</v>
      </c>
      <c r="B62" s="9">
        <v>940.99099999999999</v>
      </c>
      <c r="C62" s="9">
        <v>776.97</v>
      </c>
      <c r="D62" s="9">
        <v>1717.961</v>
      </c>
      <c r="E62" s="67">
        <v>80.012528000000003</v>
      </c>
      <c r="F62" s="67">
        <v>66.567684999999997</v>
      </c>
      <c r="G62" s="67">
        <v>73.270685999999998</v>
      </c>
      <c r="I62" s="16"/>
      <c r="J62" s="31"/>
      <c r="K62" s="32"/>
      <c r="L62" s="29"/>
    </row>
    <row r="63" spans="1:12" s="10" customFormat="1" ht="8.25" customHeight="1">
      <c r="A63" s="11" t="s">
        <v>174</v>
      </c>
      <c r="B63" s="10">
        <v>47.302999999999997</v>
      </c>
      <c r="C63" s="10">
        <v>36.631999999999998</v>
      </c>
      <c r="D63" s="10">
        <v>83.933999999999997</v>
      </c>
      <c r="E63" s="83">
        <v>80.018209999999996</v>
      </c>
      <c r="F63" s="83">
        <v>61.035781</v>
      </c>
      <c r="G63" s="83">
        <v>70.570278999999999</v>
      </c>
      <c r="I63" s="16"/>
      <c r="J63" s="31"/>
      <c r="K63" s="32"/>
      <c r="L63" s="29"/>
    </row>
    <row r="64" spans="1:12" s="10" customFormat="1" ht="8.25" customHeight="1">
      <c r="A64" s="11" t="s">
        <v>62</v>
      </c>
      <c r="B64" s="10">
        <v>99.472999999999999</v>
      </c>
      <c r="C64" s="10">
        <v>75.912000000000006</v>
      </c>
      <c r="D64" s="10">
        <v>175.38499999999999</v>
      </c>
      <c r="E64" s="83">
        <v>81.156172999999995</v>
      </c>
      <c r="F64" s="83">
        <v>61.806994000000003</v>
      </c>
      <c r="G64" s="83">
        <v>71.439705000000004</v>
      </c>
      <c r="I64" s="16"/>
      <c r="J64" s="31"/>
      <c r="K64" s="32"/>
      <c r="L64" s="29"/>
    </row>
    <row r="65" spans="1:12" s="10" customFormat="1" ht="8.25" customHeight="1">
      <c r="A65" s="11" t="s">
        <v>63</v>
      </c>
      <c r="B65" s="10">
        <v>73.697000000000003</v>
      </c>
      <c r="C65" s="10">
        <v>58.456000000000003</v>
      </c>
      <c r="D65" s="10">
        <v>132.15299999999999</v>
      </c>
      <c r="E65" s="83">
        <v>79.445792999999995</v>
      </c>
      <c r="F65" s="83">
        <v>63.095319000000003</v>
      </c>
      <c r="G65" s="83">
        <v>71.216549000000001</v>
      </c>
      <c r="I65" s="16"/>
      <c r="J65" s="31"/>
      <c r="K65" s="32"/>
      <c r="L65" s="29"/>
    </row>
    <row r="66" spans="1:12" s="10" customFormat="1" ht="8.25" customHeight="1">
      <c r="A66" s="11" t="s">
        <v>64</v>
      </c>
      <c r="B66" s="10">
        <v>247.91300000000001</v>
      </c>
      <c r="C66" s="10">
        <v>222.43</v>
      </c>
      <c r="D66" s="10">
        <v>470.34300000000002</v>
      </c>
      <c r="E66" s="83">
        <v>78.543081999999998</v>
      </c>
      <c r="F66" s="83">
        <v>70.334552000000002</v>
      </c>
      <c r="G66" s="83">
        <v>74.400205999999997</v>
      </c>
      <c r="I66" s="16"/>
      <c r="J66" s="31"/>
      <c r="K66" s="32"/>
      <c r="L66" s="29"/>
    </row>
    <row r="67" spans="1:12" s="10" customFormat="1" ht="8.25" customHeight="1">
      <c r="A67" s="11" t="s">
        <v>65</v>
      </c>
      <c r="B67" s="10">
        <v>80.216999999999999</v>
      </c>
      <c r="C67" s="10">
        <v>62.018999999999998</v>
      </c>
      <c r="D67" s="10">
        <v>142.23500000000001</v>
      </c>
      <c r="E67" s="83">
        <v>79.252470000000002</v>
      </c>
      <c r="F67" s="83">
        <v>60.496004999999997</v>
      </c>
      <c r="G67" s="83">
        <v>69.829245</v>
      </c>
      <c r="I67" s="16"/>
      <c r="J67" s="31"/>
      <c r="K67" s="32"/>
      <c r="L67" s="29"/>
    </row>
    <row r="68" spans="1:12" s="10" customFormat="1" ht="8.25" customHeight="1">
      <c r="A68" s="11" t="s">
        <v>66</v>
      </c>
      <c r="B68" s="10">
        <v>106.366</v>
      </c>
      <c r="C68" s="10">
        <v>90.715999999999994</v>
      </c>
      <c r="D68" s="10">
        <v>197.08199999999999</v>
      </c>
      <c r="E68" s="83">
        <v>79.528593999999998</v>
      </c>
      <c r="F68" s="83">
        <v>68.765073999999998</v>
      </c>
      <c r="G68" s="83">
        <v>74.170053999999993</v>
      </c>
      <c r="I68" s="16"/>
      <c r="J68" s="31"/>
      <c r="K68" s="32"/>
      <c r="L68" s="29"/>
    </row>
    <row r="69" spans="1:12" s="10" customFormat="1" ht="8.25" customHeight="1">
      <c r="A69" s="11" t="s">
        <v>67</v>
      </c>
      <c r="B69" s="10">
        <v>90.441999999999993</v>
      </c>
      <c r="C69" s="10">
        <v>71.105999999999995</v>
      </c>
      <c r="D69" s="10">
        <v>161.548</v>
      </c>
      <c r="E69" s="83">
        <v>83.303749999999994</v>
      </c>
      <c r="F69" s="83">
        <v>67.936569000000006</v>
      </c>
      <c r="G69" s="83">
        <v>75.641221999999999</v>
      </c>
      <c r="I69" s="16"/>
      <c r="J69" s="31"/>
      <c r="K69" s="32"/>
      <c r="L69" s="29"/>
    </row>
    <row r="70" spans="1:12" s="10" customFormat="1" ht="8.25" customHeight="1">
      <c r="A70" s="11" t="s">
        <v>68</v>
      </c>
      <c r="B70" s="10">
        <v>66.534999999999997</v>
      </c>
      <c r="C70" s="10">
        <v>55.896999999999998</v>
      </c>
      <c r="D70" s="10">
        <v>122.432</v>
      </c>
      <c r="E70" s="83">
        <v>80.611125999999999</v>
      </c>
      <c r="F70" s="83">
        <v>67.856453000000002</v>
      </c>
      <c r="G70" s="83">
        <v>74.202546999999996</v>
      </c>
      <c r="I70" s="16"/>
      <c r="J70" s="31"/>
      <c r="K70" s="32"/>
      <c r="L70" s="29"/>
    </row>
    <row r="71" spans="1:12" s="10" customFormat="1" ht="8.25" customHeight="1">
      <c r="A71" s="11" t="s">
        <v>69</v>
      </c>
      <c r="B71" s="10">
        <v>58.768999999999998</v>
      </c>
      <c r="C71" s="10">
        <v>45.613</v>
      </c>
      <c r="D71" s="10">
        <v>104.38200000000001</v>
      </c>
      <c r="E71" s="83">
        <v>81.795114999999996</v>
      </c>
      <c r="F71" s="83">
        <v>65.403439000000006</v>
      </c>
      <c r="G71" s="83">
        <v>73.594817000000006</v>
      </c>
      <c r="I71" s="16"/>
      <c r="J71" s="31"/>
      <c r="K71" s="32"/>
      <c r="L71" s="29"/>
    </row>
    <row r="72" spans="1:12" s="10" customFormat="1">
      <c r="A72" s="10" t="s">
        <v>70</v>
      </c>
      <c r="B72" s="10">
        <v>70.278000000000006</v>
      </c>
      <c r="C72" s="10">
        <v>58.189</v>
      </c>
      <c r="D72" s="10">
        <v>128.46700000000001</v>
      </c>
      <c r="E72" s="83">
        <v>79.929635000000005</v>
      </c>
      <c r="F72" s="83">
        <v>68.817943</v>
      </c>
      <c r="G72" s="83">
        <v>74.407223999999999</v>
      </c>
      <c r="I72" s="68"/>
      <c r="J72" s="31"/>
      <c r="K72" s="70"/>
      <c r="L72" s="29"/>
    </row>
    <row r="73" spans="1:12" s="10" customFormat="1">
      <c r="A73" s="65" t="s">
        <v>71</v>
      </c>
      <c r="B73" s="9">
        <v>210.64599999999999</v>
      </c>
      <c r="C73" s="9">
        <v>173.83600000000001</v>
      </c>
      <c r="D73" s="9">
        <v>384.48200000000003</v>
      </c>
      <c r="E73" s="67">
        <v>77.839814000000004</v>
      </c>
      <c r="F73" s="67">
        <v>63.769468000000003</v>
      </c>
      <c r="G73" s="67">
        <v>70.748170000000002</v>
      </c>
      <c r="I73" s="16"/>
      <c r="J73" s="31"/>
      <c r="K73" s="17"/>
      <c r="L73" s="29"/>
    </row>
    <row r="74" spans="1:12" s="10" customFormat="1">
      <c r="A74" s="11" t="s">
        <v>72</v>
      </c>
      <c r="B74" s="10">
        <v>159.30099999999999</v>
      </c>
      <c r="C74" s="10">
        <v>136.04300000000001</v>
      </c>
      <c r="D74" s="10">
        <v>295.34399999999999</v>
      </c>
      <c r="E74" s="83">
        <v>78.524462</v>
      </c>
      <c r="F74" s="83">
        <v>66.673539000000005</v>
      </c>
      <c r="G74" s="83">
        <v>72.553809000000001</v>
      </c>
      <c r="I74" s="16"/>
      <c r="J74" s="31"/>
      <c r="K74" s="17"/>
      <c r="L74" s="29"/>
    </row>
    <row r="75" spans="1:12" s="10" customFormat="1">
      <c r="A75" s="10" t="s">
        <v>73</v>
      </c>
      <c r="B75" s="10">
        <v>51.344000000000001</v>
      </c>
      <c r="C75" s="10">
        <v>37.793999999999997</v>
      </c>
      <c r="D75" s="10">
        <v>89.138000000000005</v>
      </c>
      <c r="E75" s="83">
        <v>75.781745000000001</v>
      </c>
      <c r="F75" s="83">
        <v>55.067672000000002</v>
      </c>
      <c r="G75" s="83">
        <v>65.329136000000005</v>
      </c>
      <c r="I75" s="68"/>
      <c r="J75" s="31"/>
      <c r="K75" s="70"/>
      <c r="L75" s="29"/>
    </row>
    <row r="76" spans="1:12" s="10" customFormat="1">
      <c r="A76" s="65" t="s">
        <v>74</v>
      </c>
      <c r="B76" s="9">
        <v>372.61599999999999</v>
      </c>
      <c r="C76" s="9">
        <v>303.23700000000002</v>
      </c>
      <c r="D76" s="9">
        <v>675.85299999999995</v>
      </c>
      <c r="E76" s="67">
        <v>77.470985999999996</v>
      </c>
      <c r="F76" s="67">
        <v>64.784187000000003</v>
      </c>
      <c r="G76" s="67">
        <v>71.157927000000001</v>
      </c>
      <c r="I76" s="16"/>
      <c r="J76" s="31"/>
      <c r="K76" s="17"/>
      <c r="L76" s="29"/>
    </row>
    <row r="77" spans="1:12" s="10" customFormat="1">
      <c r="A77" s="11" t="s">
        <v>75</v>
      </c>
      <c r="B77" s="10">
        <v>89.156999999999996</v>
      </c>
      <c r="C77" s="10">
        <v>76.373999999999995</v>
      </c>
      <c r="D77" s="10">
        <v>165.53200000000001</v>
      </c>
      <c r="E77" s="83">
        <v>77.746391000000003</v>
      </c>
      <c r="F77" s="83">
        <v>68.487904</v>
      </c>
      <c r="G77" s="83">
        <v>73.143870000000007</v>
      </c>
      <c r="I77" s="16"/>
      <c r="J77" s="31"/>
      <c r="K77" s="17"/>
      <c r="L77" s="29"/>
    </row>
    <row r="78" spans="1:12" s="10" customFormat="1">
      <c r="A78" s="11" t="s">
        <v>76</v>
      </c>
      <c r="B78" s="10">
        <v>115.759</v>
      </c>
      <c r="C78" s="10">
        <v>95.061999999999998</v>
      </c>
      <c r="D78" s="10">
        <v>210.821</v>
      </c>
      <c r="E78" s="83">
        <v>78.708962999999997</v>
      </c>
      <c r="F78" s="83">
        <v>66.118504999999999</v>
      </c>
      <c r="G78" s="83">
        <v>72.445432999999994</v>
      </c>
      <c r="I78" s="16"/>
      <c r="J78" s="31"/>
      <c r="K78" s="17"/>
      <c r="L78" s="29"/>
    </row>
    <row r="79" spans="1:12" s="10" customFormat="1">
      <c r="A79" s="11" t="s">
        <v>77</v>
      </c>
      <c r="B79" s="10">
        <v>77.387</v>
      </c>
      <c r="C79" s="10">
        <v>57.494999999999997</v>
      </c>
      <c r="D79" s="10">
        <v>134.88200000000001</v>
      </c>
      <c r="E79" s="83">
        <v>78.215614000000002</v>
      </c>
      <c r="F79" s="83">
        <v>60.505679999999998</v>
      </c>
      <c r="G79" s="83">
        <v>69.418679999999995</v>
      </c>
      <c r="I79" s="16"/>
      <c r="J79" s="31"/>
      <c r="K79" s="17"/>
      <c r="L79" s="29"/>
    </row>
    <row r="80" spans="1:12" s="10" customFormat="1">
      <c r="A80" s="10" t="s">
        <v>78</v>
      </c>
      <c r="B80" s="10">
        <v>49.529000000000003</v>
      </c>
      <c r="C80" s="10">
        <v>42.506999999999998</v>
      </c>
      <c r="D80" s="10">
        <v>92.036000000000001</v>
      </c>
      <c r="E80" s="83">
        <v>75.203339</v>
      </c>
      <c r="F80" s="83">
        <v>65.522507000000004</v>
      </c>
      <c r="G80" s="83">
        <v>70.359802999999999</v>
      </c>
      <c r="I80" s="68"/>
      <c r="J80" s="31"/>
      <c r="K80" s="70"/>
      <c r="L80" s="29"/>
    </row>
    <row r="81" spans="1:12" s="10" customFormat="1">
      <c r="A81" s="11" t="s">
        <v>142</v>
      </c>
      <c r="B81" s="10">
        <v>40.783000000000001</v>
      </c>
      <c r="C81" s="10">
        <v>31.798999999999999</v>
      </c>
      <c r="D81" s="10">
        <v>72.581999999999994</v>
      </c>
      <c r="E81" s="83">
        <v>74.845731000000001</v>
      </c>
      <c r="F81" s="83">
        <v>60.097839999999998</v>
      </c>
      <c r="G81" s="83">
        <v>67.511016999999995</v>
      </c>
      <c r="I81" s="16"/>
      <c r="J81" s="31"/>
      <c r="K81" s="17"/>
      <c r="L81" s="29"/>
    </row>
    <row r="82" spans="1:12" s="10" customFormat="1">
      <c r="A82" s="65" t="s">
        <v>79</v>
      </c>
      <c r="B82" s="9">
        <v>1422.3240000000001</v>
      </c>
      <c r="C82" s="9">
        <v>1135.982</v>
      </c>
      <c r="D82" s="9">
        <v>2558.306</v>
      </c>
      <c r="E82" s="67">
        <v>76.120949999999993</v>
      </c>
      <c r="F82" s="67">
        <v>60.437409000000002</v>
      </c>
      <c r="G82" s="67">
        <v>68.219438999999994</v>
      </c>
      <c r="I82" s="16"/>
      <c r="J82" s="31"/>
      <c r="K82" s="17"/>
      <c r="L82" s="29"/>
    </row>
    <row r="83" spans="1:12" s="10" customFormat="1">
      <c r="A83" s="11" t="s">
        <v>80</v>
      </c>
      <c r="B83" s="10">
        <v>73.209000000000003</v>
      </c>
      <c r="C83" s="10">
        <v>53.863999999999997</v>
      </c>
      <c r="D83" s="10">
        <v>127.07299999999999</v>
      </c>
      <c r="E83" s="83">
        <v>73.102729999999994</v>
      </c>
      <c r="F83" s="83">
        <v>55.614680999999997</v>
      </c>
      <c r="G83" s="83">
        <v>64.432625000000002</v>
      </c>
      <c r="I83" s="17"/>
      <c r="J83" s="31"/>
      <c r="K83" s="17"/>
      <c r="L83" s="29"/>
    </row>
    <row r="84" spans="1:12" s="10" customFormat="1">
      <c r="A84" s="11" t="s">
        <v>81</v>
      </c>
      <c r="B84" s="10">
        <v>37.07</v>
      </c>
      <c r="C84" s="10">
        <v>27.588999999999999</v>
      </c>
      <c r="D84" s="10">
        <v>64.659000000000006</v>
      </c>
      <c r="E84" s="83">
        <v>75.939599000000001</v>
      </c>
      <c r="F84" s="83">
        <v>58.782648999999999</v>
      </c>
      <c r="G84" s="83">
        <v>67.585815999999994</v>
      </c>
      <c r="I84" s="16"/>
      <c r="J84" s="31"/>
      <c r="K84" s="17"/>
      <c r="L84" s="29"/>
    </row>
    <row r="85" spans="1:12" s="10" customFormat="1">
      <c r="A85" s="11" t="s">
        <v>82</v>
      </c>
      <c r="B85" s="10">
        <v>1062.1079999999999</v>
      </c>
      <c r="C85" s="10">
        <v>882.16499999999996</v>
      </c>
      <c r="D85" s="10">
        <v>1944.2729999999999</v>
      </c>
      <c r="E85" s="83">
        <v>77.048558</v>
      </c>
      <c r="F85" s="83">
        <v>62.965839000000003</v>
      </c>
      <c r="G85" s="83">
        <v>69.911797000000007</v>
      </c>
      <c r="I85" s="16"/>
      <c r="J85" s="31"/>
      <c r="K85" s="17"/>
      <c r="L85" s="29"/>
    </row>
    <row r="86" spans="1:12" s="10" customFormat="1">
      <c r="A86" s="10" t="s">
        <v>83</v>
      </c>
      <c r="B86" s="10">
        <v>138.666</v>
      </c>
      <c r="C86" s="10">
        <v>95.685000000000002</v>
      </c>
      <c r="D86" s="10">
        <v>234.351</v>
      </c>
      <c r="E86" s="83">
        <v>73.388649999999998</v>
      </c>
      <c r="F86" s="83">
        <v>52.073414999999997</v>
      </c>
      <c r="G86" s="83">
        <v>62.84534</v>
      </c>
      <c r="I86" s="68"/>
      <c r="J86" s="31"/>
      <c r="K86" s="70"/>
      <c r="L86" s="29"/>
    </row>
    <row r="87" spans="1:12" s="10" customFormat="1">
      <c r="A87" s="11" t="s">
        <v>84</v>
      </c>
      <c r="B87" s="10">
        <v>111.27</v>
      </c>
      <c r="C87" s="10">
        <v>76.679000000000002</v>
      </c>
      <c r="D87" s="10">
        <v>187.94900000000001</v>
      </c>
      <c r="E87" s="83">
        <v>73.192520999999999</v>
      </c>
      <c r="F87" s="83">
        <v>50.742209000000003</v>
      </c>
      <c r="G87" s="83">
        <v>61.999063</v>
      </c>
      <c r="I87" s="16"/>
      <c r="J87" s="31"/>
      <c r="K87" s="17"/>
      <c r="L87" s="29"/>
    </row>
    <row r="88" spans="1:12" s="10" customFormat="1">
      <c r="A88" s="65" t="s">
        <v>85</v>
      </c>
      <c r="B88" s="9">
        <v>313.62</v>
      </c>
      <c r="C88" s="9">
        <v>232.357</v>
      </c>
      <c r="D88" s="9">
        <v>545.97699999999998</v>
      </c>
      <c r="E88" s="67">
        <v>76.540672999999998</v>
      </c>
      <c r="F88" s="67">
        <v>57.112853999999999</v>
      </c>
      <c r="G88" s="67">
        <v>66.850650000000002</v>
      </c>
      <c r="I88" s="16"/>
      <c r="J88" s="31"/>
      <c r="K88" s="17"/>
      <c r="L88" s="29"/>
    </row>
    <row r="89" spans="1:12" s="10" customFormat="1">
      <c r="A89" s="11" t="s">
        <v>86</v>
      </c>
      <c r="B89" s="10">
        <v>71.370999999999995</v>
      </c>
      <c r="C89" s="10">
        <v>48.662999999999997</v>
      </c>
      <c r="D89" s="10">
        <v>120.033</v>
      </c>
      <c r="E89" s="83">
        <v>76.860613000000001</v>
      </c>
      <c r="F89" s="83">
        <v>54.292360000000002</v>
      </c>
      <c r="G89" s="83">
        <v>65.759308000000004</v>
      </c>
      <c r="I89" s="16"/>
      <c r="J89" s="31"/>
      <c r="K89" s="17"/>
      <c r="L89" s="29"/>
    </row>
    <row r="90" spans="1:12" s="10" customFormat="1">
      <c r="A90" s="11" t="s">
        <v>87</v>
      </c>
      <c r="B90" s="10">
        <v>73.069999999999993</v>
      </c>
      <c r="C90" s="10">
        <v>59.591000000000001</v>
      </c>
      <c r="D90" s="10">
        <v>132.661</v>
      </c>
      <c r="E90" s="83">
        <v>74.459000000000003</v>
      </c>
      <c r="F90" s="83">
        <v>61.088954000000001</v>
      </c>
      <c r="G90" s="83">
        <v>67.790028000000007</v>
      </c>
      <c r="I90" s="16"/>
      <c r="J90" s="31"/>
      <c r="K90" s="17"/>
      <c r="L90" s="29"/>
    </row>
    <row r="91" spans="1:12" s="10" customFormat="1">
      <c r="A91" s="10" t="s">
        <v>88</v>
      </c>
      <c r="B91" s="10">
        <v>77.685000000000002</v>
      </c>
      <c r="C91" s="10">
        <v>57.225000000000001</v>
      </c>
      <c r="D91" s="10">
        <v>134.911</v>
      </c>
      <c r="E91" s="83">
        <v>77.971615999999997</v>
      </c>
      <c r="F91" s="83">
        <v>56.510894</v>
      </c>
      <c r="G91" s="83">
        <v>67.155123000000003</v>
      </c>
      <c r="I91" s="68"/>
      <c r="J91" s="31"/>
      <c r="K91" s="70"/>
      <c r="L91" s="29"/>
    </row>
    <row r="92" spans="1:12" s="10" customFormat="1">
      <c r="A92" s="11" t="s">
        <v>89</v>
      </c>
      <c r="B92" s="10">
        <v>91.494</v>
      </c>
      <c r="C92" s="10">
        <v>66.878</v>
      </c>
      <c r="D92" s="10">
        <v>158.37200000000001</v>
      </c>
      <c r="E92" s="83">
        <v>76.793516999999994</v>
      </c>
      <c r="F92" s="83">
        <v>56.512062999999998</v>
      </c>
      <c r="G92" s="83">
        <v>66.661358000000007</v>
      </c>
      <c r="I92" s="16"/>
      <c r="J92" s="31"/>
      <c r="K92" s="17"/>
      <c r="L92" s="29"/>
    </row>
    <row r="93" spans="1:12" s="10" customFormat="1">
      <c r="A93" s="65" t="s">
        <v>90</v>
      </c>
      <c r="B93" s="9">
        <v>69.882000000000005</v>
      </c>
      <c r="C93" s="9">
        <v>47.686999999999998</v>
      </c>
      <c r="D93" s="9">
        <v>117.568</v>
      </c>
      <c r="E93" s="67">
        <v>73.549836999999997</v>
      </c>
      <c r="F93" s="67">
        <v>52.342246000000003</v>
      </c>
      <c r="G93" s="67">
        <v>63.099327000000002</v>
      </c>
      <c r="I93" s="16"/>
      <c r="J93" s="31"/>
      <c r="K93" s="17"/>
      <c r="L93" s="29"/>
    </row>
    <row r="94" spans="1:12" s="10" customFormat="1">
      <c r="A94" s="10" t="s">
        <v>91</v>
      </c>
      <c r="B94" s="10">
        <v>51.110999999999997</v>
      </c>
      <c r="C94" s="10">
        <v>33.061999999999998</v>
      </c>
      <c r="D94" s="10">
        <v>84.173000000000002</v>
      </c>
      <c r="E94" s="83">
        <v>73.913803000000001</v>
      </c>
      <c r="F94" s="83">
        <v>49.915351999999999</v>
      </c>
      <c r="G94" s="83">
        <v>62.074312999999997</v>
      </c>
      <c r="I94" s="68"/>
      <c r="J94" s="31"/>
      <c r="K94" s="70"/>
      <c r="L94" s="29"/>
    </row>
    <row r="95" spans="1:12" s="10" customFormat="1">
      <c r="A95" s="11" t="s">
        <v>92</v>
      </c>
      <c r="B95" s="10">
        <v>18.771000000000001</v>
      </c>
      <c r="C95" s="10">
        <v>14.625</v>
      </c>
      <c r="D95" s="10">
        <v>33.395000000000003</v>
      </c>
      <c r="E95" s="83">
        <v>72.576356000000004</v>
      </c>
      <c r="F95" s="83">
        <v>58.888314000000001</v>
      </c>
      <c r="G95" s="83">
        <v>65.852289999999996</v>
      </c>
      <c r="I95" s="17"/>
      <c r="J95" s="31"/>
      <c r="K95" s="17"/>
      <c r="L95" s="29"/>
    </row>
    <row r="96" spans="1:12" s="10" customFormat="1">
      <c r="A96" s="65" t="s">
        <v>93</v>
      </c>
      <c r="B96" s="9">
        <v>1294.8230000000001</v>
      </c>
      <c r="C96" s="9">
        <v>743.73500000000001</v>
      </c>
      <c r="D96" s="9">
        <v>2038.558</v>
      </c>
      <c r="E96" s="67">
        <v>68.914811</v>
      </c>
      <c r="F96" s="67">
        <v>39.478563000000001</v>
      </c>
      <c r="G96" s="67">
        <v>54.092866999999998</v>
      </c>
      <c r="I96" s="16"/>
      <c r="J96" s="31"/>
      <c r="K96" s="17"/>
      <c r="L96" s="29"/>
    </row>
    <row r="97" spans="1:12" s="10" customFormat="1">
      <c r="A97" s="11" t="s">
        <v>94</v>
      </c>
      <c r="B97" s="10">
        <v>201.97499999999999</v>
      </c>
      <c r="C97" s="10">
        <v>106.83799999999999</v>
      </c>
      <c r="D97" s="10">
        <v>308.81299999999999</v>
      </c>
      <c r="E97" s="83">
        <v>65.637894000000003</v>
      </c>
      <c r="F97" s="83">
        <v>34.868105</v>
      </c>
      <c r="G97" s="83">
        <v>50.194442000000002</v>
      </c>
      <c r="I97" s="16"/>
      <c r="J97" s="31"/>
      <c r="K97" s="17"/>
      <c r="L97" s="29"/>
    </row>
    <row r="98" spans="1:12" s="10" customFormat="1">
      <c r="A98" s="11" t="s">
        <v>95</v>
      </c>
      <c r="B98" s="10">
        <v>59.96</v>
      </c>
      <c r="C98" s="10">
        <v>40.267000000000003</v>
      </c>
      <c r="D98" s="10">
        <v>100.227</v>
      </c>
      <c r="E98" s="83">
        <v>68.579187000000005</v>
      </c>
      <c r="F98" s="83">
        <v>47.070462999999997</v>
      </c>
      <c r="G98" s="83">
        <v>57.817030000000003</v>
      </c>
      <c r="I98" s="16"/>
      <c r="J98" s="31"/>
      <c r="K98" s="17"/>
      <c r="L98" s="29"/>
    </row>
    <row r="99" spans="1:12" s="10" customFormat="1">
      <c r="A99" s="11" t="s">
        <v>96</v>
      </c>
      <c r="B99" s="10">
        <v>682.33399999999995</v>
      </c>
      <c r="C99" s="10">
        <v>378.15100000000001</v>
      </c>
      <c r="D99" s="10">
        <v>1060.4849999999999</v>
      </c>
      <c r="E99" s="83">
        <v>68.400915999999995</v>
      </c>
      <c r="F99" s="83">
        <v>37.512011000000001</v>
      </c>
      <c r="G99" s="83">
        <v>52.767178999999999</v>
      </c>
      <c r="I99" s="16"/>
      <c r="J99" s="31"/>
      <c r="K99" s="17"/>
      <c r="L99" s="29"/>
    </row>
    <row r="100" spans="1:12" s="10" customFormat="1">
      <c r="A100" s="10" t="s">
        <v>97</v>
      </c>
      <c r="B100" s="10">
        <v>97.100999999999999</v>
      </c>
      <c r="C100" s="10">
        <v>66.078999999999994</v>
      </c>
      <c r="D100" s="10">
        <v>163.179</v>
      </c>
      <c r="E100" s="83">
        <v>72.198335999999998</v>
      </c>
      <c r="F100" s="83">
        <v>50.656095999999998</v>
      </c>
      <c r="G100" s="83">
        <v>61.451397999999998</v>
      </c>
      <c r="I100" s="68"/>
      <c r="J100" s="31"/>
      <c r="K100" s="70"/>
      <c r="L100" s="29"/>
    </row>
    <row r="101" spans="1:12" s="10" customFormat="1">
      <c r="A101" s="11" t="s">
        <v>98</v>
      </c>
      <c r="B101" s="10">
        <v>253.45400000000001</v>
      </c>
      <c r="C101" s="10">
        <v>152.4</v>
      </c>
      <c r="D101" s="10">
        <v>405.85399999999998</v>
      </c>
      <c r="E101" s="83">
        <v>72.074438999999998</v>
      </c>
      <c r="F101" s="83">
        <v>43.175454000000002</v>
      </c>
      <c r="G101" s="83">
        <v>57.623266999999998</v>
      </c>
      <c r="I101" s="16"/>
      <c r="J101" s="31"/>
      <c r="K101" s="17"/>
      <c r="L101" s="29"/>
    </row>
    <row r="102" spans="1:12" s="10" customFormat="1">
      <c r="A102" s="65" t="s">
        <v>99</v>
      </c>
      <c r="B102" s="9">
        <v>906.46500000000003</v>
      </c>
      <c r="C102" s="9">
        <v>555.25300000000004</v>
      </c>
      <c r="D102" s="9">
        <v>1461.7180000000001</v>
      </c>
      <c r="E102" s="67">
        <v>71.131448000000006</v>
      </c>
      <c r="F102" s="67">
        <v>43.933159000000003</v>
      </c>
      <c r="G102" s="67">
        <v>57.461530000000003</v>
      </c>
      <c r="I102" s="16"/>
      <c r="J102" s="31"/>
      <c r="K102" s="17"/>
      <c r="L102" s="29"/>
    </row>
    <row r="103" spans="1:12" s="10" customFormat="1">
      <c r="A103" s="11" t="s">
        <v>100</v>
      </c>
      <c r="B103" s="10">
        <v>139.99299999999999</v>
      </c>
      <c r="C103" s="10">
        <v>76.837000000000003</v>
      </c>
      <c r="D103" s="10">
        <v>216.83</v>
      </c>
      <c r="E103" s="83">
        <v>70.238427000000001</v>
      </c>
      <c r="F103" s="83">
        <v>40.393776000000003</v>
      </c>
      <c r="G103" s="83">
        <v>55.460915999999997</v>
      </c>
      <c r="I103" s="16"/>
      <c r="J103" s="31"/>
      <c r="K103" s="17"/>
      <c r="L103" s="29"/>
    </row>
    <row r="104" spans="1:12" s="10" customFormat="1">
      <c r="A104" s="11" t="s">
        <v>101</v>
      </c>
      <c r="B104" s="10">
        <v>297.36500000000001</v>
      </c>
      <c r="C104" s="10">
        <v>194.42699999999999</v>
      </c>
      <c r="D104" s="10">
        <v>491.79199999999997</v>
      </c>
      <c r="E104" s="83">
        <v>73.934053000000006</v>
      </c>
      <c r="F104" s="83">
        <v>48.770153000000001</v>
      </c>
      <c r="G104" s="83">
        <v>61.253110999999997</v>
      </c>
      <c r="I104" s="16"/>
      <c r="J104" s="31"/>
      <c r="K104" s="17"/>
      <c r="L104" s="29"/>
    </row>
    <row r="105" spans="1:12" s="10" customFormat="1">
      <c r="A105" s="11" t="s">
        <v>102</v>
      </c>
      <c r="B105" s="10">
        <v>118.764</v>
      </c>
      <c r="C105" s="10">
        <v>61.146999999999998</v>
      </c>
      <c r="D105" s="10">
        <v>179.911</v>
      </c>
      <c r="E105" s="83">
        <v>66.263425999999995</v>
      </c>
      <c r="F105" s="83">
        <v>34.413094999999998</v>
      </c>
      <c r="G105" s="83">
        <v>50.194513999999998</v>
      </c>
      <c r="I105" s="16"/>
      <c r="J105" s="31"/>
      <c r="K105" s="17"/>
      <c r="L105" s="29"/>
    </row>
    <row r="106" spans="1:12" s="10" customFormat="1">
      <c r="A106" s="10" t="s">
        <v>103</v>
      </c>
      <c r="B106" s="10">
        <v>91.697999999999993</v>
      </c>
      <c r="C106" s="10">
        <v>61.454999999999998</v>
      </c>
      <c r="D106" s="10">
        <v>153.15299999999999</v>
      </c>
      <c r="E106" s="83">
        <v>75.230069</v>
      </c>
      <c r="F106" s="83">
        <v>50.229655000000001</v>
      </c>
      <c r="G106" s="83">
        <v>62.642890000000001</v>
      </c>
      <c r="I106" s="68"/>
      <c r="J106" s="31"/>
      <c r="K106" s="70"/>
      <c r="L106" s="29"/>
    </row>
    <row r="107" spans="1:12" s="10" customFormat="1">
      <c r="A107" s="11" t="s">
        <v>104</v>
      </c>
      <c r="B107" s="10">
        <v>169.857</v>
      </c>
      <c r="C107" s="10">
        <v>118.726</v>
      </c>
      <c r="D107" s="10">
        <v>288.584</v>
      </c>
      <c r="E107" s="83">
        <v>69.234459999999999</v>
      </c>
      <c r="F107" s="83">
        <v>47.437871999999999</v>
      </c>
      <c r="G107" s="83">
        <v>58.19453</v>
      </c>
      <c r="I107" s="16"/>
      <c r="J107" s="31"/>
      <c r="K107" s="17"/>
      <c r="L107" s="29"/>
    </row>
    <row r="108" spans="1:12" s="10" customFormat="1">
      <c r="A108" s="11" t="s">
        <v>143</v>
      </c>
      <c r="B108" s="10">
        <v>88.787999999999997</v>
      </c>
      <c r="C108" s="10">
        <v>42.661000000000001</v>
      </c>
      <c r="D108" s="10">
        <v>131.44900000000001</v>
      </c>
      <c r="E108" s="83">
        <v>70.233127999999994</v>
      </c>
      <c r="F108" s="83">
        <v>34.424909999999997</v>
      </c>
      <c r="G108" s="83">
        <v>52.374806999999997</v>
      </c>
      <c r="I108" s="16"/>
      <c r="J108" s="31"/>
      <c r="K108" s="17"/>
      <c r="L108" s="29"/>
    </row>
    <row r="109" spans="1:12" s="10" customFormat="1">
      <c r="A109" s="9" t="s">
        <v>105</v>
      </c>
      <c r="B109" s="9">
        <v>128.46700000000001</v>
      </c>
      <c r="C109" s="9">
        <v>81.400999999999996</v>
      </c>
      <c r="D109" s="9">
        <v>209.86799999999999</v>
      </c>
      <c r="E109" s="67">
        <v>71.686582999999999</v>
      </c>
      <c r="F109" s="67">
        <v>46.990288</v>
      </c>
      <c r="G109" s="67">
        <v>59.456411000000003</v>
      </c>
      <c r="I109" s="68"/>
      <c r="J109" s="31"/>
      <c r="K109" s="70"/>
      <c r="L109" s="29"/>
    </row>
    <row r="110" spans="1:12" s="10" customFormat="1">
      <c r="A110" s="11" t="s">
        <v>106</v>
      </c>
      <c r="B110" s="10">
        <v>83.231999999999999</v>
      </c>
      <c r="C110" s="10">
        <v>51.36</v>
      </c>
      <c r="D110" s="10">
        <v>134.59200000000001</v>
      </c>
      <c r="E110" s="83">
        <v>72.341288000000006</v>
      </c>
      <c r="F110" s="83">
        <v>46.087079000000003</v>
      </c>
      <c r="G110" s="83">
        <v>59.333277000000002</v>
      </c>
      <c r="I110" s="16"/>
      <c r="J110" s="31"/>
      <c r="K110" s="17"/>
      <c r="L110" s="29"/>
    </row>
    <row r="111" spans="1:12" s="10" customFormat="1">
      <c r="A111" s="11" t="s">
        <v>107</v>
      </c>
      <c r="B111" s="10">
        <v>45.234999999999999</v>
      </c>
      <c r="C111" s="10">
        <v>30.041</v>
      </c>
      <c r="D111" s="10">
        <v>75.275999999999996</v>
      </c>
      <c r="E111" s="83">
        <v>70.503597999999997</v>
      </c>
      <c r="F111" s="83">
        <v>48.626717999999997</v>
      </c>
      <c r="G111" s="83">
        <v>59.679200999999999</v>
      </c>
      <c r="I111" s="16"/>
      <c r="J111" s="31"/>
      <c r="K111" s="17"/>
      <c r="L111" s="29"/>
    </row>
    <row r="112" spans="1:12" s="10" customFormat="1">
      <c r="A112" s="65" t="s">
        <v>108</v>
      </c>
      <c r="B112" s="9">
        <v>398.70499999999998</v>
      </c>
      <c r="C112" s="9">
        <v>242.33600000000001</v>
      </c>
      <c r="D112" s="9">
        <v>641.04100000000005</v>
      </c>
      <c r="E112" s="67">
        <v>66.285342</v>
      </c>
      <c r="F112" s="67">
        <v>40.396909999999998</v>
      </c>
      <c r="G112" s="67">
        <v>53.262554000000002</v>
      </c>
      <c r="I112" s="16"/>
      <c r="J112" s="31"/>
      <c r="K112" s="17"/>
      <c r="L112" s="29"/>
    </row>
    <row r="113" spans="1:12" s="10" customFormat="1">
      <c r="A113" s="11" t="s">
        <v>109</v>
      </c>
      <c r="B113" s="10">
        <v>147.49</v>
      </c>
      <c r="C113" s="10">
        <v>90.772000000000006</v>
      </c>
      <c r="D113" s="10">
        <v>238.262</v>
      </c>
      <c r="E113" s="83">
        <v>66.911880999999994</v>
      </c>
      <c r="F113" s="83">
        <v>41.575809999999997</v>
      </c>
      <c r="G113" s="83">
        <v>54.224404999999997</v>
      </c>
      <c r="I113" s="16"/>
      <c r="J113" s="31"/>
      <c r="K113" s="17"/>
      <c r="L113" s="29"/>
    </row>
    <row r="114" spans="1:12" s="10" customFormat="1">
      <c r="A114" s="11" t="s">
        <v>110</v>
      </c>
      <c r="B114" s="10">
        <v>82.936000000000007</v>
      </c>
      <c r="C114" s="10">
        <v>54.404000000000003</v>
      </c>
      <c r="D114" s="10">
        <v>137.34</v>
      </c>
      <c r="E114" s="83">
        <v>74.242698000000004</v>
      </c>
      <c r="F114" s="83">
        <v>49.135736999999999</v>
      </c>
      <c r="G114" s="83">
        <v>61.564931000000001</v>
      </c>
      <c r="I114" s="16"/>
      <c r="J114" s="31"/>
      <c r="K114" s="17"/>
      <c r="L114" s="29"/>
    </row>
    <row r="115" spans="1:12" s="10" customFormat="1">
      <c r="A115" s="10" t="s">
        <v>111</v>
      </c>
      <c r="B115" s="10">
        <v>103.843</v>
      </c>
      <c r="C115" s="10">
        <v>63.195</v>
      </c>
      <c r="D115" s="10">
        <v>167.03899999999999</v>
      </c>
      <c r="E115" s="83">
        <v>61.800421</v>
      </c>
      <c r="F115" s="83">
        <v>37.006390000000003</v>
      </c>
      <c r="G115" s="83">
        <v>49.253906999999998</v>
      </c>
      <c r="I115" s="68"/>
      <c r="J115" s="31"/>
      <c r="K115" s="70"/>
      <c r="L115" s="29"/>
    </row>
    <row r="116" spans="1:12" s="10" customFormat="1">
      <c r="A116" s="11" t="s">
        <v>112</v>
      </c>
      <c r="B116" s="10">
        <v>33.322000000000003</v>
      </c>
      <c r="C116" s="10">
        <v>15.914999999999999</v>
      </c>
      <c r="D116" s="10">
        <v>49.237000000000002</v>
      </c>
      <c r="E116" s="83">
        <v>62.981732999999998</v>
      </c>
      <c r="F116" s="83">
        <v>30.255859000000001</v>
      </c>
      <c r="G116" s="83">
        <v>46.560896999999997</v>
      </c>
      <c r="I116" s="16"/>
      <c r="J116" s="31"/>
      <c r="K116" s="17"/>
      <c r="L116" s="29"/>
    </row>
    <row r="117" spans="1:12" s="10" customFormat="1">
      <c r="A117" s="11" t="s">
        <v>113</v>
      </c>
      <c r="B117" s="10">
        <v>31.113</v>
      </c>
      <c r="C117" s="10">
        <v>18.05</v>
      </c>
      <c r="D117" s="10">
        <v>49.162999999999997</v>
      </c>
      <c r="E117" s="83">
        <v>64.457104999999999</v>
      </c>
      <c r="F117" s="83">
        <v>37.917195999999997</v>
      </c>
      <c r="G117" s="83">
        <v>51.189486000000002</v>
      </c>
      <c r="I117" s="16"/>
      <c r="J117" s="31"/>
      <c r="K117" s="17"/>
      <c r="L117" s="29"/>
    </row>
    <row r="118" spans="1:12" s="10" customFormat="1">
      <c r="A118" s="65" t="s">
        <v>114</v>
      </c>
      <c r="B118" s="9">
        <v>1044.836</v>
      </c>
      <c r="C118" s="9">
        <v>629.80999999999995</v>
      </c>
      <c r="D118" s="9">
        <v>1674.646</v>
      </c>
      <c r="E118" s="67">
        <v>67.001885000000001</v>
      </c>
      <c r="F118" s="67">
        <v>40.162908999999999</v>
      </c>
      <c r="G118" s="67">
        <v>53.499319999999997</v>
      </c>
      <c r="I118" s="16"/>
      <c r="J118" s="31"/>
      <c r="K118" s="17"/>
      <c r="L118" s="29"/>
    </row>
    <row r="119" spans="1:12" s="10" customFormat="1">
      <c r="A119" s="11" t="s">
        <v>115</v>
      </c>
      <c r="B119" s="10">
        <v>89.001999999999995</v>
      </c>
      <c r="C119" s="10">
        <v>51.046999999999997</v>
      </c>
      <c r="D119" s="10">
        <v>140.05000000000001</v>
      </c>
      <c r="E119" s="83">
        <v>65.694496999999998</v>
      </c>
      <c r="F119" s="83">
        <v>39.112034000000001</v>
      </c>
      <c r="G119" s="83">
        <v>52.479681999999997</v>
      </c>
      <c r="I119" s="16"/>
      <c r="J119" s="31"/>
      <c r="K119" s="17"/>
      <c r="L119" s="29"/>
    </row>
    <row r="120" spans="1:12" s="10" customFormat="1">
      <c r="A120" s="11" t="s">
        <v>116</v>
      </c>
      <c r="B120" s="10">
        <v>246.85400000000001</v>
      </c>
      <c r="C120" s="10">
        <v>157.19499999999999</v>
      </c>
      <c r="D120" s="10">
        <v>404.04899999999998</v>
      </c>
      <c r="E120" s="83">
        <v>64.065016999999997</v>
      </c>
      <c r="F120" s="83">
        <v>39.546131000000003</v>
      </c>
      <c r="G120" s="83">
        <v>51.630029</v>
      </c>
      <c r="I120" s="16"/>
      <c r="J120" s="31"/>
      <c r="K120" s="17"/>
      <c r="L120" s="29"/>
    </row>
    <row r="121" spans="1:12" s="10" customFormat="1">
      <c r="A121" s="11" t="s">
        <v>117</v>
      </c>
      <c r="B121" s="10">
        <v>130.23599999999999</v>
      </c>
      <c r="C121" s="10">
        <v>88.605000000000004</v>
      </c>
      <c r="D121" s="10">
        <v>218.84100000000001</v>
      </c>
      <c r="E121" s="83">
        <v>67.697049000000007</v>
      </c>
      <c r="F121" s="83">
        <v>45.547868000000001</v>
      </c>
      <c r="G121" s="83">
        <v>56.484831</v>
      </c>
      <c r="I121" s="16"/>
      <c r="J121" s="31"/>
      <c r="K121" s="17"/>
      <c r="L121" s="29"/>
    </row>
    <row r="122" spans="1:12" s="10" customFormat="1">
      <c r="A122" s="11" t="s">
        <v>118</v>
      </c>
      <c r="B122" s="10">
        <v>90.745999999999995</v>
      </c>
      <c r="C122" s="10">
        <v>54.360999999999997</v>
      </c>
      <c r="D122" s="10">
        <v>145.107</v>
      </c>
      <c r="E122" s="83">
        <v>67.558434000000005</v>
      </c>
      <c r="F122" s="83">
        <v>40.440271000000003</v>
      </c>
      <c r="G122" s="83">
        <v>53.926920000000003</v>
      </c>
      <c r="I122" s="16"/>
      <c r="J122" s="31"/>
      <c r="K122" s="17"/>
      <c r="L122" s="29"/>
    </row>
    <row r="123" spans="1:12" s="10" customFormat="1">
      <c r="A123" s="11" t="s">
        <v>119</v>
      </c>
      <c r="B123" s="10">
        <v>51.252000000000002</v>
      </c>
      <c r="C123" s="10">
        <v>23.128</v>
      </c>
      <c r="D123" s="10">
        <v>74.38</v>
      </c>
      <c r="E123" s="83">
        <v>63.582864999999998</v>
      </c>
      <c r="F123" s="83">
        <v>28.077069000000002</v>
      </c>
      <c r="G123" s="83">
        <v>45.634842999999996</v>
      </c>
      <c r="I123" s="16"/>
      <c r="J123" s="31"/>
      <c r="K123" s="17"/>
      <c r="L123" s="29"/>
    </row>
    <row r="124" spans="1:12" s="10" customFormat="1">
      <c r="A124" s="11" t="s">
        <v>120</v>
      </c>
      <c r="B124" s="10">
        <v>35.368000000000002</v>
      </c>
      <c r="C124" s="10">
        <v>19.645</v>
      </c>
      <c r="D124" s="10">
        <v>55.012999999999998</v>
      </c>
      <c r="E124" s="83">
        <v>71.082577000000001</v>
      </c>
      <c r="F124" s="83">
        <v>39.139721999999999</v>
      </c>
      <c r="G124" s="83">
        <v>54.988287999999997</v>
      </c>
      <c r="I124" s="16"/>
      <c r="J124" s="31"/>
      <c r="K124" s="17"/>
      <c r="L124" s="29"/>
    </row>
    <row r="125" spans="1:12" s="10" customFormat="1">
      <c r="A125" s="10" t="s">
        <v>121</v>
      </c>
      <c r="B125" s="10">
        <v>235.44200000000001</v>
      </c>
      <c r="C125" s="10">
        <v>140.69300000000001</v>
      </c>
      <c r="D125" s="10">
        <v>376.13600000000002</v>
      </c>
      <c r="E125" s="83">
        <v>67.373498999999995</v>
      </c>
      <c r="F125" s="83">
        <v>39.704146000000001</v>
      </c>
      <c r="G125" s="83">
        <v>53.405509000000002</v>
      </c>
      <c r="I125" s="68"/>
      <c r="J125" s="31"/>
      <c r="K125" s="70"/>
      <c r="L125" s="29"/>
    </row>
    <row r="126" spans="1:12" s="10" customFormat="1">
      <c r="A126" s="11" t="s">
        <v>122</v>
      </c>
      <c r="B126" s="10">
        <v>81.501999999999995</v>
      </c>
      <c r="C126" s="10">
        <v>47.884</v>
      </c>
      <c r="D126" s="10">
        <v>129.38499999999999</v>
      </c>
      <c r="E126" s="83">
        <v>76.432136999999997</v>
      </c>
      <c r="F126" s="83">
        <v>47.536074999999997</v>
      </c>
      <c r="G126" s="83">
        <v>62.289569</v>
      </c>
      <c r="I126" s="16"/>
      <c r="J126" s="31"/>
      <c r="K126" s="17"/>
      <c r="L126" s="29"/>
    </row>
    <row r="127" spans="1:12" s="10" customFormat="1">
      <c r="A127" s="11" t="s">
        <v>123</v>
      </c>
      <c r="B127" s="10">
        <v>84.433000000000007</v>
      </c>
      <c r="C127" s="10">
        <v>47.253</v>
      </c>
      <c r="D127" s="10">
        <v>131.68600000000001</v>
      </c>
      <c r="E127" s="83">
        <v>67.252129999999994</v>
      </c>
      <c r="F127" s="83">
        <v>38.113407000000002</v>
      </c>
      <c r="G127" s="83">
        <v>52.765573000000003</v>
      </c>
      <c r="I127" s="16"/>
      <c r="J127" s="31"/>
      <c r="K127" s="17"/>
      <c r="L127" s="29"/>
    </row>
    <row r="128" spans="1:12" s="10" customFormat="1">
      <c r="A128" s="65" t="s">
        <v>124</v>
      </c>
      <c r="B128" s="9">
        <v>366.24400000000003</v>
      </c>
      <c r="C128" s="9">
        <v>274.72899999999998</v>
      </c>
      <c r="D128" s="9">
        <v>640.97299999999996</v>
      </c>
      <c r="E128" s="67">
        <v>70.330372999999994</v>
      </c>
      <c r="F128" s="67">
        <v>54.569515000000003</v>
      </c>
      <c r="G128" s="67">
        <v>62.515546000000001</v>
      </c>
      <c r="I128" s="16"/>
      <c r="J128" s="31"/>
      <c r="K128" s="17"/>
      <c r="L128" s="29"/>
    </row>
    <row r="129" spans="1:12" s="10" customFormat="1">
      <c r="A129" s="11" t="s">
        <v>125</v>
      </c>
      <c r="B129" s="10">
        <v>111.277</v>
      </c>
      <c r="C129" s="10">
        <v>78.715000000000003</v>
      </c>
      <c r="D129" s="10">
        <v>189.99199999999999</v>
      </c>
      <c r="E129" s="83">
        <v>69.525267999999997</v>
      </c>
      <c r="F129" s="83">
        <v>51.573196000000003</v>
      </c>
      <c r="G129" s="83">
        <v>60.609267000000003</v>
      </c>
      <c r="I129" s="16"/>
      <c r="J129" s="31"/>
      <c r="K129" s="17"/>
      <c r="L129" s="29"/>
    </row>
    <row r="130" spans="1:12" s="10" customFormat="1">
      <c r="A130" s="11" t="s">
        <v>126</v>
      </c>
      <c r="B130" s="10">
        <v>41.057000000000002</v>
      </c>
      <c r="C130" s="10">
        <v>31.585999999999999</v>
      </c>
      <c r="D130" s="10">
        <v>72.643000000000001</v>
      </c>
      <c r="E130" s="83">
        <v>63.617289</v>
      </c>
      <c r="F130" s="83">
        <v>50.75835</v>
      </c>
      <c r="G130" s="83">
        <v>57.329092000000003</v>
      </c>
      <c r="I130" s="16"/>
      <c r="J130" s="31"/>
      <c r="K130" s="17"/>
      <c r="L130" s="29"/>
    </row>
    <row r="131" spans="1:12" s="10" customFormat="1">
      <c r="A131" s="11" t="s">
        <v>127</v>
      </c>
      <c r="B131" s="10">
        <v>105.67</v>
      </c>
      <c r="C131" s="10">
        <v>89.305000000000007</v>
      </c>
      <c r="D131" s="10">
        <v>194.97499999999999</v>
      </c>
      <c r="E131" s="83">
        <v>75.765201000000005</v>
      </c>
      <c r="F131" s="83">
        <v>63.923836999999999</v>
      </c>
      <c r="G131" s="83">
        <v>69.800286</v>
      </c>
      <c r="I131" s="16"/>
      <c r="J131" s="31"/>
      <c r="K131" s="17"/>
      <c r="L131" s="29"/>
    </row>
    <row r="132" spans="1:12" s="10" customFormat="1">
      <c r="A132" s="11" t="s">
        <v>128</v>
      </c>
      <c r="B132" s="10">
        <v>34.049999999999997</v>
      </c>
      <c r="C132" s="10">
        <v>24.021999999999998</v>
      </c>
      <c r="D132" s="10">
        <v>58.072000000000003</v>
      </c>
      <c r="E132" s="83">
        <v>70.466849999999994</v>
      </c>
      <c r="F132" s="83">
        <v>51.982436</v>
      </c>
      <c r="G132" s="83">
        <v>61.364476000000003</v>
      </c>
      <c r="I132" s="16"/>
      <c r="J132" s="31"/>
      <c r="K132" s="17"/>
      <c r="L132" s="29"/>
    </row>
    <row r="133" spans="1:12" s="10" customFormat="1">
      <c r="A133" s="11" t="s">
        <v>175</v>
      </c>
      <c r="B133" s="10">
        <v>74.188999999999993</v>
      </c>
      <c r="C133" s="10">
        <v>51.100999999999999</v>
      </c>
      <c r="D133" s="10">
        <v>125.29</v>
      </c>
      <c r="E133" s="83">
        <v>68.511537000000004</v>
      </c>
      <c r="F133" s="83">
        <v>49.840791000000003</v>
      </c>
      <c r="G133" s="83">
        <v>59.365403999999998</v>
      </c>
      <c r="I133" s="16"/>
      <c r="J133" s="31"/>
      <c r="K133" s="17"/>
      <c r="L133" s="29"/>
    </row>
    <row r="134" spans="1:12" s="10" customFormat="1">
      <c r="A134" s="9" t="s">
        <v>129</v>
      </c>
      <c r="B134" s="9">
        <v>14579.409</v>
      </c>
      <c r="C134" s="9">
        <v>10947.406999999999</v>
      </c>
      <c r="D134" s="9">
        <v>25526.814999999999</v>
      </c>
      <c r="E134" s="67">
        <v>75.679119</v>
      </c>
      <c r="F134" s="67">
        <v>57.652481000000002</v>
      </c>
      <c r="G134" s="67">
        <v>66.678370999999999</v>
      </c>
      <c r="I134" s="71"/>
      <c r="J134" s="31"/>
      <c r="K134" s="72"/>
      <c r="L134" s="29"/>
    </row>
    <row r="135" spans="1:12" ht="4.5" customHeight="1">
      <c r="A135" s="34"/>
      <c r="B135" s="34"/>
      <c r="C135" s="34"/>
      <c r="D135" s="34"/>
      <c r="E135" s="34"/>
      <c r="F135" s="34"/>
      <c r="G135" s="34"/>
    </row>
    <row r="136" spans="1:12">
      <c r="B136" s="10"/>
      <c r="C136" s="10"/>
      <c r="D136" s="10"/>
    </row>
  </sheetData>
  <mergeCells count="3">
    <mergeCell ref="A4:A5"/>
    <mergeCell ref="B4:D4"/>
    <mergeCell ref="E4:G4"/>
  </mergeCells>
  <phoneticPr fontId="8" type="noConversion"/>
  <printOptions horizontalCentered="1"/>
  <pageMargins left="1.1416666666666666" right="1.1416666666666666" top="0.62986111111111109" bottom="2.1652777777777779" header="0.51180555555555562" footer="0.51180555555555562"/>
  <pageSetup paperSize="9" scale="93" firstPageNumber="0" orientation="portrait" r:id="rId1"/>
  <headerFooter alignWithMargins="0"/>
  <rowBreaks count="1" manualBreakCount="1">
    <brk id="7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zoomScaleNormal="100" workbookViewId="0">
      <selection activeCell="L25" sqref="L25"/>
    </sheetView>
  </sheetViews>
  <sheetFormatPr defaultColWidth="9.28515625" defaultRowHeight="9"/>
  <cols>
    <col min="1" max="1" width="19" style="1" customWidth="1"/>
    <col min="2" max="3" width="9.5703125" style="1" customWidth="1"/>
    <col min="4" max="4" width="12" style="1" customWidth="1"/>
    <col min="5" max="6" width="9.5703125" style="1" customWidth="1"/>
    <col min="7" max="7" width="12" style="1" customWidth="1"/>
    <col min="8" max="16384" width="9.28515625" style="1"/>
  </cols>
  <sheetData>
    <row r="1" spans="1:7" ht="15" customHeight="1">
      <c r="A1" s="12" t="s">
        <v>133</v>
      </c>
    </row>
    <row r="2" spans="1:7" ht="11.25" customHeight="1">
      <c r="A2" s="12" t="s">
        <v>192</v>
      </c>
    </row>
    <row r="3" spans="1:7" ht="7.5" customHeight="1">
      <c r="A3" s="13"/>
      <c r="B3" s="6"/>
      <c r="C3" s="6"/>
      <c r="D3" s="6"/>
      <c r="E3" s="6"/>
      <c r="F3" s="6"/>
      <c r="G3" s="6"/>
    </row>
    <row r="4" spans="1:7" ht="15" customHeight="1">
      <c r="A4" s="143" t="s">
        <v>3</v>
      </c>
      <c r="B4" s="144" t="s">
        <v>134</v>
      </c>
      <c r="C4" s="144"/>
      <c r="D4" s="144"/>
      <c r="E4" s="144" t="s">
        <v>135</v>
      </c>
      <c r="F4" s="144"/>
      <c r="G4" s="144"/>
    </row>
    <row r="5" spans="1:7" s="8" customFormat="1" ht="18.75" customHeight="1">
      <c r="A5" s="143"/>
      <c r="B5" s="7" t="s">
        <v>4</v>
      </c>
      <c r="C5" s="7" t="s">
        <v>0</v>
      </c>
      <c r="D5" s="7" t="s">
        <v>1</v>
      </c>
      <c r="E5" s="7" t="s">
        <v>4</v>
      </c>
      <c r="F5" s="7" t="s">
        <v>0</v>
      </c>
      <c r="G5" s="7" t="s">
        <v>1</v>
      </c>
    </row>
    <row r="6" spans="1:7" s="8" customFormat="1" ht="5.25" customHeight="1">
      <c r="A6" s="63"/>
      <c r="B6" s="62"/>
      <c r="C6" s="62"/>
      <c r="D6" s="62"/>
      <c r="E6" s="62"/>
      <c r="F6" s="62"/>
      <c r="G6" s="62"/>
    </row>
    <row r="7" spans="1:7" s="10" customFormat="1" ht="9.6" customHeight="1">
      <c r="A7" s="9" t="s">
        <v>8</v>
      </c>
      <c r="B7" s="9">
        <v>1002.332</v>
      </c>
      <c r="C7" s="9">
        <v>798.529</v>
      </c>
      <c r="D7" s="9">
        <v>1800.8620000000001</v>
      </c>
      <c r="E7" s="67">
        <v>74.254976999999997</v>
      </c>
      <c r="F7" s="67">
        <v>59.974536000000001</v>
      </c>
      <c r="G7" s="67">
        <v>67.141952000000003</v>
      </c>
    </row>
    <row r="8" spans="1:7" s="10" customFormat="1" ht="9.6" customHeight="1">
      <c r="A8" s="11" t="s">
        <v>9</v>
      </c>
      <c r="B8" s="10">
        <v>498.22699999999998</v>
      </c>
      <c r="C8" s="10">
        <v>412.81099999999998</v>
      </c>
      <c r="D8" s="10">
        <v>911.03800000000001</v>
      </c>
      <c r="E8" s="83">
        <v>72.020645999999999</v>
      </c>
      <c r="F8" s="83">
        <v>59.457563999999998</v>
      </c>
      <c r="G8" s="83">
        <v>65.724243999999999</v>
      </c>
    </row>
    <row r="9" spans="1:7" s="10" customFormat="1" ht="9.6" customHeight="1">
      <c r="A9" s="11" t="s">
        <v>10</v>
      </c>
      <c r="B9" s="10">
        <v>39.161000000000001</v>
      </c>
      <c r="C9" s="10">
        <v>29.756</v>
      </c>
      <c r="D9" s="10">
        <v>68.917000000000002</v>
      </c>
      <c r="E9" s="83">
        <v>74.555220000000006</v>
      </c>
      <c r="F9" s="83">
        <v>58.38205</v>
      </c>
      <c r="G9" s="83">
        <v>66.564753999999994</v>
      </c>
    </row>
    <row r="10" spans="1:7" s="10" customFormat="1" ht="9.6" customHeight="1">
      <c r="A10" s="11" t="s">
        <v>11</v>
      </c>
      <c r="B10" s="10">
        <v>91.885000000000005</v>
      </c>
      <c r="C10" s="10">
        <v>70.570999999999998</v>
      </c>
      <c r="D10" s="10">
        <v>162.45699999999999</v>
      </c>
      <c r="E10" s="83">
        <v>77.567672000000002</v>
      </c>
      <c r="F10" s="83">
        <v>60.835338</v>
      </c>
      <c r="G10" s="83">
        <v>69.268006999999997</v>
      </c>
    </row>
    <row r="11" spans="1:7" s="10" customFormat="1" ht="9.6" customHeight="1">
      <c r="A11" s="11" t="s">
        <v>12</v>
      </c>
      <c r="B11" s="10">
        <v>147.501</v>
      </c>
      <c r="C11" s="10">
        <v>113.489</v>
      </c>
      <c r="D11" s="10">
        <v>260.99</v>
      </c>
      <c r="E11" s="83">
        <v>77.293890000000005</v>
      </c>
      <c r="F11" s="83">
        <v>62.440370000000001</v>
      </c>
      <c r="G11" s="83">
        <v>69.988797000000005</v>
      </c>
    </row>
    <row r="12" spans="1:7" s="10" customFormat="1" ht="9.6" customHeight="1">
      <c r="A12" s="11" t="s">
        <v>13</v>
      </c>
      <c r="B12" s="10">
        <v>51.265000000000001</v>
      </c>
      <c r="C12" s="10">
        <v>38.707000000000001</v>
      </c>
      <c r="D12" s="10">
        <v>89.971999999999994</v>
      </c>
      <c r="E12" s="83">
        <v>77.511193000000006</v>
      </c>
      <c r="F12" s="83">
        <v>60.079573000000003</v>
      </c>
      <c r="G12" s="83">
        <v>68.865807000000004</v>
      </c>
    </row>
    <row r="13" spans="1:7" s="10" customFormat="1" ht="9.6" customHeight="1">
      <c r="A13" s="11" t="s">
        <v>14</v>
      </c>
      <c r="B13" s="10">
        <v>98.769000000000005</v>
      </c>
      <c r="C13" s="10">
        <v>70.459000000000003</v>
      </c>
      <c r="D13" s="10">
        <v>169.22800000000001</v>
      </c>
      <c r="E13" s="83">
        <v>76.772391999999996</v>
      </c>
      <c r="F13" s="83">
        <v>56.450389000000001</v>
      </c>
      <c r="G13" s="83">
        <v>66.698898999999997</v>
      </c>
    </row>
    <row r="14" spans="1:7" s="10" customFormat="1" ht="9.6" customHeight="1">
      <c r="A14" s="11" t="s">
        <v>15</v>
      </c>
      <c r="B14" s="10">
        <v>38.816000000000003</v>
      </c>
      <c r="C14" s="10">
        <v>33.933999999999997</v>
      </c>
      <c r="D14" s="10">
        <v>72.75</v>
      </c>
      <c r="E14" s="83">
        <v>74.214415000000002</v>
      </c>
      <c r="F14" s="83">
        <v>66.369799</v>
      </c>
      <c r="G14" s="83">
        <v>70.311591000000007</v>
      </c>
    </row>
    <row r="15" spans="1:7" s="10" customFormat="1" ht="9.6" customHeight="1">
      <c r="A15" s="11" t="s">
        <v>144</v>
      </c>
      <c r="B15" s="10">
        <v>36.706000000000003</v>
      </c>
      <c r="C15" s="10">
        <v>28.803000000000001</v>
      </c>
      <c r="D15" s="10">
        <v>65.509</v>
      </c>
      <c r="E15" s="83">
        <v>75.069660999999996</v>
      </c>
      <c r="F15" s="83">
        <v>59.929496</v>
      </c>
      <c r="G15" s="83">
        <v>67.546812000000003</v>
      </c>
    </row>
    <row r="16" spans="1:7" s="10" customFormat="1" ht="9.6" customHeight="1">
      <c r="A16" s="9" t="s">
        <v>16</v>
      </c>
      <c r="B16" s="9">
        <v>30.045999999999999</v>
      </c>
      <c r="C16" s="9">
        <v>26.766999999999999</v>
      </c>
      <c r="D16" s="9">
        <v>56.814</v>
      </c>
      <c r="E16" s="67">
        <v>75.375297000000003</v>
      </c>
      <c r="F16" s="67">
        <v>68.117718999999994</v>
      </c>
      <c r="G16" s="67">
        <v>71.754548</v>
      </c>
    </row>
    <row r="17" spans="1:7" s="10" customFormat="1" ht="9.6" customHeight="1">
      <c r="A17" s="11" t="s">
        <v>17</v>
      </c>
      <c r="B17" s="10">
        <v>30.045999999999999</v>
      </c>
      <c r="C17" s="10">
        <v>26.766999999999999</v>
      </c>
      <c r="D17" s="10">
        <v>56.814</v>
      </c>
      <c r="E17" s="83">
        <v>75.375297000000003</v>
      </c>
      <c r="F17" s="83">
        <v>68.117718999999994</v>
      </c>
      <c r="G17" s="83">
        <v>71.754548</v>
      </c>
    </row>
    <row r="18" spans="1:7" s="10" customFormat="1" ht="9.6" customHeight="1">
      <c r="A18" s="9" t="s">
        <v>18</v>
      </c>
      <c r="B18" s="9">
        <v>2521.8000000000002</v>
      </c>
      <c r="C18" s="9">
        <v>1978.9159999999999</v>
      </c>
      <c r="D18" s="9">
        <v>4500.7160000000003</v>
      </c>
      <c r="E18" s="67">
        <v>76.412343000000007</v>
      </c>
      <c r="F18" s="67">
        <v>61.944865</v>
      </c>
      <c r="G18" s="67">
        <v>69.262437000000006</v>
      </c>
    </row>
    <row r="19" spans="1:7" s="10" customFormat="1" ht="9.6" customHeight="1">
      <c r="A19" s="11" t="s">
        <v>19</v>
      </c>
      <c r="B19" s="10">
        <v>219.62299999999999</v>
      </c>
      <c r="C19" s="10">
        <v>171.411</v>
      </c>
      <c r="D19" s="10">
        <v>391.03399999999999</v>
      </c>
      <c r="E19" s="83">
        <v>77.332834000000005</v>
      </c>
      <c r="F19" s="83">
        <v>61.698566999999997</v>
      </c>
      <c r="G19" s="83">
        <v>69.559234000000004</v>
      </c>
    </row>
    <row r="20" spans="1:7" s="10" customFormat="1" ht="9.6" customHeight="1">
      <c r="A20" s="11" t="s">
        <v>20</v>
      </c>
      <c r="B20" s="10">
        <v>147.53399999999999</v>
      </c>
      <c r="C20" s="10">
        <v>118.14100000000001</v>
      </c>
      <c r="D20" s="10">
        <v>265.67500000000001</v>
      </c>
      <c r="E20" s="83">
        <v>73.685925999999995</v>
      </c>
      <c r="F20" s="83">
        <v>61.971142</v>
      </c>
      <c r="G20" s="83">
        <v>67.906029000000004</v>
      </c>
    </row>
    <row r="21" spans="1:7" s="10" customFormat="1" ht="9.6" customHeight="1">
      <c r="A21" s="11" t="s">
        <v>21</v>
      </c>
      <c r="B21" s="10">
        <v>42.298000000000002</v>
      </c>
      <c r="C21" s="10">
        <v>32.063000000000002</v>
      </c>
      <c r="D21" s="10">
        <v>74.361000000000004</v>
      </c>
      <c r="E21" s="83">
        <v>72.398054000000002</v>
      </c>
      <c r="F21" s="83">
        <v>57.454783999999997</v>
      </c>
      <c r="G21" s="83">
        <v>65.008883999999995</v>
      </c>
    </row>
    <row r="22" spans="1:7" s="10" customFormat="1" ht="9.6" customHeight="1">
      <c r="A22" s="11" t="s">
        <v>22</v>
      </c>
      <c r="B22" s="10">
        <v>815.43</v>
      </c>
      <c r="C22" s="10">
        <v>692.03399999999999</v>
      </c>
      <c r="D22" s="10">
        <v>1507.4639999999999</v>
      </c>
      <c r="E22" s="83">
        <v>76.549295000000001</v>
      </c>
      <c r="F22" s="83">
        <v>65.788900999999996</v>
      </c>
      <c r="G22" s="83">
        <v>71.195211999999998</v>
      </c>
    </row>
    <row r="23" spans="1:7" s="10" customFormat="1" ht="9.6" customHeight="1">
      <c r="A23" s="11" t="s">
        <v>23</v>
      </c>
      <c r="B23" s="10">
        <v>287.38</v>
      </c>
      <c r="C23" s="10">
        <v>203.60499999999999</v>
      </c>
      <c r="D23" s="10">
        <v>490.98500000000001</v>
      </c>
      <c r="E23" s="83">
        <v>77.729325000000003</v>
      </c>
      <c r="F23" s="83">
        <v>57.427484</v>
      </c>
      <c r="G23" s="83">
        <v>67.781125000000003</v>
      </c>
    </row>
    <row r="24" spans="1:7" s="10" customFormat="1" ht="9.6" customHeight="1">
      <c r="A24" s="11" t="s">
        <v>24</v>
      </c>
      <c r="B24" s="10">
        <v>325.28399999999999</v>
      </c>
      <c r="C24" s="10">
        <v>223.57900000000001</v>
      </c>
      <c r="D24" s="10">
        <v>548.86300000000006</v>
      </c>
      <c r="E24" s="83">
        <v>76.833457999999993</v>
      </c>
      <c r="F24" s="83">
        <v>56.245890000000003</v>
      </c>
      <c r="G24" s="83">
        <v>66.740661000000003</v>
      </c>
    </row>
    <row r="25" spans="1:7" s="10" customFormat="1" ht="9.6" customHeight="1">
      <c r="A25" s="11" t="s">
        <v>25</v>
      </c>
      <c r="B25" s="10">
        <v>133.179</v>
      </c>
      <c r="C25" s="10">
        <v>103.07599999999999</v>
      </c>
      <c r="D25" s="10">
        <v>236.255</v>
      </c>
      <c r="E25" s="83">
        <v>75.104473999999996</v>
      </c>
      <c r="F25" s="83">
        <v>60.210614999999997</v>
      </c>
      <c r="G25" s="83">
        <v>67.762758000000005</v>
      </c>
    </row>
    <row r="26" spans="1:7" s="10" customFormat="1" ht="9.6" customHeight="1">
      <c r="A26" s="11" t="s">
        <v>26</v>
      </c>
      <c r="B26" s="10">
        <v>90.034000000000006</v>
      </c>
      <c r="C26" s="10">
        <v>64.352000000000004</v>
      </c>
      <c r="D26" s="10">
        <v>154.386</v>
      </c>
      <c r="E26" s="83">
        <v>78.420355000000001</v>
      </c>
      <c r="F26" s="83">
        <v>59.338524</v>
      </c>
      <c r="G26" s="83">
        <v>69.056262000000004</v>
      </c>
    </row>
    <row r="27" spans="1:7" s="10" customFormat="1" ht="9.6" customHeight="1">
      <c r="A27" s="11" t="s">
        <v>27</v>
      </c>
      <c r="B27" s="10">
        <v>104.842</v>
      </c>
      <c r="C27" s="10">
        <v>76.64</v>
      </c>
      <c r="D27" s="10">
        <v>181.482</v>
      </c>
      <c r="E27" s="83">
        <v>77.013022000000007</v>
      </c>
      <c r="F27" s="83">
        <v>60.411236000000002</v>
      </c>
      <c r="G27" s="83">
        <v>68.899710999999996</v>
      </c>
    </row>
    <row r="28" spans="1:7" s="10" customFormat="1" ht="9.6" customHeight="1">
      <c r="A28" s="11" t="s">
        <v>28</v>
      </c>
      <c r="B28" s="10">
        <v>82.965000000000003</v>
      </c>
      <c r="C28" s="10">
        <v>62.588999999999999</v>
      </c>
      <c r="D28" s="10">
        <v>145.554</v>
      </c>
      <c r="E28" s="83">
        <v>75.957706000000002</v>
      </c>
      <c r="F28" s="83">
        <v>59.859313</v>
      </c>
      <c r="G28" s="83">
        <v>68.030124000000001</v>
      </c>
    </row>
    <row r="29" spans="1:7" s="10" customFormat="1" ht="9.6" customHeight="1">
      <c r="A29" s="11" t="s">
        <v>29</v>
      </c>
      <c r="B29" s="10">
        <v>57.261000000000003</v>
      </c>
      <c r="C29" s="10">
        <v>43.201000000000001</v>
      </c>
      <c r="D29" s="10">
        <v>100.462</v>
      </c>
      <c r="E29" s="83">
        <v>74.847351000000003</v>
      </c>
      <c r="F29" s="83">
        <v>59.495137</v>
      </c>
      <c r="G29" s="83">
        <v>67.333640000000003</v>
      </c>
    </row>
    <row r="30" spans="1:7" s="10" customFormat="1" ht="9.6" customHeight="1">
      <c r="A30" s="11" t="s">
        <v>141</v>
      </c>
      <c r="B30" s="10">
        <v>215.97200000000001</v>
      </c>
      <c r="C30" s="10">
        <v>188.22399999999999</v>
      </c>
      <c r="D30" s="10">
        <v>404.19600000000003</v>
      </c>
      <c r="E30" s="83">
        <v>75.645960000000002</v>
      </c>
      <c r="F30" s="83">
        <v>66.822469999999996</v>
      </c>
      <c r="G30" s="83">
        <v>71.261157999999995</v>
      </c>
    </row>
    <row r="31" spans="1:7" s="10" customFormat="1" ht="9.6" customHeight="1">
      <c r="A31" s="9" t="s">
        <v>30</v>
      </c>
      <c r="B31" s="9">
        <v>276.46699999999998</v>
      </c>
      <c r="C31" s="9">
        <v>231.24100000000001</v>
      </c>
      <c r="D31" s="9">
        <v>507.70800000000003</v>
      </c>
      <c r="E31" s="67">
        <v>77.595158999999995</v>
      </c>
      <c r="F31" s="67">
        <v>66.905019999999993</v>
      </c>
      <c r="G31" s="67">
        <v>72.293201999999994</v>
      </c>
    </row>
    <row r="32" spans="1:7" s="10" customFormat="1" ht="9.6" customHeight="1">
      <c r="A32" s="11" t="s">
        <v>31</v>
      </c>
      <c r="B32" s="10">
        <v>142.398</v>
      </c>
      <c r="C32" s="10">
        <v>119.95099999999999</v>
      </c>
      <c r="D32" s="10">
        <v>262.35000000000002</v>
      </c>
      <c r="E32" s="83">
        <v>79.315501999999995</v>
      </c>
      <c r="F32" s="83">
        <v>69.310193999999996</v>
      </c>
      <c r="G32" s="83">
        <v>74.359893</v>
      </c>
    </row>
    <row r="33" spans="1:7" s="10" customFormat="1" ht="9.6" customHeight="1">
      <c r="A33" s="11" t="s">
        <v>32</v>
      </c>
      <c r="B33" s="10">
        <v>134.06800000000001</v>
      </c>
      <c r="C33" s="10">
        <v>111.29</v>
      </c>
      <c r="D33" s="10">
        <v>245.358</v>
      </c>
      <c r="E33" s="83">
        <v>75.872819000000007</v>
      </c>
      <c r="F33" s="83">
        <v>64.509901999999997</v>
      </c>
      <c r="G33" s="83">
        <v>70.229594000000006</v>
      </c>
    </row>
    <row r="34" spans="1:7" s="10" customFormat="1" ht="9.6" customHeight="1">
      <c r="A34" s="9" t="s">
        <v>33</v>
      </c>
      <c r="B34" s="9">
        <v>1251.8800000000001</v>
      </c>
      <c r="C34" s="9">
        <v>973.87099999999998</v>
      </c>
      <c r="D34" s="9">
        <v>2225.7510000000002</v>
      </c>
      <c r="E34" s="67">
        <v>77.973329000000007</v>
      </c>
      <c r="F34" s="67">
        <v>62.790115999999998</v>
      </c>
      <c r="G34" s="67">
        <v>70.449547999999993</v>
      </c>
    </row>
    <row r="35" spans="1:7" s="10" customFormat="1" ht="9.6" customHeight="1">
      <c r="A35" s="11" t="s">
        <v>34</v>
      </c>
      <c r="B35" s="10">
        <v>243.14500000000001</v>
      </c>
      <c r="C35" s="10">
        <v>191.65100000000001</v>
      </c>
      <c r="D35" s="10">
        <v>434.79700000000003</v>
      </c>
      <c r="E35" s="83">
        <v>79.164152999999999</v>
      </c>
      <c r="F35" s="83">
        <v>64.512831000000006</v>
      </c>
      <c r="G35" s="83">
        <v>71.906301999999997</v>
      </c>
    </row>
    <row r="36" spans="1:7" s="10" customFormat="1" ht="9.6" customHeight="1">
      <c r="A36" s="11" t="s">
        <v>35</v>
      </c>
      <c r="B36" s="10">
        <v>221.822</v>
      </c>
      <c r="C36" s="10">
        <v>170.00299999999999</v>
      </c>
      <c r="D36" s="10">
        <v>391.82499999999999</v>
      </c>
      <c r="E36" s="83">
        <v>77.346529000000004</v>
      </c>
      <c r="F36" s="83">
        <v>62.315427999999997</v>
      </c>
      <c r="G36" s="83">
        <v>69.971973000000006</v>
      </c>
    </row>
    <row r="37" spans="1:7" s="10" customFormat="1" ht="9.6" customHeight="1">
      <c r="A37" s="11" t="s">
        <v>36</v>
      </c>
      <c r="B37" s="10">
        <v>48.433999999999997</v>
      </c>
      <c r="C37" s="10">
        <v>41.335999999999999</v>
      </c>
      <c r="D37" s="10">
        <v>89.77</v>
      </c>
      <c r="E37" s="83">
        <v>75.526036000000005</v>
      </c>
      <c r="F37" s="83">
        <v>67.081417000000002</v>
      </c>
      <c r="G37" s="83">
        <v>71.331941999999998</v>
      </c>
    </row>
    <row r="38" spans="1:7" s="10" customFormat="1" ht="9.6" customHeight="1">
      <c r="A38" s="11" t="s">
        <v>37</v>
      </c>
      <c r="B38" s="10">
        <v>232.37899999999999</v>
      </c>
      <c r="C38" s="10">
        <v>169.172</v>
      </c>
      <c r="D38" s="10">
        <v>401.55099999999999</v>
      </c>
      <c r="E38" s="83">
        <v>79.666456999999994</v>
      </c>
      <c r="F38" s="83">
        <v>59.809140999999997</v>
      </c>
      <c r="G38" s="83">
        <v>69.837416000000005</v>
      </c>
    </row>
    <row r="39" spans="1:7" s="10" customFormat="1" ht="9.6" customHeight="1">
      <c r="A39" s="11" t="s">
        <v>38</v>
      </c>
      <c r="B39" s="10">
        <v>208.428</v>
      </c>
      <c r="C39" s="10">
        <v>166.79</v>
      </c>
      <c r="D39" s="10">
        <v>375.21699999999998</v>
      </c>
      <c r="E39" s="83">
        <v>76.115305000000006</v>
      </c>
      <c r="F39" s="83">
        <v>62.197538999999999</v>
      </c>
      <c r="G39" s="83">
        <v>69.169915000000003</v>
      </c>
    </row>
    <row r="40" spans="1:7" s="10" customFormat="1" ht="9.6" customHeight="1">
      <c r="A40" s="11" t="s">
        <v>39</v>
      </c>
      <c r="B40" s="10">
        <v>243.64099999999999</v>
      </c>
      <c r="C40" s="10">
        <v>192.78200000000001</v>
      </c>
      <c r="D40" s="10">
        <v>436.423</v>
      </c>
      <c r="E40" s="83">
        <v>78.948803999999996</v>
      </c>
      <c r="F40" s="83">
        <v>64.687681999999995</v>
      </c>
      <c r="G40" s="83">
        <v>71.851365999999999</v>
      </c>
    </row>
    <row r="41" spans="1:7" s="10" customFormat="1" ht="9.6" customHeight="1">
      <c r="A41" s="11" t="s">
        <v>40</v>
      </c>
      <c r="B41" s="10">
        <v>54.03</v>
      </c>
      <c r="C41" s="10">
        <v>42.137</v>
      </c>
      <c r="D41" s="10">
        <v>96.167000000000002</v>
      </c>
      <c r="E41" s="83">
        <v>73.587193999999997</v>
      </c>
      <c r="F41" s="83">
        <v>59.674035000000003</v>
      </c>
      <c r="G41" s="83">
        <v>66.707262999999998</v>
      </c>
    </row>
    <row r="42" spans="1:7" s="10" customFormat="1" ht="9.6" customHeight="1">
      <c r="A42" s="9" t="s">
        <v>41</v>
      </c>
      <c r="B42" s="9">
        <v>288.00099999999998</v>
      </c>
      <c r="C42" s="9">
        <v>231.91499999999999</v>
      </c>
      <c r="D42" s="9">
        <v>519.91600000000005</v>
      </c>
      <c r="E42" s="67">
        <v>75.122372999999996</v>
      </c>
      <c r="F42" s="67">
        <v>62.245978000000001</v>
      </c>
      <c r="G42" s="67">
        <v>68.746455999999995</v>
      </c>
    </row>
    <row r="43" spans="1:7" s="10" customFormat="1" ht="9.6" customHeight="1">
      <c r="A43" s="11" t="s">
        <v>42</v>
      </c>
      <c r="B43" s="10">
        <v>126.396</v>
      </c>
      <c r="C43" s="10">
        <v>101.53</v>
      </c>
      <c r="D43" s="10">
        <v>227.92699999999999</v>
      </c>
      <c r="E43" s="83">
        <v>76.136054999999999</v>
      </c>
      <c r="F43" s="83">
        <v>62.775078999999998</v>
      </c>
      <c r="G43" s="83">
        <v>69.485798000000003</v>
      </c>
    </row>
    <row r="44" spans="1:7" s="10" customFormat="1" ht="9.6" customHeight="1">
      <c r="A44" s="11" t="s">
        <v>43</v>
      </c>
      <c r="B44" s="10">
        <v>32.868000000000002</v>
      </c>
      <c r="C44" s="10">
        <v>23.54</v>
      </c>
      <c r="D44" s="10">
        <v>56.408999999999999</v>
      </c>
      <c r="E44" s="83">
        <v>73.520854999999997</v>
      </c>
      <c r="F44" s="83">
        <v>56.926217000000001</v>
      </c>
      <c r="G44" s="83">
        <v>65.499052000000006</v>
      </c>
    </row>
    <row r="45" spans="1:7" s="10" customFormat="1" ht="9.6" customHeight="1">
      <c r="A45" s="11" t="s">
        <v>44</v>
      </c>
      <c r="B45" s="10">
        <v>53.539000000000001</v>
      </c>
      <c r="C45" s="10">
        <v>47.155999999999999</v>
      </c>
      <c r="D45" s="10">
        <v>100.69499999999999</v>
      </c>
      <c r="E45" s="83">
        <v>75.781437999999994</v>
      </c>
      <c r="F45" s="83">
        <v>67.228093000000001</v>
      </c>
      <c r="G45" s="83">
        <v>71.527214999999998</v>
      </c>
    </row>
    <row r="46" spans="1:7" s="10" customFormat="1" ht="9.6" customHeight="1">
      <c r="A46" s="11" t="s">
        <v>45</v>
      </c>
      <c r="B46" s="10">
        <v>75.197000000000003</v>
      </c>
      <c r="C46" s="10">
        <v>59.688000000000002</v>
      </c>
      <c r="D46" s="10">
        <v>134.886</v>
      </c>
      <c r="E46" s="83">
        <v>73.723699999999994</v>
      </c>
      <c r="F46" s="83">
        <v>60.104730000000004</v>
      </c>
      <c r="G46" s="83">
        <v>66.988654999999994</v>
      </c>
    </row>
    <row r="47" spans="1:7" s="10" customFormat="1" ht="9.6" customHeight="1">
      <c r="A47" s="9" t="s">
        <v>46</v>
      </c>
      <c r="B47" s="9">
        <v>352.27100000000002</v>
      </c>
      <c r="C47" s="9">
        <v>280.74599999999998</v>
      </c>
      <c r="D47" s="9">
        <v>633.01700000000005</v>
      </c>
      <c r="E47" s="67">
        <v>74.775379000000001</v>
      </c>
      <c r="F47" s="67">
        <v>60.054695000000002</v>
      </c>
      <c r="G47" s="67">
        <v>67.410680999999997</v>
      </c>
    </row>
    <row r="48" spans="1:7" s="10" customFormat="1" ht="9.6" customHeight="1">
      <c r="A48" s="11" t="s">
        <v>47</v>
      </c>
      <c r="B48" s="10">
        <v>45.404000000000003</v>
      </c>
      <c r="C48" s="10">
        <v>36.726999999999997</v>
      </c>
      <c r="D48" s="10">
        <v>82.131</v>
      </c>
      <c r="E48" s="83">
        <v>68.668133999999995</v>
      </c>
      <c r="F48" s="83">
        <v>56.406410000000001</v>
      </c>
      <c r="G48" s="83">
        <v>62.569817999999998</v>
      </c>
    </row>
    <row r="49" spans="1:7" s="10" customFormat="1" ht="9.6" customHeight="1">
      <c r="A49" s="11" t="s">
        <v>48</v>
      </c>
      <c r="B49" s="10">
        <v>58.765999999999998</v>
      </c>
      <c r="C49" s="10">
        <v>47.939</v>
      </c>
      <c r="D49" s="10">
        <v>106.706</v>
      </c>
      <c r="E49" s="83">
        <v>71.081310000000002</v>
      </c>
      <c r="F49" s="83">
        <v>57.371751000000003</v>
      </c>
      <c r="G49" s="83">
        <v>64.223083000000003</v>
      </c>
    </row>
    <row r="50" spans="1:7" s="10" customFormat="1" ht="9.6" customHeight="1">
      <c r="A50" s="11" t="s">
        <v>49</v>
      </c>
      <c r="B50" s="10">
        <v>195.59700000000001</v>
      </c>
      <c r="C50" s="10">
        <v>156.50800000000001</v>
      </c>
      <c r="D50" s="10">
        <v>352.10500000000002</v>
      </c>
      <c r="E50" s="83">
        <v>76.949584999999999</v>
      </c>
      <c r="F50" s="83">
        <v>62.326002000000003</v>
      </c>
      <c r="G50" s="83">
        <v>69.609030000000004</v>
      </c>
    </row>
    <row r="51" spans="1:7" s="10" customFormat="1" ht="9.6" customHeight="1">
      <c r="A51" s="11" t="s">
        <v>50</v>
      </c>
      <c r="B51" s="10">
        <v>52.503999999999998</v>
      </c>
      <c r="C51" s="10">
        <v>39.570999999999998</v>
      </c>
      <c r="D51" s="10">
        <v>92.075000000000003</v>
      </c>
      <c r="E51" s="83">
        <v>77.094762000000003</v>
      </c>
      <c r="F51" s="83">
        <v>58.306345</v>
      </c>
      <c r="G51" s="83">
        <v>67.757728999999998</v>
      </c>
    </row>
    <row r="52" spans="1:7" s="10" customFormat="1" ht="9.6" customHeight="1">
      <c r="A52" s="9" t="s">
        <v>51</v>
      </c>
      <c r="B52" s="9">
        <v>1115.0219999999999</v>
      </c>
      <c r="C52" s="9">
        <v>908.12800000000004</v>
      </c>
      <c r="D52" s="9">
        <v>2023.15</v>
      </c>
      <c r="E52" s="67">
        <v>76.810916000000006</v>
      </c>
      <c r="F52" s="67">
        <v>64.404503000000005</v>
      </c>
      <c r="G52" s="67">
        <v>70.633769999999998</v>
      </c>
    </row>
    <row r="53" spans="1:7" s="10" customFormat="1" ht="9.6" customHeight="1">
      <c r="A53" s="11" t="s">
        <v>52</v>
      </c>
      <c r="B53" s="10">
        <v>73.686999999999998</v>
      </c>
      <c r="C53" s="10">
        <v>55.908000000000001</v>
      </c>
      <c r="D53" s="10">
        <v>129.595</v>
      </c>
      <c r="E53" s="83">
        <v>78.391621000000001</v>
      </c>
      <c r="F53" s="83">
        <v>62.553086999999998</v>
      </c>
      <c r="G53" s="83">
        <v>70.587126999999995</v>
      </c>
    </row>
    <row r="54" spans="1:7" s="10" customFormat="1" ht="9.6" customHeight="1">
      <c r="A54" s="11" t="s">
        <v>53</v>
      </c>
      <c r="B54" s="10">
        <v>120.752</v>
      </c>
      <c r="C54" s="10">
        <v>90.930999999999997</v>
      </c>
      <c r="D54" s="10">
        <v>211.68299999999999</v>
      </c>
      <c r="E54" s="83">
        <v>80.484369999999998</v>
      </c>
      <c r="F54" s="83">
        <v>62.443210999999998</v>
      </c>
      <c r="G54" s="83">
        <v>71.541888</v>
      </c>
    </row>
    <row r="55" spans="1:7" s="10" customFormat="1" ht="9.6" customHeight="1">
      <c r="A55" s="11" t="s">
        <v>54</v>
      </c>
      <c r="B55" s="10">
        <v>136.67500000000001</v>
      </c>
      <c r="C55" s="10">
        <v>106.08199999999999</v>
      </c>
      <c r="D55" s="10">
        <v>242.75700000000001</v>
      </c>
      <c r="E55" s="83">
        <v>77.152051</v>
      </c>
      <c r="F55" s="83">
        <v>62.969639999999998</v>
      </c>
      <c r="G55" s="83">
        <v>70.170295999999993</v>
      </c>
    </row>
    <row r="56" spans="1:7" s="10" customFormat="1" ht="9.6" customHeight="1">
      <c r="A56" s="11" t="s">
        <v>55</v>
      </c>
      <c r="B56" s="10">
        <v>180.357</v>
      </c>
      <c r="C56" s="10">
        <v>144.77500000000001</v>
      </c>
      <c r="D56" s="10">
        <v>325.13200000000001</v>
      </c>
      <c r="E56" s="83">
        <v>75.565195000000003</v>
      </c>
      <c r="F56" s="83">
        <v>65.060359000000005</v>
      </c>
      <c r="G56" s="83">
        <v>70.367742000000007</v>
      </c>
    </row>
    <row r="57" spans="1:7" s="10" customFormat="1" ht="9.6" customHeight="1">
      <c r="A57" s="11" t="s">
        <v>56</v>
      </c>
      <c r="B57" s="10">
        <v>249.64400000000001</v>
      </c>
      <c r="C57" s="10">
        <v>224.86099999999999</v>
      </c>
      <c r="D57" s="10">
        <v>474.505</v>
      </c>
      <c r="E57" s="83">
        <v>77.514088000000001</v>
      </c>
      <c r="F57" s="83">
        <v>69.406940000000006</v>
      </c>
      <c r="G57" s="83">
        <v>73.443703999999997</v>
      </c>
    </row>
    <row r="58" spans="1:7" s="10" customFormat="1" ht="9.6" customHeight="1">
      <c r="A58" s="11" t="s">
        <v>57</v>
      </c>
      <c r="B58" s="10">
        <v>82.009</v>
      </c>
      <c r="C58" s="10">
        <v>65.239000000000004</v>
      </c>
      <c r="D58" s="10">
        <v>147.24799999999999</v>
      </c>
      <c r="E58" s="83">
        <v>76.457652999999993</v>
      </c>
      <c r="F58" s="83">
        <v>62.340389000000002</v>
      </c>
      <c r="G58" s="83">
        <v>69.423817999999997</v>
      </c>
    </row>
    <row r="59" spans="1:7" s="10" customFormat="1" ht="9.6" customHeight="1">
      <c r="A59" s="11" t="s">
        <v>58</v>
      </c>
      <c r="B59" s="10">
        <v>94.537999999999997</v>
      </c>
      <c r="C59" s="10">
        <v>75.611000000000004</v>
      </c>
      <c r="D59" s="10">
        <v>170.149</v>
      </c>
      <c r="E59" s="83">
        <v>75.984468000000007</v>
      </c>
      <c r="F59" s="83">
        <v>62.745505999999999</v>
      </c>
      <c r="G59" s="83">
        <v>69.392032999999998</v>
      </c>
    </row>
    <row r="60" spans="1:7" s="10" customFormat="1" ht="9.6" customHeight="1">
      <c r="A60" s="11" t="s">
        <v>59</v>
      </c>
      <c r="B60" s="10">
        <v>96.772000000000006</v>
      </c>
      <c r="C60" s="10">
        <v>81.06</v>
      </c>
      <c r="D60" s="10">
        <v>177.83199999999999</v>
      </c>
      <c r="E60" s="83">
        <v>75.632959</v>
      </c>
      <c r="F60" s="83">
        <v>65.240892000000002</v>
      </c>
      <c r="G60" s="83">
        <v>70.444775000000007</v>
      </c>
    </row>
    <row r="61" spans="1:7" s="10" customFormat="1" ht="9.6" customHeight="1">
      <c r="A61" s="11" t="s">
        <v>60</v>
      </c>
      <c r="B61" s="10">
        <v>80.587999999999994</v>
      </c>
      <c r="C61" s="10">
        <v>63.661999999999999</v>
      </c>
      <c r="D61" s="10">
        <v>144.249</v>
      </c>
      <c r="E61" s="83">
        <v>73.084103999999996</v>
      </c>
      <c r="F61" s="83">
        <v>57.403058999999999</v>
      </c>
      <c r="G61" s="83">
        <v>65.147381999999993</v>
      </c>
    </row>
    <row r="62" spans="1:7" s="10" customFormat="1" ht="9.6" customHeight="1">
      <c r="A62" s="9" t="s">
        <v>61</v>
      </c>
      <c r="B62" s="9">
        <v>899.93700000000001</v>
      </c>
      <c r="C62" s="9">
        <v>728.09799999999996</v>
      </c>
      <c r="D62" s="9">
        <v>1628.0350000000001</v>
      </c>
      <c r="E62" s="67">
        <v>76.416480000000007</v>
      </c>
      <c r="F62" s="67">
        <v>62.286945000000003</v>
      </c>
      <c r="G62" s="67">
        <v>69.331303000000005</v>
      </c>
    </row>
    <row r="63" spans="1:7" s="10" customFormat="1" ht="9.6" customHeight="1">
      <c r="A63" s="11" t="s">
        <v>174</v>
      </c>
      <c r="B63" s="10">
        <v>44.417999999999999</v>
      </c>
      <c r="C63" s="10">
        <v>34.378999999999998</v>
      </c>
      <c r="D63" s="10">
        <v>78.796999999999997</v>
      </c>
      <c r="E63" s="83">
        <v>75.111189999999993</v>
      </c>
      <c r="F63" s="83">
        <v>57.075769000000001</v>
      </c>
      <c r="G63" s="83">
        <v>66.134602999999998</v>
      </c>
    </row>
    <row r="64" spans="1:7" s="10" customFormat="1" ht="9.6" customHeight="1">
      <c r="A64" s="11" t="s">
        <v>62</v>
      </c>
      <c r="B64" s="10">
        <v>96.143000000000001</v>
      </c>
      <c r="C64" s="10">
        <v>67.522000000000006</v>
      </c>
      <c r="D64" s="10">
        <v>163.66499999999999</v>
      </c>
      <c r="E64" s="83">
        <v>78.323217</v>
      </c>
      <c r="F64" s="83">
        <v>54.896571000000002</v>
      </c>
      <c r="G64" s="83">
        <v>66.559190000000001</v>
      </c>
    </row>
    <row r="65" spans="1:7" s="10" customFormat="1" ht="9.6" customHeight="1">
      <c r="A65" s="11" t="s">
        <v>63</v>
      </c>
      <c r="B65" s="10">
        <v>69.468999999999994</v>
      </c>
      <c r="C65" s="10">
        <v>53.372</v>
      </c>
      <c r="D65" s="10">
        <v>122.84</v>
      </c>
      <c r="E65" s="83">
        <v>74.685117000000005</v>
      </c>
      <c r="F65" s="83">
        <v>57.445908000000003</v>
      </c>
      <c r="G65" s="83">
        <v>66.008571000000003</v>
      </c>
    </row>
    <row r="66" spans="1:7" s="10" customFormat="1" ht="9.6" customHeight="1">
      <c r="A66" s="11" t="s">
        <v>64</v>
      </c>
      <c r="B66" s="10">
        <v>237.77600000000001</v>
      </c>
      <c r="C66" s="10">
        <v>211.31200000000001</v>
      </c>
      <c r="D66" s="10">
        <v>449.089</v>
      </c>
      <c r="E66" s="83">
        <v>75.231065000000001</v>
      </c>
      <c r="F66" s="83">
        <v>66.713033999999993</v>
      </c>
      <c r="G66" s="83">
        <v>70.931982000000005</v>
      </c>
    </row>
    <row r="67" spans="1:7" s="10" customFormat="1" ht="9.6" customHeight="1">
      <c r="A67" s="11" t="s">
        <v>65</v>
      </c>
      <c r="B67" s="10">
        <v>77.47</v>
      </c>
      <c r="C67" s="10">
        <v>58.109000000000002</v>
      </c>
      <c r="D67" s="10">
        <v>135.578</v>
      </c>
      <c r="E67" s="83">
        <v>76.455094000000003</v>
      </c>
      <c r="F67" s="83">
        <v>56.669843999999998</v>
      </c>
      <c r="G67" s="83">
        <v>66.515009000000006</v>
      </c>
    </row>
    <row r="68" spans="1:7" s="10" customFormat="1" ht="9.6" customHeight="1">
      <c r="A68" s="11" t="s">
        <v>66</v>
      </c>
      <c r="B68" s="10">
        <v>100.91800000000001</v>
      </c>
      <c r="C68" s="10">
        <v>84.451999999999998</v>
      </c>
      <c r="D68" s="10">
        <v>185.37</v>
      </c>
      <c r="E68" s="83">
        <v>75.351350999999994</v>
      </c>
      <c r="F68" s="83">
        <v>63.919977000000003</v>
      </c>
      <c r="G68" s="83">
        <v>69.660324000000003</v>
      </c>
    </row>
    <row r="69" spans="1:7" s="10" customFormat="1" ht="9.6" customHeight="1">
      <c r="A69" s="11" t="s">
        <v>67</v>
      </c>
      <c r="B69" s="10">
        <v>85.509</v>
      </c>
      <c r="C69" s="10">
        <v>67.478999999999999</v>
      </c>
      <c r="D69" s="10">
        <v>152.98699999999999</v>
      </c>
      <c r="E69" s="83">
        <v>78.852463999999998</v>
      </c>
      <c r="F69" s="83">
        <v>64.401850999999994</v>
      </c>
      <c r="G69" s="83">
        <v>71.646963999999997</v>
      </c>
    </row>
    <row r="70" spans="1:7" s="10" customFormat="1" ht="9.6" customHeight="1">
      <c r="A70" s="11" t="s">
        <v>68</v>
      </c>
      <c r="B70" s="10">
        <v>64.703999999999994</v>
      </c>
      <c r="C70" s="10">
        <v>53.478999999999999</v>
      </c>
      <c r="D70" s="10">
        <v>118.18300000000001</v>
      </c>
      <c r="E70" s="83">
        <v>78.294984999999997</v>
      </c>
      <c r="F70" s="83">
        <v>64.826858999999999</v>
      </c>
      <c r="G70" s="83">
        <v>71.527932000000007</v>
      </c>
    </row>
    <row r="71" spans="1:7" s="10" customFormat="1" ht="9.6" customHeight="1">
      <c r="A71" s="11" t="s">
        <v>69</v>
      </c>
      <c r="B71" s="10">
        <v>55.8</v>
      </c>
      <c r="C71" s="10">
        <v>42.841999999999999</v>
      </c>
      <c r="D71" s="10">
        <v>98.643000000000001</v>
      </c>
      <c r="E71" s="83">
        <v>77.310323999999994</v>
      </c>
      <c r="F71" s="83">
        <v>61.370005999999997</v>
      </c>
      <c r="G71" s="83">
        <v>69.335826999999995</v>
      </c>
    </row>
    <row r="72" spans="1:7" s="10" customFormat="1" ht="9.6" customHeight="1">
      <c r="A72" s="11" t="s">
        <v>70</v>
      </c>
      <c r="B72" s="10">
        <v>67.73</v>
      </c>
      <c r="C72" s="10">
        <v>55.152999999999999</v>
      </c>
      <c r="D72" s="10">
        <v>122.883</v>
      </c>
      <c r="E72" s="83">
        <v>76.880779000000004</v>
      </c>
      <c r="F72" s="83">
        <v>65.140078000000003</v>
      </c>
      <c r="G72" s="83">
        <v>71.045755</v>
      </c>
    </row>
    <row r="73" spans="1:7" s="10" customFormat="1" ht="9.6" customHeight="1">
      <c r="A73" s="9" t="s">
        <v>71</v>
      </c>
      <c r="B73" s="9">
        <v>201.489</v>
      </c>
      <c r="C73" s="9">
        <v>160.107</v>
      </c>
      <c r="D73" s="9">
        <v>361.596</v>
      </c>
      <c r="E73" s="67">
        <v>74.342820000000003</v>
      </c>
      <c r="F73" s="67">
        <v>58.755056000000003</v>
      </c>
      <c r="G73" s="67">
        <v>66.486377000000005</v>
      </c>
    </row>
    <row r="74" spans="1:7" s="10" customFormat="1" ht="9.6" customHeight="1">
      <c r="A74" s="11" t="s">
        <v>72</v>
      </c>
      <c r="B74" s="10">
        <v>152.78899999999999</v>
      </c>
      <c r="C74" s="10">
        <v>125.458</v>
      </c>
      <c r="D74" s="10">
        <v>278.24700000000001</v>
      </c>
      <c r="E74" s="83">
        <v>75.224333000000001</v>
      </c>
      <c r="F74" s="83">
        <v>61.500095999999999</v>
      </c>
      <c r="G74" s="83">
        <v>68.309878999999995</v>
      </c>
    </row>
    <row r="75" spans="1:7" s="10" customFormat="1" ht="9.6" customHeight="1">
      <c r="A75" s="11" t="s">
        <v>73</v>
      </c>
      <c r="B75" s="10">
        <v>48.7</v>
      </c>
      <c r="C75" s="10">
        <v>34.649000000000001</v>
      </c>
      <c r="D75" s="10">
        <v>83.349000000000004</v>
      </c>
      <c r="E75" s="83">
        <v>71.692971</v>
      </c>
      <c r="F75" s="83">
        <v>50.529784999999997</v>
      </c>
      <c r="G75" s="83">
        <v>61.013733999999999</v>
      </c>
    </row>
    <row r="76" spans="1:7" s="10" customFormat="1" ht="9.6" customHeight="1">
      <c r="A76" s="9" t="s">
        <v>74</v>
      </c>
      <c r="B76" s="9">
        <v>356.387</v>
      </c>
      <c r="C76" s="9">
        <v>284.72000000000003</v>
      </c>
      <c r="D76" s="9">
        <v>641.10699999999997</v>
      </c>
      <c r="E76" s="67">
        <v>73.961962999999997</v>
      </c>
      <c r="F76" s="67">
        <v>60.742804999999997</v>
      </c>
      <c r="G76" s="67">
        <v>67.383998000000005</v>
      </c>
    </row>
    <row r="77" spans="1:7" s="10" customFormat="1" ht="9.6" customHeight="1">
      <c r="A77" s="11" t="s">
        <v>75</v>
      </c>
      <c r="B77" s="10">
        <v>86.489000000000004</v>
      </c>
      <c r="C77" s="10">
        <v>70.394999999999996</v>
      </c>
      <c r="D77" s="10">
        <v>156.88499999999999</v>
      </c>
      <c r="E77" s="83">
        <v>75.365307999999999</v>
      </c>
      <c r="F77" s="83">
        <v>62.985680000000002</v>
      </c>
      <c r="G77" s="83">
        <v>69.211224999999999</v>
      </c>
    </row>
    <row r="78" spans="1:7" s="10" customFormat="1" ht="9.6" customHeight="1">
      <c r="A78" s="11" t="s">
        <v>76</v>
      </c>
      <c r="B78" s="10">
        <v>109.52500000000001</v>
      </c>
      <c r="C78" s="10">
        <v>88.71</v>
      </c>
      <c r="D78" s="10">
        <v>198.23500000000001</v>
      </c>
      <c r="E78" s="83">
        <v>74.355801</v>
      </c>
      <c r="F78" s="83">
        <v>61.638689999999997</v>
      </c>
      <c r="G78" s="83">
        <v>68.029263</v>
      </c>
    </row>
    <row r="79" spans="1:7" s="10" customFormat="1" ht="9.6" customHeight="1">
      <c r="A79" s="11" t="s">
        <v>77</v>
      </c>
      <c r="B79" s="10">
        <v>73.180999999999997</v>
      </c>
      <c r="C79" s="10">
        <v>54.304000000000002</v>
      </c>
      <c r="D79" s="10">
        <v>127.485</v>
      </c>
      <c r="E79" s="83">
        <v>73.730269000000007</v>
      </c>
      <c r="F79" s="83">
        <v>57.058121999999997</v>
      </c>
      <c r="G79" s="83">
        <v>65.448828000000006</v>
      </c>
    </row>
    <row r="80" spans="1:7" s="10" customFormat="1" ht="9.6" customHeight="1">
      <c r="A80" s="11" t="s">
        <v>78</v>
      </c>
      <c r="B80" s="10">
        <v>47.656999999999996</v>
      </c>
      <c r="C80" s="10">
        <v>40.494999999999997</v>
      </c>
      <c r="D80" s="10">
        <v>88.153000000000006</v>
      </c>
      <c r="E80" s="83">
        <v>72.186971999999997</v>
      </c>
      <c r="F80" s="83">
        <v>62.283304000000001</v>
      </c>
      <c r="G80" s="83">
        <v>67.231945999999994</v>
      </c>
    </row>
    <row r="81" spans="1:7" s="10" customFormat="1" ht="9.6" customHeight="1">
      <c r="A81" s="11" t="s">
        <v>142</v>
      </c>
      <c r="B81" s="10">
        <v>39.534999999999997</v>
      </c>
      <c r="C81" s="10">
        <v>30.815999999999999</v>
      </c>
      <c r="D81" s="10">
        <v>70.349999999999994</v>
      </c>
      <c r="E81" s="83">
        <v>72.448362000000003</v>
      </c>
      <c r="F81" s="83">
        <v>58.309711999999998</v>
      </c>
      <c r="G81" s="83">
        <v>65.416647999999995</v>
      </c>
    </row>
    <row r="82" spans="1:7" s="10" customFormat="1" ht="9.6" customHeight="1">
      <c r="A82" s="9" t="s">
        <v>79</v>
      </c>
      <c r="B82" s="9">
        <v>1337.9480000000001</v>
      </c>
      <c r="C82" s="9">
        <v>1037.4580000000001</v>
      </c>
      <c r="D82" s="9">
        <v>2375.4059999999999</v>
      </c>
      <c r="E82" s="67">
        <v>71.466595999999996</v>
      </c>
      <c r="F82" s="67">
        <v>55.114790999999997</v>
      </c>
      <c r="G82" s="67">
        <v>63.228406999999997</v>
      </c>
    </row>
    <row r="83" spans="1:7" s="10" customFormat="1" ht="9.6" customHeight="1">
      <c r="A83" s="11" t="s">
        <v>80</v>
      </c>
      <c r="B83" s="10">
        <v>66.492999999999995</v>
      </c>
      <c r="C83" s="10">
        <v>48.281999999999996</v>
      </c>
      <c r="D83" s="10">
        <v>114.774</v>
      </c>
      <c r="E83" s="83">
        <v>66.182627999999994</v>
      </c>
      <c r="F83" s="83">
        <v>49.764572999999999</v>
      </c>
      <c r="G83" s="83">
        <v>58.042997999999997</v>
      </c>
    </row>
    <row r="84" spans="1:7" s="10" customFormat="1" ht="9.6" customHeight="1">
      <c r="A84" s="11" t="s">
        <v>81</v>
      </c>
      <c r="B84" s="10">
        <v>34.195</v>
      </c>
      <c r="C84" s="10">
        <v>25.073</v>
      </c>
      <c r="D84" s="10">
        <v>59.268000000000001</v>
      </c>
      <c r="E84" s="83">
        <v>69.956027000000006</v>
      </c>
      <c r="F84" s="83">
        <v>53.265639</v>
      </c>
      <c r="G84" s="83">
        <v>61.829414</v>
      </c>
    </row>
    <row r="85" spans="1:7" s="10" customFormat="1" ht="9.6" customHeight="1">
      <c r="A85" s="11" t="s">
        <v>82</v>
      </c>
      <c r="B85" s="10">
        <v>1005.425</v>
      </c>
      <c r="C85" s="10">
        <v>813.56</v>
      </c>
      <c r="D85" s="10">
        <v>1818.9839999999999</v>
      </c>
      <c r="E85" s="83">
        <v>72.813191000000003</v>
      </c>
      <c r="F85" s="83">
        <v>57.997790999999999</v>
      </c>
      <c r="G85" s="83">
        <v>65.305126000000001</v>
      </c>
    </row>
    <row r="86" spans="1:7" s="10" customFormat="1" ht="9.6" customHeight="1">
      <c r="A86" s="11" t="s">
        <v>83</v>
      </c>
      <c r="B86" s="10">
        <v>128.92099999999999</v>
      </c>
      <c r="C86" s="10">
        <v>84.495000000000005</v>
      </c>
      <c r="D86" s="10">
        <v>213.416</v>
      </c>
      <c r="E86" s="83">
        <v>68.081633999999994</v>
      </c>
      <c r="F86" s="83">
        <v>45.983773999999997</v>
      </c>
      <c r="G86" s="83">
        <v>57.151209000000001</v>
      </c>
    </row>
    <row r="87" spans="1:7" s="10" customFormat="1" ht="9.6" customHeight="1">
      <c r="A87" s="11" t="s">
        <v>84</v>
      </c>
      <c r="B87" s="10">
        <v>102.914</v>
      </c>
      <c r="C87" s="10">
        <v>66.048000000000002</v>
      </c>
      <c r="D87" s="10">
        <v>168.96299999999999</v>
      </c>
      <c r="E87" s="83">
        <v>67.493362000000005</v>
      </c>
      <c r="F87" s="83">
        <v>43.450423000000001</v>
      </c>
      <c r="G87" s="83">
        <v>55.505839999999999</v>
      </c>
    </row>
    <row r="88" spans="1:7" s="10" customFormat="1" ht="9.6" customHeight="1">
      <c r="A88" s="9" t="s">
        <v>85</v>
      </c>
      <c r="B88" s="9">
        <v>290.07400000000001</v>
      </c>
      <c r="C88" s="9">
        <v>212.042</v>
      </c>
      <c r="D88" s="9">
        <v>502.11599999999999</v>
      </c>
      <c r="E88" s="67">
        <v>70.623414999999994</v>
      </c>
      <c r="F88" s="67">
        <v>51.997520000000002</v>
      </c>
      <c r="G88" s="67">
        <v>61.333368</v>
      </c>
    </row>
    <row r="89" spans="1:7" s="10" customFormat="1" ht="9.6" customHeight="1">
      <c r="A89" s="11" t="s">
        <v>86</v>
      </c>
      <c r="B89" s="10">
        <v>63.881999999999998</v>
      </c>
      <c r="C89" s="10">
        <v>45.146000000000001</v>
      </c>
      <c r="D89" s="10">
        <v>109.029</v>
      </c>
      <c r="E89" s="83">
        <v>68.569011000000003</v>
      </c>
      <c r="F89" s="83">
        <v>50.270513000000001</v>
      </c>
      <c r="G89" s="83">
        <v>59.567995000000003</v>
      </c>
    </row>
    <row r="90" spans="1:7" s="10" customFormat="1" ht="9.6" customHeight="1">
      <c r="A90" s="11" t="s">
        <v>87</v>
      </c>
      <c r="B90" s="10">
        <v>69.269000000000005</v>
      </c>
      <c r="C90" s="10">
        <v>54.558</v>
      </c>
      <c r="D90" s="10">
        <v>123.828</v>
      </c>
      <c r="E90" s="83">
        <v>70.452579</v>
      </c>
      <c r="F90" s="83">
        <v>55.821559000000001</v>
      </c>
      <c r="G90" s="83">
        <v>63.154634000000001</v>
      </c>
    </row>
    <row r="91" spans="1:7" s="10" customFormat="1" ht="9.6" customHeight="1">
      <c r="A91" s="11" t="s">
        <v>88</v>
      </c>
      <c r="B91" s="10">
        <v>71.117999999999995</v>
      </c>
      <c r="C91" s="10">
        <v>51.23</v>
      </c>
      <c r="D91" s="10">
        <v>122.348</v>
      </c>
      <c r="E91" s="83">
        <v>71.230580000000003</v>
      </c>
      <c r="F91" s="83">
        <v>50.455418999999999</v>
      </c>
      <c r="G91" s="83">
        <v>60.759619000000001</v>
      </c>
    </row>
    <row r="92" spans="1:7" s="10" customFormat="1" ht="9.6" customHeight="1">
      <c r="A92" s="11" t="s">
        <v>89</v>
      </c>
      <c r="B92" s="10">
        <v>85.804000000000002</v>
      </c>
      <c r="C92" s="10">
        <v>61.106999999999999</v>
      </c>
      <c r="D92" s="10">
        <v>146.911</v>
      </c>
      <c r="E92" s="83">
        <v>71.859778000000006</v>
      </c>
      <c r="F92" s="83">
        <v>51.499473000000002</v>
      </c>
      <c r="G92" s="83">
        <v>61.688226999999998</v>
      </c>
    </row>
    <row r="93" spans="1:7" s="10" customFormat="1" ht="9.6" customHeight="1">
      <c r="A93" s="9" t="s">
        <v>90</v>
      </c>
      <c r="B93" s="9">
        <v>63.886000000000003</v>
      </c>
      <c r="C93" s="9">
        <v>42.427</v>
      </c>
      <c r="D93" s="9">
        <v>106.31399999999999</v>
      </c>
      <c r="E93" s="67">
        <v>67.072998999999996</v>
      </c>
      <c r="F93" s="67">
        <v>46.446182</v>
      </c>
      <c r="G93" s="67">
        <v>56.908678000000002</v>
      </c>
    </row>
    <row r="94" spans="1:7" s="10" customFormat="1" ht="9.6" customHeight="1">
      <c r="A94" s="11" t="s">
        <v>91</v>
      </c>
      <c r="B94" s="10">
        <v>47.475000000000001</v>
      </c>
      <c r="C94" s="10">
        <v>29.343</v>
      </c>
      <c r="D94" s="10">
        <v>76.817999999999998</v>
      </c>
      <c r="E94" s="83">
        <v>68.479557999999997</v>
      </c>
      <c r="F94" s="83">
        <v>44.178404999999998</v>
      </c>
      <c r="G94" s="83">
        <v>56.490732000000001</v>
      </c>
    </row>
    <row r="95" spans="1:7" s="10" customFormat="1" ht="9.6" customHeight="1">
      <c r="A95" s="11" t="s">
        <v>92</v>
      </c>
      <c r="B95" s="10">
        <v>16.411999999999999</v>
      </c>
      <c r="C95" s="10">
        <v>13.084</v>
      </c>
      <c r="D95" s="10">
        <v>29.495999999999999</v>
      </c>
      <c r="E95" s="83">
        <v>63.310935999999998</v>
      </c>
      <c r="F95" s="83">
        <v>52.563063999999997</v>
      </c>
      <c r="G95" s="83">
        <v>58.031188999999998</v>
      </c>
    </row>
    <row r="96" spans="1:7" s="10" customFormat="1" ht="9.6" customHeight="1">
      <c r="A96" s="9" t="s">
        <v>93</v>
      </c>
      <c r="B96" s="9">
        <v>1094.4010000000001</v>
      </c>
      <c r="C96" s="9">
        <v>589.55200000000002</v>
      </c>
      <c r="D96" s="9">
        <v>1683.953</v>
      </c>
      <c r="E96" s="67">
        <v>57.972673</v>
      </c>
      <c r="F96" s="67">
        <v>31.115093999999999</v>
      </c>
      <c r="G96" s="67">
        <v>44.449157999999997</v>
      </c>
    </row>
    <row r="97" spans="1:7" s="10" customFormat="1" ht="9.6" customHeight="1">
      <c r="A97" s="11" t="s">
        <v>94</v>
      </c>
      <c r="B97" s="10">
        <v>177.74100000000001</v>
      </c>
      <c r="C97" s="10">
        <v>89.998000000000005</v>
      </c>
      <c r="D97" s="10">
        <v>267.73899999999998</v>
      </c>
      <c r="E97" s="83">
        <v>57.535823000000001</v>
      </c>
      <c r="F97" s="83">
        <v>29.280882999999999</v>
      </c>
      <c r="G97" s="83">
        <v>43.354581000000003</v>
      </c>
    </row>
    <row r="98" spans="1:7" s="10" customFormat="1" ht="9.6" customHeight="1">
      <c r="A98" s="11" t="s">
        <v>95</v>
      </c>
      <c r="B98" s="10">
        <v>55.009</v>
      </c>
      <c r="C98" s="10">
        <v>35.664999999999999</v>
      </c>
      <c r="D98" s="10">
        <v>90.674000000000007</v>
      </c>
      <c r="E98" s="83">
        <v>62.632266000000001</v>
      </c>
      <c r="F98" s="83">
        <v>41.549402000000001</v>
      </c>
      <c r="G98" s="83">
        <v>52.083193999999999</v>
      </c>
    </row>
    <row r="99" spans="1:7" s="10" customFormat="1" ht="9.6" customHeight="1">
      <c r="A99" s="11" t="s">
        <v>96</v>
      </c>
      <c r="B99" s="10">
        <v>556.94200000000001</v>
      </c>
      <c r="C99" s="10">
        <v>283.77499999999998</v>
      </c>
      <c r="D99" s="10">
        <v>840.71699999999998</v>
      </c>
      <c r="E99" s="83">
        <v>55.485163999999997</v>
      </c>
      <c r="F99" s="83">
        <v>27.963788999999998</v>
      </c>
      <c r="G99" s="83">
        <v>41.555829000000003</v>
      </c>
    </row>
    <row r="100" spans="1:7" s="10" customFormat="1" ht="9.6" customHeight="1">
      <c r="A100" s="11" t="s">
        <v>97</v>
      </c>
      <c r="B100" s="10">
        <v>85.643000000000001</v>
      </c>
      <c r="C100" s="10">
        <v>54.622</v>
      </c>
      <c r="D100" s="10">
        <v>140.26400000000001</v>
      </c>
      <c r="E100" s="83">
        <v>63.363405999999998</v>
      </c>
      <c r="F100" s="83">
        <v>41.715072999999997</v>
      </c>
      <c r="G100" s="83">
        <v>52.563540000000003</v>
      </c>
    </row>
    <row r="101" spans="1:7" s="10" customFormat="1" ht="9.6" customHeight="1">
      <c r="A101" s="11" t="s">
        <v>98</v>
      </c>
      <c r="B101" s="10">
        <v>219.066</v>
      </c>
      <c r="C101" s="10">
        <v>125.49299999999999</v>
      </c>
      <c r="D101" s="10">
        <v>344.55900000000003</v>
      </c>
      <c r="E101" s="83">
        <v>62.193739999999998</v>
      </c>
      <c r="F101" s="83">
        <v>35.305618000000003</v>
      </c>
      <c r="G101" s="83">
        <v>48.748117000000001</v>
      </c>
    </row>
    <row r="102" spans="1:7" s="10" customFormat="1" ht="9.6" customHeight="1">
      <c r="A102" s="9" t="s">
        <v>99</v>
      </c>
      <c r="B102" s="9">
        <v>822.74900000000002</v>
      </c>
      <c r="C102" s="9">
        <v>469.89699999999999</v>
      </c>
      <c r="D102" s="9">
        <v>1292.646</v>
      </c>
      <c r="E102" s="67">
        <v>64.388048999999995</v>
      </c>
      <c r="F102" s="67">
        <v>37.106583000000001</v>
      </c>
      <c r="G102" s="67">
        <v>50.676326000000003</v>
      </c>
    </row>
    <row r="103" spans="1:7" s="10" customFormat="1" ht="9.6" customHeight="1">
      <c r="A103" s="11" t="s">
        <v>100</v>
      </c>
      <c r="B103" s="10">
        <v>119.83799999999999</v>
      </c>
      <c r="C103" s="10">
        <v>58.89</v>
      </c>
      <c r="D103" s="10">
        <v>178.72800000000001</v>
      </c>
      <c r="E103" s="83">
        <v>59.807136</v>
      </c>
      <c r="F103" s="83">
        <v>30.851617999999998</v>
      </c>
      <c r="G103" s="83">
        <v>45.469876999999997</v>
      </c>
    </row>
    <row r="104" spans="1:7" s="10" customFormat="1" ht="9.6" customHeight="1">
      <c r="A104" s="11" t="s">
        <v>101</v>
      </c>
      <c r="B104" s="10">
        <v>278.82100000000003</v>
      </c>
      <c r="C104" s="10">
        <v>172.34399999999999</v>
      </c>
      <c r="D104" s="10">
        <v>451.16500000000002</v>
      </c>
      <c r="E104" s="83">
        <v>69.185869999999994</v>
      </c>
      <c r="F104" s="83">
        <v>43.200814000000001</v>
      </c>
      <c r="G104" s="83">
        <v>56.091118999999999</v>
      </c>
    </row>
    <row r="105" spans="1:7" s="10" customFormat="1" ht="9.6" customHeight="1">
      <c r="A105" s="11" t="s">
        <v>102</v>
      </c>
      <c r="B105" s="10">
        <v>104.69799999999999</v>
      </c>
      <c r="C105" s="10">
        <v>50.883000000000003</v>
      </c>
      <c r="D105" s="10">
        <v>155.58099999999999</v>
      </c>
      <c r="E105" s="83">
        <v>58.144905999999999</v>
      </c>
      <c r="F105" s="83">
        <v>28.594671000000002</v>
      </c>
      <c r="G105" s="83">
        <v>43.236423000000002</v>
      </c>
    </row>
    <row r="106" spans="1:7" s="10" customFormat="1" ht="9.6" customHeight="1">
      <c r="A106" s="11" t="s">
        <v>103</v>
      </c>
      <c r="B106" s="10">
        <v>79.777000000000001</v>
      </c>
      <c r="C106" s="10">
        <v>50.654000000000003</v>
      </c>
      <c r="D106" s="10">
        <v>130.43100000000001</v>
      </c>
      <c r="E106" s="83">
        <v>65.212249999999997</v>
      </c>
      <c r="F106" s="83">
        <v>41.279398</v>
      </c>
      <c r="G106" s="83">
        <v>53.162565999999998</v>
      </c>
    </row>
    <row r="107" spans="1:7" s="10" customFormat="1" ht="9.6" customHeight="1">
      <c r="A107" s="11" t="s">
        <v>104</v>
      </c>
      <c r="B107" s="10">
        <v>156.614</v>
      </c>
      <c r="C107" s="10">
        <v>101.075</v>
      </c>
      <c r="D107" s="10">
        <v>257.68900000000002</v>
      </c>
      <c r="E107" s="83">
        <v>63.748016</v>
      </c>
      <c r="F107" s="83">
        <v>40.233589000000002</v>
      </c>
      <c r="G107" s="83">
        <v>51.838003999999998</v>
      </c>
    </row>
    <row r="108" spans="1:7" s="10" customFormat="1" ht="9.6" customHeight="1">
      <c r="A108" s="11" t="s">
        <v>143</v>
      </c>
      <c r="B108" s="10">
        <v>83.001000000000005</v>
      </c>
      <c r="C108" s="10">
        <v>36.049999999999997</v>
      </c>
      <c r="D108" s="10">
        <v>119.051</v>
      </c>
      <c r="E108" s="83">
        <v>65.587704000000002</v>
      </c>
      <c r="F108" s="83">
        <v>29.090240000000001</v>
      </c>
      <c r="G108" s="83">
        <v>47.385641</v>
      </c>
    </row>
    <row r="109" spans="1:7" s="10" customFormat="1" ht="9.6" customHeight="1">
      <c r="A109" s="9" t="s">
        <v>105</v>
      </c>
      <c r="B109" s="9">
        <v>120.655</v>
      </c>
      <c r="C109" s="9">
        <v>73.52</v>
      </c>
      <c r="D109" s="9">
        <v>194.17500000000001</v>
      </c>
      <c r="E109" s="67">
        <v>67.164968000000002</v>
      </c>
      <c r="F109" s="67">
        <v>42.334356</v>
      </c>
      <c r="G109" s="67">
        <v>54.868279000000001</v>
      </c>
    </row>
    <row r="110" spans="1:7" s="10" customFormat="1" ht="9.6" customHeight="1">
      <c r="A110" s="11" t="s">
        <v>106</v>
      </c>
      <c r="B110" s="10">
        <v>78.653999999999996</v>
      </c>
      <c r="C110" s="10">
        <v>46.247</v>
      </c>
      <c r="D110" s="10">
        <v>124.901</v>
      </c>
      <c r="E110" s="83">
        <v>68.241816</v>
      </c>
      <c r="F110" s="83">
        <v>41.410285000000002</v>
      </c>
      <c r="G110" s="83">
        <v>54.947763000000002</v>
      </c>
    </row>
    <row r="111" spans="1:7" s="10" customFormat="1" ht="9.6" customHeight="1">
      <c r="A111" s="11" t="s">
        <v>107</v>
      </c>
      <c r="B111" s="10">
        <v>42.000999999999998</v>
      </c>
      <c r="C111" s="10">
        <v>27.273</v>
      </c>
      <c r="D111" s="10">
        <v>69.274000000000001</v>
      </c>
      <c r="E111" s="83">
        <v>65.219213999999994</v>
      </c>
      <c r="F111" s="83">
        <v>44.008583999999999</v>
      </c>
      <c r="G111" s="83">
        <v>54.724468999999999</v>
      </c>
    </row>
    <row r="112" spans="1:7" s="10" customFormat="1" ht="9.6" customHeight="1">
      <c r="A112" s="9" t="s">
        <v>108</v>
      </c>
      <c r="B112" s="9">
        <v>342.77600000000001</v>
      </c>
      <c r="C112" s="9">
        <v>196.40700000000001</v>
      </c>
      <c r="D112" s="9">
        <v>539.18299999999999</v>
      </c>
      <c r="E112" s="67">
        <v>56.803429999999999</v>
      </c>
      <c r="F112" s="67">
        <v>32.597133999999997</v>
      </c>
      <c r="G112" s="67">
        <v>44.626815999999998</v>
      </c>
    </row>
    <row r="113" spans="1:7" s="10" customFormat="1" ht="9.6" customHeight="1">
      <c r="A113" s="11" t="s">
        <v>109</v>
      </c>
      <c r="B113" s="10">
        <v>126.616</v>
      </c>
      <c r="C113" s="10">
        <v>70.004000000000005</v>
      </c>
      <c r="D113" s="10">
        <v>196.619</v>
      </c>
      <c r="E113" s="83">
        <v>57.080964999999999</v>
      </c>
      <c r="F113" s="83">
        <v>31.941894000000001</v>
      </c>
      <c r="G113" s="83">
        <v>44.492139999999999</v>
      </c>
    </row>
    <row r="114" spans="1:7" s="10" customFormat="1" ht="9.6" customHeight="1">
      <c r="A114" s="11" t="s">
        <v>110</v>
      </c>
      <c r="B114" s="10">
        <v>72.049000000000007</v>
      </c>
      <c r="C114" s="10">
        <v>44.835999999999999</v>
      </c>
      <c r="D114" s="10">
        <v>116.88500000000001</v>
      </c>
      <c r="E114" s="83">
        <v>64.446707000000004</v>
      </c>
      <c r="F114" s="83">
        <v>40.316147999999998</v>
      </c>
      <c r="G114" s="83">
        <v>52.261974000000002</v>
      </c>
    </row>
    <row r="115" spans="1:7" s="10" customFormat="1" ht="9.6" customHeight="1">
      <c r="A115" s="11" t="s">
        <v>111</v>
      </c>
      <c r="B115" s="10">
        <v>88.588999999999999</v>
      </c>
      <c r="C115" s="10">
        <v>51.953000000000003</v>
      </c>
      <c r="D115" s="10">
        <v>140.542</v>
      </c>
      <c r="E115" s="83">
        <v>52.723367000000003</v>
      </c>
      <c r="F115" s="83">
        <v>30.2102</v>
      </c>
      <c r="G115" s="83">
        <v>41.331037000000002</v>
      </c>
    </row>
    <row r="116" spans="1:7" s="10" customFormat="1" ht="9.6" customHeight="1">
      <c r="A116" s="11" t="s">
        <v>112</v>
      </c>
      <c r="B116" s="10">
        <v>29.378</v>
      </c>
      <c r="C116" s="10">
        <v>13.464</v>
      </c>
      <c r="D116" s="10">
        <v>42.841999999999999</v>
      </c>
      <c r="E116" s="83">
        <v>55.245617000000003</v>
      </c>
      <c r="F116" s="83">
        <v>25.481586</v>
      </c>
      <c r="G116" s="83">
        <v>40.310943000000002</v>
      </c>
    </row>
    <row r="117" spans="1:7" s="10" customFormat="1" ht="9.6" customHeight="1">
      <c r="A117" s="11" t="s">
        <v>113</v>
      </c>
      <c r="B117" s="10">
        <v>26.145</v>
      </c>
      <c r="C117" s="10">
        <v>16.149000000000001</v>
      </c>
      <c r="D117" s="10">
        <v>42.295000000000002</v>
      </c>
      <c r="E117" s="83">
        <v>53.987690000000001</v>
      </c>
      <c r="F117" s="83">
        <v>33.910894999999996</v>
      </c>
      <c r="G117" s="83">
        <v>43.951059000000001</v>
      </c>
    </row>
    <row r="118" spans="1:7" s="10" customFormat="1" ht="9.6" customHeight="1">
      <c r="A118" s="9" t="s">
        <v>114</v>
      </c>
      <c r="B118" s="9">
        <v>894.20799999999997</v>
      </c>
      <c r="C118" s="9">
        <v>516.56799999999998</v>
      </c>
      <c r="D118" s="9">
        <v>1410.7760000000001</v>
      </c>
      <c r="E118" s="67">
        <v>57.147455999999998</v>
      </c>
      <c r="F118" s="67">
        <v>32.81709</v>
      </c>
      <c r="G118" s="67">
        <v>44.906959999999998</v>
      </c>
    </row>
    <row r="119" spans="1:7" s="10" customFormat="1" ht="9.6" customHeight="1">
      <c r="A119" s="11" t="s">
        <v>115</v>
      </c>
      <c r="B119" s="10">
        <v>78.697999999999993</v>
      </c>
      <c r="C119" s="10">
        <v>43.875999999999998</v>
      </c>
      <c r="D119" s="10">
        <v>122.574</v>
      </c>
      <c r="E119" s="83">
        <v>57.921475999999998</v>
      </c>
      <c r="F119" s="83">
        <v>33.650340999999997</v>
      </c>
      <c r="G119" s="83">
        <v>45.85568</v>
      </c>
    </row>
    <row r="120" spans="1:7" s="10" customFormat="1" ht="9.6" customHeight="1">
      <c r="A120" s="11" t="s">
        <v>116</v>
      </c>
      <c r="B120" s="10">
        <v>206.65799999999999</v>
      </c>
      <c r="C120" s="10">
        <v>128.53299999999999</v>
      </c>
      <c r="D120" s="10">
        <v>335.19099999999997</v>
      </c>
      <c r="E120" s="83">
        <v>53.378050000000002</v>
      </c>
      <c r="F120" s="83">
        <v>32.126277999999999</v>
      </c>
      <c r="G120" s="83">
        <v>42.600011000000002</v>
      </c>
    </row>
    <row r="121" spans="1:7" s="10" customFormat="1" ht="9.6" customHeight="1">
      <c r="A121" s="11" t="s">
        <v>117</v>
      </c>
      <c r="B121" s="10">
        <v>107.212</v>
      </c>
      <c r="C121" s="10">
        <v>69.334000000000003</v>
      </c>
      <c r="D121" s="10">
        <v>176.54599999999999</v>
      </c>
      <c r="E121" s="83">
        <v>55.373322000000002</v>
      </c>
      <c r="F121" s="83">
        <v>35.466479999999997</v>
      </c>
      <c r="G121" s="83">
        <v>45.296205999999998</v>
      </c>
    </row>
    <row r="122" spans="1:7" s="10" customFormat="1" ht="9.6" customHeight="1">
      <c r="A122" s="11" t="s">
        <v>118</v>
      </c>
      <c r="B122" s="10">
        <v>77.454999999999998</v>
      </c>
      <c r="C122" s="10">
        <v>44.210999999999999</v>
      </c>
      <c r="D122" s="10">
        <v>121.666</v>
      </c>
      <c r="E122" s="83">
        <v>57.320407000000003</v>
      </c>
      <c r="F122" s="83">
        <v>32.705343999999997</v>
      </c>
      <c r="G122" s="83">
        <v>44.947128999999997</v>
      </c>
    </row>
    <row r="123" spans="1:7" s="10" customFormat="1" ht="9.6" customHeight="1">
      <c r="A123" s="11" t="s">
        <v>119</v>
      </c>
      <c r="B123" s="10">
        <v>42.558999999999997</v>
      </c>
      <c r="C123" s="10">
        <v>19.026</v>
      </c>
      <c r="D123" s="10">
        <v>61.585000000000001</v>
      </c>
      <c r="E123" s="83">
        <v>52.604190000000003</v>
      </c>
      <c r="F123" s="83">
        <v>23.145952000000001</v>
      </c>
      <c r="G123" s="83">
        <v>37.713182000000003</v>
      </c>
    </row>
    <row r="124" spans="1:7" s="10" customFormat="1" ht="9.6" customHeight="1">
      <c r="A124" s="11" t="s">
        <v>120</v>
      </c>
      <c r="B124" s="10">
        <v>30.844000000000001</v>
      </c>
      <c r="C124" s="10">
        <v>16.536000000000001</v>
      </c>
      <c r="D124" s="10">
        <v>47.38</v>
      </c>
      <c r="E124" s="83">
        <v>61.870061999999997</v>
      </c>
      <c r="F124" s="83">
        <v>32.798267000000003</v>
      </c>
      <c r="G124" s="83">
        <v>47.222346000000002</v>
      </c>
    </row>
    <row r="125" spans="1:7" s="10" customFormat="1" ht="9.6" customHeight="1">
      <c r="A125" s="11" t="s">
        <v>121</v>
      </c>
      <c r="B125" s="10">
        <v>203.983</v>
      </c>
      <c r="C125" s="10">
        <v>114.59699999999999</v>
      </c>
      <c r="D125" s="10">
        <v>318.58</v>
      </c>
      <c r="E125" s="83">
        <v>58.313639999999999</v>
      </c>
      <c r="F125" s="83">
        <v>32.237931000000003</v>
      </c>
      <c r="G125" s="83">
        <v>45.150149999999996</v>
      </c>
    </row>
    <row r="126" spans="1:7" s="10" customFormat="1" ht="9.6" customHeight="1">
      <c r="A126" s="11" t="s">
        <v>122</v>
      </c>
      <c r="B126" s="10">
        <v>74.905000000000001</v>
      </c>
      <c r="C126" s="10">
        <v>42.137999999999998</v>
      </c>
      <c r="D126" s="10">
        <v>117.04300000000001</v>
      </c>
      <c r="E126" s="83">
        <v>70.226282999999995</v>
      </c>
      <c r="F126" s="83">
        <v>41.781056</v>
      </c>
      <c r="G126" s="83">
        <v>56.304366999999999</v>
      </c>
    </row>
    <row r="127" spans="1:7" s="10" customFormat="1" ht="9.6" customHeight="1">
      <c r="A127" s="11" t="s">
        <v>123</v>
      </c>
      <c r="B127" s="10">
        <v>71.894999999999996</v>
      </c>
      <c r="C127" s="10">
        <v>38.316000000000003</v>
      </c>
      <c r="D127" s="10">
        <v>110.211</v>
      </c>
      <c r="E127" s="83">
        <v>57.051155999999999</v>
      </c>
      <c r="F127" s="83">
        <v>30.760116</v>
      </c>
      <c r="G127" s="83">
        <v>43.980347999999999</v>
      </c>
    </row>
    <row r="128" spans="1:7" s="10" customFormat="1" ht="9.6" customHeight="1">
      <c r="A128" s="9" t="s">
        <v>124</v>
      </c>
      <c r="B128" s="9">
        <v>329.06200000000001</v>
      </c>
      <c r="C128" s="9">
        <v>247.64699999999999</v>
      </c>
      <c r="D128" s="9">
        <v>576.70799999999997</v>
      </c>
      <c r="E128" s="67">
        <v>63.011246999999997</v>
      </c>
      <c r="F128" s="67">
        <v>49.094766</v>
      </c>
      <c r="G128" s="67">
        <v>56.110931000000001</v>
      </c>
    </row>
    <row r="129" spans="1:7" s="10" customFormat="1" ht="9.6" customHeight="1">
      <c r="A129" s="11" t="s">
        <v>125</v>
      </c>
      <c r="B129" s="10">
        <v>101.158</v>
      </c>
      <c r="C129" s="10">
        <v>70.686999999999998</v>
      </c>
      <c r="D129" s="10">
        <v>171.845</v>
      </c>
      <c r="E129" s="83">
        <v>62.980136000000002</v>
      </c>
      <c r="F129" s="83">
        <v>46.225976000000003</v>
      </c>
      <c r="G129" s="83">
        <v>54.659084</v>
      </c>
    </row>
    <row r="130" spans="1:7" s="10" customFormat="1" ht="9.6" customHeight="1">
      <c r="A130" s="11" t="s">
        <v>126</v>
      </c>
      <c r="B130" s="10">
        <v>38.859000000000002</v>
      </c>
      <c r="C130" s="10">
        <v>28.922999999999998</v>
      </c>
      <c r="D130" s="10">
        <v>67.781999999999996</v>
      </c>
      <c r="E130" s="83">
        <v>60.115284000000003</v>
      </c>
      <c r="F130" s="83">
        <v>46.325741000000001</v>
      </c>
      <c r="G130" s="83">
        <v>53.372008999999998</v>
      </c>
    </row>
    <row r="131" spans="1:7" s="10" customFormat="1" ht="9.6" customHeight="1">
      <c r="A131" s="11" t="s">
        <v>127</v>
      </c>
      <c r="B131" s="10">
        <v>93.391000000000005</v>
      </c>
      <c r="C131" s="10">
        <v>79.484999999999999</v>
      </c>
      <c r="D131" s="10">
        <v>172.876</v>
      </c>
      <c r="E131" s="83">
        <v>66.804329999999993</v>
      </c>
      <c r="F131" s="83">
        <v>56.705319000000003</v>
      </c>
      <c r="G131" s="83">
        <v>61.717100000000002</v>
      </c>
    </row>
    <row r="132" spans="1:7" s="10" customFormat="1" ht="9.6" customHeight="1">
      <c r="A132" s="11" t="s">
        <v>128</v>
      </c>
      <c r="B132" s="10">
        <v>30.812000000000001</v>
      </c>
      <c r="C132" s="10">
        <v>22.408999999999999</v>
      </c>
      <c r="D132" s="10">
        <v>53.220999999999997</v>
      </c>
      <c r="E132" s="83">
        <v>63.669977000000003</v>
      </c>
      <c r="F132" s="83">
        <v>48.560831999999998</v>
      </c>
      <c r="G132" s="83">
        <v>56.229703000000001</v>
      </c>
    </row>
    <row r="133" spans="1:7" s="10" customFormat="1" ht="9.6" customHeight="1">
      <c r="A133" s="11" t="s">
        <v>175</v>
      </c>
      <c r="B133" s="10">
        <v>64.841999999999999</v>
      </c>
      <c r="C133" s="10">
        <v>46.142000000000003</v>
      </c>
      <c r="D133" s="10">
        <v>110.98399999999999</v>
      </c>
      <c r="E133" s="83">
        <v>59.651333999999999</v>
      </c>
      <c r="F133" s="83">
        <v>44.985666999999999</v>
      </c>
      <c r="G133" s="83">
        <v>52.467146999999997</v>
      </c>
    </row>
    <row r="134" spans="1:7" s="10" customFormat="1" ht="9.6" customHeight="1">
      <c r="A134" s="65" t="s">
        <v>129</v>
      </c>
      <c r="B134" s="9">
        <v>13591.392</v>
      </c>
      <c r="C134" s="9">
        <v>9988.5550000000003</v>
      </c>
      <c r="D134" s="9">
        <v>23579.947</v>
      </c>
      <c r="E134" s="67">
        <v>70.412214000000006</v>
      </c>
      <c r="F134" s="67">
        <v>52.520932000000002</v>
      </c>
      <c r="G134" s="67">
        <v>61.479050000000001</v>
      </c>
    </row>
    <row r="135" spans="1:7" ht="3" customHeight="1">
      <c r="A135" s="34"/>
      <c r="B135" s="34"/>
      <c r="C135" s="34"/>
      <c r="D135" s="34"/>
      <c r="E135" s="34"/>
      <c r="F135" s="34"/>
      <c r="G135" s="34"/>
    </row>
    <row r="136" spans="1:7">
      <c r="D136" s="10"/>
    </row>
  </sheetData>
  <mergeCells count="3">
    <mergeCell ref="A4:A5"/>
    <mergeCell ref="B4:D4"/>
    <mergeCell ref="E4:G4"/>
  </mergeCells>
  <phoneticPr fontId="8" type="noConversion"/>
  <printOptions horizontalCentered="1"/>
  <pageMargins left="1.1416666666666666" right="1.1416666666666666" top="0.62986111111111109" bottom="2.1652777777777779" header="0.51180555555555562" footer="0.51180555555555562"/>
  <pageSetup paperSize="9" scale="93" firstPageNumber="0" orientation="portrait" r:id="rId1"/>
  <headerFooter alignWithMargins="0"/>
  <rowBreaks count="1" manualBreakCount="1">
    <brk id="72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6"/>
  <sheetViews>
    <sheetView zoomScaleNormal="100" workbookViewId="0">
      <pane ySplit="5" topLeftCell="A6" activePane="bottomLeft" state="frozenSplit"/>
      <selection pane="bottomLeft" activeCell="S28" sqref="S28"/>
    </sheetView>
  </sheetViews>
  <sheetFormatPr defaultColWidth="6.7109375" defaultRowHeight="12.75"/>
  <cols>
    <col min="1" max="1" width="18.7109375" style="101" customWidth="1"/>
    <col min="2" max="2" width="7" style="102" customWidth="1"/>
    <col min="3" max="3" width="1.42578125" style="101" customWidth="1"/>
    <col min="4" max="8" width="8.7109375" style="102" customWidth="1"/>
    <col min="9" max="9" width="1.42578125" style="102" customWidth="1"/>
    <col min="10" max="11" width="9.42578125" style="102" customWidth="1"/>
    <col min="13" max="13" width="6.7109375" style="102"/>
    <col min="14" max="16384" width="6.7109375" style="101"/>
  </cols>
  <sheetData>
    <row r="1" spans="1:19" s="98" customFormat="1" ht="12" customHeight="1">
      <c r="A1" s="96" t="s">
        <v>193</v>
      </c>
      <c r="B1" s="97"/>
      <c r="C1" s="96"/>
      <c r="D1" s="97"/>
      <c r="E1" s="97"/>
      <c r="F1" s="97"/>
      <c r="G1" s="97"/>
      <c r="H1" s="97"/>
      <c r="I1" s="97"/>
      <c r="J1" s="97"/>
      <c r="K1" s="97"/>
      <c r="M1" s="112"/>
    </row>
    <row r="2" spans="1:19">
      <c r="A2" s="99" t="s">
        <v>136</v>
      </c>
      <c r="B2" s="100"/>
      <c r="C2" s="99"/>
      <c r="D2" s="100"/>
      <c r="E2" s="100"/>
      <c r="F2" s="100"/>
      <c r="G2" s="100"/>
      <c r="H2" s="100"/>
      <c r="I2" s="100"/>
      <c r="J2" s="100"/>
      <c r="K2" s="100"/>
      <c r="L2" s="101"/>
    </row>
    <row r="3" spans="1:19" ht="7.5" customHeight="1"/>
    <row r="4" spans="1:19" s="98" customFormat="1" ht="10.5" customHeight="1">
      <c r="A4" s="145" t="s">
        <v>3</v>
      </c>
      <c r="B4" s="149" t="s">
        <v>7</v>
      </c>
      <c r="C4" s="124"/>
      <c r="D4" s="147" t="s">
        <v>180</v>
      </c>
      <c r="E4" s="147"/>
      <c r="F4" s="147"/>
      <c r="G4" s="147"/>
      <c r="H4" s="147"/>
      <c r="I4" s="123"/>
      <c r="J4" s="148" t="s">
        <v>179</v>
      </c>
      <c r="K4" s="148"/>
      <c r="M4" s="112"/>
    </row>
    <row r="5" spans="1:19" s="98" customFormat="1" ht="39.75" customHeight="1">
      <c r="A5" s="146"/>
      <c r="B5" s="150"/>
      <c r="C5" s="120"/>
      <c r="D5" s="121" t="s">
        <v>137</v>
      </c>
      <c r="E5" s="122" t="s">
        <v>176</v>
      </c>
      <c r="F5" s="122" t="s">
        <v>177</v>
      </c>
      <c r="G5" s="122" t="s">
        <v>181</v>
      </c>
      <c r="H5" s="122" t="s">
        <v>182</v>
      </c>
      <c r="I5" s="119"/>
      <c r="J5" s="119" t="s">
        <v>184</v>
      </c>
      <c r="K5" s="119" t="s">
        <v>185</v>
      </c>
      <c r="M5" s="112"/>
    </row>
    <row r="6" spans="1:19" ht="6" customHeight="1">
      <c r="L6" s="101"/>
    </row>
    <row r="7" spans="1:19" ht="9.6" customHeight="1">
      <c r="A7" s="103" t="s">
        <v>8</v>
      </c>
      <c r="B7" s="113">
        <v>1800.8620000000001</v>
      </c>
      <c r="C7" s="113"/>
      <c r="D7" s="113">
        <v>60.942</v>
      </c>
      <c r="E7" s="113">
        <v>458.79899999999998</v>
      </c>
      <c r="F7" s="113">
        <v>110.78100000000001</v>
      </c>
      <c r="G7" s="113">
        <v>229.84200000000001</v>
      </c>
      <c r="H7" s="113">
        <v>940.49699999999996</v>
      </c>
      <c r="I7" s="113"/>
      <c r="J7" s="113">
        <v>1407.251</v>
      </c>
      <c r="K7" s="113">
        <v>393.61</v>
      </c>
      <c r="L7" s="101"/>
      <c r="M7" s="114"/>
      <c r="N7" s="105"/>
      <c r="O7" s="105"/>
      <c r="P7" s="105"/>
      <c r="Q7" s="104"/>
      <c r="R7" s="104"/>
      <c r="S7" s="104"/>
    </row>
    <row r="8" spans="1:19" ht="9.6" customHeight="1">
      <c r="A8" s="106" t="s">
        <v>9</v>
      </c>
      <c r="B8" s="112">
        <v>911.03800000000001</v>
      </c>
      <c r="C8" s="112"/>
      <c r="D8" s="112">
        <v>10.56</v>
      </c>
      <c r="E8" s="112">
        <v>215.77799999999999</v>
      </c>
      <c r="F8" s="112">
        <v>48.011000000000003</v>
      </c>
      <c r="G8" s="112">
        <v>121.40900000000001</v>
      </c>
      <c r="H8" s="112">
        <v>515.28</v>
      </c>
      <c r="I8" s="112"/>
      <c r="J8" s="112">
        <v>717.66899999999998</v>
      </c>
      <c r="K8" s="112">
        <v>193.369</v>
      </c>
      <c r="L8" s="101"/>
      <c r="M8" s="114"/>
      <c r="N8" s="107"/>
      <c r="O8" s="107"/>
      <c r="P8" s="107"/>
      <c r="Q8" s="104"/>
      <c r="R8" s="104"/>
      <c r="S8" s="104"/>
    </row>
    <row r="9" spans="1:19" ht="9.6" customHeight="1">
      <c r="A9" s="106" t="s">
        <v>10</v>
      </c>
      <c r="B9" s="112">
        <v>68.917000000000002</v>
      </c>
      <c r="C9" s="112"/>
      <c r="D9" s="112">
        <v>3.75</v>
      </c>
      <c r="E9" s="112">
        <v>18.347000000000001</v>
      </c>
      <c r="F9" s="112">
        <v>4.9269999999999996</v>
      </c>
      <c r="G9" s="112">
        <v>7.2460000000000004</v>
      </c>
      <c r="H9" s="112">
        <v>34.646999999999998</v>
      </c>
      <c r="I9" s="112"/>
      <c r="J9" s="112">
        <v>55.241999999999997</v>
      </c>
      <c r="K9" s="112">
        <v>13.675000000000001</v>
      </c>
      <c r="L9" s="101"/>
      <c r="M9" s="114"/>
      <c r="N9" s="107"/>
      <c r="O9" s="107"/>
      <c r="P9" s="107"/>
      <c r="Q9" s="104"/>
      <c r="R9" s="104"/>
      <c r="S9" s="104"/>
    </row>
    <row r="10" spans="1:19" ht="9.6" customHeight="1">
      <c r="A10" s="106" t="s">
        <v>11</v>
      </c>
      <c r="B10" s="112">
        <v>162.45699999999999</v>
      </c>
      <c r="C10" s="112"/>
      <c r="D10" s="112">
        <v>3.4239999999999999</v>
      </c>
      <c r="E10" s="112">
        <v>45.862000000000002</v>
      </c>
      <c r="F10" s="112">
        <v>7.9219999999999997</v>
      </c>
      <c r="G10" s="112">
        <v>16.988</v>
      </c>
      <c r="H10" s="112">
        <v>88.26</v>
      </c>
      <c r="I10" s="112"/>
      <c r="J10" s="112">
        <v>130.38399999999999</v>
      </c>
      <c r="K10" s="112">
        <v>32.072000000000003</v>
      </c>
      <c r="L10" s="101"/>
      <c r="M10" s="114"/>
      <c r="N10" s="107"/>
      <c r="O10" s="107"/>
      <c r="P10" s="107"/>
      <c r="Q10" s="104"/>
      <c r="R10" s="104"/>
      <c r="S10" s="104"/>
    </row>
    <row r="11" spans="1:19" ht="9.6" customHeight="1">
      <c r="A11" s="106" t="s">
        <v>12</v>
      </c>
      <c r="B11" s="112">
        <v>260.99</v>
      </c>
      <c r="C11" s="112"/>
      <c r="D11" s="112">
        <v>26.427</v>
      </c>
      <c r="E11" s="112">
        <v>71.843000000000004</v>
      </c>
      <c r="F11" s="112">
        <v>20.923999999999999</v>
      </c>
      <c r="G11" s="112">
        <v>31.003</v>
      </c>
      <c r="H11" s="112">
        <v>110.79300000000001</v>
      </c>
      <c r="I11" s="112"/>
      <c r="J11" s="112">
        <v>188.65299999999999</v>
      </c>
      <c r="K11" s="112">
        <v>72.337000000000003</v>
      </c>
      <c r="L11" s="101"/>
      <c r="M11" s="114"/>
      <c r="N11" s="107"/>
      <c r="O11" s="107"/>
      <c r="P11" s="107"/>
      <c r="Q11" s="104"/>
      <c r="R11" s="104"/>
      <c r="S11" s="104"/>
    </row>
    <row r="12" spans="1:19" ht="9.6" customHeight="1">
      <c r="A12" s="106" t="s">
        <v>13</v>
      </c>
      <c r="B12" s="112">
        <v>89.971999999999994</v>
      </c>
      <c r="C12" s="112"/>
      <c r="D12" s="112">
        <v>8.6010000000000009</v>
      </c>
      <c r="E12" s="112">
        <v>24.32</v>
      </c>
      <c r="F12" s="112">
        <v>4.8220000000000001</v>
      </c>
      <c r="G12" s="112">
        <v>10.956</v>
      </c>
      <c r="H12" s="112">
        <v>41.273000000000003</v>
      </c>
      <c r="I12" s="112"/>
      <c r="J12" s="112">
        <v>66.108000000000004</v>
      </c>
      <c r="K12" s="112">
        <v>23.864000000000001</v>
      </c>
      <c r="L12" s="101"/>
      <c r="M12" s="114"/>
      <c r="N12" s="107"/>
      <c r="O12" s="107"/>
      <c r="P12" s="107"/>
      <c r="Q12" s="104"/>
      <c r="R12" s="104"/>
      <c r="S12" s="104"/>
    </row>
    <row r="13" spans="1:19" ht="9.6" customHeight="1">
      <c r="A13" s="106" t="s">
        <v>14</v>
      </c>
      <c r="B13" s="112">
        <v>169.22800000000001</v>
      </c>
      <c r="C13" s="112"/>
      <c r="D13" s="112">
        <v>6.4160000000000004</v>
      </c>
      <c r="E13" s="112">
        <v>46.658000000000001</v>
      </c>
      <c r="F13" s="112">
        <v>14.599</v>
      </c>
      <c r="G13" s="112">
        <v>23.963999999999999</v>
      </c>
      <c r="H13" s="112">
        <v>77.590999999999994</v>
      </c>
      <c r="I13" s="112"/>
      <c r="J13" s="112">
        <v>135.78800000000001</v>
      </c>
      <c r="K13" s="112">
        <v>33.44</v>
      </c>
      <c r="L13" s="101"/>
      <c r="M13" s="114"/>
      <c r="N13" s="107"/>
      <c r="O13" s="107"/>
      <c r="P13" s="107"/>
      <c r="Q13" s="104"/>
      <c r="R13" s="104"/>
      <c r="S13" s="104"/>
    </row>
    <row r="14" spans="1:19" ht="9.6" customHeight="1">
      <c r="A14" s="106" t="s">
        <v>15</v>
      </c>
      <c r="B14" s="112">
        <v>72.75</v>
      </c>
      <c r="C14" s="112"/>
      <c r="D14" s="112">
        <v>1.5549999999999999</v>
      </c>
      <c r="E14" s="112">
        <v>22.632999999999999</v>
      </c>
      <c r="F14" s="112">
        <v>3.5710000000000002</v>
      </c>
      <c r="G14" s="112">
        <v>9.1660000000000004</v>
      </c>
      <c r="H14" s="112">
        <v>35.825000000000003</v>
      </c>
      <c r="I14" s="112"/>
      <c r="J14" s="112">
        <v>59.945</v>
      </c>
      <c r="K14" s="112">
        <v>12.805999999999999</v>
      </c>
      <c r="L14" s="101"/>
      <c r="M14" s="114"/>
      <c r="N14" s="107"/>
      <c r="O14" s="107"/>
      <c r="P14" s="107"/>
      <c r="Q14" s="104"/>
      <c r="R14" s="104"/>
      <c r="S14" s="104"/>
    </row>
    <row r="15" spans="1:19" ht="9.6" customHeight="1">
      <c r="A15" s="106" t="s">
        <v>144</v>
      </c>
      <c r="B15" s="112">
        <v>65.509</v>
      </c>
      <c r="C15" s="112"/>
      <c r="D15" s="112">
        <v>0.20799999999999999</v>
      </c>
      <c r="E15" s="112">
        <v>13.356999999999999</v>
      </c>
      <c r="F15" s="112">
        <v>6.0060000000000002</v>
      </c>
      <c r="G15" s="112">
        <v>9.1110000000000007</v>
      </c>
      <c r="H15" s="112">
        <v>36.826999999999998</v>
      </c>
      <c r="I15" s="112"/>
      <c r="J15" s="112">
        <v>53.463000000000001</v>
      </c>
      <c r="K15" s="112">
        <v>12.045999999999999</v>
      </c>
      <c r="L15" s="101"/>
      <c r="M15" s="114"/>
      <c r="N15" s="107"/>
      <c r="O15" s="107"/>
      <c r="P15" s="107"/>
      <c r="Q15" s="104"/>
      <c r="R15" s="104"/>
      <c r="S15" s="104"/>
    </row>
    <row r="16" spans="1:19" s="108" customFormat="1" ht="9.6" customHeight="1">
      <c r="A16" s="103" t="s">
        <v>16</v>
      </c>
      <c r="B16" s="113">
        <v>56.814</v>
      </c>
      <c r="C16" s="113"/>
      <c r="D16" s="113">
        <v>1.82</v>
      </c>
      <c r="E16" s="113">
        <v>6.016</v>
      </c>
      <c r="F16" s="113">
        <v>5.1459999999999999</v>
      </c>
      <c r="G16" s="113">
        <v>6.3380000000000001</v>
      </c>
      <c r="H16" s="113">
        <v>37.493000000000002</v>
      </c>
      <c r="I16" s="113"/>
      <c r="J16" s="113">
        <v>43.319000000000003</v>
      </c>
      <c r="K16" s="113">
        <v>13.494</v>
      </c>
      <c r="M16" s="115"/>
      <c r="N16" s="105"/>
      <c r="O16" s="105"/>
      <c r="P16" s="105"/>
      <c r="Q16" s="104"/>
      <c r="R16" s="104"/>
      <c r="S16" s="104"/>
    </row>
    <row r="17" spans="1:19" ht="9.6" customHeight="1">
      <c r="A17" s="106" t="s">
        <v>17</v>
      </c>
      <c r="B17" s="112">
        <v>56.814</v>
      </c>
      <c r="C17" s="112"/>
      <c r="D17" s="112">
        <v>1.82</v>
      </c>
      <c r="E17" s="112">
        <v>6.016</v>
      </c>
      <c r="F17" s="112">
        <v>5.1459999999999999</v>
      </c>
      <c r="G17" s="112">
        <v>6.3380000000000001</v>
      </c>
      <c r="H17" s="112">
        <v>37.493000000000002</v>
      </c>
      <c r="I17" s="112"/>
      <c r="J17" s="112">
        <v>43.319000000000003</v>
      </c>
      <c r="K17" s="112">
        <v>13.494</v>
      </c>
      <c r="L17" s="101"/>
      <c r="M17" s="114"/>
      <c r="N17" s="107"/>
      <c r="O17" s="107"/>
      <c r="P17" s="107"/>
      <c r="Q17" s="104"/>
      <c r="R17" s="104"/>
      <c r="S17" s="104"/>
    </row>
    <row r="18" spans="1:19" s="108" customFormat="1" ht="9.6" customHeight="1">
      <c r="A18" s="103" t="s">
        <v>18</v>
      </c>
      <c r="B18" s="113">
        <v>4500.7160000000003</v>
      </c>
      <c r="C18" s="113"/>
      <c r="D18" s="113">
        <v>54.277999999999999</v>
      </c>
      <c r="E18" s="113">
        <v>1125.0329999999999</v>
      </c>
      <c r="F18" s="113">
        <v>280.82799999999997</v>
      </c>
      <c r="G18" s="113">
        <v>569.57600000000002</v>
      </c>
      <c r="H18" s="113">
        <v>2471.0010000000002</v>
      </c>
      <c r="I18" s="113"/>
      <c r="J18" s="113">
        <v>3635.4459999999999</v>
      </c>
      <c r="K18" s="113">
        <v>865.27099999999996</v>
      </c>
      <c r="M18" s="115"/>
      <c r="N18" s="105"/>
      <c r="O18" s="105"/>
      <c r="P18" s="105"/>
      <c r="Q18" s="104"/>
      <c r="R18" s="104"/>
      <c r="S18" s="104"/>
    </row>
    <row r="19" spans="1:19" ht="9.6" customHeight="1">
      <c r="A19" s="106" t="s">
        <v>19</v>
      </c>
      <c r="B19" s="112">
        <v>391.03399999999999</v>
      </c>
      <c r="C19" s="112"/>
      <c r="D19" s="112">
        <v>0.51800000000000002</v>
      </c>
      <c r="E19" s="112">
        <v>109.218</v>
      </c>
      <c r="F19" s="112">
        <v>25.806000000000001</v>
      </c>
      <c r="G19" s="112">
        <v>43.423000000000002</v>
      </c>
      <c r="H19" s="112">
        <v>212.06899999999999</v>
      </c>
      <c r="I19" s="112"/>
      <c r="J19" s="112">
        <v>317.99900000000002</v>
      </c>
      <c r="K19" s="112">
        <v>73.036000000000001</v>
      </c>
      <c r="L19" s="101"/>
      <c r="M19" s="114"/>
      <c r="N19" s="107"/>
      <c r="O19" s="107"/>
      <c r="P19" s="107"/>
      <c r="Q19" s="104"/>
      <c r="R19" s="104"/>
      <c r="S19" s="104"/>
    </row>
    <row r="20" spans="1:19" ht="9.6" customHeight="1">
      <c r="A20" s="106" t="s">
        <v>20</v>
      </c>
      <c r="B20" s="112">
        <v>265.67599999999999</v>
      </c>
      <c r="C20" s="112"/>
      <c r="D20" s="112">
        <v>0.59299999999999997</v>
      </c>
      <c r="E20" s="112">
        <v>73.173000000000002</v>
      </c>
      <c r="F20" s="112">
        <v>22.59</v>
      </c>
      <c r="G20" s="112">
        <v>37.043999999999997</v>
      </c>
      <c r="H20" s="112">
        <v>132.27500000000001</v>
      </c>
      <c r="I20" s="112"/>
      <c r="J20" s="112">
        <v>215.07599999999999</v>
      </c>
      <c r="K20" s="112">
        <v>50.6</v>
      </c>
      <c r="L20" s="101"/>
      <c r="M20" s="114"/>
      <c r="N20" s="107"/>
      <c r="O20" s="107"/>
      <c r="P20" s="107"/>
      <c r="Q20" s="104"/>
      <c r="R20" s="104"/>
      <c r="S20" s="104"/>
    </row>
    <row r="21" spans="1:19" ht="9.6" customHeight="1">
      <c r="A21" s="106" t="s">
        <v>21</v>
      </c>
      <c r="B21" s="112">
        <v>74.361000000000004</v>
      </c>
      <c r="C21" s="112"/>
      <c r="D21" s="112">
        <v>1.323</v>
      </c>
      <c r="E21" s="112">
        <v>15.848000000000001</v>
      </c>
      <c r="F21" s="112">
        <v>7.3719999999999999</v>
      </c>
      <c r="G21" s="112">
        <v>11.468999999999999</v>
      </c>
      <c r="H21" s="112">
        <v>38.35</v>
      </c>
      <c r="I21" s="112"/>
      <c r="J21" s="112">
        <v>57.44</v>
      </c>
      <c r="K21" s="112">
        <v>16.920999999999999</v>
      </c>
      <c r="L21" s="101"/>
      <c r="M21" s="114"/>
      <c r="N21" s="107"/>
      <c r="O21" s="107"/>
      <c r="P21" s="107"/>
      <c r="Q21" s="104"/>
      <c r="R21" s="104"/>
      <c r="S21" s="104"/>
    </row>
    <row r="22" spans="1:19" ht="9.6" customHeight="1">
      <c r="A22" s="106" t="s">
        <v>22</v>
      </c>
      <c r="B22" s="112">
        <v>1507.4639999999999</v>
      </c>
      <c r="C22" s="112"/>
      <c r="D22" s="112">
        <v>3.3109999999999999</v>
      </c>
      <c r="E22" s="112">
        <v>254.72499999999999</v>
      </c>
      <c r="F22" s="112">
        <v>68.221000000000004</v>
      </c>
      <c r="G22" s="112">
        <v>194.536</v>
      </c>
      <c r="H22" s="112">
        <v>986.67100000000005</v>
      </c>
      <c r="I22" s="112"/>
      <c r="J22" s="112">
        <v>1213.1949999999999</v>
      </c>
      <c r="K22" s="112">
        <v>294.26900000000001</v>
      </c>
      <c r="L22" s="101"/>
      <c r="M22" s="114"/>
      <c r="N22" s="107"/>
      <c r="O22" s="107"/>
      <c r="P22" s="107"/>
      <c r="Q22" s="104"/>
      <c r="R22" s="104"/>
      <c r="S22" s="104"/>
    </row>
    <row r="23" spans="1:19" ht="9.6" customHeight="1">
      <c r="A23" s="106" t="s">
        <v>23</v>
      </c>
      <c r="B23" s="112">
        <v>490.98500000000001</v>
      </c>
      <c r="C23" s="112"/>
      <c r="D23" s="112">
        <v>10.146000000000001</v>
      </c>
      <c r="E23" s="112">
        <v>156.893</v>
      </c>
      <c r="F23" s="112">
        <v>48.859000000000002</v>
      </c>
      <c r="G23" s="112">
        <v>51.613</v>
      </c>
      <c r="H23" s="112">
        <v>223.47399999999999</v>
      </c>
      <c r="I23" s="112"/>
      <c r="J23" s="112">
        <v>401.10199999999998</v>
      </c>
      <c r="K23" s="112">
        <v>89.882999999999996</v>
      </c>
      <c r="L23" s="101"/>
      <c r="M23" s="114"/>
      <c r="N23" s="107"/>
      <c r="O23" s="107"/>
      <c r="P23" s="107"/>
      <c r="Q23" s="104"/>
      <c r="R23" s="104"/>
      <c r="S23" s="104"/>
    </row>
    <row r="24" spans="1:19" ht="9.6" customHeight="1">
      <c r="A24" s="106" t="s">
        <v>24</v>
      </c>
      <c r="B24" s="112">
        <v>548.86300000000006</v>
      </c>
      <c r="C24" s="112"/>
      <c r="D24" s="112">
        <v>12.682</v>
      </c>
      <c r="E24" s="112">
        <v>186.792</v>
      </c>
      <c r="F24" s="112">
        <v>45.162999999999997</v>
      </c>
      <c r="G24" s="112">
        <v>65.275000000000006</v>
      </c>
      <c r="H24" s="112">
        <v>238.95099999999999</v>
      </c>
      <c r="I24" s="112"/>
      <c r="J24" s="112">
        <v>432.21300000000002</v>
      </c>
      <c r="K24" s="112">
        <v>116.651</v>
      </c>
      <c r="L24" s="101"/>
      <c r="M24" s="114"/>
      <c r="N24" s="107"/>
      <c r="O24" s="107"/>
      <c r="P24" s="107"/>
      <c r="Q24" s="104"/>
      <c r="R24" s="104"/>
      <c r="S24" s="104"/>
    </row>
    <row r="25" spans="1:19" ht="9.6" customHeight="1">
      <c r="A25" s="106" t="s">
        <v>25</v>
      </c>
      <c r="B25" s="112">
        <v>236.255</v>
      </c>
      <c r="C25" s="112"/>
      <c r="D25" s="112">
        <v>6.4850000000000003</v>
      </c>
      <c r="E25" s="112">
        <v>53.962000000000003</v>
      </c>
      <c r="F25" s="112">
        <v>16.914999999999999</v>
      </c>
      <c r="G25" s="112">
        <v>26.853999999999999</v>
      </c>
      <c r="H25" s="112">
        <v>132.03800000000001</v>
      </c>
      <c r="I25" s="112"/>
      <c r="J25" s="112">
        <v>187.886</v>
      </c>
      <c r="K25" s="112">
        <v>48.369</v>
      </c>
      <c r="L25" s="101"/>
      <c r="M25" s="114"/>
      <c r="N25" s="107"/>
      <c r="O25" s="107"/>
      <c r="P25" s="107"/>
      <c r="Q25" s="104"/>
      <c r="R25" s="104"/>
      <c r="S25" s="104"/>
    </row>
    <row r="26" spans="1:19" ht="9.6" customHeight="1">
      <c r="A26" s="106" t="s">
        <v>26</v>
      </c>
      <c r="B26" s="112">
        <v>154.386</v>
      </c>
      <c r="C26" s="112"/>
      <c r="D26" s="112">
        <v>7.8490000000000002</v>
      </c>
      <c r="E26" s="112">
        <v>48.058</v>
      </c>
      <c r="F26" s="112">
        <v>7.3049999999999997</v>
      </c>
      <c r="G26" s="112">
        <v>18.827999999999999</v>
      </c>
      <c r="H26" s="112">
        <v>72.347999999999999</v>
      </c>
      <c r="I26" s="112"/>
      <c r="J26" s="112">
        <v>126.13800000000001</v>
      </c>
      <c r="K26" s="112">
        <v>28.248000000000001</v>
      </c>
      <c r="L26" s="101"/>
      <c r="M26" s="114"/>
      <c r="N26" s="107"/>
      <c r="O26" s="107"/>
      <c r="P26" s="107"/>
      <c r="Q26" s="104"/>
      <c r="R26" s="104"/>
      <c r="S26" s="104"/>
    </row>
    <row r="27" spans="1:19" ht="9.6" customHeight="1">
      <c r="A27" s="106" t="s">
        <v>27</v>
      </c>
      <c r="B27" s="112">
        <v>181.482</v>
      </c>
      <c r="C27" s="112"/>
      <c r="D27" s="112">
        <v>7.6289999999999996</v>
      </c>
      <c r="E27" s="112">
        <v>58.686</v>
      </c>
      <c r="F27" s="112">
        <v>9.7959999999999994</v>
      </c>
      <c r="G27" s="112">
        <v>27.263000000000002</v>
      </c>
      <c r="H27" s="112">
        <v>78.108999999999995</v>
      </c>
      <c r="I27" s="112"/>
      <c r="J27" s="112">
        <v>148.22900000000001</v>
      </c>
      <c r="K27" s="112">
        <v>33.253</v>
      </c>
      <c r="L27" s="101"/>
      <c r="M27" s="114"/>
      <c r="N27" s="107"/>
      <c r="O27" s="107"/>
      <c r="P27" s="107"/>
      <c r="Q27" s="104"/>
      <c r="R27" s="104"/>
      <c r="S27" s="104"/>
    </row>
    <row r="28" spans="1:19" ht="9.6" customHeight="1">
      <c r="A28" s="106" t="s">
        <v>28</v>
      </c>
      <c r="B28" s="112">
        <v>145.554</v>
      </c>
      <c r="C28" s="112"/>
      <c r="D28" s="112">
        <v>0.35</v>
      </c>
      <c r="E28" s="112">
        <v>54.838999999999999</v>
      </c>
      <c r="F28" s="112">
        <v>6.9690000000000003</v>
      </c>
      <c r="G28" s="112">
        <v>18.166</v>
      </c>
      <c r="H28" s="112">
        <v>65.228999999999999</v>
      </c>
      <c r="I28" s="112"/>
      <c r="J28" s="112">
        <v>118.79300000000001</v>
      </c>
      <c r="K28" s="112">
        <v>26.76</v>
      </c>
      <c r="L28" s="101"/>
      <c r="M28" s="114"/>
      <c r="N28" s="107"/>
      <c r="O28" s="107"/>
      <c r="P28" s="107"/>
      <c r="Q28" s="104"/>
      <c r="R28" s="104"/>
      <c r="S28" s="104"/>
    </row>
    <row r="29" spans="1:19" ht="9.6" customHeight="1">
      <c r="A29" s="106" t="s">
        <v>29</v>
      </c>
      <c r="B29" s="112">
        <v>100.462</v>
      </c>
      <c r="C29" s="112"/>
      <c r="D29" s="112">
        <v>3.0270000000000001</v>
      </c>
      <c r="E29" s="112">
        <v>22.515999999999998</v>
      </c>
      <c r="F29" s="112">
        <v>7.0469999999999997</v>
      </c>
      <c r="G29" s="112">
        <v>11.750999999999999</v>
      </c>
      <c r="H29" s="112">
        <v>56.121000000000002</v>
      </c>
      <c r="I29" s="112"/>
      <c r="J29" s="112">
        <v>86.188999999999993</v>
      </c>
      <c r="K29" s="112">
        <v>14.272</v>
      </c>
      <c r="L29" s="101"/>
      <c r="M29" s="114"/>
      <c r="N29" s="107"/>
      <c r="O29" s="107"/>
      <c r="P29" s="107"/>
      <c r="Q29" s="104"/>
      <c r="R29" s="104"/>
      <c r="S29" s="104"/>
    </row>
    <row r="30" spans="1:19" s="108" customFormat="1" ht="9.6" customHeight="1">
      <c r="A30" s="106" t="s">
        <v>141</v>
      </c>
      <c r="B30" s="112">
        <v>404.19600000000003</v>
      </c>
      <c r="C30" s="112"/>
      <c r="D30" s="112">
        <v>0.36399999999999999</v>
      </c>
      <c r="E30" s="112">
        <v>90.323999999999998</v>
      </c>
      <c r="F30" s="112">
        <v>14.787000000000001</v>
      </c>
      <c r="G30" s="112">
        <v>63.353000000000002</v>
      </c>
      <c r="H30" s="112">
        <v>235.36699999999999</v>
      </c>
      <c r="I30" s="112"/>
      <c r="J30" s="112">
        <v>331.18599999999998</v>
      </c>
      <c r="K30" s="112">
        <v>73.009</v>
      </c>
      <c r="M30" s="115"/>
      <c r="N30" s="105"/>
      <c r="O30" s="105"/>
      <c r="P30" s="105"/>
      <c r="Q30" s="104"/>
      <c r="R30" s="104"/>
      <c r="S30" s="104"/>
    </row>
    <row r="31" spans="1:19" ht="9.6" customHeight="1">
      <c r="A31" s="103" t="s">
        <v>30</v>
      </c>
      <c r="B31" s="113">
        <v>507.70800000000003</v>
      </c>
      <c r="C31" s="113"/>
      <c r="D31" s="113">
        <v>21.655999999999999</v>
      </c>
      <c r="E31" s="113">
        <v>83.076999999999998</v>
      </c>
      <c r="F31" s="113">
        <v>36.296999999999997</v>
      </c>
      <c r="G31" s="113">
        <v>67.158000000000001</v>
      </c>
      <c r="H31" s="113">
        <v>299.52</v>
      </c>
      <c r="I31" s="113"/>
      <c r="J31" s="113">
        <v>407.46899999999999</v>
      </c>
      <c r="K31" s="113">
        <v>100.239</v>
      </c>
      <c r="L31" s="101"/>
      <c r="M31" s="114"/>
      <c r="N31" s="107"/>
      <c r="O31" s="107"/>
      <c r="P31" s="107"/>
      <c r="Q31" s="104"/>
      <c r="R31" s="104"/>
      <c r="S31" s="104"/>
    </row>
    <row r="32" spans="1:19" ht="9.6" customHeight="1">
      <c r="A32" s="106" t="s">
        <v>31</v>
      </c>
      <c r="B32" s="112">
        <v>262.35000000000002</v>
      </c>
      <c r="C32" s="112"/>
      <c r="D32" s="112">
        <v>12.45</v>
      </c>
      <c r="E32" s="112">
        <v>38.411999999999999</v>
      </c>
      <c r="F32" s="112">
        <v>19.407</v>
      </c>
      <c r="G32" s="112">
        <v>38.161999999999999</v>
      </c>
      <c r="H32" s="112">
        <v>153.91800000000001</v>
      </c>
      <c r="I32" s="112"/>
      <c r="J32" s="112">
        <v>210.47900000000001</v>
      </c>
      <c r="K32" s="112">
        <v>51.87</v>
      </c>
      <c r="L32" s="101"/>
      <c r="M32" s="114"/>
      <c r="N32" s="107"/>
      <c r="O32" s="107"/>
      <c r="P32" s="107"/>
      <c r="Q32" s="104"/>
      <c r="R32" s="104"/>
      <c r="S32" s="104"/>
    </row>
    <row r="33" spans="1:19" s="108" customFormat="1" ht="9.6" customHeight="1">
      <c r="A33" s="106" t="s">
        <v>32</v>
      </c>
      <c r="B33" s="112">
        <v>245.358</v>
      </c>
      <c r="C33" s="112"/>
      <c r="D33" s="112">
        <v>9.2050000000000001</v>
      </c>
      <c r="E33" s="112">
        <v>44.664000000000001</v>
      </c>
      <c r="F33" s="112">
        <v>16.89</v>
      </c>
      <c r="G33" s="112">
        <v>28.995999999999999</v>
      </c>
      <c r="H33" s="112">
        <v>145.602</v>
      </c>
      <c r="I33" s="112"/>
      <c r="J33" s="112">
        <v>196.989</v>
      </c>
      <c r="K33" s="112">
        <v>48.369</v>
      </c>
      <c r="M33" s="115"/>
      <c r="N33" s="105"/>
      <c r="O33" s="105"/>
      <c r="P33" s="105"/>
      <c r="Q33" s="104"/>
      <c r="R33" s="104"/>
      <c r="S33" s="104"/>
    </row>
    <row r="34" spans="1:19" s="108" customFormat="1" ht="9.6" customHeight="1">
      <c r="A34" s="103" t="s">
        <v>33</v>
      </c>
      <c r="B34" s="113">
        <v>2225.7510000000002</v>
      </c>
      <c r="C34" s="113"/>
      <c r="D34" s="113">
        <v>64.647000000000006</v>
      </c>
      <c r="E34" s="113">
        <v>639.06100000000004</v>
      </c>
      <c r="F34" s="113">
        <v>132.82300000000001</v>
      </c>
      <c r="G34" s="113">
        <v>290.18200000000002</v>
      </c>
      <c r="H34" s="113">
        <v>1099.038</v>
      </c>
      <c r="I34" s="113"/>
      <c r="J34" s="113">
        <v>1764.9659999999999</v>
      </c>
      <c r="K34" s="113">
        <v>460.78500000000003</v>
      </c>
      <c r="M34" s="115"/>
      <c r="N34" s="107"/>
      <c r="O34" s="107"/>
      <c r="P34" s="107"/>
      <c r="Q34" s="104"/>
      <c r="R34" s="104"/>
      <c r="S34" s="104"/>
    </row>
    <row r="35" spans="1:19" ht="9.6" customHeight="1">
      <c r="A35" s="106" t="s">
        <v>34</v>
      </c>
      <c r="B35" s="112">
        <v>434.79700000000003</v>
      </c>
      <c r="C35" s="112"/>
      <c r="D35" s="112">
        <v>26.353999999999999</v>
      </c>
      <c r="E35" s="112">
        <v>86.29</v>
      </c>
      <c r="F35" s="112">
        <v>27.337</v>
      </c>
      <c r="G35" s="112">
        <v>57.179000000000002</v>
      </c>
      <c r="H35" s="112">
        <v>237.637</v>
      </c>
      <c r="I35" s="112"/>
      <c r="J35" s="112">
        <v>344.39800000000002</v>
      </c>
      <c r="K35" s="112">
        <v>90.399000000000001</v>
      </c>
      <c r="L35" s="101"/>
      <c r="M35" s="114"/>
      <c r="N35" s="107"/>
      <c r="O35" s="107"/>
      <c r="P35" s="107"/>
      <c r="Q35" s="104"/>
      <c r="R35" s="104"/>
      <c r="S35" s="104"/>
    </row>
    <row r="36" spans="1:19" ht="9.6" customHeight="1">
      <c r="A36" s="106" t="s">
        <v>35</v>
      </c>
      <c r="B36" s="112">
        <v>391.82499999999999</v>
      </c>
      <c r="C36" s="112"/>
      <c r="D36" s="112">
        <v>6.4470000000000001</v>
      </c>
      <c r="E36" s="112">
        <v>159.80699999999999</v>
      </c>
      <c r="F36" s="112">
        <v>16.405999999999999</v>
      </c>
      <c r="G36" s="112">
        <v>47.518000000000001</v>
      </c>
      <c r="H36" s="112">
        <v>161.64699999999999</v>
      </c>
      <c r="I36" s="112"/>
      <c r="J36" s="112">
        <v>305.38600000000002</v>
      </c>
      <c r="K36" s="112">
        <v>86.438999999999993</v>
      </c>
      <c r="L36" s="101"/>
      <c r="M36" s="114"/>
      <c r="N36" s="107"/>
      <c r="O36" s="107"/>
      <c r="P36" s="107"/>
      <c r="Q36" s="104"/>
      <c r="R36" s="104"/>
      <c r="S36" s="104"/>
    </row>
    <row r="37" spans="1:19" ht="9.6" customHeight="1">
      <c r="A37" s="106" t="s">
        <v>36</v>
      </c>
      <c r="B37" s="112">
        <v>89.77</v>
      </c>
      <c r="C37" s="112"/>
      <c r="D37" s="112">
        <v>0.80500000000000005</v>
      </c>
      <c r="E37" s="112">
        <v>36.128999999999998</v>
      </c>
      <c r="F37" s="112">
        <v>4.7830000000000004</v>
      </c>
      <c r="G37" s="112">
        <v>8.8179999999999996</v>
      </c>
      <c r="H37" s="112">
        <v>39.234999999999999</v>
      </c>
      <c r="I37" s="112"/>
      <c r="J37" s="112">
        <v>73.004999999999995</v>
      </c>
      <c r="K37" s="112">
        <v>16.765000000000001</v>
      </c>
      <c r="L37" s="101"/>
      <c r="M37" s="114"/>
      <c r="N37" s="107"/>
      <c r="O37" s="107"/>
      <c r="P37" s="107"/>
      <c r="Q37" s="104"/>
      <c r="R37" s="104"/>
      <c r="S37" s="104"/>
    </row>
    <row r="38" spans="1:19" ht="9.6" customHeight="1">
      <c r="A38" s="106" t="s">
        <v>37</v>
      </c>
      <c r="B38" s="112">
        <v>401.55099999999999</v>
      </c>
      <c r="C38" s="112"/>
      <c r="D38" s="112">
        <v>9.8339999999999996</v>
      </c>
      <c r="E38" s="112">
        <v>138.976</v>
      </c>
      <c r="F38" s="112">
        <v>29.893000000000001</v>
      </c>
      <c r="G38" s="112">
        <v>43.591999999999999</v>
      </c>
      <c r="H38" s="112">
        <v>179.25700000000001</v>
      </c>
      <c r="I38" s="112"/>
      <c r="J38" s="112">
        <v>325.26100000000002</v>
      </c>
      <c r="K38" s="112">
        <v>76.290000000000006</v>
      </c>
      <c r="L38" s="101"/>
      <c r="M38" s="114"/>
      <c r="N38" s="107"/>
      <c r="O38" s="107"/>
      <c r="P38" s="107"/>
      <c r="Q38" s="104"/>
      <c r="R38" s="104"/>
      <c r="S38" s="104"/>
    </row>
    <row r="39" spans="1:19" ht="9.6" customHeight="1">
      <c r="A39" s="106" t="s">
        <v>38</v>
      </c>
      <c r="B39" s="112">
        <v>375.21699999999998</v>
      </c>
      <c r="C39" s="112"/>
      <c r="D39" s="112">
        <v>8.7080000000000002</v>
      </c>
      <c r="E39" s="112">
        <v>76.144999999999996</v>
      </c>
      <c r="F39" s="112">
        <v>20.222000000000001</v>
      </c>
      <c r="G39" s="112">
        <v>55.723999999999997</v>
      </c>
      <c r="H39" s="112">
        <v>214.41900000000001</v>
      </c>
      <c r="I39" s="112"/>
      <c r="J39" s="112">
        <v>298.52999999999997</v>
      </c>
      <c r="K39" s="112">
        <v>76.686999999999998</v>
      </c>
      <c r="L39" s="101"/>
      <c r="M39" s="114"/>
      <c r="N39" s="107"/>
      <c r="O39" s="107"/>
      <c r="P39" s="107"/>
      <c r="Q39" s="104"/>
      <c r="R39" s="104"/>
      <c r="S39" s="104"/>
    </row>
    <row r="40" spans="1:19" ht="9.6" customHeight="1">
      <c r="A40" s="106" t="s">
        <v>39</v>
      </c>
      <c r="B40" s="112">
        <v>436.423</v>
      </c>
      <c r="C40" s="112"/>
      <c r="D40" s="112">
        <v>6.1180000000000003</v>
      </c>
      <c r="E40" s="112">
        <v>115.416</v>
      </c>
      <c r="F40" s="112">
        <v>27.914000000000001</v>
      </c>
      <c r="G40" s="112">
        <v>63.728999999999999</v>
      </c>
      <c r="H40" s="112">
        <v>223.24600000000001</v>
      </c>
      <c r="I40" s="112"/>
      <c r="J40" s="112">
        <v>344.346</v>
      </c>
      <c r="K40" s="112">
        <v>92.076999999999998</v>
      </c>
      <c r="L40" s="101"/>
      <c r="M40" s="114"/>
      <c r="N40" s="107"/>
      <c r="O40" s="107"/>
      <c r="P40" s="107"/>
      <c r="Q40" s="104"/>
      <c r="R40" s="104"/>
      <c r="S40" s="104"/>
    </row>
    <row r="41" spans="1:19" s="108" customFormat="1" ht="9.6" customHeight="1">
      <c r="A41" s="106" t="s">
        <v>40</v>
      </c>
      <c r="B41" s="112">
        <v>96.167000000000002</v>
      </c>
      <c r="C41" s="112"/>
      <c r="D41" s="112">
        <v>6.38</v>
      </c>
      <c r="E41" s="112">
        <v>26.297999999999998</v>
      </c>
      <c r="F41" s="112">
        <v>6.2690000000000001</v>
      </c>
      <c r="G41" s="112">
        <v>13.622</v>
      </c>
      <c r="H41" s="112">
        <v>43.597999999999999</v>
      </c>
      <c r="I41" s="112"/>
      <c r="J41" s="112">
        <v>74.040000000000006</v>
      </c>
      <c r="K41" s="112">
        <v>22.128</v>
      </c>
      <c r="M41" s="115"/>
      <c r="N41" s="105"/>
      <c r="O41" s="105"/>
      <c r="P41" s="105"/>
      <c r="Q41" s="104"/>
      <c r="R41" s="104"/>
      <c r="S41" s="104"/>
    </row>
    <row r="42" spans="1:19" ht="9.6" customHeight="1">
      <c r="A42" s="103" t="s">
        <v>41</v>
      </c>
      <c r="B42" s="113">
        <v>519.91600000000005</v>
      </c>
      <c r="C42" s="113"/>
      <c r="D42" s="113">
        <v>14.65</v>
      </c>
      <c r="E42" s="113">
        <v>124.197</v>
      </c>
      <c r="F42" s="113">
        <v>31.07</v>
      </c>
      <c r="G42" s="113">
        <v>57.244</v>
      </c>
      <c r="H42" s="113">
        <v>292.755</v>
      </c>
      <c r="I42" s="113"/>
      <c r="J42" s="113">
        <v>419.65199999999999</v>
      </c>
      <c r="K42" s="113">
        <v>100.264</v>
      </c>
      <c r="L42" s="101"/>
      <c r="M42" s="114"/>
      <c r="N42" s="107"/>
      <c r="O42" s="107"/>
      <c r="P42" s="107"/>
      <c r="Q42" s="104"/>
      <c r="R42" s="104"/>
      <c r="S42" s="104"/>
    </row>
    <row r="43" spans="1:19" ht="9.6" customHeight="1">
      <c r="A43" s="106" t="s">
        <v>42</v>
      </c>
      <c r="B43" s="112">
        <v>227.92699999999999</v>
      </c>
      <c r="C43" s="112"/>
      <c r="D43" s="112">
        <v>10.519</v>
      </c>
      <c r="E43" s="112">
        <v>51.88</v>
      </c>
      <c r="F43" s="112">
        <v>11.999000000000001</v>
      </c>
      <c r="G43" s="112">
        <v>27.530999999999999</v>
      </c>
      <c r="H43" s="112">
        <v>125.998</v>
      </c>
      <c r="I43" s="112"/>
      <c r="J43" s="112">
        <v>175.57300000000001</v>
      </c>
      <c r="K43" s="112">
        <v>52.353000000000002</v>
      </c>
      <c r="L43" s="101"/>
      <c r="M43" s="114"/>
      <c r="N43" s="107"/>
      <c r="O43" s="107"/>
      <c r="P43" s="107"/>
      <c r="Q43" s="104"/>
      <c r="R43" s="104"/>
      <c r="S43" s="104"/>
    </row>
    <row r="44" spans="1:19" ht="9.6" customHeight="1">
      <c r="A44" s="106" t="s">
        <v>43</v>
      </c>
      <c r="B44" s="112">
        <v>56.408999999999999</v>
      </c>
      <c r="C44" s="112"/>
      <c r="D44" s="112">
        <v>0.98699999999999999</v>
      </c>
      <c r="E44" s="112">
        <v>15.724</v>
      </c>
      <c r="F44" s="112">
        <v>3.4670000000000001</v>
      </c>
      <c r="G44" s="112">
        <v>6.0579999999999998</v>
      </c>
      <c r="H44" s="112">
        <v>30.172000000000001</v>
      </c>
      <c r="I44" s="112"/>
      <c r="J44" s="112">
        <v>48.536000000000001</v>
      </c>
      <c r="K44" s="112">
        <v>7.8730000000000002</v>
      </c>
      <c r="L44" s="101"/>
      <c r="M44" s="114"/>
      <c r="N44" s="107"/>
      <c r="O44" s="107"/>
      <c r="P44" s="107"/>
      <c r="Q44" s="104"/>
      <c r="R44" s="104"/>
      <c r="S44" s="104"/>
    </row>
    <row r="45" spans="1:19" ht="9.6" customHeight="1">
      <c r="A45" s="106" t="s">
        <v>44</v>
      </c>
      <c r="B45" s="112">
        <v>100.69499999999999</v>
      </c>
      <c r="C45" s="112"/>
      <c r="D45" s="112">
        <v>0.246</v>
      </c>
      <c r="E45" s="112">
        <v>11.502000000000001</v>
      </c>
      <c r="F45" s="112">
        <v>5.9509999999999996</v>
      </c>
      <c r="G45" s="112">
        <v>8.9120000000000008</v>
      </c>
      <c r="H45" s="112">
        <v>74.084999999999994</v>
      </c>
      <c r="I45" s="112"/>
      <c r="J45" s="112">
        <v>84.195999999999998</v>
      </c>
      <c r="K45" s="112">
        <v>16.498999999999999</v>
      </c>
      <c r="L45" s="101"/>
      <c r="M45" s="114"/>
      <c r="N45" s="107"/>
      <c r="O45" s="107"/>
      <c r="P45" s="107"/>
      <c r="Q45" s="104"/>
      <c r="R45" s="104"/>
      <c r="S45" s="104"/>
    </row>
    <row r="46" spans="1:19" ht="9.6" customHeight="1">
      <c r="A46" s="106" t="s">
        <v>45</v>
      </c>
      <c r="B46" s="112">
        <v>134.886</v>
      </c>
      <c r="C46" s="112"/>
      <c r="D46" s="112">
        <v>2.8980000000000001</v>
      </c>
      <c r="E46" s="112">
        <v>45.091000000000001</v>
      </c>
      <c r="F46" s="112">
        <v>9.6539999999999999</v>
      </c>
      <c r="G46" s="112">
        <v>14.742000000000001</v>
      </c>
      <c r="H46" s="112">
        <v>62.500999999999998</v>
      </c>
      <c r="I46" s="112"/>
      <c r="J46" s="112">
        <v>111.346</v>
      </c>
      <c r="K46" s="112">
        <v>23.539000000000001</v>
      </c>
      <c r="L46" s="101"/>
      <c r="M46" s="114"/>
      <c r="N46" s="105"/>
      <c r="O46" s="105"/>
      <c r="P46" s="105"/>
      <c r="Q46" s="104"/>
      <c r="R46" s="104"/>
      <c r="S46" s="104"/>
    </row>
    <row r="47" spans="1:19" ht="9.6" customHeight="1">
      <c r="A47" s="103" t="s">
        <v>46</v>
      </c>
      <c r="B47" s="113">
        <v>633.01700000000005</v>
      </c>
      <c r="C47" s="113"/>
      <c r="D47" s="113">
        <v>6.5389999999999997</v>
      </c>
      <c r="E47" s="113">
        <v>89.483999999999995</v>
      </c>
      <c r="F47" s="113">
        <v>41.625999999999998</v>
      </c>
      <c r="G47" s="113">
        <v>94.626999999999995</v>
      </c>
      <c r="H47" s="113">
        <v>400.74099999999999</v>
      </c>
      <c r="I47" s="113"/>
      <c r="J47" s="113">
        <v>479.57900000000001</v>
      </c>
      <c r="K47" s="113">
        <v>153.43799999999999</v>
      </c>
      <c r="L47" s="101"/>
      <c r="M47" s="114"/>
      <c r="N47" s="107"/>
      <c r="O47" s="107"/>
      <c r="P47" s="107"/>
      <c r="Q47" s="104"/>
      <c r="R47" s="104"/>
      <c r="S47" s="104"/>
    </row>
    <row r="48" spans="1:19" ht="9.6" customHeight="1">
      <c r="A48" s="106" t="s">
        <v>47</v>
      </c>
      <c r="B48" s="112">
        <v>82.131</v>
      </c>
      <c r="C48" s="112"/>
      <c r="D48" s="112">
        <v>3.5289999999999999</v>
      </c>
      <c r="E48" s="112">
        <v>7.1269999999999998</v>
      </c>
      <c r="F48" s="112">
        <v>8.3190000000000008</v>
      </c>
      <c r="G48" s="112">
        <v>18.004000000000001</v>
      </c>
      <c r="H48" s="112">
        <v>45.152999999999999</v>
      </c>
      <c r="I48" s="112"/>
      <c r="J48" s="112">
        <v>59.99</v>
      </c>
      <c r="K48" s="112">
        <v>22.141999999999999</v>
      </c>
      <c r="L48" s="101"/>
      <c r="M48" s="114"/>
      <c r="N48" s="107"/>
      <c r="O48" s="107"/>
      <c r="P48" s="107"/>
      <c r="Q48" s="104"/>
      <c r="R48" s="104"/>
      <c r="S48" s="104"/>
    </row>
    <row r="49" spans="1:19" ht="9.6" customHeight="1">
      <c r="A49" s="106" t="s">
        <v>48</v>
      </c>
      <c r="B49" s="112">
        <v>106.706</v>
      </c>
      <c r="C49" s="112"/>
      <c r="D49" s="112">
        <v>1.52</v>
      </c>
      <c r="E49" s="112">
        <v>13.6</v>
      </c>
      <c r="F49" s="112">
        <v>8.0449999999999999</v>
      </c>
      <c r="G49" s="112">
        <v>14.401999999999999</v>
      </c>
      <c r="H49" s="112">
        <v>69.138000000000005</v>
      </c>
      <c r="I49" s="112"/>
      <c r="J49" s="112">
        <v>74.132999999999996</v>
      </c>
      <c r="K49" s="112">
        <v>32.572000000000003</v>
      </c>
      <c r="L49" s="101"/>
      <c r="M49" s="114"/>
      <c r="N49" s="107"/>
      <c r="O49" s="107"/>
      <c r="P49" s="107"/>
      <c r="Q49" s="104"/>
      <c r="R49" s="104"/>
      <c r="S49" s="104"/>
    </row>
    <row r="50" spans="1:19" ht="9.6" customHeight="1">
      <c r="A50" s="106" t="s">
        <v>49</v>
      </c>
      <c r="B50" s="112">
        <v>352.10500000000002</v>
      </c>
      <c r="C50" s="112"/>
      <c r="D50" s="112">
        <v>1.2210000000000001</v>
      </c>
      <c r="E50" s="112">
        <v>51.808</v>
      </c>
      <c r="F50" s="112">
        <v>20.399000000000001</v>
      </c>
      <c r="G50" s="112">
        <v>50.811999999999998</v>
      </c>
      <c r="H50" s="112">
        <v>227.86500000000001</v>
      </c>
      <c r="I50" s="112"/>
      <c r="J50" s="112">
        <v>270.67899999999997</v>
      </c>
      <c r="K50" s="112">
        <v>81.426000000000002</v>
      </c>
      <c r="L50" s="101"/>
      <c r="M50" s="114"/>
      <c r="N50" s="107"/>
      <c r="O50" s="107"/>
      <c r="P50" s="107"/>
      <c r="Q50" s="104"/>
      <c r="R50" s="104"/>
      <c r="S50" s="104"/>
    </row>
    <row r="51" spans="1:19" s="108" customFormat="1" ht="9.6" customHeight="1">
      <c r="A51" s="106" t="s">
        <v>50</v>
      </c>
      <c r="B51" s="112">
        <v>92.075000000000003</v>
      </c>
      <c r="C51" s="112"/>
      <c r="D51" s="112">
        <v>0.26900000000000002</v>
      </c>
      <c r="E51" s="112">
        <v>16.948</v>
      </c>
      <c r="F51" s="112">
        <v>4.8639999999999999</v>
      </c>
      <c r="G51" s="112">
        <v>11.409000000000001</v>
      </c>
      <c r="H51" s="112">
        <v>58.585000000000001</v>
      </c>
      <c r="I51" s="112"/>
      <c r="J51" s="112">
        <v>74.778000000000006</v>
      </c>
      <c r="K51" s="112">
        <v>17.297999999999998</v>
      </c>
      <c r="M51" s="115"/>
      <c r="N51" s="105"/>
      <c r="O51" s="105"/>
      <c r="P51" s="105"/>
      <c r="Q51" s="104"/>
      <c r="R51" s="104"/>
      <c r="S51" s="104"/>
    </row>
    <row r="52" spans="1:19" ht="9.6" customHeight="1">
      <c r="A52" s="103" t="s">
        <v>51</v>
      </c>
      <c r="B52" s="113">
        <v>2023.15</v>
      </c>
      <c r="C52" s="113"/>
      <c r="D52" s="113">
        <v>62.972000000000001</v>
      </c>
      <c r="E52" s="113">
        <v>553.20500000000004</v>
      </c>
      <c r="F52" s="113">
        <v>116.63200000000001</v>
      </c>
      <c r="G52" s="113">
        <v>271.43900000000002</v>
      </c>
      <c r="H52" s="113">
        <v>1018.902</v>
      </c>
      <c r="I52" s="113"/>
      <c r="J52" s="113">
        <v>1600.3</v>
      </c>
      <c r="K52" s="113">
        <v>422.85</v>
      </c>
      <c r="L52" s="101"/>
      <c r="M52" s="114"/>
      <c r="N52" s="107"/>
      <c r="O52" s="107"/>
      <c r="P52" s="107"/>
      <c r="Q52" s="104"/>
      <c r="R52" s="104"/>
      <c r="S52" s="104"/>
    </row>
    <row r="53" spans="1:19" ht="9.6" customHeight="1">
      <c r="A53" s="106" t="s">
        <v>52</v>
      </c>
      <c r="B53" s="112">
        <v>129.595</v>
      </c>
      <c r="C53" s="112"/>
      <c r="D53" s="112">
        <v>5.4359999999999999</v>
      </c>
      <c r="E53" s="112">
        <v>31.795999999999999</v>
      </c>
      <c r="F53" s="112">
        <v>8.6760000000000002</v>
      </c>
      <c r="G53" s="112">
        <v>14.571</v>
      </c>
      <c r="H53" s="112">
        <v>69.114999999999995</v>
      </c>
      <c r="I53" s="112"/>
      <c r="J53" s="112">
        <v>102.146</v>
      </c>
      <c r="K53" s="112">
        <v>27.448</v>
      </c>
      <c r="L53" s="101"/>
      <c r="M53" s="114"/>
      <c r="N53" s="107"/>
      <c r="O53" s="107"/>
      <c r="P53" s="107"/>
      <c r="Q53" s="104"/>
      <c r="R53" s="104"/>
      <c r="S53" s="104"/>
    </row>
    <row r="54" spans="1:19" ht="9.6" customHeight="1">
      <c r="A54" s="106" t="s">
        <v>53</v>
      </c>
      <c r="B54" s="112">
        <v>211.68299999999999</v>
      </c>
      <c r="C54" s="112"/>
      <c r="D54" s="112">
        <v>6.2060000000000004</v>
      </c>
      <c r="E54" s="112">
        <v>67.912000000000006</v>
      </c>
      <c r="F54" s="112">
        <v>11.073</v>
      </c>
      <c r="G54" s="112">
        <v>22.751999999999999</v>
      </c>
      <c r="H54" s="112">
        <v>103.741</v>
      </c>
      <c r="I54" s="112"/>
      <c r="J54" s="112">
        <v>176.41800000000001</v>
      </c>
      <c r="K54" s="112">
        <v>35.265000000000001</v>
      </c>
      <c r="L54" s="101"/>
      <c r="M54" s="114"/>
      <c r="N54" s="107"/>
      <c r="O54" s="107"/>
      <c r="P54" s="107"/>
      <c r="Q54" s="104"/>
      <c r="R54" s="104"/>
      <c r="S54" s="104"/>
    </row>
    <row r="55" spans="1:19" ht="9.6" customHeight="1">
      <c r="A55" s="106" t="s">
        <v>54</v>
      </c>
      <c r="B55" s="112">
        <v>242.75700000000001</v>
      </c>
      <c r="C55" s="112"/>
      <c r="D55" s="112">
        <v>5.1760000000000002</v>
      </c>
      <c r="E55" s="112">
        <v>81.438999999999993</v>
      </c>
      <c r="F55" s="112">
        <v>14.96</v>
      </c>
      <c r="G55" s="112">
        <v>32.89</v>
      </c>
      <c r="H55" s="112">
        <v>108.292</v>
      </c>
      <c r="I55" s="112"/>
      <c r="J55" s="112">
        <v>200.20699999999999</v>
      </c>
      <c r="K55" s="112">
        <v>42.55</v>
      </c>
      <c r="L55" s="101"/>
      <c r="M55" s="114"/>
      <c r="N55" s="107"/>
      <c r="O55" s="107"/>
      <c r="P55" s="107"/>
      <c r="Q55" s="104"/>
      <c r="R55" s="104"/>
      <c r="S55" s="104"/>
    </row>
    <row r="56" spans="1:19" ht="9.6" customHeight="1">
      <c r="A56" s="106" t="s">
        <v>55</v>
      </c>
      <c r="B56" s="112">
        <v>325.13200000000001</v>
      </c>
      <c r="C56" s="112"/>
      <c r="D56" s="112">
        <v>5.2480000000000002</v>
      </c>
      <c r="E56" s="112">
        <v>122.505</v>
      </c>
      <c r="F56" s="112">
        <v>17.036000000000001</v>
      </c>
      <c r="G56" s="112">
        <v>40.997999999999998</v>
      </c>
      <c r="H56" s="112">
        <v>139.345</v>
      </c>
      <c r="I56" s="112"/>
      <c r="J56" s="112">
        <v>249.16399999999999</v>
      </c>
      <c r="K56" s="112">
        <v>75.968999999999994</v>
      </c>
      <c r="L56" s="101"/>
      <c r="M56" s="114"/>
      <c r="N56" s="107"/>
      <c r="O56" s="107"/>
      <c r="P56" s="107"/>
      <c r="Q56" s="104"/>
      <c r="R56" s="104"/>
      <c r="S56" s="104"/>
    </row>
    <row r="57" spans="1:19" ht="9.6" customHeight="1">
      <c r="A57" s="106" t="s">
        <v>56</v>
      </c>
      <c r="B57" s="112">
        <v>474.505</v>
      </c>
      <c r="C57" s="112"/>
      <c r="D57" s="112">
        <v>9.4149999999999991</v>
      </c>
      <c r="E57" s="112">
        <v>104.973</v>
      </c>
      <c r="F57" s="112">
        <v>21.957000000000001</v>
      </c>
      <c r="G57" s="112">
        <v>59.113</v>
      </c>
      <c r="H57" s="112">
        <v>279.04700000000003</v>
      </c>
      <c r="I57" s="112"/>
      <c r="J57" s="112">
        <v>374.44499999999999</v>
      </c>
      <c r="K57" s="112">
        <v>100.06</v>
      </c>
      <c r="L57" s="101"/>
      <c r="M57" s="114"/>
      <c r="N57" s="107"/>
      <c r="O57" s="107"/>
      <c r="P57" s="107"/>
      <c r="Q57" s="104"/>
      <c r="R57" s="104"/>
      <c r="S57" s="104"/>
    </row>
    <row r="58" spans="1:19" ht="9.6" customHeight="1">
      <c r="A58" s="106" t="s">
        <v>57</v>
      </c>
      <c r="B58" s="112">
        <v>147.24799999999999</v>
      </c>
      <c r="C58" s="112"/>
      <c r="D58" s="112">
        <v>7.8079999999999998</v>
      </c>
      <c r="E58" s="112">
        <v>37.768000000000001</v>
      </c>
      <c r="F58" s="112">
        <v>11.525</v>
      </c>
      <c r="G58" s="112">
        <v>22.876999999999999</v>
      </c>
      <c r="H58" s="112">
        <v>67.271000000000001</v>
      </c>
      <c r="I58" s="112"/>
      <c r="J58" s="112">
        <v>114.322</v>
      </c>
      <c r="K58" s="112">
        <v>32.924999999999997</v>
      </c>
      <c r="L58" s="101"/>
      <c r="M58" s="114"/>
      <c r="N58" s="107"/>
      <c r="O58" s="107"/>
      <c r="P58" s="107"/>
      <c r="Q58" s="104"/>
      <c r="R58" s="104"/>
      <c r="S58" s="104"/>
    </row>
    <row r="59" spans="1:19" ht="9.6" customHeight="1">
      <c r="A59" s="106" t="s">
        <v>58</v>
      </c>
      <c r="B59" s="112">
        <v>170.149</v>
      </c>
      <c r="C59" s="112"/>
      <c r="D59" s="112">
        <v>9.4529999999999994</v>
      </c>
      <c r="E59" s="112">
        <v>37.720999999999997</v>
      </c>
      <c r="F59" s="112">
        <v>13.819000000000001</v>
      </c>
      <c r="G59" s="112">
        <v>22.76</v>
      </c>
      <c r="H59" s="112">
        <v>86.397000000000006</v>
      </c>
      <c r="I59" s="112"/>
      <c r="J59" s="112">
        <v>137.47300000000001</v>
      </c>
      <c r="K59" s="112">
        <v>32.676000000000002</v>
      </c>
      <c r="L59" s="101"/>
      <c r="M59" s="114"/>
      <c r="N59" s="107"/>
      <c r="O59" s="107"/>
      <c r="P59" s="107"/>
      <c r="Q59" s="104"/>
      <c r="R59" s="104"/>
      <c r="S59" s="104"/>
    </row>
    <row r="60" spans="1:19" ht="9.6" customHeight="1">
      <c r="A60" s="106" t="s">
        <v>59</v>
      </c>
      <c r="B60" s="112">
        <v>177.83199999999999</v>
      </c>
      <c r="C60" s="112"/>
      <c r="D60" s="112">
        <v>11.981999999999999</v>
      </c>
      <c r="E60" s="112">
        <v>40.402000000000001</v>
      </c>
      <c r="F60" s="112">
        <v>9.7260000000000009</v>
      </c>
      <c r="G60" s="112">
        <v>35.006</v>
      </c>
      <c r="H60" s="112">
        <v>80.715999999999994</v>
      </c>
      <c r="I60" s="112"/>
      <c r="J60" s="112">
        <v>140.589</v>
      </c>
      <c r="K60" s="112">
        <v>37.241999999999997</v>
      </c>
      <c r="L60" s="101"/>
      <c r="M60" s="114"/>
      <c r="N60" s="107"/>
      <c r="O60" s="107"/>
      <c r="P60" s="107"/>
      <c r="Q60" s="104"/>
      <c r="R60" s="104"/>
      <c r="S60" s="104"/>
    </row>
    <row r="61" spans="1:19" s="108" customFormat="1" ht="9.6" customHeight="1">
      <c r="A61" s="106" t="s">
        <v>60</v>
      </c>
      <c r="B61" s="112">
        <v>144.249</v>
      </c>
      <c r="C61" s="112"/>
      <c r="D61" s="112">
        <v>2.2480000000000002</v>
      </c>
      <c r="E61" s="112">
        <v>28.689</v>
      </c>
      <c r="F61" s="112">
        <v>7.8609999999999998</v>
      </c>
      <c r="G61" s="112">
        <v>20.472999999999999</v>
      </c>
      <c r="H61" s="112">
        <v>84.978999999999999</v>
      </c>
      <c r="I61" s="112"/>
      <c r="J61" s="112">
        <v>105.535</v>
      </c>
      <c r="K61" s="112">
        <v>38.715000000000003</v>
      </c>
      <c r="M61" s="115"/>
      <c r="N61" s="105"/>
      <c r="O61" s="105"/>
      <c r="P61" s="105"/>
      <c r="Q61" s="104"/>
      <c r="R61" s="104"/>
      <c r="S61" s="104"/>
    </row>
    <row r="62" spans="1:19" ht="9.6" customHeight="1">
      <c r="A62" s="103" t="s">
        <v>61</v>
      </c>
      <c r="B62" s="113">
        <v>1628.0350000000001</v>
      </c>
      <c r="C62" s="113"/>
      <c r="D62" s="113">
        <v>47.746000000000002</v>
      </c>
      <c r="E62" s="113">
        <v>346.67899999999997</v>
      </c>
      <c r="F62" s="113">
        <v>91.447999999999993</v>
      </c>
      <c r="G62" s="113">
        <v>232.60300000000001</v>
      </c>
      <c r="H62" s="113">
        <v>909.55799999999999</v>
      </c>
      <c r="I62" s="113"/>
      <c r="J62" s="113">
        <v>1256.4880000000001</v>
      </c>
      <c r="K62" s="113">
        <v>371.54700000000003</v>
      </c>
      <c r="L62" s="101"/>
      <c r="M62" s="114"/>
      <c r="N62" s="107"/>
      <c r="O62" s="107"/>
      <c r="P62" s="107"/>
      <c r="Q62" s="104"/>
      <c r="R62" s="104"/>
      <c r="S62" s="104"/>
    </row>
    <row r="63" spans="1:19" ht="9.6" customHeight="1">
      <c r="A63" s="106" t="s">
        <v>174</v>
      </c>
      <c r="B63" s="112">
        <v>78.796999999999997</v>
      </c>
      <c r="C63" s="112"/>
      <c r="D63" s="112">
        <v>0</v>
      </c>
      <c r="E63" s="112">
        <v>14.677</v>
      </c>
      <c r="F63" s="112">
        <v>6.1529999999999996</v>
      </c>
      <c r="G63" s="112">
        <v>12.323</v>
      </c>
      <c r="H63" s="112">
        <v>45.643999999999998</v>
      </c>
      <c r="I63" s="112"/>
      <c r="J63" s="112">
        <v>63.713999999999999</v>
      </c>
      <c r="K63" s="112">
        <v>15.083</v>
      </c>
      <c r="L63" s="101"/>
      <c r="M63" s="114"/>
      <c r="N63" s="107"/>
      <c r="O63" s="107"/>
      <c r="P63" s="107"/>
      <c r="Q63" s="104"/>
      <c r="R63" s="104"/>
      <c r="S63" s="104"/>
    </row>
    <row r="64" spans="1:19" ht="9.6" customHeight="1">
      <c r="A64" s="106" t="s">
        <v>62</v>
      </c>
      <c r="B64" s="112">
        <v>163.66499999999999</v>
      </c>
      <c r="C64" s="112"/>
      <c r="D64" s="112">
        <v>3.7869999999999999</v>
      </c>
      <c r="E64" s="112">
        <v>44.119</v>
      </c>
      <c r="F64" s="112">
        <v>10.87</v>
      </c>
      <c r="G64" s="112">
        <v>22.716000000000001</v>
      </c>
      <c r="H64" s="112">
        <v>82.174000000000007</v>
      </c>
      <c r="I64" s="112"/>
      <c r="J64" s="112">
        <v>127.532</v>
      </c>
      <c r="K64" s="112">
        <v>36.133000000000003</v>
      </c>
      <c r="L64" s="101"/>
      <c r="M64" s="114"/>
      <c r="N64" s="107"/>
      <c r="O64" s="107"/>
      <c r="P64" s="107"/>
      <c r="Q64" s="104"/>
      <c r="R64" s="104"/>
      <c r="S64" s="104"/>
    </row>
    <row r="65" spans="1:19" ht="9.6" customHeight="1">
      <c r="A65" s="106" t="s">
        <v>63</v>
      </c>
      <c r="B65" s="112">
        <v>122.84</v>
      </c>
      <c r="C65" s="112"/>
      <c r="D65" s="112">
        <v>4.0330000000000004</v>
      </c>
      <c r="E65" s="112">
        <v>28.027000000000001</v>
      </c>
      <c r="F65" s="112">
        <v>9.51</v>
      </c>
      <c r="G65" s="112">
        <v>21.306000000000001</v>
      </c>
      <c r="H65" s="112">
        <v>59.963999999999999</v>
      </c>
      <c r="I65" s="112"/>
      <c r="J65" s="112">
        <v>94.725999999999999</v>
      </c>
      <c r="K65" s="112">
        <v>28.114999999999998</v>
      </c>
      <c r="L65" s="101"/>
      <c r="M65" s="114"/>
      <c r="N65" s="107"/>
      <c r="O65" s="107"/>
      <c r="P65" s="107"/>
      <c r="Q65" s="104"/>
      <c r="R65" s="104"/>
      <c r="S65" s="104"/>
    </row>
    <row r="66" spans="1:19" ht="9.6" customHeight="1">
      <c r="A66" s="106" t="s">
        <v>64</v>
      </c>
      <c r="B66" s="112">
        <v>449.089</v>
      </c>
      <c r="C66" s="112"/>
      <c r="D66" s="112">
        <v>3.7810000000000001</v>
      </c>
      <c r="E66" s="112">
        <v>88.542000000000002</v>
      </c>
      <c r="F66" s="112">
        <v>20.026</v>
      </c>
      <c r="G66" s="112">
        <v>62.890999999999998</v>
      </c>
      <c r="H66" s="112">
        <v>273.84899999999999</v>
      </c>
      <c r="I66" s="112"/>
      <c r="J66" s="112">
        <v>344.8</v>
      </c>
      <c r="K66" s="112">
        <v>104.289</v>
      </c>
      <c r="L66" s="101"/>
      <c r="M66" s="114"/>
      <c r="N66" s="107"/>
      <c r="O66" s="107"/>
      <c r="P66" s="107"/>
      <c r="Q66" s="104"/>
      <c r="R66" s="104"/>
      <c r="S66" s="104"/>
    </row>
    <row r="67" spans="1:19" ht="9.6" customHeight="1">
      <c r="A67" s="106" t="s">
        <v>65</v>
      </c>
      <c r="B67" s="112">
        <v>135.578</v>
      </c>
      <c r="C67" s="112"/>
      <c r="D67" s="112">
        <v>4.7709999999999999</v>
      </c>
      <c r="E67" s="112">
        <v>15.506</v>
      </c>
      <c r="F67" s="112">
        <v>9.157</v>
      </c>
      <c r="G67" s="112">
        <v>23.814</v>
      </c>
      <c r="H67" s="112">
        <v>82.331000000000003</v>
      </c>
      <c r="I67" s="112"/>
      <c r="J67" s="112">
        <v>104.569</v>
      </c>
      <c r="K67" s="112">
        <v>31.009</v>
      </c>
      <c r="L67" s="101"/>
      <c r="M67" s="114"/>
      <c r="N67" s="107"/>
      <c r="O67" s="107"/>
      <c r="P67" s="107"/>
      <c r="Q67" s="104"/>
      <c r="R67" s="104"/>
      <c r="S67" s="104"/>
    </row>
    <row r="68" spans="1:19" ht="9.6" customHeight="1">
      <c r="A68" s="106" t="s">
        <v>66</v>
      </c>
      <c r="B68" s="112">
        <v>185.37</v>
      </c>
      <c r="C68" s="112"/>
      <c r="D68" s="112">
        <v>4.9909999999999997</v>
      </c>
      <c r="E68" s="112">
        <v>36.683999999999997</v>
      </c>
      <c r="F68" s="112">
        <v>7.8929999999999998</v>
      </c>
      <c r="G68" s="112">
        <v>21.045999999999999</v>
      </c>
      <c r="H68" s="112">
        <v>114.756</v>
      </c>
      <c r="I68" s="112"/>
      <c r="J68" s="112">
        <v>147.9</v>
      </c>
      <c r="K68" s="112">
        <v>37.47</v>
      </c>
      <c r="L68" s="101"/>
      <c r="M68" s="114"/>
      <c r="N68" s="107"/>
      <c r="O68" s="107"/>
      <c r="P68" s="107"/>
      <c r="Q68" s="104"/>
      <c r="R68" s="104"/>
      <c r="S68" s="104"/>
    </row>
    <row r="69" spans="1:19" ht="9.6" customHeight="1">
      <c r="A69" s="106" t="s">
        <v>67</v>
      </c>
      <c r="B69" s="112">
        <v>152.98699999999999</v>
      </c>
      <c r="C69" s="112"/>
      <c r="D69" s="112">
        <v>5.3570000000000002</v>
      </c>
      <c r="E69" s="112">
        <v>44.314</v>
      </c>
      <c r="F69" s="112">
        <v>6.5730000000000004</v>
      </c>
      <c r="G69" s="112">
        <v>21.302</v>
      </c>
      <c r="H69" s="112">
        <v>75.441999999999993</v>
      </c>
      <c r="I69" s="112"/>
      <c r="J69" s="112">
        <v>120.002</v>
      </c>
      <c r="K69" s="112">
        <v>32.984999999999999</v>
      </c>
      <c r="L69" s="101"/>
      <c r="M69" s="114"/>
      <c r="N69" s="107"/>
      <c r="O69" s="107"/>
      <c r="P69" s="107"/>
      <c r="Q69" s="104"/>
      <c r="R69" s="104"/>
      <c r="S69" s="104"/>
    </row>
    <row r="70" spans="1:19" ht="9.6" customHeight="1">
      <c r="A70" s="106" t="s">
        <v>68</v>
      </c>
      <c r="B70" s="112">
        <v>118.18300000000001</v>
      </c>
      <c r="C70" s="112"/>
      <c r="D70" s="112">
        <v>8.64</v>
      </c>
      <c r="E70" s="112">
        <v>24.881</v>
      </c>
      <c r="F70" s="112">
        <v>6.601</v>
      </c>
      <c r="G70" s="112">
        <v>14.48</v>
      </c>
      <c r="H70" s="112">
        <v>63.581000000000003</v>
      </c>
      <c r="I70" s="112"/>
      <c r="J70" s="112">
        <v>90.412000000000006</v>
      </c>
      <c r="K70" s="112">
        <v>27.771000000000001</v>
      </c>
      <c r="L70" s="101"/>
      <c r="M70" s="114"/>
      <c r="N70" s="107"/>
      <c r="O70" s="107"/>
      <c r="P70" s="107"/>
      <c r="Q70" s="104"/>
      <c r="R70" s="104"/>
      <c r="S70" s="104"/>
    </row>
    <row r="71" spans="1:19" ht="9.6" customHeight="1">
      <c r="A71" s="106" t="s">
        <v>69</v>
      </c>
      <c r="B71" s="112">
        <v>98.643000000000001</v>
      </c>
      <c r="C71" s="112"/>
      <c r="D71" s="112">
        <v>12.387</v>
      </c>
      <c r="E71" s="112">
        <v>5.2380000000000004</v>
      </c>
      <c r="F71" s="112">
        <v>7.6539999999999999</v>
      </c>
      <c r="G71" s="112">
        <v>12.247</v>
      </c>
      <c r="H71" s="112">
        <v>61.116999999999997</v>
      </c>
      <c r="I71" s="112"/>
      <c r="J71" s="112">
        <v>65.266999999999996</v>
      </c>
      <c r="K71" s="112">
        <v>33.375999999999998</v>
      </c>
      <c r="L71" s="101"/>
      <c r="M71" s="114"/>
      <c r="N71" s="107"/>
      <c r="O71" s="107"/>
      <c r="P71" s="107"/>
      <c r="Q71" s="104"/>
      <c r="R71" s="104"/>
      <c r="S71" s="104"/>
    </row>
    <row r="72" spans="1:19" s="108" customFormat="1" ht="9.6" customHeight="1">
      <c r="A72" s="106" t="s">
        <v>70</v>
      </c>
      <c r="B72" s="112">
        <v>122.883</v>
      </c>
      <c r="C72" s="112"/>
      <c r="D72" s="112">
        <v>0</v>
      </c>
      <c r="E72" s="112">
        <v>44.692</v>
      </c>
      <c r="F72" s="112">
        <v>7.0129999999999999</v>
      </c>
      <c r="G72" s="112">
        <v>20.478000000000002</v>
      </c>
      <c r="H72" s="112">
        <v>50.7</v>
      </c>
      <c r="I72" s="112"/>
      <c r="J72" s="112">
        <v>97.566000000000003</v>
      </c>
      <c r="K72" s="112">
        <v>25.317</v>
      </c>
      <c r="M72" s="116"/>
      <c r="N72" s="105"/>
      <c r="O72" s="105"/>
      <c r="P72" s="105"/>
      <c r="Q72" s="104"/>
      <c r="R72" s="104"/>
      <c r="S72" s="104"/>
    </row>
    <row r="73" spans="1:19" ht="9.6" customHeight="1">
      <c r="A73" s="103" t="s">
        <v>71</v>
      </c>
      <c r="B73" s="113">
        <v>361.596</v>
      </c>
      <c r="C73" s="113"/>
      <c r="D73" s="113">
        <v>10.342000000000001</v>
      </c>
      <c r="E73" s="113">
        <v>78.731999999999999</v>
      </c>
      <c r="F73" s="113">
        <v>23.44</v>
      </c>
      <c r="G73" s="113">
        <v>52.789000000000001</v>
      </c>
      <c r="H73" s="113">
        <v>196.29300000000001</v>
      </c>
      <c r="I73" s="113"/>
      <c r="J73" s="113">
        <v>284.887</v>
      </c>
      <c r="K73" s="113">
        <v>76.709000000000003</v>
      </c>
      <c r="L73" s="101"/>
      <c r="N73" s="107"/>
      <c r="O73" s="107"/>
      <c r="P73" s="107"/>
      <c r="Q73" s="104"/>
      <c r="R73" s="104"/>
      <c r="S73" s="104"/>
    </row>
    <row r="74" spans="1:19" ht="9.6" customHeight="1">
      <c r="A74" s="106" t="s">
        <v>72</v>
      </c>
      <c r="B74" s="112">
        <v>278.24700000000001</v>
      </c>
      <c r="C74" s="112"/>
      <c r="D74" s="112">
        <v>8.8059999999999992</v>
      </c>
      <c r="E74" s="112">
        <v>60.576999999999998</v>
      </c>
      <c r="F74" s="112">
        <v>18.074999999999999</v>
      </c>
      <c r="G74" s="112">
        <v>38.911000000000001</v>
      </c>
      <c r="H74" s="112">
        <v>151.87799999999999</v>
      </c>
      <c r="I74" s="112"/>
      <c r="J74" s="112">
        <v>218.94300000000001</v>
      </c>
      <c r="K74" s="112">
        <v>59.304000000000002</v>
      </c>
      <c r="L74" s="101"/>
      <c r="N74" s="107"/>
      <c r="O74" s="107"/>
      <c r="P74" s="107"/>
      <c r="Q74" s="104"/>
      <c r="R74" s="104"/>
      <c r="S74" s="104"/>
    </row>
    <row r="75" spans="1:19" s="108" customFormat="1" ht="9.6" customHeight="1">
      <c r="A75" s="106" t="s">
        <v>73</v>
      </c>
      <c r="B75" s="112">
        <v>83.349000000000004</v>
      </c>
      <c r="C75" s="112"/>
      <c r="D75" s="112">
        <v>1.536</v>
      </c>
      <c r="E75" s="112">
        <v>18.155000000000001</v>
      </c>
      <c r="F75" s="112">
        <v>5.3650000000000002</v>
      </c>
      <c r="G75" s="112">
        <v>13.879</v>
      </c>
      <c r="H75" s="112">
        <v>44.414999999999999</v>
      </c>
      <c r="I75" s="112"/>
      <c r="J75" s="112">
        <v>65.944999999999993</v>
      </c>
      <c r="K75" s="112">
        <v>17.404</v>
      </c>
      <c r="M75" s="116"/>
      <c r="N75" s="105"/>
      <c r="O75" s="105"/>
      <c r="P75" s="105"/>
      <c r="Q75" s="104"/>
      <c r="R75" s="104"/>
      <c r="S75" s="104"/>
    </row>
    <row r="76" spans="1:19" ht="9.6" customHeight="1">
      <c r="A76" s="103" t="s">
        <v>74</v>
      </c>
      <c r="B76" s="113">
        <v>641.10699999999997</v>
      </c>
      <c r="C76" s="113"/>
      <c r="D76" s="113">
        <v>20.792999999999999</v>
      </c>
      <c r="E76" s="113">
        <v>177.22</v>
      </c>
      <c r="F76" s="113">
        <v>39.185000000000002</v>
      </c>
      <c r="G76" s="113">
        <v>79.528000000000006</v>
      </c>
      <c r="H76" s="113">
        <v>324.38099999999997</v>
      </c>
      <c r="I76" s="113"/>
      <c r="J76" s="113">
        <v>500.46300000000002</v>
      </c>
      <c r="K76" s="113">
        <v>140.64500000000001</v>
      </c>
      <c r="L76" s="101"/>
      <c r="N76" s="107"/>
      <c r="O76" s="107"/>
      <c r="P76" s="107"/>
      <c r="Q76" s="104"/>
      <c r="R76" s="104"/>
      <c r="S76" s="104"/>
    </row>
    <row r="77" spans="1:19" ht="9.6" customHeight="1">
      <c r="A77" s="106" t="s">
        <v>75</v>
      </c>
      <c r="B77" s="112">
        <v>156.88499999999999</v>
      </c>
      <c r="C77" s="112"/>
      <c r="D77" s="112">
        <v>4.2119999999999997</v>
      </c>
      <c r="E77" s="112">
        <v>42.639000000000003</v>
      </c>
      <c r="F77" s="112">
        <v>10.467000000000001</v>
      </c>
      <c r="G77" s="112">
        <v>17.46</v>
      </c>
      <c r="H77" s="112">
        <v>82.105999999999995</v>
      </c>
      <c r="I77" s="112"/>
      <c r="J77" s="112">
        <v>120.488</v>
      </c>
      <c r="K77" s="112">
        <v>36.396000000000001</v>
      </c>
      <c r="L77" s="101"/>
      <c r="N77" s="107"/>
      <c r="O77" s="107"/>
      <c r="P77" s="107"/>
      <c r="Q77" s="104"/>
      <c r="R77" s="104"/>
      <c r="S77" s="104"/>
    </row>
    <row r="78" spans="1:19" ht="9.6" customHeight="1">
      <c r="A78" s="106" t="s">
        <v>76</v>
      </c>
      <c r="B78" s="112">
        <v>198.23500000000001</v>
      </c>
      <c r="C78" s="112"/>
      <c r="D78" s="112">
        <v>4.6829999999999998</v>
      </c>
      <c r="E78" s="112">
        <v>54.39</v>
      </c>
      <c r="F78" s="112">
        <v>11.961</v>
      </c>
      <c r="G78" s="112">
        <v>22.643000000000001</v>
      </c>
      <c r="H78" s="112">
        <v>104.55800000000001</v>
      </c>
      <c r="I78" s="112"/>
      <c r="J78" s="112">
        <v>165.43899999999999</v>
      </c>
      <c r="K78" s="112">
        <v>32.795999999999999</v>
      </c>
      <c r="L78" s="101"/>
      <c r="N78" s="107"/>
      <c r="O78" s="107"/>
      <c r="P78" s="107"/>
      <c r="Q78" s="104"/>
      <c r="R78" s="104"/>
      <c r="S78" s="104"/>
    </row>
    <row r="79" spans="1:19" ht="9.6" customHeight="1">
      <c r="A79" s="106" t="s">
        <v>77</v>
      </c>
      <c r="B79" s="112">
        <v>127.485</v>
      </c>
      <c r="C79" s="112"/>
      <c r="D79" s="112">
        <v>3.7629999999999999</v>
      </c>
      <c r="E79" s="112">
        <v>36.012</v>
      </c>
      <c r="F79" s="112">
        <v>9.516</v>
      </c>
      <c r="G79" s="112">
        <v>17.59</v>
      </c>
      <c r="H79" s="112">
        <v>60.603999999999999</v>
      </c>
      <c r="I79" s="112"/>
      <c r="J79" s="112">
        <v>96.798000000000002</v>
      </c>
      <c r="K79" s="112">
        <v>30.687000000000001</v>
      </c>
      <c r="L79" s="101"/>
      <c r="N79" s="107"/>
      <c r="O79" s="107"/>
      <c r="P79" s="107"/>
      <c r="Q79" s="104"/>
      <c r="R79" s="104"/>
      <c r="S79" s="104"/>
    </row>
    <row r="80" spans="1:19" s="108" customFormat="1" ht="9.6" customHeight="1">
      <c r="A80" s="106" t="s">
        <v>78</v>
      </c>
      <c r="B80" s="112">
        <v>88.153000000000006</v>
      </c>
      <c r="C80" s="112"/>
      <c r="D80" s="112">
        <v>5.5869999999999997</v>
      </c>
      <c r="E80" s="112">
        <v>16.309999999999999</v>
      </c>
      <c r="F80" s="112">
        <v>4.3049999999999997</v>
      </c>
      <c r="G80" s="112">
        <v>13.35</v>
      </c>
      <c r="H80" s="112">
        <v>48.600999999999999</v>
      </c>
      <c r="I80" s="112"/>
      <c r="J80" s="112">
        <v>64.13</v>
      </c>
      <c r="K80" s="112">
        <v>24.021999999999998</v>
      </c>
      <c r="M80" s="116"/>
      <c r="N80" s="105"/>
      <c r="O80" s="105"/>
      <c r="P80" s="105"/>
      <c r="Q80" s="104"/>
      <c r="R80" s="104"/>
      <c r="S80" s="104"/>
    </row>
    <row r="81" spans="1:19" ht="9.6" customHeight="1">
      <c r="A81" s="106" t="s">
        <v>142</v>
      </c>
      <c r="B81" s="112">
        <v>70.349999999999994</v>
      </c>
      <c r="C81" s="112"/>
      <c r="D81" s="112">
        <v>2.5489999999999999</v>
      </c>
      <c r="E81" s="112">
        <v>27.87</v>
      </c>
      <c r="F81" s="112">
        <v>2.9359999999999999</v>
      </c>
      <c r="G81" s="112">
        <v>8.484</v>
      </c>
      <c r="H81" s="112">
        <v>28.510999999999999</v>
      </c>
      <c r="I81" s="112"/>
      <c r="J81" s="112">
        <v>53.606999999999999</v>
      </c>
      <c r="K81" s="112">
        <v>16.744</v>
      </c>
      <c r="L81" s="101"/>
      <c r="N81" s="107"/>
      <c r="O81" s="107"/>
      <c r="P81" s="107"/>
      <c r="Q81" s="104"/>
      <c r="R81" s="104"/>
      <c r="S81" s="104"/>
    </row>
    <row r="82" spans="1:19" ht="9.6" customHeight="1">
      <c r="A82" s="103" t="s">
        <v>79</v>
      </c>
      <c r="B82" s="113">
        <v>2375.4059999999999</v>
      </c>
      <c r="C82" s="113"/>
      <c r="D82" s="113">
        <v>61.043999999999997</v>
      </c>
      <c r="E82" s="113">
        <v>228.173</v>
      </c>
      <c r="F82" s="113">
        <v>143.751</v>
      </c>
      <c r="G82" s="113">
        <v>292.24299999999999</v>
      </c>
      <c r="H82" s="113">
        <v>1650.1949999999999</v>
      </c>
      <c r="I82" s="113"/>
      <c r="J82" s="113">
        <v>1906.7909999999999</v>
      </c>
      <c r="K82" s="113">
        <v>468.61500000000001</v>
      </c>
      <c r="L82" s="101"/>
      <c r="N82" s="107"/>
      <c r="O82" s="107"/>
      <c r="P82" s="107"/>
      <c r="Q82" s="104"/>
      <c r="R82" s="104"/>
      <c r="S82" s="104"/>
    </row>
    <row r="83" spans="1:19" ht="9.6" customHeight="1">
      <c r="A83" s="106" t="s">
        <v>80</v>
      </c>
      <c r="B83" s="112">
        <v>114.774</v>
      </c>
      <c r="C83" s="112"/>
      <c r="D83" s="112">
        <v>6.3079999999999998</v>
      </c>
      <c r="E83" s="112">
        <v>13.526</v>
      </c>
      <c r="F83" s="112">
        <v>8.5120000000000005</v>
      </c>
      <c r="G83" s="112">
        <v>19.745000000000001</v>
      </c>
      <c r="H83" s="112">
        <v>66.683000000000007</v>
      </c>
      <c r="I83" s="112"/>
      <c r="J83" s="112">
        <v>88.959000000000003</v>
      </c>
      <c r="K83" s="112">
        <v>25.815999999999999</v>
      </c>
      <c r="L83" s="101"/>
      <c r="N83" s="107"/>
      <c r="O83" s="107"/>
      <c r="P83" s="107"/>
      <c r="Q83" s="104"/>
      <c r="R83" s="104"/>
      <c r="S83" s="104"/>
    </row>
    <row r="84" spans="1:19" ht="9.6" customHeight="1">
      <c r="A84" s="106" t="s">
        <v>81</v>
      </c>
      <c r="B84" s="112">
        <v>59.268000000000001</v>
      </c>
      <c r="C84" s="112"/>
      <c r="D84" s="112">
        <v>1.869</v>
      </c>
      <c r="E84" s="112">
        <v>6.7969999999999997</v>
      </c>
      <c r="F84" s="112">
        <v>6.351</v>
      </c>
      <c r="G84" s="112">
        <v>7.98</v>
      </c>
      <c r="H84" s="112">
        <v>36.271999999999998</v>
      </c>
      <c r="I84" s="112"/>
      <c r="J84" s="112">
        <v>48.670999999999999</v>
      </c>
      <c r="K84" s="112">
        <v>10.597</v>
      </c>
      <c r="L84" s="101"/>
      <c r="N84" s="107"/>
      <c r="O84" s="107"/>
      <c r="P84" s="107"/>
      <c r="Q84" s="104"/>
      <c r="R84" s="104"/>
      <c r="S84" s="104"/>
    </row>
    <row r="85" spans="1:19" ht="9.6" customHeight="1">
      <c r="A85" s="106" t="s">
        <v>82</v>
      </c>
      <c r="B85" s="112">
        <v>1818.9839999999999</v>
      </c>
      <c r="C85" s="112"/>
      <c r="D85" s="112">
        <v>20.957999999999998</v>
      </c>
      <c r="E85" s="112">
        <v>134.44</v>
      </c>
      <c r="F85" s="112">
        <v>97.68</v>
      </c>
      <c r="G85" s="112">
        <v>206.32400000000001</v>
      </c>
      <c r="H85" s="112">
        <v>1359.5820000000001</v>
      </c>
      <c r="I85" s="112"/>
      <c r="J85" s="112">
        <v>1467.02</v>
      </c>
      <c r="K85" s="112">
        <v>351.964</v>
      </c>
      <c r="L85" s="101"/>
      <c r="N85" s="107"/>
      <c r="O85" s="107"/>
      <c r="P85" s="107"/>
      <c r="Q85" s="104"/>
      <c r="R85" s="104"/>
      <c r="S85" s="104"/>
    </row>
    <row r="86" spans="1:19" s="108" customFormat="1" ht="9.6" customHeight="1">
      <c r="A86" s="106" t="s">
        <v>83</v>
      </c>
      <c r="B86" s="112">
        <v>213.416</v>
      </c>
      <c r="C86" s="112"/>
      <c r="D86" s="112">
        <v>28.468</v>
      </c>
      <c r="E86" s="112">
        <v>33.343000000000004</v>
      </c>
      <c r="F86" s="112">
        <v>14.808</v>
      </c>
      <c r="G86" s="112">
        <v>31.640999999999998</v>
      </c>
      <c r="H86" s="112">
        <v>105.15600000000001</v>
      </c>
      <c r="I86" s="112"/>
      <c r="J86" s="112">
        <v>169.65799999999999</v>
      </c>
      <c r="K86" s="112">
        <v>43.758000000000003</v>
      </c>
      <c r="M86" s="116"/>
      <c r="N86" s="105"/>
      <c r="O86" s="105"/>
      <c r="P86" s="105"/>
      <c r="Q86" s="104"/>
      <c r="R86" s="104"/>
      <c r="S86" s="104"/>
    </row>
    <row r="87" spans="1:19" ht="9.6" customHeight="1">
      <c r="A87" s="106" t="s">
        <v>84</v>
      </c>
      <c r="B87" s="112">
        <v>168.96299999999999</v>
      </c>
      <c r="C87" s="112"/>
      <c r="D87" s="112">
        <v>3.4409999999999998</v>
      </c>
      <c r="E87" s="112">
        <v>40.067999999999998</v>
      </c>
      <c r="F87" s="112">
        <v>16.399999999999999</v>
      </c>
      <c r="G87" s="112">
        <v>26.552</v>
      </c>
      <c r="H87" s="112">
        <v>82.501000000000005</v>
      </c>
      <c r="I87" s="112"/>
      <c r="J87" s="112">
        <v>132.483</v>
      </c>
      <c r="K87" s="112">
        <v>36.479999999999997</v>
      </c>
      <c r="L87" s="101"/>
      <c r="M87" s="117"/>
      <c r="N87" s="107"/>
      <c r="O87" s="107"/>
      <c r="P87" s="107"/>
      <c r="Q87" s="104"/>
      <c r="R87" s="104"/>
      <c r="S87" s="104"/>
    </row>
    <row r="88" spans="1:19" ht="9.6" customHeight="1">
      <c r="A88" s="103" t="s">
        <v>85</v>
      </c>
      <c r="B88" s="113">
        <v>502.11599999999999</v>
      </c>
      <c r="C88" s="113"/>
      <c r="D88" s="113">
        <v>18.672999999999998</v>
      </c>
      <c r="E88" s="113">
        <v>105.483</v>
      </c>
      <c r="F88" s="113">
        <v>39.771999999999998</v>
      </c>
      <c r="G88" s="113">
        <v>65.653999999999996</v>
      </c>
      <c r="H88" s="113">
        <v>272.53399999999999</v>
      </c>
      <c r="I88" s="113"/>
      <c r="J88" s="113">
        <v>390.31599999999997</v>
      </c>
      <c r="K88" s="113">
        <v>111.8</v>
      </c>
      <c r="L88" s="101"/>
      <c r="M88" s="117"/>
      <c r="N88" s="107"/>
      <c r="O88" s="107"/>
      <c r="P88" s="107"/>
      <c r="Q88" s="104"/>
      <c r="R88" s="104"/>
      <c r="S88" s="104"/>
    </row>
    <row r="89" spans="1:19" ht="9.6" customHeight="1">
      <c r="A89" s="106" t="s">
        <v>86</v>
      </c>
      <c r="B89" s="112">
        <v>109.029</v>
      </c>
      <c r="C89" s="112"/>
      <c r="D89" s="112">
        <v>2.694</v>
      </c>
      <c r="E89" s="112">
        <v>17.7</v>
      </c>
      <c r="F89" s="112">
        <v>12.628</v>
      </c>
      <c r="G89" s="112">
        <v>14.007999999999999</v>
      </c>
      <c r="H89" s="112">
        <v>61.999000000000002</v>
      </c>
      <c r="I89" s="112"/>
      <c r="J89" s="112">
        <v>84.242000000000004</v>
      </c>
      <c r="K89" s="112">
        <v>24.786999999999999</v>
      </c>
      <c r="L89" s="101"/>
      <c r="M89" s="117"/>
      <c r="N89" s="107"/>
      <c r="O89" s="107"/>
      <c r="P89" s="107"/>
      <c r="Q89" s="104"/>
      <c r="R89" s="104"/>
      <c r="S89" s="104"/>
    </row>
    <row r="90" spans="1:19" ht="9.6" customHeight="1">
      <c r="A90" s="106" t="s">
        <v>87</v>
      </c>
      <c r="B90" s="112">
        <v>123.828</v>
      </c>
      <c r="C90" s="112"/>
      <c r="D90" s="112">
        <v>5.6210000000000004</v>
      </c>
      <c r="E90" s="112">
        <v>25.972000000000001</v>
      </c>
      <c r="F90" s="112">
        <v>8.34</v>
      </c>
      <c r="G90" s="112">
        <v>18.888999999999999</v>
      </c>
      <c r="H90" s="112">
        <v>65.004999999999995</v>
      </c>
      <c r="I90" s="112"/>
      <c r="J90" s="112">
        <v>96.808000000000007</v>
      </c>
      <c r="K90" s="112">
        <v>27.018999999999998</v>
      </c>
      <c r="L90" s="101"/>
      <c r="M90" s="117"/>
      <c r="N90" s="107"/>
      <c r="O90" s="107"/>
      <c r="P90" s="107"/>
      <c r="Q90" s="104"/>
      <c r="R90" s="104"/>
      <c r="S90" s="104"/>
    </row>
    <row r="91" spans="1:19" s="108" customFormat="1" ht="9.6" customHeight="1">
      <c r="A91" s="106" t="s">
        <v>88</v>
      </c>
      <c r="B91" s="112">
        <v>122.348</v>
      </c>
      <c r="C91" s="112"/>
      <c r="D91" s="112">
        <v>2.012</v>
      </c>
      <c r="E91" s="112">
        <v>23.951000000000001</v>
      </c>
      <c r="F91" s="112">
        <v>6.9889999999999999</v>
      </c>
      <c r="G91" s="112">
        <v>18.638999999999999</v>
      </c>
      <c r="H91" s="112">
        <v>70.757000000000005</v>
      </c>
      <c r="I91" s="112"/>
      <c r="J91" s="112">
        <v>94.156000000000006</v>
      </c>
      <c r="K91" s="112">
        <v>28.192</v>
      </c>
      <c r="M91" s="116"/>
      <c r="N91" s="105"/>
      <c r="O91" s="105"/>
      <c r="P91" s="105"/>
      <c r="Q91" s="104"/>
      <c r="R91" s="104"/>
      <c r="S91" s="104"/>
    </row>
    <row r="92" spans="1:19" ht="9.6" customHeight="1">
      <c r="A92" s="106" t="s">
        <v>89</v>
      </c>
      <c r="B92" s="112">
        <v>146.911</v>
      </c>
      <c r="C92" s="112"/>
      <c r="D92" s="112">
        <v>8.3460000000000001</v>
      </c>
      <c r="E92" s="112">
        <v>37.86</v>
      </c>
      <c r="F92" s="112">
        <v>11.815</v>
      </c>
      <c r="G92" s="112">
        <v>14.118</v>
      </c>
      <c r="H92" s="112">
        <v>74.772999999999996</v>
      </c>
      <c r="I92" s="112"/>
      <c r="J92" s="112">
        <v>115.11</v>
      </c>
      <c r="K92" s="112">
        <v>31.802</v>
      </c>
      <c r="L92" s="101"/>
      <c r="N92" s="107"/>
      <c r="O92" s="107"/>
      <c r="P92" s="107"/>
      <c r="Q92" s="104"/>
      <c r="R92" s="104"/>
      <c r="S92" s="104"/>
    </row>
    <row r="93" spans="1:19" ht="9.6" customHeight="1">
      <c r="A93" s="103" t="s">
        <v>90</v>
      </c>
      <c r="B93" s="113">
        <v>106.31399999999999</v>
      </c>
      <c r="C93" s="113"/>
      <c r="D93" s="113">
        <v>4.1749999999999998</v>
      </c>
      <c r="E93" s="113">
        <v>17.286000000000001</v>
      </c>
      <c r="F93" s="113">
        <v>9.8940000000000001</v>
      </c>
      <c r="G93" s="113">
        <v>15.744999999999999</v>
      </c>
      <c r="H93" s="113">
        <v>59.215000000000003</v>
      </c>
      <c r="I93" s="113"/>
      <c r="J93" s="113">
        <v>75.566999999999993</v>
      </c>
      <c r="K93" s="113">
        <v>30.745999999999999</v>
      </c>
      <c r="L93" s="101"/>
      <c r="N93" s="107"/>
      <c r="O93" s="107"/>
      <c r="P93" s="107"/>
      <c r="Q93" s="104"/>
      <c r="R93" s="104"/>
      <c r="S93" s="104"/>
    </row>
    <row r="94" spans="1:19" s="108" customFormat="1" ht="9.6" customHeight="1">
      <c r="A94" s="106" t="s">
        <v>91</v>
      </c>
      <c r="B94" s="112">
        <v>76.817999999999998</v>
      </c>
      <c r="C94" s="112"/>
      <c r="D94" s="112">
        <v>3.6840000000000002</v>
      </c>
      <c r="E94" s="112">
        <v>12.27</v>
      </c>
      <c r="F94" s="112">
        <v>7.3159999999999998</v>
      </c>
      <c r="G94" s="112">
        <v>11.843999999999999</v>
      </c>
      <c r="H94" s="112">
        <v>41.704000000000001</v>
      </c>
      <c r="I94" s="112"/>
      <c r="J94" s="112">
        <v>55.392000000000003</v>
      </c>
      <c r="K94" s="112">
        <v>21.425999999999998</v>
      </c>
      <c r="M94" s="116"/>
      <c r="N94" s="105"/>
      <c r="O94" s="105"/>
      <c r="P94" s="105"/>
      <c r="Q94" s="104"/>
      <c r="R94" s="104"/>
      <c r="S94" s="104"/>
    </row>
    <row r="95" spans="1:19" ht="9.6" customHeight="1">
      <c r="A95" s="106" t="s">
        <v>92</v>
      </c>
      <c r="B95" s="112">
        <v>29.495999999999999</v>
      </c>
      <c r="C95" s="112"/>
      <c r="D95" s="112">
        <v>0.49199999999999999</v>
      </c>
      <c r="E95" s="112">
        <v>5.016</v>
      </c>
      <c r="F95" s="112">
        <v>2.577</v>
      </c>
      <c r="G95" s="112">
        <v>3.9009999999999998</v>
      </c>
      <c r="H95" s="112">
        <v>17.510999999999999</v>
      </c>
      <c r="I95" s="112"/>
      <c r="J95" s="112">
        <v>20.175000000000001</v>
      </c>
      <c r="K95" s="112">
        <v>9.3209999999999997</v>
      </c>
      <c r="L95" s="101"/>
      <c r="N95" s="107"/>
      <c r="O95" s="107"/>
      <c r="P95" s="107"/>
      <c r="Q95" s="104"/>
      <c r="R95" s="104"/>
      <c r="S95" s="104"/>
    </row>
    <row r="96" spans="1:19" ht="9.6" customHeight="1">
      <c r="A96" s="103" t="s">
        <v>93</v>
      </c>
      <c r="B96" s="113">
        <v>1683.953</v>
      </c>
      <c r="C96" s="113"/>
      <c r="D96" s="113">
        <v>66.998999999999995</v>
      </c>
      <c r="E96" s="113">
        <v>240.46799999999999</v>
      </c>
      <c r="F96" s="113">
        <v>121.765</v>
      </c>
      <c r="G96" s="113">
        <v>267.589</v>
      </c>
      <c r="H96" s="113">
        <v>987.13300000000004</v>
      </c>
      <c r="I96" s="113"/>
      <c r="J96" s="113">
        <v>1281.4490000000001</v>
      </c>
      <c r="K96" s="113">
        <v>402.50400000000002</v>
      </c>
      <c r="L96" s="101"/>
      <c r="N96" s="107"/>
      <c r="O96" s="107"/>
      <c r="P96" s="107"/>
      <c r="Q96" s="104"/>
      <c r="R96" s="104"/>
      <c r="S96" s="104"/>
    </row>
    <row r="97" spans="1:19" ht="9.6" customHeight="1">
      <c r="A97" s="106" t="s">
        <v>94</v>
      </c>
      <c r="B97" s="112">
        <v>267.73899999999998</v>
      </c>
      <c r="C97" s="112"/>
      <c r="D97" s="112">
        <v>17.882000000000001</v>
      </c>
      <c r="E97" s="112">
        <v>35.927</v>
      </c>
      <c r="F97" s="112">
        <v>20.803000000000001</v>
      </c>
      <c r="G97" s="112">
        <v>44.737000000000002</v>
      </c>
      <c r="H97" s="112">
        <v>148.38900000000001</v>
      </c>
      <c r="I97" s="112"/>
      <c r="J97" s="112">
        <v>211.56700000000001</v>
      </c>
      <c r="K97" s="112">
        <v>56.171999999999997</v>
      </c>
      <c r="L97" s="101"/>
      <c r="N97" s="107"/>
      <c r="O97" s="107"/>
      <c r="P97" s="107"/>
      <c r="Q97" s="104"/>
      <c r="R97" s="104"/>
      <c r="S97" s="104"/>
    </row>
    <row r="98" spans="1:19" ht="9.6" customHeight="1">
      <c r="A98" s="106" t="s">
        <v>95</v>
      </c>
      <c r="B98" s="112">
        <v>90.674000000000007</v>
      </c>
      <c r="C98" s="112"/>
      <c r="D98" s="112">
        <v>9.0340000000000007</v>
      </c>
      <c r="E98" s="112">
        <v>9.8889999999999993</v>
      </c>
      <c r="F98" s="112">
        <v>10.101000000000001</v>
      </c>
      <c r="G98" s="112">
        <v>13.801</v>
      </c>
      <c r="H98" s="112">
        <v>47.848999999999997</v>
      </c>
      <c r="I98" s="112"/>
      <c r="J98" s="112">
        <v>63.72</v>
      </c>
      <c r="K98" s="112">
        <v>26.954000000000001</v>
      </c>
      <c r="L98" s="101"/>
      <c r="N98" s="107"/>
      <c r="O98" s="107"/>
      <c r="P98" s="107"/>
      <c r="Q98" s="104"/>
      <c r="R98" s="104"/>
      <c r="S98" s="104"/>
    </row>
    <row r="99" spans="1:19" ht="9.6" customHeight="1">
      <c r="A99" s="106" t="s">
        <v>96</v>
      </c>
      <c r="B99" s="112">
        <v>840.71699999999998</v>
      </c>
      <c r="C99" s="112"/>
      <c r="D99" s="112">
        <v>10.465999999999999</v>
      </c>
      <c r="E99" s="112">
        <v>116.79900000000001</v>
      </c>
      <c r="F99" s="112">
        <v>57.564</v>
      </c>
      <c r="G99" s="112">
        <v>139.06</v>
      </c>
      <c r="H99" s="112">
        <v>516.82799999999997</v>
      </c>
      <c r="I99" s="112"/>
      <c r="J99" s="112">
        <v>636.02700000000004</v>
      </c>
      <c r="K99" s="112">
        <v>204.69</v>
      </c>
      <c r="L99" s="101"/>
      <c r="N99" s="107"/>
      <c r="O99" s="107"/>
      <c r="P99" s="107"/>
      <c r="Q99" s="104"/>
      <c r="R99" s="104"/>
      <c r="S99" s="104"/>
    </row>
    <row r="100" spans="1:19" s="108" customFormat="1" ht="9.6" customHeight="1">
      <c r="A100" s="106" t="s">
        <v>97</v>
      </c>
      <c r="B100" s="112">
        <v>140.26400000000001</v>
      </c>
      <c r="C100" s="112"/>
      <c r="D100" s="112">
        <v>6.8040000000000003</v>
      </c>
      <c r="E100" s="112">
        <v>27.97</v>
      </c>
      <c r="F100" s="112">
        <v>8.5350000000000001</v>
      </c>
      <c r="G100" s="112">
        <v>19.425999999999998</v>
      </c>
      <c r="H100" s="112">
        <v>77.528999999999996</v>
      </c>
      <c r="I100" s="112"/>
      <c r="J100" s="112">
        <v>109.55200000000001</v>
      </c>
      <c r="K100" s="112">
        <v>30.712</v>
      </c>
      <c r="M100" s="116"/>
      <c r="N100" s="105"/>
      <c r="O100" s="105"/>
      <c r="P100" s="105"/>
      <c r="Q100" s="104"/>
      <c r="R100" s="104"/>
      <c r="S100" s="104"/>
    </row>
    <row r="101" spans="1:19" ht="9.6" customHeight="1">
      <c r="A101" s="106" t="s">
        <v>98</v>
      </c>
      <c r="B101" s="112">
        <v>344.55900000000003</v>
      </c>
      <c r="C101" s="112"/>
      <c r="D101" s="112">
        <v>22.812000000000001</v>
      </c>
      <c r="E101" s="112">
        <v>49.881999999999998</v>
      </c>
      <c r="F101" s="112">
        <v>24.762</v>
      </c>
      <c r="G101" s="112">
        <v>50.566000000000003</v>
      </c>
      <c r="H101" s="112">
        <v>196.53700000000001</v>
      </c>
      <c r="I101" s="112"/>
      <c r="J101" s="112">
        <v>260.58300000000003</v>
      </c>
      <c r="K101" s="112">
        <v>83.974999999999994</v>
      </c>
      <c r="L101" s="101"/>
      <c r="N101" s="107"/>
      <c r="O101" s="107"/>
      <c r="P101" s="107"/>
      <c r="Q101" s="104"/>
      <c r="R101" s="104"/>
      <c r="S101" s="104"/>
    </row>
    <row r="102" spans="1:19" ht="9.6" customHeight="1">
      <c r="A102" s="103" t="s">
        <v>99</v>
      </c>
      <c r="B102" s="113">
        <v>1292.646</v>
      </c>
      <c r="C102" s="113"/>
      <c r="D102" s="113">
        <v>104.197</v>
      </c>
      <c r="E102" s="113">
        <v>202.2</v>
      </c>
      <c r="F102" s="113">
        <v>106.014</v>
      </c>
      <c r="G102" s="113">
        <v>193.953</v>
      </c>
      <c r="H102" s="113">
        <v>686.28099999999995</v>
      </c>
      <c r="I102" s="113"/>
      <c r="J102" s="113">
        <v>978.53800000000001</v>
      </c>
      <c r="K102" s="113">
        <v>314.10700000000003</v>
      </c>
      <c r="L102" s="101"/>
      <c r="N102" s="107"/>
      <c r="O102" s="107"/>
      <c r="P102" s="107"/>
      <c r="Q102" s="104"/>
      <c r="R102" s="104"/>
      <c r="S102" s="104"/>
    </row>
    <row r="103" spans="1:19" ht="9.6" customHeight="1">
      <c r="A103" s="106" t="s">
        <v>100</v>
      </c>
      <c r="B103" s="112">
        <v>178.72800000000001</v>
      </c>
      <c r="C103" s="112"/>
      <c r="D103" s="112">
        <v>21.684999999999999</v>
      </c>
      <c r="E103" s="112">
        <v>23.088000000000001</v>
      </c>
      <c r="F103" s="112">
        <v>14.8</v>
      </c>
      <c r="G103" s="112">
        <v>23.631</v>
      </c>
      <c r="H103" s="112">
        <v>95.525000000000006</v>
      </c>
      <c r="I103" s="112"/>
      <c r="J103" s="112">
        <v>133.97800000000001</v>
      </c>
      <c r="K103" s="112">
        <v>44.75</v>
      </c>
      <c r="L103" s="101"/>
      <c r="N103" s="107"/>
      <c r="O103" s="107"/>
      <c r="P103" s="107"/>
      <c r="Q103" s="104"/>
      <c r="R103" s="104"/>
      <c r="S103" s="104"/>
    </row>
    <row r="104" spans="1:19" ht="9.6" customHeight="1">
      <c r="A104" s="106" t="s">
        <v>101</v>
      </c>
      <c r="B104" s="112">
        <v>451.16500000000002</v>
      </c>
      <c r="C104" s="112"/>
      <c r="D104" s="112">
        <v>25.478000000000002</v>
      </c>
      <c r="E104" s="112">
        <v>66.563999999999993</v>
      </c>
      <c r="F104" s="112">
        <v>40.222999999999999</v>
      </c>
      <c r="G104" s="112">
        <v>66.614999999999995</v>
      </c>
      <c r="H104" s="112">
        <v>252.286</v>
      </c>
      <c r="I104" s="112"/>
      <c r="J104" s="112">
        <v>343.76799999999997</v>
      </c>
      <c r="K104" s="112">
        <v>107.398</v>
      </c>
      <c r="L104" s="101"/>
      <c r="N104" s="107"/>
      <c r="O104" s="107"/>
      <c r="P104" s="107"/>
      <c r="Q104" s="104"/>
      <c r="R104" s="104"/>
      <c r="S104" s="104"/>
    </row>
    <row r="105" spans="1:19" ht="9.6" customHeight="1">
      <c r="A105" s="106" t="s">
        <v>102</v>
      </c>
      <c r="B105" s="112">
        <v>155.58099999999999</v>
      </c>
      <c r="C105" s="112"/>
      <c r="D105" s="112">
        <v>17.370999999999999</v>
      </c>
      <c r="E105" s="112">
        <v>33.534999999999997</v>
      </c>
      <c r="F105" s="112">
        <v>5.1059999999999999</v>
      </c>
      <c r="G105" s="112">
        <v>18.067</v>
      </c>
      <c r="H105" s="112">
        <v>81.501999999999995</v>
      </c>
      <c r="I105" s="112"/>
      <c r="J105" s="112">
        <v>119.12</v>
      </c>
      <c r="K105" s="112">
        <v>36.460999999999999</v>
      </c>
      <c r="L105" s="101"/>
      <c r="N105" s="107"/>
      <c r="O105" s="107"/>
      <c r="P105" s="107"/>
      <c r="Q105" s="104"/>
      <c r="R105" s="104"/>
      <c r="S105" s="104"/>
    </row>
    <row r="106" spans="1:19" s="108" customFormat="1" ht="9.6" customHeight="1">
      <c r="A106" s="106" t="s">
        <v>103</v>
      </c>
      <c r="B106" s="112">
        <v>130.43100000000001</v>
      </c>
      <c r="C106" s="112"/>
      <c r="D106" s="112">
        <v>13.335000000000001</v>
      </c>
      <c r="E106" s="112">
        <v>21.084</v>
      </c>
      <c r="F106" s="112">
        <v>11.579000000000001</v>
      </c>
      <c r="G106" s="112">
        <v>20.161000000000001</v>
      </c>
      <c r="H106" s="112">
        <v>64.271000000000001</v>
      </c>
      <c r="I106" s="112"/>
      <c r="J106" s="112">
        <v>105.51300000000001</v>
      </c>
      <c r="K106" s="112">
        <v>24.917999999999999</v>
      </c>
      <c r="M106" s="116"/>
      <c r="N106" s="105"/>
      <c r="O106" s="105"/>
      <c r="P106" s="105"/>
      <c r="Q106" s="104"/>
      <c r="R106" s="104"/>
      <c r="S106" s="104"/>
    </row>
    <row r="107" spans="1:19" ht="9.6" customHeight="1">
      <c r="A107" s="106" t="s">
        <v>104</v>
      </c>
      <c r="B107" s="112">
        <v>257.68900000000002</v>
      </c>
      <c r="C107" s="112"/>
      <c r="D107" s="112">
        <v>9.81</v>
      </c>
      <c r="E107" s="112">
        <v>41.856000000000002</v>
      </c>
      <c r="F107" s="112">
        <v>24.710999999999999</v>
      </c>
      <c r="G107" s="112">
        <v>39.734999999999999</v>
      </c>
      <c r="H107" s="112">
        <v>141.577</v>
      </c>
      <c r="I107" s="112"/>
      <c r="J107" s="112">
        <v>192.166</v>
      </c>
      <c r="K107" s="112">
        <v>65.524000000000001</v>
      </c>
      <c r="L107" s="101"/>
      <c r="N107" s="107"/>
      <c r="O107" s="107"/>
      <c r="P107" s="107"/>
      <c r="Q107" s="104"/>
      <c r="R107" s="104"/>
      <c r="S107" s="104"/>
    </row>
    <row r="108" spans="1:19" ht="9.6" customHeight="1">
      <c r="A108" s="106" t="s">
        <v>143</v>
      </c>
      <c r="B108" s="112">
        <v>119.051</v>
      </c>
      <c r="C108" s="112"/>
      <c r="D108" s="112">
        <v>16.518999999999998</v>
      </c>
      <c r="E108" s="112">
        <v>16.073</v>
      </c>
      <c r="F108" s="112">
        <v>9.5939999999999994</v>
      </c>
      <c r="G108" s="112">
        <v>25.745999999999999</v>
      </c>
      <c r="H108" s="112">
        <v>51.12</v>
      </c>
      <c r="I108" s="112"/>
      <c r="J108" s="112">
        <v>83.994</v>
      </c>
      <c r="K108" s="112">
        <v>35.057000000000002</v>
      </c>
      <c r="L108" s="101"/>
      <c r="N108" s="107"/>
      <c r="O108" s="107"/>
      <c r="P108" s="107"/>
      <c r="Q108" s="104"/>
      <c r="R108" s="104"/>
      <c r="S108" s="104"/>
    </row>
    <row r="109" spans="1:19" s="108" customFormat="1" ht="9.6" customHeight="1">
      <c r="A109" s="103" t="s">
        <v>105</v>
      </c>
      <c r="B109" s="113">
        <v>194.17400000000001</v>
      </c>
      <c r="C109" s="113"/>
      <c r="D109" s="113">
        <v>17.681000000000001</v>
      </c>
      <c r="E109" s="113">
        <v>34.22</v>
      </c>
      <c r="F109" s="113">
        <v>16.957999999999998</v>
      </c>
      <c r="G109" s="113">
        <v>23.824999999999999</v>
      </c>
      <c r="H109" s="113">
        <v>101.49</v>
      </c>
      <c r="I109" s="113"/>
      <c r="J109" s="113">
        <v>148.85400000000001</v>
      </c>
      <c r="K109" s="113">
        <v>45.320999999999998</v>
      </c>
      <c r="M109" s="116"/>
      <c r="N109" s="105"/>
      <c r="O109" s="105"/>
      <c r="P109" s="105"/>
      <c r="Q109" s="104"/>
      <c r="R109" s="104"/>
      <c r="S109" s="104"/>
    </row>
    <row r="110" spans="1:19" ht="9.6" customHeight="1">
      <c r="A110" s="106" t="s">
        <v>106</v>
      </c>
      <c r="B110" s="112">
        <v>124.901</v>
      </c>
      <c r="C110" s="112"/>
      <c r="D110" s="112">
        <v>9.0500000000000007</v>
      </c>
      <c r="E110" s="112">
        <v>23.747</v>
      </c>
      <c r="F110" s="112">
        <v>12.58</v>
      </c>
      <c r="G110" s="112">
        <v>16.591999999999999</v>
      </c>
      <c r="H110" s="112">
        <v>62.930999999999997</v>
      </c>
      <c r="I110" s="112"/>
      <c r="J110" s="112">
        <v>96.602000000000004</v>
      </c>
      <c r="K110" s="112">
        <v>28.298999999999999</v>
      </c>
      <c r="L110" s="101"/>
      <c r="N110" s="107"/>
      <c r="O110" s="107"/>
      <c r="P110" s="107"/>
      <c r="Q110" s="104"/>
      <c r="R110" s="104"/>
      <c r="S110" s="104"/>
    </row>
    <row r="111" spans="1:19" ht="9.6" customHeight="1">
      <c r="A111" s="106" t="s">
        <v>107</v>
      </c>
      <c r="B111" s="112">
        <v>69.274000000000001</v>
      </c>
      <c r="C111" s="112"/>
      <c r="D111" s="112">
        <v>8.6300000000000008</v>
      </c>
      <c r="E111" s="112">
        <v>10.473000000000001</v>
      </c>
      <c r="F111" s="112">
        <v>4.3780000000000001</v>
      </c>
      <c r="G111" s="112">
        <v>7.2329999999999997</v>
      </c>
      <c r="H111" s="112">
        <v>38.56</v>
      </c>
      <c r="I111" s="112"/>
      <c r="J111" s="112">
        <v>52.252000000000002</v>
      </c>
      <c r="K111" s="112">
        <v>17.021999999999998</v>
      </c>
      <c r="L111" s="101"/>
      <c r="N111" s="107"/>
      <c r="O111" s="107"/>
      <c r="P111" s="107"/>
      <c r="Q111" s="104"/>
      <c r="R111" s="104"/>
      <c r="S111" s="104"/>
    </row>
    <row r="112" spans="1:19" ht="9.6" customHeight="1">
      <c r="A112" s="103" t="s">
        <v>108</v>
      </c>
      <c r="B112" s="113">
        <v>539.18299999999999</v>
      </c>
      <c r="C112" s="113"/>
      <c r="D112" s="113">
        <v>54.566000000000003</v>
      </c>
      <c r="E112" s="113">
        <v>42.512999999999998</v>
      </c>
      <c r="F112" s="113">
        <v>44.378999999999998</v>
      </c>
      <c r="G112" s="113">
        <v>77.45</v>
      </c>
      <c r="H112" s="113">
        <v>320.27499999999998</v>
      </c>
      <c r="I112" s="113"/>
      <c r="J112" s="113">
        <v>405.66800000000001</v>
      </c>
      <c r="K112" s="113">
        <v>133.51499999999999</v>
      </c>
      <c r="L112" s="101"/>
      <c r="N112" s="107"/>
      <c r="O112" s="107"/>
      <c r="P112" s="107"/>
      <c r="Q112" s="104"/>
      <c r="R112" s="104"/>
      <c r="S112" s="104"/>
    </row>
    <row r="113" spans="1:19" ht="9.6" customHeight="1">
      <c r="A113" s="106" t="s">
        <v>109</v>
      </c>
      <c r="B113" s="112">
        <v>196.619</v>
      </c>
      <c r="C113" s="112"/>
      <c r="D113" s="112">
        <v>19.928000000000001</v>
      </c>
      <c r="E113" s="112">
        <v>14.837999999999999</v>
      </c>
      <c r="F113" s="112">
        <v>16.285</v>
      </c>
      <c r="G113" s="112">
        <v>25.396999999999998</v>
      </c>
      <c r="H113" s="112">
        <v>120.17100000000001</v>
      </c>
      <c r="I113" s="112"/>
      <c r="J113" s="112">
        <v>143.59399999999999</v>
      </c>
      <c r="K113" s="112">
        <v>53.024999999999999</v>
      </c>
      <c r="L113" s="101"/>
      <c r="N113" s="107"/>
      <c r="O113" s="107"/>
      <c r="P113" s="107"/>
      <c r="Q113" s="104"/>
      <c r="R113" s="104"/>
      <c r="S113" s="104"/>
    </row>
    <row r="114" spans="1:19" ht="9.6" customHeight="1">
      <c r="A114" s="106" t="s">
        <v>110</v>
      </c>
      <c r="B114" s="112">
        <v>116.88500000000001</v>
      </c>
      <c r="C114" s="112"/>
      <c r="D114" s="112">
        <v>10.545</v>
      </c>
      <c r="E114" s="112">
        <v>11.768000000000001</v>
      </c>
      <c r="F114" s="112">
        <v>10.119999999999999</v>
      </c>
      <c r="G114" s="112">
        <v>17.347999999999999</v>
      </c>
      <c r="H114" s="112">
        <v>67.105000000000004</v>
      </c>
      <c r="I114" s="112"/>
      <c r="J114" s="112">
        <v>92.524000000000001</v>
      </c>
      <c r="K114" s="112">
        <v>24.361000000000001</v>
      </c>
      <c r="L114" s="101"/>
      <c r="N114" s="107"/>
      <c r="O114" s="107"/>
      <c r="P114" s="107"/>
      <c r="Q114" s="104"/>
      <c r="R114" s="104"/>
      <c r="S114" s="104"/>
    </row>
    <row r="115" spans="1:19" s="108" customFormat="1" ht="9.6" customHeight="1">
      <c r="A115" s="106" t="s">
        <v>111</v>
      </c>
      <c r="B115" s="112">
        <v>140.542</v>
      </c>
      <c r="C115" s="112"/>
      <c r="D115" s="112">
        <v>15.465999999999999</v>
      </c>
      <c r="E115" s="112">
        <v>6.0990000000000002</v>
      </c>
      <c r="F115" s="112">
        <v>10.319000000000001</v>
      </c>
      <c r="G115" s="112">
        <v>22.007000000000001</v>
      </c>
      <c r="H115" s="112">
        <v>86.652000000000001</v>
      </c>
      <c r="I115" s="112"/>
      <c r="J115" s="112">
        <v>106.086</v>
      </c>
      <c r="K115" s="112">
        <v>34.456000000000003</v>
      </c>
      <c r="M115" s="116"/>
      <c r="N115" s="105"/>
      <c r="O115" s="105"/>
      <c r="P115" s="105"/>
      <c r="Q115" s="104"/>
      <c r="R115" s="104"/>
      <c r="S115" s="104"/>
    </row>
    <row r="116" spans="1:19" ht="9.6" customHeight="1">
      <c r="A116" s="106" t="s">
        <v>112</v>
      </c>
      <c r="B116" s="112">
        <v>42.841999999999999</v>
      </c>
      <c r="C116" s="112"/>
      <c r="D116" s="112">
        <v>5.5810000000000004</v>
      </c>
      <c r="E116" s="112">
        <v>4.024</v>
      </c>
      <c r="F116" s="112">
        <v>4.0599999999999996</v>
      </c>
      <c r="G116" s="112">
        <v>7.3179999999999996</v>
      </c>
      <c r="H116" s="112">
        <v>21.859000000000002</v>
      </c>
      <c r="I116" s="112"/>
      <c r="J116" s="112">
        <v>31.545000000000002</v>
      </c>
      <c r="K116" s="112">
        <v>11.295999999999999</v>
      </c>
      <c r="L116" s="101"/>
      <c r="N116" s="107"/>
      <c r="O116" s="107"/>
      <c r="P116" s="107"/>
      <c r="Q116" s="104"/>
      <c r="R116" s="104"/>
      <c r="S116" s="104"/>
    </row>
    <row r="117" spans="1:19" ht="9.6" customHeight="1">
      <c r="A117" s="106" t="s">
        <v>113</v>
      </c>
      <c r="B117" s="112">
        <v>42.295000000000002</v>
      </c>
      <c r="C117" s="112"/>
      <c r="D117" s="112">
        <v>3.0459999999999998</v>
      </c>
      <c r="E117" s="112">
        <v>5.7839999999999998</v>
      </c>
      <c r="F117" s="112">
        <v>3.5960000000000001</v>
      </c>
      <c r="G117" s="112">
        <v>5.3810000000000002</v>
      </c>
      <c r="H117" s="112">
        <v>24.488</v>
      </c>
      <c r="I117" s="112"/>
      <c r="J117" s="112">
        <v>31.917999999999999</v>
      </c>
      <c r="K117" s="112">
        <v>10.375999999999999</v>
      </c>
      <c r="L117" s="101"/>
      <c r="N117" s="107"/>
      <c r="O117" s="107"/>
      <c r="P117" s="107"/>
      <c r="Q117" s="104"/>
      <c r="R117" s="104"/>
      <c r="S117" s="104"/>
    </row>
    <row r="118" spans="1:19" ht="9.6" customHeight="1">
      <c r="A118" s="103" t="s">
        <v>114</v>
      </c>
      <c r="B118" s="113">
        <v>1410.7760000000001</v>
      </c>
      <c r="C118" s="113"/>
      <c r="D118" s="113">
        <v>121.107</v>
      </c>
      <c r="E118" s="113">
        <v>147.744</v>
      </c>
      <c r="F118" s="113">
        <v>99.625</v>
      </c>
      <c r="G118" s="113">
        <v>217.70099999999999</v>
      </c>
      <c r="H118" s="113">
        <v>824.59900000000005</v>
      </c>
      <c r="I118" s="113"/>
      <c r="J118" s="113">
        <v>1117.5050000000001</v>
      </c>
      <c r="K118" s="113">
        <v>293.27100000000002</v>
      </c>
      <c r="L118" s="101"/>
      <c r="N118" s="107"/>
      <c r="O118" s="107"/>
      <c r="P118" s="107"/>
      <c r="Q118" s="104"/>
      <c r="R118" s="104"/>
      <c r="S118" s="104"/>
    </row>
    <row r="119" spans="1:19" ht="9.6" customHeight="1">
      <c r="A119" s="106" t="s">
        <v>115</v>
      </c>
      <c r="B119" s="112">
        <v>122.574</v>
      </c>
      <c r="C119" s="112"/>
      <c r="D119" s="112">
        <v>11.183</v>
      </c>
      <c r="E119" s="112">
        <v>10.37</v>
      </c>
      <c r="F119" s="112">
        <v>7.7190000000000003</v>
      </c>
      <c r="G119" s="112">
        <v>19.286999999999999</v>
      </c>
      <c r="H119" s="112">
        <v>74.016000000000005</v>
      </c>
      <c r="I119" s="112"/>
      <c r="J119" s="112">
        <v>95.052000000000007</v>
      </c>
      <c r="K119" s="112">
        <v>27.523</v>
      </c>
      <c r="L119" s="101"/>
      <c r="N119" s="107"/>
      <c r="O119" s="107"/>
      <c r="P119" s="107"/>
      <c r="Q119" s="104"/>
      <c r="R119" s="104"/>
      <c r="S119" s="104"/>
    </row>
    <row r="120" spans="1:19" ht="9.6" customHeight="1">
      <c r="A120" s="106" t="s">
        <v>116</v>
      </c>
      <c r="B120" s="112">
        <v>335.19099999999997</v>
      </c>
      <c r="C120" s="112"/>
      <c r="D120" s="112">
        <v>8.8539999999999992</v>
      </c>
      <c r="E120" s="112">
        <v>23.367000000000001</v>
      </c>
      <c r="F120" s="112">
        <v>20.486000000000001</v>
      </c>
      <c r="G120" s="112">
        <v>52.198</v>
      </c>
      <c r="H120" s="112">
        <v>230.286</v>
      </c>
      <c r="I120" s="112"/>
      <c r="J120" s="112">
        <v>262.50799999999998</v>
      </c>
      <c r="K120" s="112">
        <v>72.683000000000007</v>
      </c>
      <c r="L120" s="101"/>
      <c r="N120" s="107"/>
      <c r="O120" s="107"/>
      <c r="P120" s="107"/>
      <c r="Q120" s="104"/>
      <c r="R120" s="104"/>
      <c r="S120" s="104"/>
    </row>
    <row r="121" spans="1:19" ht="9.6" customHeight="1">
      <c r="A121" s="106" t="s">
        <v>117</v>
      </c>
      <c r="B121" s="112">
        <v>176.54599999999999</v>
      </c>
      <c r="C121" s="112"/>
      <c r="D121" s="112">
        <v>11.444000000000001</v>
      </c>
      <c r="E121" s="112">
        <v>20.178000000000001</v>
      </c>
      <c r="F121" s="112">
        <v>16.148</v>
      </c>
      <c r="G121" s="112">
        <v>20.32</v>
      </c>
      <c r="H121" s="112">
        <v>108.45699999999999</v>
      </c>
      <c r="I121" s="112"/>
      <c r="J121" s="112">
        <v>147.25899999999999</v>
      </c>
      <c r="K121" s="112">
        <v>29.286999999999999</v>
      </c>
      <c r="L121" s="101"/>
      <c r="N121" s="107"/>
      <c r="O121" s="107"/>
      <c r="P121" s="107"/>
      <c r="Q121" s="104"/>
      <c r="R121" s="104"/>
      <c r="S121" s="104"/>
    </row>
    <row r="122" spans="1:19" ht="9.6" customHeight="1">
      <c r="A122" s="106" t="s">
        <v>118</v>
      </c>
      <c r="B122" s="112">
        <v>121.666</v>
      </c>
      <c r="C122" s="112"/>
      <c r="D122" s="112">
        <v>17.274000000000001</v>
      </c>
      <c r="E122" s="112">
        <v>13.433</v>
      </c>
      <c r="F122" s="112">
        <v>8.3330000000000002</v>
      </c>
      <c r="G122" s="112">
        <v>19.96</v>
      </c>
      <c r="H122" s="112">
        <v>62.664999999999999</v>
      </c>
      <c r="I122" s="112"/>
      <c r="J122" s="112">
        <v>89.32</v>
      </c>
      <c r="K122" s="112">
        <v>32.345999999999997</v>
      </c>
      <c r="L122" s="101"/>
      <c r="N122" s="107"/>
      <c r="O122" s="107"/>
      <c r="P122" s="107"/>
      <c r="Q122" s="104"/>
      <c r="R122" s="104"/>
      <c r="S122" s="104"/>
    </row>
    <row r="123" spans="1:19" ht="9.6" customHeight="1">
      <c r="A123" s="106" t="s">
        <v>119</v>
      </c>
      <c r="B123" s="112">
        <v>61.585000000000001</v>
      </c>
      <c r="C123" s="112"/>
      <c r="D123" s="112">
        <v>6.7990000000000004</v>
      </c>
      <c r="E123" s="112">
        <v>8.3659999999999997</v>
      </c>
      <c r="F123" s="112">
        <v>5.1280000000000001</v>
      </c>
      <c r="G123" s="112">
        <v>9.41</v>
      </c>
      <c r="H123" s="112">
        <v>31.882000000000001</v>
      </c>
      <c r="I123" s="112"/>
      <c r="J123" s="112">
        <v>51.039000000000001</v>
      </c>
      <c r="K123" s="112">
        <v>10.545999999999999</v>
      </c>
      <c r="L123" s="101"/>
      <c r="N123" s="107"/>
      <c r="O123" s="107"/>
      <c r="P123" s="107"/>
      <c r="Q123" s="104"/>
      <c r="R123" s="104"/>
      <c r="S123" s="104"/>
    </row>
    <row r="124" spans="1:19" ht="9.6" customHeight="1">
      <c r="A124" s="106" t="s">
        <v>120</v>
      </c>
      <c r="B124" s="112">
        <v>47.38</v>
      </c>
      <c r="C124" s="112"/>
      <c r="D124" s="112">
        <v>5.4660000000000002</v>
      </c>
      <c r="E124" s="112">
        <v>4.8390000000000004</v>
      </c>
      <c r="F124" s="112">
        <v>4.7759999999999998</v>
      </c>
      <c r="G124" s="112">
        <v>6.2050000000000001</v>
      </c>
      <c r="H124" s="112">
        <v>26.093</v>
      </c>
      <c r="I124" s="112"/>
      <c r="J124" s="112">
        <v>36.401000000000003</v>
      </c>
      <c r="K124" s="112">
        <v>10.978</v>
      </c>
      <c r="L124" s="101"/>
      <c r="N124" s="107"/>
      <c r="O124" s="107"/>
      <c r="P124" s="107"/>
      <c r="Q124" s="104"/>
      <c r="R124" s="104"/>
      <c r="S124" s="104"/>
    </row>
    <row r="125" spans="1:19" s="108" customFormat="1" ht="9.6" customHeight="1">
      <c r="A125" s="106" t="s">
        <v>121</v>
      </c>
      <c r="B125" s="112">
        <v>318.58</v>
      </c>
      <c r="C125" s="112"/>
      <c r="D125" s="112">
        <v>23.850999999999999</v>
      </c>
      <c r="E125" s="112">
        <v>39.945999999999998</v>
      </c>
      <c r="F125" s="112">
        <v>20.419</v>
      </c>
      <c r="G125" s="112">
        <v>53.372999999999998</v>
      </c>
      <c r="H125" s="112">
        <v>180.99</v>
      </c>
      <c r="I125" s="112"/>
      <c r="J125" s="112">
        <v>257.66500000000002</v>
      </c>
      <c r="K125" s="112">
        <v>60.914999999999999</v>
      </c>
      <c r="M125" s="116"/>
      <c r="N125" s="105"/>
      <c r="O125" s="105"/>
      <c r="P125" s="105"/>
      <c r="Q125" s="104"/>
      <c r="R125" s="104"/>
      <c r="S125" s="104"/>
    </row>
    <row r="126" spans="1:19" ht="9.6" customHeight="1">
      <c r="A126" s="106" t="s">
        <v>122</v>
      </c>
      <c r="B126" s="112">
        <v>117.04300000000001</v>
      </c>
      <c r="C126" s="112"/>
      <c r="D126" s="112">
        <v>24.361999999999998</v>
      </c>
      <c r="E126" s="112">
        <v>10.41</v>
      </c>
      <c r="F126" s="112">
        <v>9.1910000000000007</v>
      </c>
      <c r="G126" s="112">
        <v>19.745999999999999</v>
      </c>
      <c r="H126" s="112">
        <v>53.334000000000003</v>
      </c>
      <c r="I126" s="112"/>
      <c r="J126" s="112">
        <v>88.902000000000001</v>
      </c>
      <c r="K126" s="112">
        <v>28.140999999999998</v>
      </c>
      <c r="L126" s="101"/>
      <c r="N126" s="107"/>
      <c r="O126" s="107"/>
      <c r="P126" s="107"/>
      <c r="Q126" s="104"/>
      <c r="R126" s="104"/>
      <c r="S126" s="104"/>
    </row>
    <row r="127" spans="1:19" ht="9.6" customHeight="1">
      <c r="A127" s="106" t="s">
        <v>123</v>
      </c>
      <c r="B127" s="112">
        <v>110.211</v>
      </c>
      <c r="C127" s="112"/>
      <c r="D127" s="112">
        <v>11.874000000000001</v>
      </c>
      <c r="E127" s="112">
        <v>16.834</v>
      </c>
      <c r="F127" s="112">
        <v>7.4260000000000002</v>
      </c>
      <c r="G127" s="112">
        <v>17.202000000000002</v>
      </c>
      <c r="H127" s="112">
        <v>56.875999999999998</v>
      </c>
      <c r="I127" s="112"/>
      <c r="J127" s="112">
        <v>89.358999999999995</v>
      </c>
      <c r="K127" s="112">
        <v>20.852</v>
      </c>
      <c r="L127" s="101"/>
      <c r="N127" s="107"/>
      <c r="O127" s="107"/>
      <c r="P127" s="107"/>
      <c r="Q127" s="104"/>
      <c r="R127" s="104"/>
      <c r="S127" s="104"/>
    </row>
    <row r="128" spans="1:19" ht="9.6" customHeight="1">
      <c r="A128" s="103" t="s">
        <v>124</v>
      </c>
      <c r="B128" s="113">
        <v>576.70799999999997</v>
      </c>
      <c r="C128" s="113"/>
      <c r="D128" s="113">
        <v>32.725000000000001</v>
      </c>
      <c r="E128" s="113">
        <v>50.588999999999999</v>
      </c>
      <c r="F128" s="113">
        <v>39.497</v>
      </c>
      <c r="G128" s="113">
        <v>84.361999999999995</v>
      </c>
      <c r="H128" s="113">
        <v>369.536</v>
      </c>
      <c r="I128" s="113"/>
      <c r="J128" s="113">
        <v>437.19799999999998</v>
      </c>
      <c r="K128" s="113">
        <v>139.51</v>
      </c>
      <c r="L128" s="101"/>
      <c r="N128" s="107"/>
      <c r="O128" s="107"/>
      <c r="P128" s="107"/>
      <c r="Q128" s="104"/>
      <c r="R128" s="104"/>
      <c r="S128" s="104"/>
    </row>
    <row r="129" spans="1:19" ht="9.6" customHeight="1">
      <c r="A129" s="106" t="s">
        <v>125</v>
      </c>
      <c r="B129" s="112">
        <v>171.845</v>
      </c>
      <c r="C129" s="112"/>
      <c r="D129" s="112">
        <v>10.997</v>
      </c>
      <c r="E129" s="112">
        <v>13.744</v>
      </c>
      <c r="F129" s="112">
        <v>15.555999999999999</v>
      </c>
      <c r="G129" s="112">
        <v>22.111999999999998</v>
      </c>
      <c r="H129" s="112">
        <v>109.437</v>
      </c>
      <c r="I129" s="112"/>
      <c r="J129" s="112">
        <v>125.952</v>
      </c>
      <c r="K129" s="112">
        <v>45.893000000000001</v>
      </c>
      <c r="L129" s="101"/>
      <c r="N129" s="107"/>
      <c r="O129" s="107"/>
      <c r="P129" s="107"/>
      <c r="Q129" s="104"/>
      <c r="R129" s="104"/>
      <c r="S129" s="104"/>
    </row>
    <row r="130" spans="1:19" ht="9.6" customHeight="1">
      <c r="A130" s="106" t="s">
        <v>126</v>
      </c>
      <c r="B130" s="112">
        <v>67.781999999999996</v>
      </c>
      <c r="C130" s="112"/>
      <c r="D130" s="112">
        <v>6.8330000000000002</v>
      </c>
      <c r="E130" s="112">
        <v>8.1859999999999999</v>
      </c>
      <c r="F130" s="112">
        <v>4.992</v>
      </c>
      <c r="G130" s="112">
        <v>9.1929999999999996</v>
      </c>
      <c r="H130" s="112">
        <v>38.579000000000001</v>
      </c>
      <c r="I130" s="112"/>
      <c r="J130" s="112">
        <v>48.863</v>
      </c>
      <c r="K130" s="112">
        <v>18.919</v>
      </c>
      <c r="L130" s="101"/>
      <c r="N130" s="107"/>
      <c r="O130" s="107"/>
      <c r="P130" s="107"/>
      <c r="Q130" s="104"/>
      <c r="R130" s="104"/>
      <c r="S130" s="104"/>
    </row>
    <row r="131" spans="1:19" ht="9.6" customHeight="1">
      <c r="A131" s="106" t="s">
        <v>127</v>
      </c>
      <c r="B131" s="112">
        <v>172.876</v>
      </c>
      <c r="C131" s="112"/>
      <c r="D131" s="112">
        <v>1.2849999999999999</v>
      </c>
      <c r="E131" s="112">
        <v>11.801</v>
      </c>
      <c r="F131" s="112">
        <v>7.4790000000000001</v>
      </c>
      <c r="G131" s="112">
        <v>23.998000000000001</v>
      </c>
      <c r="H131" s="112">
        <v>128.31299999999999</v>
      </c>
      <c r="I131" s="112"/>
      <c r="J131" s="112">
        <v>138.352</v>
      </c>
      <c r="K131" s="112">
        <v>34.524000000000001</v>
      </c>
      <c r="L131" s="101"/>
      <c r="N131" s="107"/>
      <c r="O131" s="107"/>
      <c r="P131" s="107"/>
      <c r="Q131" s="104"/>
      <c r="R131" s="104"/>
      <c r="S131" s="104"/>
    </row>
    <row r="132" spans="1:19" ht="9.6" customHeight="1">
      <c r="A132" s="106" t="s">
        <v>128</v>
      </c>
      <c r="B132" s="112">
        <v>53.220999999999997</v>
      </c>
      <c r="C132" s="112"/>
      <c r="D132" s="112">
        <v>5.7430000000000003</v>
      </c>
      <c r="E132" s="112">
        <v>4.6130000000000004</v>
      </c>
      <c r="F132" s="112">
        <v>2.8879999999999999</v>
      </c>
      <c r="G132" s="112">
        <v>9.8290000000000006</v>
      </c>
      <c r="H132" s="112">
        <v>30.149000000000001</v>
      </c>
      <c r="I132" s="112"/>
      <c r="J132" s="112">
        <v>40.755000000000003</v>
      </c>
      <c r="K132" s="112">
        <v>12.465999999999999</v>
      </c>
      <c r="L132" s="101"/>
      <c r="N132" s="107"/>
      <c r="O132" s="107"/>
      <c r="P132" s="107"/>
      <c r="Q132" s="104"/>
      <c r="R132" s="104"/>
      <c r="S132" s="104"/>
    </row>
    <row r="133" spans="1:19" ht="9.6" customHeight="1">
      <c r="A133" s="106" t="s">
        <v>175</v>
      </c>
      <c r="B133" s="112">
        <v>110.98399999999999</v>
      </c>
      <c r="C133" s="112"/>
      <c r="D133" s="112">
        <v>7.8680000000000003</v>
      </c>
      <c r="E133" s="112">
        <v>12.246</v>
      </c>
      <c r="F133" s="112">
        <v>8.5820000000000007</v>
      </c>
      <c r="G133" s="112">
        <v>19.231000000000002</v>
      </c>
      <c r="H133" s="112">
        <v>63.058</v>
      </c>
      <c r="I133" s="112"/>
      <c r="J133" s="112">
        <v>83.275999999999996</v>
      </c>
      <c r="K133" s="112">
        <v>27.707000000000001</v>
      </c>
      <c r="L133" s="101"/>
      <c r="N133" s="107"/>
      <c r="O133" s="107"/>
      <c r="P133" s="107"/>
      <c r="Q133" s="104"/>
      <c r="R133" s="104"/>
      <c r="S133" s="104"/>
    </row>
    <row r="134" spans="1:19" s="108" customFormat="1" ht="9.6" customHeight="1">
      <c r="A134" s="103" t="s">
        <v>129</v>
      </c>
      <c r="B134" s="113">
        <v>23579.947</v>
      </c>
      <c r="C134" s="113"/>
      <c r="D134" s="113">
        <v>847.55200000000002</v>
      </c>
      <c r="E134" s="113">
        <v>4750.1779999999999</v>
      </c>
      <c r="F134" s="113">
        <v>1530.93</v>
      </c>
      <c r="G134" s="113">
        <v>3189.8490000000002</v>
      </c>
      <c r="H134" s="113">
        <v>13261.437</v>
      </c>
      <c r="I134" s="113"/>
      <c r="J134" s="113">
        <v>18541.705999999998</v>
      </c>
      <c r="K134" s="113">
        <v>5038.24</v>
      </c>
      <c r="M134" s="116"/>
      <c r="N134" s="105"/>
      <c r="O134" s="105"/>
      <c r="P134" s="105"/>
      <c r="Q134" s="104"/>
      <c r="R134" s="104"/>
      <c r="S134" s="104"/>
    </row>
    <row r="135" spans="1:19" ht="3" customHeight="1">
      <c r="A135" s="109"/>
      <c r="B135" s="118"/>
      <c r="C135" s="110"/>
      <c r="D135" s="110"/>
      <c r="E135" s="110"/>
      <c r="F135" s="110"/>
      <c r="G135" s="110"/>
      <c r="H135" s="110"/>
      <c r="I135" s="110"/>
      <c r="J135" s="118"/>
      <c r="K135" s="118"/>
      <c r="L135" s="101"/>
    </row>
    <row r="136" spans="1:19" ht="9.6" customHeight="1">
      <c r="A136" s="111"/>
      <c r="B136" s="112"/>
      <c r="C136" s="111"/>
      <c r="D136" s="98"/>
      <c r="E136" s="98"/>
      <c r="F136" s="98"/>
      <c r="G136" s="98"/>
      <c r="H136" s="98"/>
      <c r="I136" s="98"/>
      <c r="J136" s="112"/>
      <c r="K136" s="112"/>
      <c r="L136" s="101"/>
    </row>
  </sheetData>
  <mergeCells count="4">
    <mergeCell ref="A4:A5"/>
    <mergeCell ref="D4:H4"/>
    <mergeCell ref="J4:K4"/>
    <mergeCell ref="B4:B5"/>
  </mergeCells>
  <pageMargins left="0.14000000000000001" right="0.12" top="0.98402777777777783" bottom="0.98402777777777783" header="0.49" footer="0.51180555555555562"/>
  <pageSetup paperSize="9" scale="92" firstPageNumber="0" orientation="portrait" r:id="rId1"/>
  <headerFooter alignWithMargins="0"/>
  <rowBreaks count="1" manualBreakCount="1">
    <brk id="72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5"/>
  <sheetViews>
    <sheetView zoomScale="76" zoomScaleNormal="76" workbookViewId="0">
      <pane ySplit="5" topLeftCell="A6" activePane="bottomLeft" state="frozenSplit"/>
      <selection pane="bottomLeft" activeCell="Q35" sqref="Q35"/>
    </sheetView>
  </sheetViews>
  <sheetFormatPr defaultColWidth="9.28515625" defaultRowHeight="9"/>
  <cols>
    <col min="1" max="1" width="18.7109375" style="1" customWidth="1"/>
    <col min="2" max="2" width="9.28515625" style="1" customWidth="1"/>
    <col min="3" max="3" width="9.42578125" style="1" customWidth="1"/>
    <col min="4" max="4" width="11.7109375" style="1" customWidth="1"/>
    <col min="5" max="5" width="9" style="1" customWidth="1"/>
    <col min="6" max="6" width="9.42578125" style="1" customWidth="1"/>
    <col min="7" max="7" width="12" style="24" customWidth="1"/>
    <col min="8" max="9" width="9.28515625" style="1"/>
    <col min="10" max="13" width="9.28515625" style="24"/>
    <col min="14" max="16384" width="9.28515625" style="1"/>
  </cols>
  <sheetData>
    <row r="1" spans="1:13" ht="15" customHeight="1">
      <c r="A1" s="12" t="s">
        <v>186</v>
      </c>
    </row>
    <row r="2" spans="1:13" ht="15" customHeight="1">
      <c r="A2" s="12" t="s">
        <v>191</v>
      </c>
    </row>
    <row r="3" spans="1:13" ht="7.5" customHeight="1">
      <c r="A3" s="13"/>
      <c r="B3" s="6"/>
      <c r="C3" s="6"/>
      <c r="D3" s="6"/>
      <c r="E3" s="6"/>
      <c r="F3" s="6"/>
      <c r="G3" s="27"/>
    </row>
    <row r="4" spans="1:13" ht="15" customHeight="1">
      <c r="A4" s="143" t="s">
        <v>3</v>
      </c>
      <c r="B4" s="144" t="s">
        <v>138</v>
      </c>
      <c r="C4" s="144"/>
      <c r="D4" s="144"/>
      <c r="E4" s="144" t="s">
        <v>139</v>
      </c>
      <c r="F4" s="144"/>
      <c r="G4" s="144"/>
    </row>
    <row r="5" spans="1:13" s="8" customFormat="1" ht="11.25" customHeight="1">
      <c r="A5" s="143"/>
      <c r="B5" s="15" t="s">
        <v>4</v>
      </c>
      <c r="C5" s="15" t="s">
        <v>0</v>
      </c>
      <c r="D5" s="15" t="s">
        <v>1</v>
      </c>
      <c r="E5" s="15" t="s">
        <v>4</v>
      </c>
      <c r="F5" s="15" t="s">
        <v>0</v>
      </c>
      <c r="G5" s="28" t="s">
        <v>1</v>
      </c>
      <c r="J5" s="21"/>
      <c r="K5" s="74"/>
      <c r="L5" s="74"/>
      <c r="M5" s="21"/>
    </row>
    <row r="6" spans="1:13" s="8" customFormat="1" ht="3.75" customHeight="1">
      <c r="A6" s="63"/>
      <c r="B6" s="64"/>
      <c r="C6" s="64"/>
      <c r="D6" s="64"/>
      <c r="E6" s="64"/>
      <c r="F6" s="64"/>
      <c r="G6" s="19"/>
      <c r="J6" s="21"/>
      <c r="K6" s="74"/>
      <c r="L6" s="74"/>
      <c r="M6" s="21"/>
    </row>
    <row r="7" spans="1:13" s="10" customFormat="1" ht="9.6" customHeight="1">
      <c r="A7" s="9" t="s">
        <v>8</v>
      </c>
      <c r="B7" s="80">
        <v>56.701000000000001</v>
      </c>
      <c r="C7" s="80">
        <v>61.296999999999997</v>
      </c>
      <c r="D7" s="80">
        <v>117.998</v>
      </c>
      <c r="E7" s="81">
        <v>5.3770009999999999</v>
      </c>
      <c r="F7" s="81">
        <v>7.1426590000000001</v>
      </c>
      <c r="G7" s="81">
        <v>6.1692119999999999</v>
      </c>
      <c r="I7" s="75"/>
      <c r="J7" s="22"/>
      <c r="K7" s="23"/>
      <c r="L7" s="21"/>
      <c r="M7" s="21"/>
    </row>
    <row r="8" spans="1:13" s="10" customFormat="1" ht="9.6" customHeight="1">
      <c r="A8" s="11" t="s">
        <v>9</v>
      </c>
      <c r="B8" s="26">
        <v>34.177999999999997</v>
      </c>
      <c r="C8" s="26">
        <v>34.258000000000003</v>
      </c>
      <c r="D8" s="26">
        <v>68.436000000000007</v>
      </c>
      <c r="E8" s="82">
        <v>6.4413580000000001</v>
      </c>
      <c r="F8" s="82">
        <v>7.6756700000000002</v>
      </c>
      <c r="G8" s="82">
        <v>7.0052729999999999</v>
      </c>
      <c r="I8" s="20"/>
      <c r="J8" s="22"/>
      <c r="K8" s="23"/>
      <c r="L8" s="25"/>
      <c r="M8" s="21"/>
    </row>
    <row r="9" spans="1:13" s="10" customFormat="1" ht="9.6" customHeight="1">
      <c r="A9" s="11" t="s">
        <v>10</v>
      </c>
      <c r="B9" s="26">
        <v>1.913</v>
      </c>
      <c r="C9" s="26">
        <v>2.9590000000000001</v>
      </c>
      <c r="D9" s="26">
        <v>4.8719999999999999</v>
      </c>
      <c r="E9" s="82">
        <v>4.6772489999999998</v>
      </c>
      <c r="F9" s="82">
        <v>9.0726300000000002</v>
      </c>
      <c r="G9" s="82">
        <v>6.6273619999999998</v>
      </c>
      <c r="I9" s="20"/>
      <c r="J9" s="22"/>
      <c r="K9" s="23"/>
      <c r="L9" s="21"/>
      <c r="M9" s="21"/>
    </row>
    <row r="10" spans="1:13" s="10" customFormat="1" ht="9.6" customHeight="1">
      <c r="A10" s="11" t="s">
        <v>11</v>
      </c>
      <c r="B10" s="26">
        <v>3.7639999999999998</v>
      </c>
      <c r="C10" s="26">
        <v>5.8550000000000004</v>
      </c>
      <c r="D10" s="26">
        <v>9.6189999999999998</v>
      </c>
      <c r="E10" s="82">
        <v>3.9644020000000002</v>
      </c>
      <c r="F10" s="82">
        <v>7.6709829999999997</v>
      </c>
      <c r="G10" s="82">
        <v>5.6162330000000003</v>
      </c>
      <c r="I10" s="20"/>
      <c r="J10" s="22"/>
      <c r="K10" s="23"/>
      <c r="L10" s="25"/>
      <c r="M10" s="21"/>
    </row>
    <row r="11" spans="1:13" s="10" customFormat="1" ht="9.6" customHeight="1">
      <c r="A11" s="11" t="s">
        <v>12</v>
      </c>
      <c r="B11" s="26">
        <v>4.7859999999999996</v>
      </c>
      <c r="C11" s="26">
        <v>4.82</v>
      </c>
      <c r="D11" s="26">
        <v>9.6069999999999993</v>
      </c>
      <c r="E11" s="82">
        <v>3.1635059999999999</v>
      </c>
      <c r="F11" s="82">
        <v>4.0830149999999996</v>
      </c>
      <c r="G11" s="82">
        <v>3.5665360000000002</v>
      </c>
      <c r="I11" s="20"/>
      <c r="J11" s="22"/>
      <c r="K11" s="23"/>
      <c r="L11" s="21"/>
      <c r="M11" s="21"/>
    </row>
    <row r="12" spans="1:13" s="10" customFormat="1" ht="9.6" customHeight="1">
      <c r="A12" s="11" t="s">
        <v>13</v>
      </c>
      <c r="B12" s="26">
        <v>2.681</v>
      </c>
      <c r="C12" s="26">
        <v>3.9780000000000002</v>
      </c>
      <c r="D12" s="26">
        <v>6.6589999999999998</v>
      </c>
      <c r="E12" s="82">
        <v>4.9919310000000001</v>
      </c>
      <c r="F12" s="82">
        <v>9.3405819999999995</v>
      </c>
      <c r="G12" s="82">
        <v>6.9151860000000003</v>
      </c>
      <c r="I12" s="20"/>
      <c r="J12" s="22"/>
      <c r="K12" s="23"/>
      <c r="L12" s="25"/>
      <c r="M12" s="21"/>
    </row>
    <row r="13" spans="1:13" s="10" customFormat="1" ht="9.6" customHeight="1">
      <c r="A13" s="11" t="s">
        <v>14</v>
      </c>
      <c r="B13" s="26">
        <v>5.8609999999999998</v>
      </c>
      <c r="C13" s="26">
        <v>6.1769999999999996</v>
      </c>
      <c r="D13" s="26">
        <v>12.038</v>
      </c>
      <c r="E13" s="82">
        <v>5.6158159999999997</v>
      </c>
      <c r="F13" s="82">
        <v>8.0851550000000003</v>
      </c>
      <c r="G13" s="82">
        <v>6.6594369999999996</v>
      </c>
      <c r="I13" s="20"/>
      <c r="J13" s="22"/>
      <c r="K13" s="23"/>
      <c r="L13" s="21"/>
      <c r="M13" s="21"/>
    </row>
    <row r="14" spans="1:13" s="10" customFormat="1" ht="9.6" customHeight="1">
      <c r="A14" s="11" t="s">
        <v>15</v>
      </c>
      <c r="B14" s="26">
        <v>1.63</v>
      </c>
      <c r="C14" s="26">
        <v>1.3680000000000001</v>
      </c>
      <c r="D14" s="26">
        <v>2.9969999999999999</v>
      </c>
      <c r="E14" s="82">
        <v>4.0533080000000004</v>
      </c>
      <c r="F14" s="82">
        <v>3.877122</v>
      </c>
      <c r="G14" s="82">
        <v>3.97098</v>
      </c>
      <c r="I14" s="20"/>
      <c r="J14" s="22"/>
      <c r="K14" s="23"/>
      <c r="L14" s="25"/>
      <c r="M14" s="21"/>
    </row>
    <row r="15" spans="1:13" s="10" customFormat="1" ht="9.6" customHeight="1">
      <c r="A15" s="11" t="s">
        <v>144</v>
      </c>
      <c r="B15" s="26">
        <v>1.8879999999999999</v>
      </c>
      <c r="C15" s="26">
        <v>1.8819999999999999</v>
      </c>
      <c r="D15" s="26">
        <v>3.77</v>
      </c>
      <c r="E15" s="82">
        <v>4.9055679999999997</v>
      </c>
      <c r="F15" s="82">
        <v>6.1499769999999998</v>
      </c>
      <c r="G15" s="82">
        <v>5.4567310000000004</v>
      </c>
      <c r="I15" s="20"/>
      <c r="J15" s="22"/>
      <c r="K15" s="23"/>
      <c r="L15" s="25"/>
      <c r="M15" s="21"/>
    </row>
    <row r="16" spans="1:13" s="10" customFormat="1" ht="9.6" customHeight="1">
      <c r="A16" s="9" t="s">
        <v>16</v>
      </c>
      <c r="B16" s="80">
        <v>1.242</v>
      </c>
      <c r="C16" s="80">
        <v>1.1419999999999999</v>
      </c>
      <c r="D16" s="80">
        <v>2.3839999999999999</v>
      </c>
      <c r="E16" s="81">
        <v>3.990767</v>
      </c>
      <c r="F16" s="81">
        <v>4.1003129999999999</v>
      </c>
      <c r="G16" s="81">
        <v>4.042497</v>
      </c>
      <c r="I16" s="75"/>
      <c r="J16" s="22"/>
      <c r="K16" s="23"/>
      <c r="L16" s="25"/>
      <c r="M16" s="21"/>
    </row>
    <row r="17" spans="1:13" s="10" customFormat="1" ht="9.6" customHeight="1">
      <c r="A17" s="11" t="s">
        <v>17</v>
      </c>
      <c r="B17" s="26">
        <v>1.242</v>
      </c>
      <c r="C17" s="26">
        <v>1.1419999999999999</v>
      </c>
      <c r="D17" s="26">
        <v>2.3839999999999999</v>
      </c>
      <c r="E17" s="82">
        <v>3.990767</v>
      </c>
      <c r="F17" s="82">
        <v>4.1003129999999999</v>
      </c>
      <c r="G17" s="82">
        <v>4.042497</v>
      </c>
      <c r="I17" s="20"/>
      <c r="J17" s="22"/>
      <c r="K17" s="23"/>
      <c r="L17" s="25"/>
      <c r="M17" s="21"/>
    </row>
    <row r="18" spans="1:13" s="10" customFormat="1" ht="9.6" customHeight="1">
      <c r="A18" s="9" t="s">
        <v>18</v>
      </c>
      <c r="B18" s="80">
        <v>89.180999999999997</v>
      </c>
      <c r="C18" s="80">
        <v>98.954999999999998</v>
      </c>
      <c r="D18" s="80">
        <v>188.136</v>
      </c>
      <c r="E18" s="81">
        <v>3.4296220000000002</v>
      </c>
      <c r="F18" s="81">
        <v>4.7709229999999998</v>
      </c>
      <c r="G18" s="81">
        <v>4.0247789999999997</v>
      </c>
      <c r="I18" s="69"/>
      <c r="J18" s="22"/>
      <c r="K18" s="23"/>
      <c r="L18" s="25"/>
      <c r="M18" s="21"/>
    </row>
    <row r="19" spans="1:13" s="10" customFormat="1" ht="9.6" customHeight="1">
      <c r="A19" s="11" t="s">
        <v>19</v>
      </c>
      <c r="B19" s="26">
        <v>5.6020000000000003</v>
      </c>
      <c r="C19" s="26">
        <v>8.8819999999999997</v>
      </c>
      <c r="D19" s="26">
        <v>14.484999999999999</v>
      </c>
      <c r="E19" s="82">
        <v>2.4950350000000001</v>
      </c>
      <c r="F19" s="82">
        <v>4.9347339999999997</v>
      </c>
      <c r="G19" s="82">
        <v>3.5805929999999999</v>
      </c>
      <c r="I19" s="20"/>
      <c r="J19" s="22"/>
      <c r="K19" s="26"/>
      <c r="L19" s="26"/>
      <c r="M19" s="26"/>
    </row>
    <row r="20" spans="1:13" s="10" customFormat="1" ht="9.6" customHeight="1">
      <c r="A20" s="11" t="s">
        <v>20</v>
      </c>
      <c r="B20" s="26">
        <v>7.5570000000000004</v>
      </c>
      <c r="C20" s="26">
        <v>7.7050000000000001</v>
      </c>
      <c r="D20" s="26">
        <v>15.262</v>
      </c>
      <c r="E20" s="82">
        <v>4.9037290000000002</v>
      </c>
      <c r="F20" s="82">
        <v>6.1311520000000002</v>
      </c>
      <c r="G20" s="82">
        <v>5.4550429999999999</v>
      </c>
      <c r="I20" s="20"/>
      <c r="J20" s="22"/>
      <c r="K20" s="26"/>
      <c r="L20" s="26"/>
      <c r="M20" s="26"/>
    </row>
    <row r="21" spans="1:13" s="10" customFormat="1" ht="9.6" customHeight="1">
      <c r="A21" s="11" t="s">
        <v>21</v>
      </c>
      <c r="B21" s="26">
        <v>2.1789999999999998</v>
      </c>
      <c r="C21" s="26">
        <v>2.8050000000000002</v>
      </c>
      <c r="D21" s="26">
        <v>4.984</v>
      </c>
      <c r="E21" s="82">
        <v>4.9205740000000002</v>
      </c>
      <c r="F21" s="82">
        <v>8.0682670000000005</v>
      </c>
      <c r="G21" s="82">
        <v>6.3048919999999997</v>
      </c>
      <c r="I21" s="20"/>
      <c r="J21" s="22"/>
      <c r="K21" s="26"/>
      <c r="L21" s="26"/>
      <c r="M21" s="26"/>
    </row>
    <row r="22" spans="1:13" s="10" customFormat="1" ht="9.6" customHeight="1">
      <c r="A22" s="11" t="s">
        <v>22</v>
      </c>
      <c r="B22" s="26">
        <v>37.216999999999999</v>
      </c>
      <c r="C22" s="26">
        <v>36.637</v>
      </c>
      <c r="D22" s="26">
        <v>73.853999999999999</v>
      </c>
      <c r="E22" s="82">
        <v>4.3857530000000002</v>
      </c>
      <c r="F22" s="82">
        <v>5.0446080000000002</v>
      </c>
      <c r="G22" s="82">
        <v>4.6895899999999999</v>
      </c>
      <c r="I22" s="20"/>
      <c r="J22" s="22"/>
      <c r="K22" s="26"/>
      <c r="L22" s="26"/>
      <c r="M22" s="26"/>
    </row>
    <row r="23" spans="1:13" s="10" customFormat="1" ht="9.6" customHeight="1">
      <c r="A23" s="11" t="s">
        <v>23</v>
      </c>
      <c r="B23" s="26">
        <v>6.9329999999999998</v>
      </c>
      <c r="C23" s="26">
        <v>7.8</v>
      </c>
      <c r="D23" s="26">
        <v>14.733000000000001</v>
      </c>
      <c r="E23" s="82">
        <v>2.360357</v>
      </c>
      <c r="F23" s="82">
        <v>3.6951429999999998</v>
      </c>
      <c r="G23" s="82">
        <v>2.9185110000000001</v>
      </c>
      <c r="I23" s="20"/>
      <c r="J23" s="22"/>
      <c r="K23" s="26"/>
      <c r="L23" s="26"/>
      <c r="M23" s="26"/>
    </row>
    <row r="24" spans="1:13" s="10" customFormat="1" ht="9.6" customHeight="1">
      <c r="A24" s="11" t="s">
        <v>24</v>
      </c>
      <c r="B24" s="26">
        <v>7.7160000000000002</v>
      </c>
      <c r="C24" s="26">
        <v>11.75</v>
      </c>
      <c r="D24" s="26">
        <v>19.466999999999999</v>
      </c>
      <c r="E24" s="82">
        <v>2.3302079999999998</v>
      </c>
      <c r="F24" s="82">
        <v>4.9982959999999999</v>
      </c>
      <c r="G24" s="82">
        <v>3.437926</v>
      </c>
      <c r="I24" s="20"/>
      <c r="J24" s="22"/>
      <c r="K24" s="26"/>
      <c r="L24" s="26"/>
      <c r="M24" s="26"/>
    </row>
    <row r="25" spans="1:13" s="10" customFormat="1" ht="9.6" customHeight="1">
      <c r="A25" s="11" t="s">
        <v>25</v>
      </c>
      <c r="B25" s="26">
        <v>5.1639999999999997</v>
      </c>
      <c r="C25" s="26">
        <v>6.359</v>
      </c>
      <c r="D25" s="26">
        <v>11.523</v>
      </c>
      <c r="E25" s="82">
        <v>3.7456520000000002</v>
      </c>
      <c r="F25" s="82">
        <v>5.8168790000000001</v>
      </c>
      <c r="G25" s="82">
        <v>4.6616860000000004</v>
      </c>
      <c r="I25" s="20"/>
      <c r="J25" s="22"/>
      <c r="K25" s="26"/>
      <c r="L25" s="26"/>
      <c r="M25" s="26"/>
    </row>
    <row r="26" spans="1:13" s="10" customFormat="1" ht="9.6" customHeight="1">
      <c r="A26" s="11" t="s">
        <v>26</v>
      </c>
      <c r="B26" s="26">
        <v>2.113</v>
      </c>
      <c r="C26" s="26">
        <v>2.0230000000000001</v>
      </c>
      <c r="D26" s="26">
        <v>4.1360000000000001</v>
      </c>
      <c r="E26" s="82">
        <v>2.3046959999999999</v>
      </c>
      <c r="F26" s="82">
        <v>3.0472670000000002</v>
      </c>
      <c r="G26" s="82">
        <v>2.61652</v>
      </c>
      <c r="I26" s="20"/>
      <c r="J26" s="22"/>
      <c r="K26" s="26"/>
      <c r="L26" s="26"/>
      <c r="M26" s="26"/>
    </row>
    <row r="27" spans="1:13" s="10" customFormat="1" ht="9.6" customHeight="1">
      <c r="A27" s="11" t="s">
        <v>27</v>
      </c>
      <c r="B27" s="26">
        <v>3.911</v>
      </c>
      <c r="C27" s="26">
        <v>5.0419999999999998</v>
      </c>
      <c r="D27" s="26">
        <v>8.9529999999999994</v>
      </c>
      <c r="E27" s="82">
        <v>3.6107399999999998</v>
      </c>
      <c r="F27" s="82">
        <v>6.1768539999999996</v>
      </c>
      <c r="G27" s="82">
        <v>4.7135300000000004</v>
      </c>
      <c r="I27" s="20"/>
      <c r="J27" s="22"/>
      <c r="K27" s="26"/>
      <c r="L27" s="26"/>
      <c r="M27" s="26"/>
    </row>
    <row r="28" spans="1:13" s="10" customFormat="1" ht="9.6" customHeight="1">
      <c r="A28" s="11" t="s">
        <v>28</v>
      </c>
      <c r="B28" s="26">
        <v>2.048</v>
      </c>
      <c r="C28" s="26">
        <v>2.4950000000000001</v>
      </c>
      <c r="D28" s="26">
        <v>4.5430000000000001</v>
      </c>
      <c r="E28" s="82">
        <v>2.420277</v>
      </c>
      <c r="F28" s="82">
        <v>3.8331409999999999</v>
      </c>
      <c r="G28" s="82">
        <v>3.034475</v>
      </c>
      <c r="I28" s="20"/>
      <c r="J28" s="22"/>
      <c r="K28" s="26"/>
      <c r="L28" s="26"/>
      <c r="M28" s="26"/>
    </row>
    <row r="29" spans="1:13" s="10" customFormat="1" ht="9.6" customHeight="1">
      <c r="A29" s="11" t="s">
        <v>29</v>
      </c>
      <c r="B29" s="26">
        <v>2.2709999999999999</v>
      </c>
      <c r="C29" s="26">
        <v>1.9279999999999999</v>
      </c>
      <c r="D29" s="26">
        <v>4.1989999999999998</v>
      </c>
      <c r="E29" s="82">
        <v>3.8320159999999999</v>
      </c>
      <c r="F29" s="82">
        <v>4.2730899999999998</v>
      </c>
      <c r="G29" s="82">
        <v>4.0227130000000004</v>
      </c>
      <c r="I29" s="20"/>
      <c r="J29" s="22"/>
      <c r="K29" s="26"/>
      <c r="L29" s="26"/>
      <c r="M29" s="26"/>
    </row>
    <row r="30" spans="1:13" s="10" customFormat="1" ht="9.6" customHeight="1">
      <c r="A30" s="11" t="s">
        <v>141</v>
      </c>
      <c r="B30" s="26">
        <v>6.47</v>
      </c>
      <c r="C30" s="26">
        <v>5.53</v>
      </c>
      <c r="D30" s="26">
        <v>12.000999999999999</v>
      </c>
      <c r="E30" s="82">
        <v>2.9118870000000001</v>
      </c>
      <c r="F30" s="82">
        <v>2.8542640000000001</v>
      </c>
      <c r="G30" s="82">
        <v>2.8850470000000001</v>
      </c>
      <c r="I30" s="69"/>
      <c r="J30" s="22"/>
      <c r="K30" s="26"/>
      <c r="L30" s="26"/>
      <c r="M30" s="26"/>
    </row>
    <row r="31" spans="1:13" s="10" customFormat="1" ht="9.6" customHeight="1">
      <c r="A31" s="9" t="s">
        <v>30</v>
      </c>
      <c r="B31" s="80">
        <v>6.5449999999999999</v>
      </c>
      <c r="C31" s="80">
        <v>8.2420000000000009</v>
      </c>
      <c r="D31" s="80">
        <v>14.788</v>
      </c>
      <c r="E31" s="81">
        <v>2.3305829999999998</v>
      </c>
      <c r="F31" s="81">
        <v>3.4452479999999999</v>
      </c>
      <c r="G31" s="81">
        <v>2.843318</v>
      </c>
      <c r="I31" s="20"/>
      <c r="J31" s="22"/>
      <c r="K31" s="26"/>
      <c r="L31" s="26"/>
      <c r="M31" s="26"/>
    </row>
    <row r="32" spans="1:13" s="10" customFormat="1" ht="9.6" customHeight="1">
      <c r="A32" s="11" t="s">
        <v>31</v>
      </c>
      <c r="B32" s="26">
        <v>2.4569999999999999</v>
      </c>
      <c r="C32" s="26">
        <v>2.782</v>
      </c>
      <c r="D32" s="26">
        <v>5.2389999999999999</v>
      </c>
      <c r="E32" s="82">
        <v>1.7111620000000001</v>
      </c>
      <c r="F32" s="82">
        <v>2.269466</v>
      </c>
      <c r="G32" s="82">
        <v>1.9682569999999999</v>
      </c>
      <c r="I32" s="20"/>
      <c r="J32" s="22"/>
      <c r="K32" s="26"/>
      <c r="L32" s="26"/>
      <c r="M32" s="26"/>
    </row>
    <row r="33" spans="1:13" s="10" customFormat="1" ht="9.6" customHeight="1">
      <c r="A33" s="11" t="s">
        <v>32</v>
      </c>
      <c r="B33" s="26">
        <v>4.0880000000000001</v>
      </c>
      <c r="C33" s="26">
        <v>5.46</v>
      </c>
      <c r="D33" s="26">
        <v>9.548</v>
      </c>
      <c r="E33" s="82">
        <v>2.9787490000000001</v>
      </c>
      <c r="F33" s="82">
        <v>4.6807049999999997</v>
      </c>
      <c r="G33" s="82">
        <v>3.7607339999999998</v>
      </c>
      <c r="I33" s="75"/>
      <c r="J33" s="22"/>
      <c r="K33" s="26"/>
      <c r="L33" s="26"/>
      <c r="M33" s="26"/>
    </row>
    <row r="34" spans="1:13" s="10" customFormat="1" ht="9.6" customHeight="1">
      <c r="A34" s="9" t="s">
        <v>33</v>
      </c>
      <c r="B34" s="80">
        <v>44.658999999999999</v>
      </c>
      <c r="C34" s="80">
        <v>53.073999999999998</v>
      </c>
      <c r="D34" s="80">
        <v>97.733000000000004</v>
      </c>
      <c r="E34" s="81">
        <v>3.4707780000000001</v>
      </c>
      <c r="F34" s="81">
        <v>5.1732240000000003</v>
      </c>
      <c r="G34" s="81">
        <v>4.2260179999999998</v>
      </c>
      <c r="I34" s="20"/>
      <c r="J34" s="22"/>
      <c r="K34" s="26"/>
      <c r="L34" s="26"/>
      <c r="M34" s="26"/>
    </row>
    <row r="35" spans="1:13" s="10" customFormat="1" ht="9.6" customHeight="1">
      <c r="A35" s="11" t="s">
        <v>34</v>
      </c>
      <c r="B35" s="26">
        <v>7.532</v>
      </c>
      <c r="C35" s="26">
        <v>5.9649999999999999</v>
      </c>
      <c r="D35" s="26">
        <v>13.497999999999999</v>
      </c>
      <c r="E35" s="82">
        <v>3.040778</v>
      </c>
      <c r="F35" s="82">
        <v>3.0238689999999999</v>
      </c>
      <c r="G35" s="82">
        <v>3.0332819999999998</v>
      </c>
      <c r="I35" s="20"/>
      <c r="J35" s="22"/>
      <c r="K35" s="26"/>
      <c r="L35" s="26"/>
      <c r="M35" s="26"/>
    </row>
    <row r="36" spans="1:13" s="10" customFormat="1" ht="9.6" customHeight="1">
      <c r="A36" s="11" t="s">
        <v>35</v>
      </c>
      <c r="B36" s="26">
        <v>6.556</v>
      </c>
      <c r="C36" s="26">
        <v>7.992</v>
      </c>
      <c r="D36" s="26">
        <v>14.548</v>
      </c>
      <c r="E36" s="82">
        <v>2.875607</v>
      </c>
      <c r="F36" s="82">
        <v>4.4968950000000003</v>
      </c>
      <c r="G36" s="82">
        <v>3.58582</v>
      </c>
      <c r="I36" s="20"/>
      <c r="J36" s="22"/>
      <c r="K36" s="26"/>
      <c r="L36" s="26"/>
      <c r="M36" s="26"/>
    </row>
    <row r="37" spans="1:13" s="10" customFormat="1" ht="9.6" customHeight="1">
      <c r="A37" s="11" t="s">
        <v>36</v>
      </c>
      <c r="B37" s="26">
        <v>1.536</v>
      </c>
      <c r="C37" s="26">
        <v>1.2330000000000001</v>
      </c>
      <c r="D37" s="26">
        <v>2.7690000000000001</v>
      </c>
      <c r="E37" s="82">
        <v>3.0986419999999999</v>
      </c>
      <c r="F37" s="82">
        <v>2.9040159999999999</v>
      </c>
      <c r="G37" s="82">
        <v>3.0088430000000002</v>
      </c>
      <c r="I37" s="20"/>
      <c r="J37" s="22"/>
      <c r="K37" s="26"/>
      <c r="L37" s="26"/>
      <c r="M37" s="26"/>
    </row>
    <row r="38" spans="1:13" s="10" customFormat="1" ht="9.6" customHeight="1">
      <c r="A38" s="11" t="s">
        <v>37</v>
      </c>
      <c r="B38" s="26">
        <v>9.5380000000000003</v>
      </c>
      <c r="C38" s="26">
        <v>14.481999999999999</v>
      </c>
      <c r="D38" s="26">
        <v>24.02</v>
      </c>
      <c r="E38" s="82">
        <v>3.9644170000000001</v>
      </c>
      <c r="F38" s="82">
        <v>7.8855620000000002</v>
      </c>
      <c r="G38" s="82">
        <v>5.6618380000000004</v>
      </c>
      <c r="I38" s="20"/>
      <c r="J38" s="22"/>
      <c r="K38" s="26"/>
      <c r="L38" s="26"/>
      <c r="M38" s="26"/>
    </row>
    <row r="39" spans="1:13" s="10" customFormat="1" ht="9.6" customHeight="1">
      <c r="A39" s="11" t="s">
        <v>38</v>
      </c>
      <c r="B39" s="26">
        <v>6.6630000000000003</v>
      </c>
      <c r="C39" s="26">
        <v>10.648</v>
      </c>
      <c r="D39" s="26">
        <v>17.312000000000001</v>
      </c>
      <c r="E39" s="82">
        <v>3.125791</v>
      </c>
      <c r="F39" s="82">
        <v>6.0106619999999999</v>
      </c>
      <c r="G39" s="82">
        <v>4.4351079999999996</v>
      </c>
      <c r="I39" s="20"/>
      <c r="J39" s="22"/>
      <c r="K39" s="26"/>
      <c r="L39" s="26"/>
      <c r="M39" s="26"/>
    </row>
    <row r="40" spans="1:13" s="10" customFormat="1" ht="9.6" customHeight="1">
      <c r="A40" s="11" t="s">
        <v>39</v>
      </c>
      <c r="B40" s="26">
        <v>8.3130000000000006</v>
      </c>
      <c r="C40" s="26">
        <v>8.9939999999999998</v>
      </c>
      <c r="D40" s="26">
        <v>17.306999999999999</v>
      </c>
      <c r="E40" s="82">
        <v>3.333701</v>
      </c>
      <c r="F40" s="82">
        <v>4.4575339999999999</v>
      </c>
      <c r="G40" s="82">
        <v>3.8363520000000002</v>
      </c>
      <c r="I40" s="20"/>
      <c r="J40" s="22"/>
      <c r="K40" s="26"/>
      <c r="L40" s="26"/>
      <c r="M40" s="26"/>
    </row>
    <row r="41" spans="1:13" s="10" customFormat="1" ht="9.6" customHeight="1">
      <c r="A41" s="11" t="s">
        <v>40</v>
      </c>
      <c r="B41" s="26">
        <v>4.5199999999999996</v>
      </c>
      <c r="C41" s="26">
        <v>3.7589999999999999</v>
      </c>
      <c r="D41" s="26">
        <v>8.2799999999999994</v>
      </c>
      <c r="E41" s="82">
        <v>7.7506449999999996</v>
      </c>
      <c r="F41" s="82">
        <v>8.1907700000000006</v>
      </c>
      <c r="G41" s="82">
        <v>7.9444710000000001</v>
      </c>
      <c r="I41" s="75"/>
      <c r="J41" s="22"/>
      <c r="K41" s="26"/>
      <c r="L41" s="26"/>
      <c r="M41" s="26"/>
    </row>
    <row r="42" spans="1:13" s="10" customFormat="1" ht="9.6" customHeight="1">
      <c r="A42" s="9" t="s">
        <v>41</v>
      </c>
      <c r="B42" s="80">
        <v>10.787000000000001</v>
      </c>
      <c r="C42" s="80">
        <v>14.036</v>
      </c>
      <c r="D42" s="80">
        <v>24.823</v>
      </c>
      <c r="E42" s="81">
        <v>3.6261920000000001</v>
      </c>
      <c r="F42" s="81">
        <v>5.7218879999999999</v>
      </c>
      <c r="G42" s="81">
        <v>4.5733600000000001</v>
      </c>
      <c r="I42" s="20"/>
      <c r="J42" s="22"/>
      <c r="K42" s="26"/>
      <c r="L42" s="26"/>
      <c r="M42" s="26"/>
    </row>
    <row r="43" spans="1:13" s="10" customFormat="1" ht="9.6" customHeight="1">
      <c r="A43" s="11" t="s">
        <v>42</v>
      </c>
      <c r="B43" s="26">
        <v>5.2190000000000003</v>
      </c>
      <c r="C43" s="26">
        <v>7.6870000000000003</v>
      </c>
      <c r="D43" s="26">
        <v>12.907</v>
      </c>
      <c r="E43" s="82">
        <v>3.9908589999999999</v>
      </c>
      <c r="F43" s="82">
        <v>7.0456060000000003</v>
      </c>
      <c r="G43" s="82">
        <v>5.3802399999999997</v>
      </c>
      <c r="I43" s="20"/>
      <c r="J43" s="22"/>
      <c r="K43" s="26"/>
      <c r="L43" s="26"/>
      <c r="M43" s="26"/>
    </row>
    <row r="44" spans="1:13" s="10" customFormat="1" ht="9.6" customHeight="1">
      <c r="A44" s="11" t="s">
        <v>43</v>
      </c>
      <c r="B44" s="26">
        <v>1.772</v>
      </c>
      <c r="C44" s="26">
        <v>1.9970000000000001</v>
      </c>
      <c r="D44" s="26">
        <v>3.7690000000000001</v>
      </c>
      <c r="E44" s="82">
        <v>5.1192659999999997</v>
      </c>
      <c r="F44" s="82">
        <v>7.8271879999999996</v>
      </c>
      <c r="G44" s="82">
        <v>6.26816</v>
      </c>
      <c r="I44" s="20"/>
      <c r="J44" s="22"/>
      <c r="K44" s="26"/>
      <c r="L44" s="26"/>
      <c r="M44" s="26"/>
    </row>
    <row r="45" spans="1:13" s="10" customFormat="1" ht="9.6" customHeight="1">
      <c r="A45" s="11" t="s">
        <v>44</v>
      </c>
      <c r="B45" s="26">
        <v>1.752</v>
      </c>
      <c r="C45" s="26">
        <v>1.7150000000000001</v>
      </c>
      <c r="D45" s="26">
        <v>3.468</v>
      </c>
      <c r="E45" s="82">
        <v>3.1710470000000002</v>
      </c>
      <c r="F45" s="82">
        <v>3.5321539999999998</v>
      </c>
      <c r="G45" s="82">
        <v>3.3399640000000002</v>
      </c>
      <c r="I45" s="20"/>
      <c r="J45" s="22"/>
      <c r="K45" s="26"/>
      <c r="L45" s="26"/>
      <c r="M45" s="26"/>
    </row>
    <row r="46" spans="1:13" s="10" customFormat="1" ht="9.6" customHeight="1">
      <c r="A46" s="11" t="s">
        <v>45</v>
      </c>
      <c r="B46" s="26">
        <v>2.0430000000000001</v>
      </c>
      <c r="C46" s="26">
        <v>2.637</v>
      </c>
      <c r="D46" s="26">
        <v>4.68</v>
      </c>
      <c r="E46" s="82">
        <v>2.659691</v>
      </c>
      <c r="F46" s="82">
        <v>4.2442909999999996</v>
      </c>
      <c r="G46" s="82">
        <v>3.368277</v>
      </c>
      <c r="I46" s="75"/>
      <c r="J46" s="22"/>
      <c r="K46" s="26"/>
      <c r="L46" s="26"/>
      <c r="M46" s="26"/>
    </row>
    <row r="47" spans="1:13" s="10" customFormat="1" ht="9.6" customHeight="1">
      <c r="A47" s="9" t="s">
        <v>46</v>
      </c>
      <c r="B47" s="80">
        <v>18.170000000000002</v>
      </c>
      <c r="C47" s="80">
        <v>22.797000000000001</v>
      </c>
      <c r="D47" s="80">
        <v>40.966999999999999</v>
      </c>
      <c r="E47" s="81">
        <v>4.9333159999999996</v>
      </c>
      <c r="F47" s="81">
        <v>7.5244359999999997</v>
      </c>
      <c r="G47" s="81">
        <v>6.1027800000000001</v>
      </c>
      <c r="I47" s="20"/>
      <c r="J47" s="22"/>
      <c r="K47" s="26"/>
      <c r="L47" s="26"/>
      <c r="M47" s="26"/>
    </row>
    <row r="48" spans="1:13" s="10" customFormat="1" ht="9.6" customHeight="1">
      <c r="A48" s="11" t="s">
        <v>47</v>
      </c>
      <c r="B48" s="26">
        <v>4.524</v>
      </c>
      <c r="C48" s="26">
        <v>2.9820000000000002</v>
      </c>
      <c r="D48" s="26">
        <v>7.5060000000000002</v>
      </c>
      <c r="E48" s="82">
        <v>9.0716049999999999</v>
      </c>
      <c r="F48" s="82">
        <v>7.524832</v>
      </c>
      <c r="G48" s="82">
        <v>8.3867499999999993</v>
      </c>
      <c r="I48" s="20"/>
      <c r="J48" s="22"/>
      <c r="K48" s="26"/>
      <c r="L48" s="26"/>
      <c r="M48" s="26"/>
    </row>
    <row r="49" spans="1:13" s="10" customFormat="1" ht="9.6" customHeight="1">
      <c r="A49" s="11" t="s">
        <v>48</v>
      </c>
      <c r="B49" s="26">
        <v>3.2650000000000001</v>
      </c>
      <c r="C49" s="26">
        <v>3.6179999999999999</v>
      </c>
      <c r="D49" s="26">
        <v>6.883</v>
      </c>
      <c r="E49" s="82">
        <v>5.2810670000000002</v>
      </c>
      <c r="F49" s="82">
        <v>7.0346489999999999</v>
      </c>
      <c r="G49" s="82">
        <v>6.077439</v>
      </c>
      <c r="I49" s="20"/>
      <c r="J49" s="22"/>
      <c r="K49" s="26"/>
      <c r="L49" s="26"/>
      <c r="M49" s="26"/>
    </row>
    <row r="50" spans="1:13" s="10" customFormat="1" ht="9.6" customHeight="1">
      <c r="A50" s="11" t="s">
        <v>49</v>
      </c>
      <c r="B50" s="26">
        <v>8.6379999999999999</v>
      </c>
      <c r="C50" s="26">
        <v>13.092000000000001</v>
      </c>
      <c r="D50" s="26">
        <v>21.73</v>
      </c>
      <c r="E50" s="82">
        <v>4.2634910000000001</v>
      </c>
      <c r="F50" s="82">
        <v>7.7224339999999998</v>
      </c>
      <c r="G50" s="82">
        <v>5.8392609999999996</v>
      </c>
      <c r="I50" s="20"/>
      <c r="J50" s="22"/>
      <c r="K50" s="26"/>
      <c r="L50" s="26"/>
      <c r="M50" s="26"/>
    </row>
    <row r="51" spans="1:13" s="10" customFormat="1" ht="9.6" customHeight="1">
      <c r="A51" s="11" t="s">
        <v>50</v>
      </c>
      <c r="B51" s="26">
        <v>1.7430000000000001</v>
      </c>
      <c r="C51" s="26">
        <v>3.105</v>
      </c>
      <c r="D51" s="26">
        <v>4.8479999999999999</v>
      </c>
      <c r="E51" s="82">
        <v>3.2268870000000001</v>
      </c>
      <c r="F51" s="82">
        <v>7.3263860000000003</v>
      </c>
      <c r="G51" s="82">
        <v>5.0293270000000003</v>
      </c>
      <c r="I51" s="75"/>
      <c r="J51" s="22"/>
      <c r="K51" s="26"/>
      <c r="L51" s="26"/>
      <c r="M51" s="26"/>
    </row>
    <row r="52" spans="1:13" s="10" customFormat="1" ht="9.6" customHeight="1">
      <c r="A52" s="9" t="s">
        <v>51</v>
      </c>
      <c r="B52" s="80">
        <v>44.686</v>
      </c>
      <c r="C52" s="80">
        <v>60.418999999999997</v>
      </c>
      <c r="D52" s="80">
        <v>105.105</v>
      </c>
      <c r="E52" s="81">
        <v>3.8800599999999998</v>
      </c>
      <c r="F52" s="81">
        <v>6.2439049999999998</v>
      </c>
      <c r="G52" s="81">
        <v>4.9593420000000004</v>
      </c>
      <c r="I52" s="20"/>
      <c r="J52" s="22"/>
      <c r="K52" s="26"/>
      <c r="L52" s="26"/>
      <c r="M52" s="26"/>
    </row>
    <row r="53" spans="1:13" s="10" customFormat="1" ht="9.6" customHeight="1">
      <c r="A53" s="11" t="s">
        <v>52</v>
      </c>
      <c r="B53" s="26">
        <v>3.9540000000000002</v>
      </c>
      <c r="C53" s="26">
        <v>4.8499999999999996</v>
      </c>
      <c r="D53" s="26">
        <v>8.8040000000000003</v>
      </c>
      <c r="E53" s="82">
        <v>5.1185960000000001</v>
      </c>
      <c r="F53" s="82">
        <v>7.9947990000000004</v>
      </c>
      <c r="G53" s="82">
        <v>6.3837109999999999</v>
      </c>
      <c r="I53" s="20"/>
      <c r="J53" s="22"/>
      <c r="K53" s="26"/>
      <c r="L53" s="26"/>
      <c r="M53" s="26"/>
    </row>
    <row r="54" spans="1:13" s="10" customFormat="1" ht="9.6" customHeight="1">
      <c r="A54" s="11" t="s">
        <v>53</v>
      </c>
      <c r="B54" s="26">
        <v>2.7519999999999998</v>
      </c>
      <c r="C54" s="26">
        <v>5.9580000000000002</v>
      </c>
      <c r="D54" s="26">
        <v>8.7100000000000009</v>
      </c>
      <c r="E54" s="82">
        <v>2.2592880000000002</v>
      </c>
      <c r="F54" s="82">
        <v>6.1556670000000002</v>
      </c>
      <c r="G54" s="82">
        <v>3.9844940000000002</v>
      </c>
      <c r="I54" s="20"/>
      <c r="J54" s="22"/>
      <c r="K54" s="26"/>
      <c r="L54" s="26"/>
      <c r="M54" s="26"/>
    </row>
    <row r="55" spans="1:13" s="10" customFormat="1" ht="9.6" customHeight="1">
      <c r="A55" s="11" t="s">
        <v>54</v>
      </c>
      <c r="B55" s="26">
        <v>4.8419999999999996</v>
      </c>
      <c r="C55" s="26">
        <v>7.7670000000000003</v>
      </c>
      <c r="D55" s="26">
        <v>12.609</v>
      </c>
      <c r="E55" s="82">
        <v>3.4436610000000001</v>
      </c>
      <c r="F55" s="82">
        <v>6.8226040000000001</v>
      </c>
      <c r="G55" s="82">
        <v>4.9555509999999998</v>
      </c>
      <c r="I55" s="20"/>
      <c r="J55" s="22"/>
      <c r="K55" s="26"/>
      <c r="L55" s="26"/>
      <c r="M55" s="26"/>
    </row>
    <row r="56" spans="1:13" s="10" customFormat="1" ht="9.6" customHeight="1">
      <c r="A56" s="11" t="s">
        <v>55</v>
      </c>
      <c r="B56" s="26">
        <v>5.4880000000000004</v>
      </c>
      <c r="C56" s="26">
        <v>12.679</v>
      </c>
      <c r="D56" s="26">
        <v>18.167999999999999</v>
      </c>
      <c r="E56" s="82">
        <v>2.9876830000000001</v>
      </c>
      <c r="F56" s="82">
        <v>8.0527909999999991</v>
      </c>
      <c r="G56" s="82">
        <v>5.3254000000000001</v>
      </c>
      <c r="I56" s="20"/>
      <c r="J56" s="22"/>
      <c r="K56" s="26"/>
      <c r="L56" s="26"/>
      <c r="M56" s="26"/>
    </row>
    <row r="57" spans="1:13" s="10" customFormat="1" ht="9.6" customHeight="1">
      <c r="A57" s="11" t="s">
        <v>56</v>
      </c>
      <c r="B57" s="26">
        <v>10.78</v>
      </c>
      <c r="C57" s="26">
        <v>7.9870000000000001</v>
      </c>
      <c r="D57" s="26">
        <v>18.766999999999999</v>
      </c>
      <c r="E57" s="82">
        <v>4.1484100000000002</v>
      </c>
      <c r="F57" s="82">
        <v>3.4302820000000001</v>
      </c>
      <c r="G57" s="82">
        <v>3.8090299999999999</v>
      </c>
      <c r="I57" s="20"/>
      <c r="J57" s="22"/>
      <c r="K57" s="26"/>
      <c r="L57" s="26"/>
      <c r="M57" s="26"/>
    </row>
    <row r="58" spans="1:13" s="10" customFormat="1" ht="9.6" customHeight="1">
      <c r="A58" s="11" t="s">
        <v>57</v>
      </c>
      <c r="B58" s="26">
        <v>3.7839999999999998</v>
      </c>
      <c r="C58" s="26">
        <v>4.915</v>
      </c>
      <c r="D58" s="26">
        <v>8.6989999999999998</v>
      </c>
      <c r="E58" s="82">
        <v>4.4464689999999996</v>
      </c>
      <c r="F58" s="82">
        <v>7.0432980000000001</v>
      </c>
      <c r="G58" s="82">
        <v>5.6164839999999998</v>
      </c>
      <c r="I58" s="20"/>
      <c r="J58" s="22"/>
      <c r="K58" s="26"/>
      <c r="L58" s="26"/>
      <c r="M58" s="26"/>
    </row>
    <row r="59" spans="1:13" s="10" customFormat="1" ht="9.6" customHeight="1">
      <c r="A59" s="11" t="s">
        <v>58</v>
      </c>
      <c r="B59" s="26">
        <v>3.456</v>
      </c>
      <c r="C59" s="26">
        <v>4.7549999999999999</v>
      </c>
      <c r="D59" s="26">
        <v>8.2110000000000003</v>
      </c>
      <c r="E59" s="82">
        <v>3.5468980000000001</v>
      </c>
      <c r="F59" s="82">
        <v>5.9166169999999996</v>
      </c>
      <c r="G59" s="82">
        <v>4.6180250000000003</v>
      </c>
      <c r="I59" s="20"/>
      <c r="J59" s="22"/>
      <c r="K59" s="26"/>
      <c r="L59" s="26"/>
      <c r="M59" s="26"/>
    </row>
    <row r="60" spans="1:13" s="10" customFormat="1" ht="9.6" customHeight="1">
      <c r="A60" s="11" t="s">
        <v>59</v>
      </c>
      <c r="B60" s="26">
        <v>3.4079999999999999</v>
      </c>
      <c r="C60" s="26">
        <v>6.2069999999999999</v>
      </c>
      <c r="D60" s="26">
        <v>9.6150000000000002</v>
      </c>
      <c r="E60" s="82">
        <v>3.4227159999999999</v>
      </c>
      <c r="F60" s="82">
        <v>7.1270899999999999</v>
      </c>
      <c r="G60" s="82">
        <v>5.1511550000000002</v>
      </c>
      <c r="I60" s="20"/>
      <c r="J60" s="22"/>
      <c r="K60" s="26"/>
      <c r="L60" s="26"/>
      <c r="M60" s="26"/>
    </row>
    <row r="61" spans="1:13" s="10" customFormat="1" ht="9.6" customHeight="1">
      <c r="A61" s="11" t="s">
        <v>60</v>
      </c>
      <c r="B61" s="26">
        <v>6.2229999999999999</v>
      </c>
      <c r="C61" s="26">
        <v>5.2990000000000004</v>
      </c>
      <c r="D61" s="26">
        <v>11.522</v>
      </c>
      <c r="E61" s="82">
        <v>7.203722</v>
      </c>
      <c r="F61" s="82">
        <v>7.7028540000000003</v>
      </c>
      <c r="G61" s="82">
        <v>7.4250109999999996</v>
      </c>
      <c r="I61" s="75"/>
      <c r="J61" s="22"/>
      <c r="K61" s="26"/>
      <c r="L61" s="26"/>
      <c r="M61" s="26"/>
    </row>
    <row r="62" spans="1:13" s="10" customFormat="1" ht="9.6" customHeight="1">
      <c r="A62" s="9" t="s">
        <v>61</v>
      </c>
      <c r="B62" s="80">
        <v>41.054000000000002</v>
      </c>
      <c r="C62" s="80">
        <v>48.872</v>
      </c>
      <c r="D62" s="80">
        <v>89.926000000000002</v>
      </c>
      <c r="E62" s="81">
        <v>4.3893149999999999</v>
      </c>
      <c r="F62" s="81">
        <v>6.3031790000000001</v>
      </c>
      <c r="G62" s="81">
        <v>5.2567589999999997</v>
      </c>
      <c r="I62" s="20"/>
      <c r="J62" s="22"/>
      <c r="K62" s="26"/>
      <c r="L62" s="26"/>
      <c r="M62" s="26"/>
    </row>
    <row r="63" spans="1:13" s="10" customFormat="1" ht="9.6" customHeight="1">
      <c r="A63" s="11" t="s">
        <v>174</v>
      </c>
      <c r="B63" s="26">
        <v>2.8849999999999998</v>
      </c>
      <c r="C63" s="26">
        <v>2.2530000000000001</v>
      </c>
      <c r="D63" s="26">
        <v>5.1379999999999999</v>
      </c>
      <c r="E63" s="82">
        <v>6.1291640000000003</v>
      </c>
      <c r="F63" s="82">
        <v>6.1502309999999998</v>
      </c>
      <c r="G63" s="82">
        <v>6.1383840000000003</v>
      </c>
      <c r="I63" s="20"/>
      <c r="J63" s="22"/>
      <c r="K63" s="26"/>
      <c r="L63" s="26"/>
      <c r="M63" s="26"/>
    </row>
    <row r="64" spans="1:13" s="10" customFormat="1" ht="9.6" customHeight="1">
      <c r="A64" s="11" t="s">
        <v>62</v>
      </c>
      <c r="B64" s="26">
        <v>3.331</v>
      </c>
      <c r="C64" s="26">
        <v>8.39</v>
      </c>
      <c r="D64" s="26">
        <v>11.72</v>
      </c>
      <c r="E64" s="82">
        <v>3.3573529999999998</v>
      </c>
      <c r="F64" s="82">
        <v>11.075632000000001</v>
      </c>
      <c r="G64" s="82">
        <v>6.6990730000000003</v>
      </c>
      <c r="I64" s="20"/>
      <c r="J64" s="22"/>
      <c r="K64" s="26"/>
      <c r="L64" s="26"/>
      <c r="M64" s="26"/>
    </row>
    <row r="65" spans="1:13" s="10" customFormat="1" ht="9.6" customHeight="1">
      <c r="A65" s="11" t="s">
        <v>63</v>
      </c>
      <c r="B65" s="26">
        <v>4.2279999999999998</v>
      </c>
      <c r="C65" s="26">
        <v>5.0839999999999996</v>
      </c>
      <c r="D65" s="26">
        <v>9.3130000000000006</v>
      </c>
      <c r="E65" s="82">
        <v>5.7646129999999998</v>
      </c>
      <c r="F65" s="82">
        <v>8.6979000000000006</v>
      </c>
      <c r="G65" s="82">
        <v>7.0655250000000001</v>
      </c>
      <c r="I65" s="20"/>
      <c r="J65" s="22"/>
      <c r="K65" s="26"/>
      <c r="L65" s="26"/>
      <c r="M65" s="26"/>
    </row>
    <row r="66" spans="1:13" s="10" customFormat="1" ht="9.6" customHeight="1">
      <c r="A66" s="11" t="s">
        <v>64</v>
      </c>
      <c r="B66" s="26">
        <v>10.135999999999999</v>
      </c>
      <c r="C66" s="26">
        <v>11.118</v>
      </c>
      <c r="D66" s="26">
        <v>21.254999999999999</v>
      </c>
      <c r="E66" s="82">
        <v>4.1161729999999999</v>
      </c>
      <c r="F66" s="82">
        <v>4.9985619999999997</v>
      </c>
      <c r="G66" s="82">
        <v>4.5349370000000002</v>
      </c>
      <c r="I66" s="20"/>
      <c r="J66" s="22"/>
      <c r="K66" s="26"/>
      <c r="L66" s="26"/>
      <c r="M66" s="26"/>
    </row>
    <row r="67" spans="1:13" s="10" customFormat="1" ht="9.6" customHeight="1">
      <c r="A67" s="11" t="s">
        <v>65</v>
      </c>
      <c r="B67" s="26">
        <v>2.7469999999999999</v>
      </c>
      <c r="C67" s="26">
        <v>3.91</v>
      </c>
      <c r="D67" s="26">
        <v>6.657</v>
      </c>
      <c r="E67" s="82">
        <v>3.4246880000000002</v>
      </c>
      <c r="F67" s="82">
        <v>6.3227250000000002</v>
      </c>
      <c r="G67" s="82">
        <v>4.6862130000000004</v>
      </c>
      <c r="I67" s="20"/>
      <c r="J67" s="22"/>
      <c r="K67" s="26"/>
      <c r="L67" s="26"/>
      <c r="M67" s="26"/>
    </row>
    <row r="68" spans="1:13" s="10" customFormat="1" ht="9.6" customHeight="1">
      <c r="A68" s="11" t="s">
        <v>66</v>
      </c>
      <c r="B68" s="26">
        <v>5.4480000000000004</v>
      </c>
      <c r="C68" s="26">
        <v>6.2649999999999997</v>
      </c>
      <c r="D68" s="26">
        <v>11.712</v>
      </c>
      <c r="E68" s="82">
        <v>5.1273939999999998</v>
      </c>
      <c r="F68" s="82">
        <v>6.9056040000000003</v>
      </c>
      <c r="G68" s="82">
        <v>5.9463840000000001</v>
      </c>
      <c r="I68" s="20"/>
      <c r="J68" s="22"/>
      <c r="K68" s="26"/>
      <c r="L68" s="26"/>
      <c r="M68" s="26"/>
    </row>
    <row r="69" spans="1:13" s="10" customFormat="1" ht="9.6" customHeight="1">
      <c r="A69" s="11" t="s">
        <v>67</v>
      </c>
      <c r="B69" s="26">
        <v>4.9329999999999998</v>
      </c>
      <c r="C69" s="26">
        <v>3.6280000000000001</v>
      </c>
      <c r="D69" s="26">
        <v>8.56</v>
      </c>
      <c r="E69" s="82">
        <v>5.4541009999999996</v>
      </c>
      <c r="F69" s="82">
        <v>5.1052460000000002</v>
      </c>
      <c r="G69" s="82">
        <v>5.3006080000000004</v>
      </c>
      <c r="I69" s="20"/>
      <c r="J69" s="22"/>
      <c r="K69" s="26"/>
      <c r="L69" s="26"/>
      <c r="M69" s="26"/>
    </row>
    <row r="70" spans="1:13" s="10" customFormat="1" ht="9.6" customHeight="1">
      <c r="A70" s="11" t="s">
        <v>68</v>
      </c>
      <c r="B70" s="26">
        <v>1.831</v>
      </c>
      <c r="C70" s="26">
        <v>2.4180000000000001</v>
      </c>
      <c r="D70" s="26">
        <v>4.2489999999999997</v>
      </c>
      <c r="E70" s="82">
        <v>2.7730399999999999</v>
      </c>
      <c r="F70" s="82">
        <v>4.3345900000000004</v>
      </c>
      <c r="G70" s="82">
        <v>3.4882439999999999</v>
      </c>
      <c r="I70" s="20"/>
      <c r="J70" s="22"/>
      <c r="K70" s="26"/>
      <c r="L70" s="26"/>
      <c r="M70" s="26"/>
    </row>
    <row r="71" spans="1:13" s="10" customFormat="1" ht="9.6" customHeight="1">
      <c r="A71" s="11" t="s">
        <v>69</v>
      </c>
      <c r="B71" s="26">
        <v>2.9689999999999999</v>
      </c>
      <c r="C71" s="26">
        <v>2.77</v>
      </c>
      <c r="D71" s="26">
        <v>5.7389999999999999</v>
      </c>
      <c r="E71" s="82">
        <v>5.178229</v>
      </c>
      <c r="F71" s="82">
        <v>6.1846649999999999</v>
      </c>
      <c r="G71" s="82">
        <v>5.6196719999999996</v>
      </c>
      <c r="I71" s="20"/>
      <c r="J71" s="22"/>
      <c r="K71" s="26"/>
      <c r="L71" s="26"/>
      <c r="M71" s="26"/>
    </row>
    <row r="72" spans="1:13" s="10" customFormat="1" ht="9.6" customHeight="1">
      <c r="A72" s="11" t="s">
        <v>70</v>
      </c>
      <c r="B72" s="26">
        <v>2.5470000000000002</v>
      </c>
      <c r="C72" s="26">
        <v>3.036</v>
      </c>
      <c r="D72" s="26">
        <v>5.5830000000000002</v>
      </c>
      <c r="E72" s="82">
        <v>3.6812230000000001</v>
      </c>
      <c r="F72" s="82">
        <v>5.2441420000000001</v>
      </c>
      <c r="G72" s="82">
        <v>4.3931849999999999</v>
      </c>
      <c r="I72" s="75"/>
      <c r="J72" s="22"/>
      <c r="K72" s="26"/>
      <c r="L72" s="26"/>
      <c r="M72" s="26"/>
    </row>
    <row r="73" spans="1:13" s="10" customFormat="1" ht="9.6" customHeight="1">
      <c r="A73" s="9" t="s">
        <v>71</v>
      </c>
      <c r="B73" s="80">
        <v>9.157</v>
      </c>
      <c r="C73" s="80">
        <v>13.728999999999999</v>
      </c>
      <c r="D73" s="80">
        <v>22.885999999999999</v>
      </c>
      <c r="E73" s="81">
        <v>4.3609390000000001</v>
      </c>
      <c r="F73" s="81">
        <v>7.9091829999999996</v>
      </c>
      <c r="G73" s="81">
        <v>5.966755</v>
      </c>
      <c r="I73" s="20"/>
      <c r="J73" s="22"/>
      <c r="K73" s="26"/>
      <c r="L73" s="26"/>
      <c r="M73" s="26"/>
    </row>
    <row r="74" spans="1:13" s="10" customFormat="1" ht="9.6" customHeight="1">
      <c r="A74" s="11" t="s">
        <v>72</v>
      </c>
      <c r="B74" s="26">
        <v>6.5119999999999996</v>
      </c>
      <c r="C74" s="26">
        <v>10.585000000000001</v>
      </c>
      <c r="D74" s="26">
        <v>17.097000000000001</v>
      </c>
      <c r="E74" s="82">
        <v>4.1008129999999996</v>
      </c>
      <c r="F74" s="82">
        <v>7.784808</v>
      </c>
      <c r="G74" s="82">
        <v>5.8000600000000002</v>
      </c>
      <c r="I74" s="20"/>
      <c r="J74" s="22"/>
      <c r="K74" s="26"/>
      <c r="L74" s="26"/>
      <c r="M74" s="26"/>
    </row>
    <row r="75" spans="1:13" s="10" customFormat="1" ht="9.6" customHeight="1">
      <c r="A75" s="11" t="s">
        <v>73</v>
      </c>
      <c r="B75" s="26">
        <v>2.6440000000000001</v>
      </c>
      <c r="C75" s="26">
        <v>3.145</v>
      </c>
      <c r="D75" s="26">
        <v>5.7889999999999997</v>
      </c>
      <c r="E75" s="82">
        <v>5.1683349999999999</v>
      </c>
      <c r="F75" s="82">
        <v>8.3586679999999998</v>
      </c>
      <c r="G75" s="82">
        <v>6.520187</v>
      </c>
      <c r="I75" s="75"/>
      <c r="J75" s="22"/>
      <c r="K75" s="26"/>
      <c r="L75" s="26"/>
      <c r="M75" s="26"/>
    </row>
    <row r="76" spans="1:13" s="10" customFormat="1" ht="9.6" customHeight="1">
      <c r="A76" s="9" t="s">
        <v>74</v>
      </c>
      <c r="B76" s="80">
        <v>16.228999999999999</v>
      </c>
      <c r="C76" s="80">
        <v>18.516999999999999</v>
      </c>
      <c r="D76" s="80">
        <v>34.744999999999997</v>
      </c>
      <c r="E76" s="81">
        <v>4.3860210000000004</v>
      </c>
      <c r="F76" s="81">
        <v>6.1270860000000003</v>
      </c>
      <c r="G76" s="81">
        <v>5.1687529999999997</v>
      </c>
      <c r="I76" s="20"/>
      <c r="J76" s="22"/>
      <c r="K76" s="26"/>
      <c r="L76" s="26"/>
      <c r="M76" s="26"/>
    </row>
    <row r="77" spans="1:13" s="10" customFormat="1" ht="9.6" customHeight="1">
      <c r="A77" s="11" t="s">
        <v>75</v>
      </c>
      <c r="B77" s="26">
        <v>2.6680000000000001</v>
      </c>
      <c r="C77" s="26">
        <v>5.9790000000000001</v>
      </c>
      <c r="D77" s="26">
        <v>8.6470000000000002</v>
      </c>
      <c r="E77" s="82">
        <v>3.000899</v>
      </c>
      <c r="F77" s="82">
        <v>7.8653469999999999</v>
      </c>
      <c r="G77" s="82">
        <v>5.2429959999999998</v>
      </c>
      <c r="I77" s="20"/>
      <c r="J77" s="22"/>
      <c r="K77" s="26"/>
      <c r="L77" s="26"/>
      <c r="M77" s="26"/>
    </row>
    <row r="78" spans="1:13" s="10" customFormat="1" ht="9.6" customHeight="1">
      <c r="A78" s="11" t="s">
        <v>76</v>
      </c>
      <c r="B78" s="26">
        <v>6.234</v>
      </c>
      <c r="C78" s="26">
        <v>6.3520000000000003</v>
      </c>
      <c r="D78" s="26">
        <v>12.586</v>
      </c>
      <c r="E78" s="82">
        <v>5.4359109999999999</v>
      </c>
      <c r="F78" s="82">
        <v>6.6972839999999998</v>
      </c>
      <c r="G78" s="82">
        <v>6.0068409999999997</v>
      </c>
      <c r="I78" s="20"/>
      <c r="J78" s="22"/>
      <c r="K78" s="26"/>
      <c r="L78" s="26"/>
      <c r="M78" s="26"/>
    </row>
    <row r="79" spans="1:13" s="10" customFormat="1" ht="9.6" customHeight="1">
      <c r="A79" s="11" t="s">
        <v>77</v>
      </c>
      <c r="B79" s="26">
        <v>4.2060000000000004</v>
      </c>
      <c r="C79" s="26">
        <v>3.1909999999999998</v>
      </c>
      <c r="D79" s="26">
        <v>7.3970000000000002</v>
      </c>
      <c r="E79" s="82">
        <v>5.4837949999999998</v>
      </c>
      <c r="F79" s="82">
        <v>5.5500360000000004</v>
      </c>
      <c r="G79" s="82">
        <v>5.512175</v>
      </c>
      <c r="I79" s="20"/>
      <c r="J79" s="22"/>
      <c r="K79" s="26"/>
      <c r="L79" s="26"/>
      <c r="M79" s="26"/>
    </row>
    <row r="80" spans="1:13" s="10" customFormat="1" ht="9.6" customHeight="1">
      <c r="A80" s="11" t="s">
        <v>78</v>
      </c>
      <c r="B80" s="26">
        <v>1.871</v>
      </c>
      <c r="C80" s="26">
        <v>2.012</v>
      </c>
      <c r="D80" s="26">
        <v>3.883</v>
      </c>
      <c r="E80" s="82">
        <v>3.8100040000000002</v>
      </c>
      <c r="F80" s="82">
        <v>4.7640979999999997</v>
      </c>
      <c r="G80" s="82">
        <v>4.2511219999999996</v>
      </c>
      <c r="I80" s="75"/>
      <c r="J80" s="22"/>
      <c r="K80" s="26"/>
      <c r="L80" s="26"/>
      <c r="M80" s="26"/>
    </row>
    <row r="81" spans="1:13" s="10" customFormat="1" ht="9.6" customHeight="1">
      <c r="A81" s="11" t="s">
        <v>142</v>
      </c>
      <c r="B81" s="26">
        <v>1.2490000000000001</v>
      </c>
      <c r="C81" s="26">
        <v>0.98299999999999998</v>
      </c>
      <c r="D81" s="26">
        <v>2.2320000000000002</v>
      </c>
      <c r="E81" s="82">
        <v>3.0760480000000001</v>
      </c>
      <c r="F81" s="82">
        <v>3.1083509999999999</v>
      </c>
      <c r="G81" s="82">
        <v>3.0901939999999999</v>
      </c>
      <c r="I81" s="20"/>
      <c r="J81" s="22"/>
      <c r="K81" s="26"/>
      <c r="L81" s="26"/>
      <c r="M81" s="26"/>
    </row>
    <row r="82" spans="1:13" s="10" customFormat="1" ht="9.6" customHeight="1">
      <c r="A82" s="9" t="s">
        <v>79</v>
      </c>
      <c r="B82" s="80">
        <v>84.376000000000005</v>
      </c>
      <c r="C82" s="80">
        <v>98.524000000000001</v>
      </c>
      <c r="D82" s="80">
        <v>182.9</v>
      </c>
      <c r="E82" s="81">
        <v>5.9589460000000001</v>
      </c>
      <c r="F82" s="81">
        <v>8.6877289999999991</v>
      </c>
      <c r="G82" s="81">
        <v>7.1725050000000001</v>
      </c>
      <c r="I82" s="20"/>
      <c r="J82" s="22"/>
      <c r="K82" s="26"/>
      <c r="L82" s="26"/>
      <c r="M82" s="26"/>
    </row>
    <row r="83" spans="1:13" s="10" customFormat="1" ht="9.6" customHeight="1">
      <c r="A83" s="11" t="s">
        <v>80</v>
      </c>
      <c r="B83" s="26">
        <v>6.7160000000000002</v>
      </c>
      <c r="C83" s="26">
        <v>5.5830000000000002</v>
      </c>
      <c r="D83" s="26">
        <v>12.298999999999999</v>
      </c>
      <c r="E83" s="82">
        <v>9.2205069999999996</v>
      </c>
      <c r="F83" s="82">
        <v>10.396134</v>
      </c>
      <c r="G83" s="82">
        <v>9.7194009999999995</v>
      </c>
      <c r="I83" s="20"/>
      <c r="J83" s="22"/>
      <c r="K83" s="26"/>
      <c r="L83" s="26"/>
      <c r="M83" s="26"/>
    </row>
    <row r="84" spans="1:13" s="10" customFormat="1" ht="9.6" customHeight="1">
      <c r="A84" s="11" t="s">
        <v>81</v>
      </c>
      <c r="B84" s="26">
        <v>2.875</v>
      </c>
      <c r="C84" s="26">
        <v>2.516</v>
      </c>
      <c r="D84" s="26">
        <v>5.391</v>
      </c>
      <c r="E84" s="82">
        <v>7.7693709999999996</v>
      </c>
      <c r="F84" s="82">
        <v>9.1187199999999997</v>
      </c>
      <c r="G84" s="82">
        <v>8.3456700000000001</v>
      </c>
      <c r="I84" s="20"/>
      <c r="J84" s="22"/>
      <c r="K84" s="26"/>
      <c r="L84" s="26"/>
      <c r="M84" s="26"/>
    </row>
    <row r="85" spans="1:13" s="10" customFormat="1" ht="9.6" customHeight="1">
      <c r="A85" s="11" t="s">
        <v>82</v>
      </c>
      <c r="B85" s="26">
        <v>56.683</v>
      </c>
      <c r="C85" s="26">
        <v>68.605000000000004</v>
      </c>
      <c r="D85" s="26">
        <v>125.289</v>
      </c>
      <c r="E85" s="82">
        <v>5.3632900000000001</v>
      </c>
      <c r="F85" s="82">
        <v>7.7917379999999996</v>
      </c>
      <c r="G85" s="82">
        <v>6.4669639999999999</v>
      </c>
      <c r="I85" s="20"/>
      <c r="J85" s="22"/>
      <c r="K85" s="26"/>
      <c r="L85" s="26"/>
      <c r="M85" s="26"/>
    </row>
    <row r="86" spans="1:13" s="10" customFormat="1" ht="9.6" customHeight="1">
      <c r="A86" s="11" t="s">
        <v>83</v>
      </c>
      <c r="B86" s="26">
        <v>9.7449999999999992</v>
      </c>
      <c r="C86" s="26">
        <v>11.189</v>
      </c>
      <c r="D86" s="26">
        <v>20.934000000000001</v>
      </c>
      <c r="E86" s="82">
        <v>7.0408949999999999</v>
      </c>
      <c r="F86" s="82">
        <v>11.704158</v>
      </c>
      <c r="G86" s="82">
        <v>8.9459850000000003</v>
      </c>
      <c r="I86" s="75"/>
      <c r="J86" s="22"/>
      <c r="K86" s="26"/>
      <c r="L86" s="26"/>
      <c r="M86" s="26"/>
    </row>
    <row r="87" spans="1:13" s="10" customFormat="1" ht="9.6" customHeight="1">
      <c r="A87" s="11" t="s">
        <v>84</v>
      </c>
      <c r="B87" s="26">
        <v>8.3559999999999999</v>
      </c>
      <c r="C87" s="26">
        <v>10.631</v>
      </c>
      <c r="D87" s="26">
        <v>18.986999999999998</v>
      </c>
      <c r="E87" s="82">
        <v>7.5399500000000002</v>
      </c>
      <c r="F87" s="82">
        <v>13.863970999999999</v>
      </c>
      <c r="G87" s="82">
        <v>10.126177</v>
      </c>
      <c r="I87" s="20"/>
      <c r="J87" s="22"/>
      <c r="K87" s="26"/>
      <c r="L87" s="26"/>
      <c r="M87" s="26"/>
    </row>
    <row r="88" spans="1:13" s="10" customFormat="1" ht="9.6" customHeight="1">
      <c r="A88" s="9" t="s">
        <v>85</v>
      </c>
      <c r="B88" s="80">
        <v>23.545999999999999</v>
      </c>
      <c r="C88" s="80">
        <v>20.315000000000001</v>
      </c>
      <c r="D88" s="80">
        <v>43.860999999999997</v>
      </c>
      <c r="E88" s="81">
        <v>7.5336790000000002</v>
      </c>
      <c r="F88" s="81">
        <v>8.7509370000000004</v>
      </c>
      <c r="G88" s="81">
        <v>8.0524710000000006</v>
      </c>
      <c r="I88" s="20"/>
      <c r="J88" s="22"/>
      <c r="K88" s="26"/>
      <c r="L88" s="26"/>
      <c r="M88" s="26"/>
    </row>
    <row r="89" spans="1:13" s="10" customFormat="1" ht="9.6" customHeight="1">
      <c r="A89" s="11" t="s">
        <v>86</v>
      </c>
      <c r="B89" s="26">
        <v>7.4880000000000004</v>
      </c>
      <c r="C89" s="26">
        <v>3.516</v>
      </c>
      <c r="D89" s="26">
        <v>11.005000000000001</v>
      </c>
      <c r="E89" s="82">
        <v>10.540056</v>
      </c>
      <c r="F89" s="82">
        <v>7.2259549999999999</v>
      </c>
      <c r="G89" s="82">
        <v>9.1928350000000005</v>
      </c>
      <c r="I89" s="20"/>
      <c r="J89" s="22"/>
      <c r="K89" s="26"/>
      <c r="L89" s="26"/>
      <c r="M89" s="26"/>
    </row>
    <row r="90" spans="1:13" s="10" customFormat="1" ht="9.6" customHeight="1">
      <c r="A90" s="11" t="s">
        <v>87</v>
      </c>
      <c r="B90" s="26">
        <v>3.8010000000000002</v>
      </c>
      <c r="C90" s="26">
        <v>5.032</v>
      </c>
      <c r="D90" s="26">
        <v>8.8330000000000002</v>
      </c>
      <c r="E90" s="82">
        <v>5.2347659999999996</v>
      </c>
      <c r="F90" s="82">
        <v>8.4616410000000002</v>
      </c>
      <c r="G90" s="82">
        <v>6.6878250000000001</v>
      </c>
      <c r="I90" s="20"/>
      <c r="J90" s="22"/>
      <c r="K90" s="26"/>
      <c r="L90" s="26"/>
      <c r="M90" s="26"/>
    </row>
    <row r="91" spans="1:13" s="10" customFormat="1" ht="9.6" customHeight="1">
      <c r="A91" s="11" t="s">
        <v>88</v>
      </c>
      <c r="B91" s="26">
        <v>6.5679999999999996</v>
      </c>
      <c r="C91" s="26">
        <v>5.9950000000000001</v>
      </c>
      <c r="D91" s="26">
        <v>12.563000000000001</v>
      </c>
      <c r="E91" s="82">
        <v>8.4676340000000003</v>
      </c>
      <c r="F91" s="82">
        <v>10.476497</v>
      </c>
      <c r="G91" s="82">
        <v>9.3205179999999999</v>
      </c>
      <c r="I91" s="75"/>
      <c r="J91" s="22"/>
      <c r="K91" s="26"/>
      <c r="L91" s="26"/>
      <c r="M91" s="26"/>
    </row>
    <row r="92" spans="1:13" s="10" customFormat="1" ht="9.6" customHeight="1">
      <c r="A92" s="11" t="s">
        <v>89</v>
      </c>
      <c r="B92" s="26">
        <v>5.69</v>
      </c>
      <c r="C92" s="26">
        <v>5.7709999999999999</v>
      </c>
      <c r="D92" s="26">
        <v>11.461</v>
      </c>
      <c r="E92" s="82">
        <v>6.2294700000000001</v>
      </c>
      <c r="F92" s="82">
        <v>8.6411689999999997</v>
      </c>
      <c r="G92" s="82">
        <v>7.2480820000000001</v>
      </c>
      <c r="I92" s="20"/>
      <c r="J92" s="22"/>
      <c r="K92" s="26"/>
      <c r="L92" s="26"/>
      <c r="M92" s="26"/>
    </row>
    <row r="93" spans="1:13" s="10" customFormat="1" ht="9.6" customHeight="1">
      <c r="A93" s="9" t="s">
        <v>90</v>
      </c>
      <c r="B93" s="80">
        <v>5.9950000000000001</v>
      </c>
      <c r="C93" s="80">
        <v>5.2590000000000003</v>
      </c>
      <c r="D93" s="80">
        <v>11.255000000000001</v>
      </c>
      <c r="E93" s="81">
        <v>8.5934550000000005</v>
      </c>
      <c r="F93" s="81">
        <v>11.028803</v>
      </c>
      <c r="G93" s="81">
        <v>9.5822059999999993</v>
      </c>
      <c r="I93" s="20"/>
      <c r="J93" s="22"/>
      <c r="K93" s="26"/>
      <c r="L93" s="26"/>
      <c r="M93" s="26"/>
    </row>
    <row r="94" spans="1:13" s="10" customFormat="1" ht="9.6" customHeight="1">
      <c r="A94" s="11" t="s">
        <v>91</v>
      </c>
      <c r="B94" s="26">
        <v>3.6360000000000001</v>
      </c>
      <c r="C94" s="26">
        <v>3.7189999999999999</v>
      </c>
      <c r="D94" s="26">
        <v>7.3550000000000004</v>
      </c>
      <c r="E94" s="82">
        <v>7.1303669999999997</v>
      </c>
      <c r="F94" s="82">
        <v>11.248958</v>
      </c>
      <c r="G94" s="82">
        <v>8.7502849999999999</v>
      </c>
      <c r="I94" s="75"/>
      <c r="J94" s="22"/>
      <c r="K94" s="26"/>
      <c r="L94" s="26"/>
      <c r="M94" s="26"/>
    </row>
    <row r="95" spans="1:13" s="10" customFormat="1" ht="9.6" customHeight="1">
      <c r="A95" s="11" t="s">
        <v>92</v>
      </c>
      <c r="B95" s="26">
        <v>2.359</v>
      </c>
      <c r="C95" s="26">
        <v>1.54</v>
      </c>
      <c r="D95" s="26">
        <v>3.899</v>
      </c>
      <c r="E95" s="82">
        <v>12.568390000000001</v>
      </c>
      <c r="F95" s="82">
        <v>10.531093</v>
      </c>
      <c r="G95" s="82">
        <v>11.676216</v>
      </c>
      <c r="I95" s="20"/>
      <c r="J95" s="22"/>
      <c r="K95" s="26"/>
      <c r="L95" s="26"/>
      <c r="M95" s="26"/>
    </row>
    <row r="96" spans="1:13" s="10" customFormat="1" ht="9.6" customHeight="1">
      <c r="A96" s="9" t="s">
        <v>93</v>
      </c>
      <c r="B96" s="80">
        <v>200.422</v>
      </c>
      <c r="C96" s="80">
        <v>154.18199999999999</v>
      </c>
      <c r="D96" s="80">
        <v>354.60399999999998</v>
      </c>
      <c r="E96" s="81">
        <v>15.503755</v>
      </c>
      <c r="F96" s="81">
        <v>20.736851000000001</v>
      </c>
      <c r="G96" s="81">
        <v>17.414574000000002</v>
      </c>
      <c r="I96" s="20"/>
      <c r="J96" s="22"/>
      <c r="K96" s="26"/>
      <c r="L96" s="26"/>
      <c r="M96" s="26"/>
    </row>
    <row r="97" spans="1:13" s="10" customFormat="1" ht="9.6" customHeight="1">
      <c r="A97" s="11" t="s">
        <v>94</v>
      </c>
      <c r="B97" s="26">
        <v>24.234000000000002</v>
      </c>
      <c r="C97" s="26">
        <v>16.84</v>
      </c>
      <c r="D97" s="26">
        <v>41.073999999999998</v>
      </c>
      <c r="E97" s="82">
        <v>12.009048</v>
      </c>
      <c r="F97" s="82">
        <v>15.762045000000001</v>
      </c>
      <c r="G97" s="82">
        <v>13.308179000000001</v>
      </c>
      <c r="I97" s="20"/>
      <c r="J97" s="22"/>
      <c r="K97" s="26"/>
      <c r="L97" s="26"/>
      <c r="M97" s="26"/>
    </row>
    <row r="98" spans="1:13" s="10" customFormat="1" ht="9.6" customHeight="1">
      <c r="A98" s="11" t="s">
        <v>95</v>
      </c>
      <c r="B98" s="26">
        <v>4.95</v>
      </c>
      <c r="C98" s="26">
        <v>4.6020000000000003</v>
      </c>
      <c r="D98" s="26">
        <v>9.5530000000000008</v>
      </c>
      <c r="E98" s="82">
        <v>8.2641249999999999</v>
      </c>
      <c r="F98" s="82">
        <v>11.429864999999999</v>
      </c>
      <c r="G98" s="82">
        <v>9.5367370000000005</v>
      </c>
      <c r="I98" s="20"/>
      <c r="J98" s="22"/>
      <c r="K98" s="26"/>
      <c r="L98" s="26"/>
      <c r="M98" s="26"/>
    </row>
    <row r="99" spans="1:13" s="10" customFormat="1" ht="9.6" customHeight="1">
      <c r="A99" s="11" t="s">
        <v>96</v>
      </c>
      <c r="B99" s="26">
        <v>125.39100000000001</v>
      </c>
      <c r="C99" s="26">
        <v>94.376000000000005</v>
      </c>
      <c r="D99" s="26">
        <v>219.767</v>
      </c>
      <c r="E99" s="82">
        <v>18.408750999999999</v>
      </c>
      <c r="F99" s="82">
        <v>24.971495999999998</v>
      </c>
      <c r="G99" s="82">
        <v>20.750671000000001</v>
      </c>
      <c r="I99" s="20"/>
      <c r="J99" s="22"/>
      <c r="K99" s="26"/>
      <c r="L99" s="26"/>
      <c r="M99" s="26"/>
    </row>
    <row r="100" spans="1:13" s="10" customFormat="1" ht="9.6" customHeight="1">
      <c r="A100" s="11" t="s">
        <v>97</v>
      </c>
      <c r="B100" s="26">
        <v>11.458</v>
      </c>
      <c r="C100" s="26">
        <v>11.457000000000001</v>
      </c>
      <c r="D100" s="26">
        <v>22.914999999999999</v>
      </c>
      <c r="E100" s="82">
        <v>11.852969</v>
      </c>
      <c r="F100" s="82">
        <v>17.338311000000001</v>
      </c>
      <c r="G100" s="82">
        <v>14.080133999999999</v>
      </c>
      <c r="I100" s="75"/>
      <c r="J100" s="22"/>
      <c r="K100" s="26"/>
      <c r="L100" s="26"/>
      <c r="M100" s="26"/>
    </row>
    <row r="101" spans="1:13" s="10" customFormat="1" ht="9.6" customHeight="1">
      <c r="A101" s="11" t="s">
        <v>98</v>
      </c>
      <c r="B101" s="26">
        <v>34.387999999999998</v>
      </c>
      <c r="C101" s="26">
        <v>26.907</v>
      </c>
      <c r="D101" s="26">
        <v>61.295000000000002</v>
      </c>
      <c r="E101" s="82">
        <v>13.580748</v>
      </c>
      <c r="F101" s="82">
        <v>17.655563000000001</v>
      </c>
      <c r="G101" s="82">
        <v>15.111776000000001</v>
      </c>
      <c r="I101" s="20"/>
      <c r="J101" s="22"/>
      <c r="K101" s="26"/>
      <c r="L101" s="26"/>
      <c r="M101" s="26"/>
    </row>
    <row r="102" spans="1:13" s="10" customFormat="1" ht="9.6" customHeight="1">
      <c r="A102" s="9" t="s">
        <v>99</v>
      </c>
      <c r="B102" s="80">
        <v>83.715999999999994</v>
      </c>
      <c r="C102" s="80">
        <v>85.355999999999995</v>
      </c>
      <c r="D102" s="80">
        <v>169.072</v>
      </c>
      <c r="E102" s="81">
        <v>9.2576540000000005</v>
      </c>
      <c r="F102" s="81">
        <v>15.372541999999999</v>
      </c>
      <c r="G102" s="81">
        <v>11.583945</v>
      </c>
      <c r="I102" s="20"/>
      <c r="J102" s="22"/>
      <c r="K102" s="26"/>
      <c r="L102" s="26"/>
      <c r="M102" s="26"/>
    </row>
    <row r="103" spans="1:13" s="10" customFormat="1" ht="9.6" customHeight="1">
      <c r="A103" s="11" t="s">
        <v>100</v>
      </c>
      <c r="B103" s="26">
        <v>20.155000000000001</v>
      </c>
      <c r="C103" s="26">
        <v>17.948</v>
      </c>
      <c r="D103" s="26">
        <v>38.103000000000002</v>
      </c>
      <c r="E103" s="82">
        <v>14.397252999999999</v>
      </c>
      <c r="F103" s="82">
        <v>23.358084000000002</v>
      </c>
      <c r="G103" s="82">
        <v>17.572669999999999</v>
      </c>
      <c r="I103" s="20"/>
      <c r="J103" s="22"/>
      <c r="K103" s="26"/>
      <c r="L103" s="26"/>
      <c r="M103" s="26"/>
    </row>
    <row r="104" spans="1:13" s="10" customFormat="1" ht="9.6" customHeight="1">
      <c r="A104" s="11" t="s">
        <v>101</v>
      </c>
      <c r="B104" s="26">
        <v>18.544</v>
      </c>
      <c r="C104" s="26">
        <v>22.082999999999998</v>
      </c>
      <c r="D104" s="26">
        <v>40.627000000000002</v>
      </c>
      <c r="E104" s="82">
        <v>6.2552760000000003</v>
      </c>
      <c r="F104" s="82">
        <v>11.357756</v>
      </c>
      <c r="G104" s="82">
        <v>8.2762539999999998</v>
      </c>
      <c r="I104" s="20"/>
      <c r="J104" s="22"/>
      <c r="K104" s="26"/>
      <c r="L104" s="26"/>
      <c r="M104" s="26"/>
    </row>
    <row r="105" spans="1:13" s="10" customFormat="1" ht="9.6" customHeight="1">
      <c r="A105" s="11" t="s">
        <v>102</v>
      </c>
      <c r="B105" s="26">
        <v>14.065</v>
      </c>
      <c r="C105" s="26">
        <v>10.263999999999999</v>
      </c>
      <c r="D105" s="26">
        <v>24.329000000000001</v>
      </c>
      <c r="E105" s="82">
        <v>11.864001999999999</v>
      </c>
      <c r="F105" s="82">
        <v>16.785744999999999</v>
      </c>
      <c r="G105" s="82">
        <v>13.538728000000001</v>
      </c>
      <c r="I105" s="20"/>
      <c r="J105" s="22"/>
      <c r="K105" s="26"/>
      <c r="L105" s="26"/>
      <c r="M105" s="26"/>
    </row>
    <row r="106" spans="1:13" s="10" customFormat="1" ht="9.6" customHeight="1">
      <c r="A106" s="11" t="s">
        <v>103</v>
      </c>
      <c r="B106" s="26">
        <v>11.920999999999999</v>
      </c>
      <c r="C106" s="26">
        <v>10.8</v>
      </c>
      <c r="D106" s="26">
        <v>22.722000000000001</v>
      </c>
      <c r="E106" s="82">
        <v>13.000767</v>
      </c>
      <c r="F106" s="82">
        <v>17.574368</v>
      </c>
      <c r="G106" s="82">
        <v>14.835989</v>
      </c>
      <c r="I106" s="75"/>
      <c r="J106" s="22"/>
      <c r="K106" s="26"/>
      <c r="L106" s="26"/>
      <c r="M106" s="26"/>
    </row>
    <row r="107" spans="1:13" s="10" customFormat="1" ht="9.6" customHeight="1">
      <c r="A107" s="11" t="s">
        <v>104</v>
      </c>
      <c r="B107" s="26">
        <v>13.243</v>
      </c>
      <c r="C107" s="26">
        <v>17.651</v>
      </c>
      <c r="D107" s="26">
        <v>30.893999999999998</v>
      </c>
      <c r="E107" s="82">
        <v>7.8345359999999999</v>
      </c>
      <c r="F107" s="82">
        <v>14.866992</v>
      </c>
      <c r="G107" s="82">
        <v>10.735989</v>
      </c>
      <c r="I107" s="20"/>
      <c r="J107" s="22"/>
      <c r="K107" s="26"/>
      <c r="L107" s="26"/>
      <c r="M107" s="26"/>
    </row>
    <row r="108" spans="1:13" s="10" customFormat="1" ht="9.6" customHeight="1">
      <c r="A108" s="11" t="s">
        <v>143</v>
      </c>
      <c r="B108" s="26">
        <v>5.7859999999999996</v>
      </c>
      <c r="C108" s="26">
        <v>6.6109999999999998</v>
      </c>
      <c r="D108" s="26">
        <v>12.397</v>
      </c>
      <c r="E108" s="82">
        <v>6.5347280000000003</v>
      </c>
      <c r="F108" s="82">
        <v>15.49654</v>
      </c>
      <c r="G108" s="82">
        <v>9.4485580000000002</v>
      </c>
      <c r="I108" s="20"/>
      <c r="J108" s="22"/>
      <c r="K108" s="26"/>
      <c r="L108" s="26"/>
      <c r="M108" s="26"/>
    </row>
    <row r="109" spans="1:13" s="10" customFormat="1" ht="9.6" customHeight="1">
      <c r="A109" s="9" t="s">
        <v>105</v>
      </c>
      <c r="B109" s="80">
        <v>7.8120000000000003</v>
      </c>
      <c r="C109" s="80">
        <v>7.8810000000000002</v>
      </c>
      <c r="D109" s="80">
        <v>15.693</v>
      </c>
      <c r="E109" s="81">
        <v>6.0929929999999999</v>
      </c>
      <c r="F109" s="81">
        <v>9.6816549999999992</v>
      </c>
      <c r="G109" s="81">
        <v>7.4865890000000004</v>
      </c>
      <c r="I109" s="75"/>
      <c r="J109" s="22"/>
      <c r="K109" s="26"/>
      <c r="L109" s="26"/>
      <c r="M109" s="26"/>
    </row>
    <row r="110" spans="1:13" s="10" customFormat="1" ht="9.6" customHeight="1">
      <c r="A110" s="11" t="s">
        <v>106</v>
      </c>
      <c r="B110" s="26">
        <v>4.5780000000000003</v>
      </c>
      <c r="C110" s="26">
        <v>5.1130000000000004</v>
      </c>
      <c r="D110" s="26">
        <v>9.6910000000000007</v>
      </c>
      <c r="E110" s="82">
        <v>5.5064200000000003</v>
      </c>
      <c r="F110" s="82">
        <v>9.9551350000000003</v>
      </c>
      <c r="G110" s="82">
        <v>7.2051910000000001</v>
      </c>
      <c r="I110" s="20"/>
      <c r="J110" s="22"/>
      <c r="K110" s="26"/>
      <c r="L110" s="26"/>
      <c r="M110" s="26"/>
    </row>
    <row r="111" spans="1:13" s="10" customFormat="1" ht="9.6" customHeight="1">
      <c r="A111" s="11" t="s">
        <v>107</v>
      </c>
      <c r="B111" s="26">
        <v>3.234</v>
      </c>
      <c r="C111" s="26">
        <v>2.7679999999999998</v>
      </c>
      <c r="D111" s="26">
        <v>6.0019999999999998</v>
      </c>
      <c r="E111" s="82">
        <v>7.1749270000000003</v>
      </c>
      <c r="F111" s="82">
        <v>9.2140970000000006</v>
      </c>
      <c r="G111" s="82">
        <v>7.9904510000000002</v>
      </c>
      <c r="I111" s="20"/>
      <c r="J111" s="22"/>
      <c r="K111" s="26"/>
      <c r="L111" s="26"/>
      <c r="M111" s="26"/>
    </row>
    <row r="112" spans="1:13" s="10" customFormat="1" ht="9.6" customHeight="1">
      <c r="A112" s="9" t="s">
        <v>108</v>
      </c>
      <c r="B112" s="80">
        <v>55.927999999999997</v>
      </c>
      <c r="C112" s="80">
        <v>45.93</v>
      </c>
      <c r="D112" s="80">
        <v>101.858</v>
      </c>
      <c r="E112" s="81">
        <v>14.036846000000001</v>
      </c>
      <c r="F112" s="81">
        <v>18.952805999999999</v>
      </c>
      <c r="G112" s="81">
        <v>15.896022</v>
      </c>
      <c r="I112" s="20"/>
      <c r="J112" s="22"/>
      <c r="K112" s="26"/>
      <c r="L112" s="26"/>
      <c r="M112" s="26"/>
    </row>
    <row r="113" spans="1:13" s="10" customFormat="1" ht="9.6" customHeight="1">
      <c r="A113" s="11" t="s">
        <v>109</v>
      </c>
      <c r="B113" s="26">
        <v>20.875</v>
      </c>
      <c r="C113" s="26">
        <v>20.768000000000001</v>
      </c>
      <c r="D113" s="26">
        <v>41.643000000000001</v>
      </c>
      <c r="E113" s="82">
        <v>14.153294000000001</v>
      </c>
      <c r="F113" s="82">
        <v>22.8796</v>
      </c>
      <c r="G113" s="82">
        <v>17.477792999999998</v>
      </c>
      <c r="I113" s="20"/>
      <c r="J113" s="22"/>
      <c r="K113" s="26"/>
      <c r="L113" s="26"/>
      <c r="M113" s="26"/>
    </row>
    <row r="114" spans="1:13" s="10" customFormat="1" ht="9.6" customHeight="1">
      <c r="A114" s="11" t="s">
        <v>110</v>
      </c>
      <c r="B114" s="26">
        <v>10.887</v>
      </c>
      <c r="C114" s="26">
        <v>9.5679999999999996</v>
      </c>
      <c r="D114" s="26">
        <v>20.454999999999998</v>
      </c>
      <c r="E114" s="82">
        <v>13.143057000000001</v>
      </c>
      <c r="F114" s="82">
        <v>17.586561</v>
      </c>
      <c r="G114" s="82">
        <v>14.904519000000001</v>
      </c>
      <c r="I114" s="20"/>
      <c r="J114" s="22"/>
      <c r="K114" s="26"/>
      <c r="L114" s="26"/>
      <c r="M114" s="26"/>
    </row>
    <row r="115" spans="1:13" s="10" customFormat="1" ht="9.6" customHeight="1">
      <c r="A115" s="11" t="s">
        <v>111</v>
      </c>
      <c r="B115" s="26">
        <v>15.254</v>
      </c>
      <c r="C115" s="26">
        <v>11.242000000000001</v>
      </c>
      <c r="D115" s="26">
        <v>26.495999999999999</v>
      </c>
      <c r="E115" s="82">
        <v>14.713391</v>
      </c>
      <c r="F115" s="82">
        <v>17.789059999999999</v>
      </c>
      <c r="G115" s="82">
        <v>15.878159</v>
      </c>
      <c r="I115" s="75"/>
      <c r="J115" s="22"/>
      <c r="K115" s="26"/>
      <c r="L115" s="26"/>
      <c r="M115" s="26"/>
    </row>
    <row r="116" spans="1:13" s="10" customFormat="1" ht="9.6" customHeight="1">
      <c r="A116" s="11" t="s">
        <v>112</v>
      </c>
      <c r="B116" s="26">
        <v>3.944</v>
      </c>
      <c r="C116" s="26">
        <v>2.4510000000000001</v>
      </c>
      <c r="D116" s="26">
        <v>6.3949999999999996</v>
      </c>
      <c r="E116" s="82">
        <v>11.835447</v>
      </c>
      <c r="F116" s="82">
        <v>15.401581</v>
      </c>
      <c r="G116" s="82">
        <v>12.98814</v>
      </c>
      <c r="I116" s="20"/>
      <c r="J116" s="22"/>
      <c r="K116" s="26"/>
      <c r="L116" s="26"/>
      <c r="M116" s="26"/>
    </row>
    <row r="117" spans="1:13" s="10" customFormat="1" ht="9.6" customHeight="1">
      <c r="A117" s="11" t="s">
        <v>113</v>
      </c>
      <c r="B117" s="26">
        <v>4.968</v>
      </c>
      <c r="C117" s="26">
        <v>1.9</v>
      </c>
      <c r="D117" s="26">
        <v>6.8689999999999998</v>
      </c>
      <c r="E117" s="82">
        <v>15.967739999999999</v>
      </c>
      <c r="F117" s="82">
        <v>10.528853</v>
      </c>
      <c r="G117" s="82">
        <v>13.970888</v>
      </c>
      <c r="I117" s="20"/>
      <c r="J117" s="22"/>
      <c r="K117" s="26"/>
      <c r="L117" s="26"/>
      <c r="M117" s="26"/>
    </row>
    <row r="118" spans="1:13" s="10" customFormat="1" ht="9.6" customHeight="1">
      <c r="A118" s="9" t="s">
        <v>114</v>
      </c>
      <c r="B118" s="80">
        <v>150.62799999999999</v>
      </c>
      <c r="C118" s="80">
        <v>113.242</v>
      </c>
      <c r="D118" s="80">
        <v>263.86900000000003</v>
      </c>
      <c r="E118" s="81">
        <v>14.443975</v>
      </c>
      <c r="F118" s="81">
        <v>17.991102000000001</v>
      </c>
      <c r="G118" s="81">
        <v>15.77909</v>
      </c>
      <c r="I118" s="20"/>
      <c r="J118" s="22"/>
      <c r="K118" s="26"/>
      <c r="L118" s="26"/>
      <c r="M118" s="26"/>
    </row>
    <row r="119" spans="1:13" s="10" customFormat="1" ht="9.6" customHeight="1">
      <c r="A119" s="11" t="s">
        <v>115</v>
      </c>
      <c r="B119" s="26">
        <v>10.305</v>
      </c>
      <c r="C119" s="26">
        <v>7.1710000000000003</v>
      </c>
      <c r="D119" s="26">
        <v>17.475000000000001</v>
      </c>
      <c r="E119" s="82">
        <v>11.638965000000001</v>
      </c>
      <c r="F119" s="82">
        <v>14.073551999999999</v>
      </c>
      <c r="G119" s="82">
        <v>12.528266</v>
      </c>
      <c r="I119" s="20"/>
      <c r="J119" s="22"/>
      <c r="K119" s="26"/>
      <c r="L119" s="26"/>
      <c r="M119" s="26"/>
    </row>
    <row r="120" spans="1:13" s="10" customFormat="1" ht="9.6" customHeight="1">
      <c r="A120" s="11" t="s">
        <v>116</v>
      </c>
      <c r="B120" s="26">
        <v>40.195999999999998</v>
      </c>
      <c r="C120" s="26">
        <v>28.661999999999999</v>
      </c>
      <c r="D120" s="26">
        <v>68.856999999999999</v>
      </c>
      <c r="E120" s="82">
        <v>16.318252999999999</v>
      </c>
      <c r="F120" s="82">
        <v>18.233173000000001</v>
      </c>
      <c r="G120" s="82">
        <v>17.064226999999999</v>
      </c>
      <c r="I120" s="20"/>
      <c r="J120" s="22"/>
      <c r="K120" s="26"/>
      <c r="L120" s="26"/>
      <c r="M120" s="26"/>
    </row>
    <row r="121" spans="1:13" s="10" customFormat="1" ht="9.6" customHeight="1">
      <c r="A121" s="11" t="s">
        <v>117</v>
      </c>
      <c r="B121" s="26">
        <v>23.024000000000001</v>
      </c>
      <c r="C121" s="26">
        <v>19.271000000000001</v>
      </c>
      <c r="D121" s="26">
        <v>42.295000000000002</v>
      </c>
      <c r="E121" s="82">
        <v>17.699691999999999</v>
      </c>
      <c r="F121" s="82">
        <v>21.774716999999999</v>
      </c>
      <c r="G121" s="82">
        <v>19.349606000000001</v>
      </c>
      <c r="I121" s="20"/>
      <c r="J121" s="22"/>
      <c r="K121" s="26"/>
      <c r="L121" s="26"/>
      <c r="M121" s="26"/>
    </row>
    <row r="122" spans="1:13" s="10" customFormat="1" ht="9.6" customHeight="1">
      <c r="A122" s="11" t="s">
        <v>118</v>
      </c>
      <c r="B122" s="26">
        <v>13.291</v>
      </c>
      <c r="C122" s="26">
        <v>10.15</v>
      </c>
      <c r="D122" s="26">
        <v>23.440999999999999</v>
      </c>
      <c r="E122" s="82">
        <v>14.692228</v>
      </c>
      <c r="F122" s="82">
        <v>18.671008</v>
      </c>
      <c r="G122" s="82">
        <v>16.185663999999999</v>
      </c>
      <c r="I122" s="20"/>
      <c r="J122" s="22"/>
      <c r="K122" s="26"/>
      <c r="L122" s="26"/>
      <c r="M122" s="26"/>
    </row>
    <row r="123" spans="1:13" s="10" customFormat="1" ht="9.6" customHeight="1">
      <c r="A123" s="11" t="s">
        <v>119</v>
      </c>
      <c r="B123" s="26">
        <v>8.6929999999999996</v>
      </c>
      <c r="C123" s="26">
        <v>4.1020000000000003</v>
      </c>
      <c r="D123" s="26">
        <v>12.795</v>
      </c>
      <c r="E123" s="82">
        <v>17.008434000000001</v>
      </c>
      <c r="F123" s="82">
        <v>17.736751999999999</v>
      </c>
      <c r="G123" s="82">
        <v>17.235337000000001</v>
      </c>
      <c r="I123" s="20"/>
      <c r="J123" s="22"/>
      <c r="K123" s="26"/>
      <c r="L123" s="26"/>
      <c r="M123" s="26"/>
    </row>
    <row r="124" spans="1:13" s="10" customFormat="1" ht="9.6" customHeight="1">
      <c r="A124" s="11" t="s">
        <v>120</v>
      </c>
      <c r="B124" s="26">
        <v>4.524</v>
      </c>
      <c r="C124" s="26">
        <v>3.109</v>
      </c>
      <c r="D124" s="26">
        <v>7.633</v>
      </c>
      <c r="E124" s="82">
        <v>12.826078000000001</v>
      </c>
      <c r="F124" s="82">
        <v>15.82593</v>
      </c>
      <c r="G124" s="82">
        <v>13.899179999999999</v>
      </c>
      <c r="I124" s="20"/>
      <c r="J124" s="22"/>
      <c r="K124" s="26"/>
      <c r="L124" s="26"/>
      <c r="M124" s="26"/>
    </row>
    <row r="125" spans="1:13" s="10" customFormat="1" ht="9.6" customHeight="1">
      <c r="A125" s="11" t="s">
        <v>121</v>
      </c>
      <c r="B125" s="26">
        <v>31.459</v>
      </c>
      <c r="C125" s="26">
        <v>26.096</v>
      </c>
      <c r="D125" s="26">
        <v>57.555</v>
      </c>
      <c r="E125" s="82">
        <v>13.368446</v>
      </c>
      <c r="F125" s="82">
        <v>18.565389</v>
      </c>
      <c r="G125" s="82">
        <v>15.311840999999999</v>
      </c>
      <c r="I125" s="75"/>
      <c r="J125" s="22"/>
      <c r="K125" s="26"/>
      <c r="L125" s="26"/>
      <c r="M125" s="26"/>
    </row>
    <row r="126" spans="1:13" s="10" customFormat="1" ht="9.6" customHeight="1">
      <c r="A126" s="11" t="s">
        <v>122</v>
      </c>
      <c r="B126" s="26">
        <v>6.5970000000000004</v>
      </c>
      <c r="C126" s="26">
        <v>5.7460000000000004</v>
      </c>
      <c r="D126" s="26">
        <v>12.342000000000001</v>
      </c>
      <c r="E126" s="82">
        <v>8.0937780000000004</v>
      </c>
      <c r="F126" s="82">
        <v>12.010973</v>
      </c>
      <c r="G126" s="82">
        <v>9.5425540000000009</v>
      </c>
      <c r="I126" s="20"/>
      <c r="J126" s="22"/>
      <c r="K126" s="26"/>
      <c r="L126" s="26"/>
      <c r="M126" s="26"/>
    </row>
    <row r="127" spans="1:13" s="10" customFormat="1" ht="9.6" customHeight="1">
      <c r="A127" s="11" t="s">
        <v>123</v>
      </c>
      <c r="B127" s="26">
        <v>12.539</v>
      </c>
      <c r="C127" s="26">
        <v>8.9359999999999999</v>
      </c>
      <c r="D127" s="26">
        <v>21.475000000000001</v>
      </c>
      <c r="E127" s="82">
        <v>14.887335</v>
      </c>
      <c r="F127" s="82">
        <v>18.911518999999998</v>
      </c>
      <c r="G127" s="82">
        <v>16.333632999999999</v>
      </c>
      <c r="I127" s="20"/>
      <c r="J127" s="22"/>
      <c r="K127" s="26"/>
      <c r="L127" s="26"/>
      <c r="M127" s="26"/>
    </row>
    <row r="128" spans="1:13" s="10" customFormat="1" ht="9.6" customHeight="1">
      <c r="A128" s="9" t="s">
        <v>124</v>
      </c>
      <c r="B128" s="80">
        <v>37.182000000000002</v>
      </c>
      <c r="C128" s="80">
        <v>27.082000000000001</v>
      </c>
      <c r="D128" s="80">
        <v>64.263999999999996</v>
      </c>
      <c r="E128" s="81">
        <v>10.194508000000001</v>
      </c>
      <c r="F128" s="81">
        <v>9.8594349999999995</v>
      </c>
      <c r="G128" s="81">
        <v>10.050565000000001</v>
      </c>
      <c r="I128" s="20"/>
      <c r="J128" s="22"/>
      <c r="K128" s="26"/>
      <c r="L128" s="26"/>
      <c r="M128" s="26"/>
    </row>
    <row r="129" spans="1:13" s="10" customFormat="1" ht="9.6" customHeight="1">
      <c r="A129" s="11" t="s">
        <v>125</v>
      </c>
      <c r="B129" s="26">
        <v>10.119999999999999</v>
      </c>
      <c r="C129" s="26">
        <v>8.0280000000000005</v>
      </c>
      <c r="D129" s="26">
        <v>18.146999999999998</v>
      </c>
      <c r="E129" s="82">
        <v>9.1323170000000005</v>
      </c>
      <c r="F129" s="82">
        <v>10.198546</v>
      </c>
      <c r="G129" s="82">
        <v>9.5751480000000004</v>
      </c>
      <c r="I129" s="20"/>
      <c r="J129" s="22"/>
      <c r="K129" s="26"/>
      <c r="L129" s="26"/>
      <c r="M129" s="26"/>
    </row>
    <row r="130" spans="1:13" s="10" customFormat="1" ht="9.6" customHeight="1">
      <c r="A130" s="11" t="s">
        <v>126</v>
      </c>
      <c r="B130" s="26">
        <v>2.198</v>
      </c>
      <c r="C130" s="26">
        <v>2.6629999999999998</v>
      </c>
      <c r="D130" s="26">
        <v>4.8609999999999998</v>
      </c>
      <c r="E130" s="82">
        <v>5.3807080000000003</v>
      </c>
      <c r="F130" s="82">
        <v>8.4420529999999996</v>
      </c>
      <c r="G130" s="82">
        <v>6.7144810000000001</v>
      </c>
      <c r="I130" s="20"/>
      <c r="J130" s="22"/>
      <c r="K130" s="26"/>
      <c r="L130" s="26"/>
      <c r="M130" s="26"/>
    </row>
    <row r="131" spans="1:13" s="10" customFormat="1" ht="9.6" customHeight="1">
      <c r="A131" s="11" t="s">
        <v>127</v>
      </c>
      <c r="B131" s="26">
        <v>12.279</v>
      </c>
      <c r="C131" s="26">
        <v>9.82</v>
      </c>
      <c r="D131" s="26">
        <v>22.099</v>
      </c>
      <c r="E131" s="82">
        <v>11.707924</v>
      </c>
      <c r="F131" s="82">
        <v>10.995608000000001</v>
      </c>
      <c r="G131" s="82">
        <v>11.380331</v>
      </c>
      <c r="I131" s="20"/>
      <c r="J131" s="22"/>
      <c r="K131" s="26"/>
      <c r="L131" s="26"/>
      <c r="M131" s="26"/>
    </row>
    <row r="132" spans="1:13" s="10" customFormat="1" ht="9.6" customHeight="1">
      <c r="A132" s="11" t="s">
        <v>128</v>
      </c>
      <c r="B132" s="26">
        <v>3.238</v>
      </c>
      <c r="C132" s="26">
        <v>1.613</v>
      </c>
      <c r="D132" s="26">
        <v>4.851</v>
      </c>
      <c r="E132" s="82">
        <v>9.51051</v>
      </c>
      <c r="F132" s="82">
        <v>6.7126950000000001</v>
      </c>
      <c r="G132" s="82">
        <v>8.3531829999999996</v>
      </c>
      <c r="I132" s="20"/>
      <c r="J132" s="22"/>
      <c r="K132" s="26"/>
      <c r="L132" s="26"/>
      <c r="M132" s="26"/>
    </row>
    <row r="133" spans="1:13" s="10" customFormat="1" ht="9.6" customHeight="1">
      <c r="A133" s="11" t="s">
        <v>175</v>
      </c>
      <c r="B133" s="26">
        <v>9.3469999999999995</v>
      </c>
      <c r="C133" s="26">
        <v>4.96</v>
      </c>
      <c r="D133" s="26">
        <v>14.307</v>
      </c>
      <c r="E133" s="82">
        <v>12.607867000000001</v>
      </c>
      <c r="F133" s="82">
        <v>9.7055120000000006</v>
      </c>
      <c r="G133" s="82">
        <v>11.423605</v>
      </c>
      <c r="I133" s="20"/>
      <c r="J133" s="22"/>
      <c r="K133" s="26"/>
      <c r="L133" s="26"/>
      <c r="M133" s="26"/>
    </row>
    <row r="134" spans="1:13" s="10" customFormat="1" ht="9.6" customHeight="1">
      <c r="A134" s="65" t="s">
        <v>129</v>
      </c>
      <c r="B134" s="80">
        <v>988.01700000000005</v>
      </c>
      <c r="C134" s="80">
        <v>958.85199999999998</v>
      </c>
      <c r="D134" s="80">
        <v>1946.8689999999999</v>
      </c>
      <c r="E134" s="81">
        <v>6.8064929999999997</v>
      </c>
      <c r="F134" s="81">
        <v>8.7703120000000006</v>
      </c>
      <c r="G134" s="81">
        <v>7.6501619999999999</v>
      </c>
      <c r="I134" s="67"/>
      <c r="J134" s="22"/>
      <c r="K134" s="26"/>
      <c r="L134" s="26"/>
      <c r="M134" s="26"/>
    </row>
    <row r="135" spans="1:13" ht="3" customHeight="1">
      <c r="A135" s="34"/>
      <c r="B135" s="35"/>
      <c r="C135" s="35"/>
      <c r="D135" s="35"/>
      <c r="E135" s="35"/>
      <c r="F135" s="35"/>
      <c r="G135" s="35"/>
    </row>
  </sheetData>
  <mergeCells count="3">
    <mergeCell ref="A4:A5"/>
    <mergeCell ref="B4:D4"/>
    <mergeCell ref="E4:G4"/>
  </mergeCells>
  <phoneticPr fontId="8" type="noConversion"/>
  <printOptions horizontalCentered="1"/>
  <pageMargins left="0.27" right="0.2" top="0.33" bottom="0.32" header="0.28000000000000003" footer="0.21"/>
  <pageSetup paperSize="9" scale="98" firstPageNumber="0" orientation="portrait" r:id="rId1"/>
  <headerFooter alignWithMargins="0"/>
  <rowBreaks count="1" manualBreakCount="1">
    <brk id="72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4"/>
  <sheetViews>
    <sheetView zoomScale="120" zoomScaleNormal="120" workbookViewId="0">
      <pane ySplit="5" topLeftCell="A6" activePane="bottomLeft" state="frozenSplit"/>
      <selection activeCell="D134" sqref="D134"/>
      <selection pane="bottomLeft" activeCell="M23" sqref="M23"/>
    </sheetView>
  </sheetViews>
  <sheetFormatPr defaultColWidth="9.28515625" defaultRowHeight="12.75"/>
  <cols>
    <col min="1" max="1" width="18.7109375" style="1" customWidth="1"/>
    <col min="2" max="3" width="8.7109375" style="1" customWidth="1"/>
    <col min="4" max="4" width="12.28515625" style="1" customWidth="1"/>
    <col min="5" max="5" width="8.7109375" style="2" customWidth="1"/>
    <col min="6" max="6" width="8.7109375" style="1" customWidth="1"/>
    <col min="7" max="7" width="12.28515625" style="24" customWidth="1"/>
    <col min="8" max="8" width="8.42578125" style="1" customWidth="1"/>
    <col min="9" max="16" width="8.7109375" customWidth="1"/>
    <col min="17" max="16384" width="9.28515625" style="1"/>
  </cols>
  <sheetData>
    <row r="1" spans="1:16" ht="12" customHeight="1">
      <c r="A1" s="12" t="s">
        <v>187</v>
      </c>
    </row>
    <row r="2" spans="1:16" ht="12" customHeight="1">
      <c r="A2" s="12" t="s">
        <v>194</v>
      </c>
    </row>
    <row r="3" spans="1:16" ht="7.5" customHeight="1">
      <c r="A3" s="12"/>
    </row>
    <row r="4" spans="1:16" ht="21.75" customHeight="1">
      <c r="A4" s="151" t="s">
        <v>3</v>
      </c>
      <c r="B4" s="144" t="s">
        <v>183</v>
      </c>
      <c r="C4" s="144"/>
      <c r="D4" s="144"/>
      <c r="E4" s="144" t="s">
        <v>140</v>
      </c>
      <c r="F4" s="144"/>
      <c r="G4" s="144"/>
      <c r="H4" s="4"/>
    </row>
    <row r="5" spans="1:16" s="8" customFormat="1" ht="21.75" customHeight="1">
      <c r="A5" s="152"/>
      <c r="B5" s="15" t="s">
        <v>4</v>
      </c>
      <c r="C5" s="15" t="s">
        <v>0</v>
      </c>
      <c r="D5" s="15" t="s">
        <v>1</v>
      </c>
      <c r="E5" s="15" t="s">
        <v>4</v>
      </c>
      <c r="F5" s="15" t="s">
        <v>0</v>
      </c>
      <c r="G5" s="28" t="s">
        <v>1</v>
      </c>
      <c r="H5" s="19"/>
      <c r="I5"/>
      <c r="J5"/>
      <c r="K5"/>
      <c r="L5"/>
      <c r="M5"/>
      <c r="N5"/>
      <c r="O5"/>
      <c r="P5"/>
    </row>
    <row r="6" spans="1:16" s="8" customFormat="1" ht="4.5" customHeight="1">
      <c r="A6" s="76"/>
      <c r="B6" s="19"/>
      <c r="C6" s="19"/>
      <c r="D6" s="19"/>
      <c r="E6" s="19"/>
      <c r="F6" s="19"/>
      <c r="G6" s="19"/>
      <c r="H6" s="19"/>
      <c r="I6"/>
      <c r="J6"/>
      <c r="K6"/>
      <c r="L6"/>
      <c r="M6"/>
      <c r="N6"/>
      <c r="O6"/>
      <c r="P6"/>
    </row>
    <row r="7" spans="1:16" s="9" customFormat="1" ht="9.6" customHeight="1">
      <c r="A7" s="9" t="s">
        <v>8</v>
      </c>
      <c r="B7" s="73">
        <v>280.255</v>
      </c>
      <c r="C7" s="73">
        <v>458.822</v>
      </c>
      <c r="D7" s="73">
        <v>739.077</v>
      </c>
      <c r="E7" s="75">
        <v>21.441903</v>
      </c>
      <c r="F7" s="75">
        <v>35.372266000000003</v>
      </c>
      <c r="G7" s="75">
        <v>28.380555999999999</v>
      </c>
      <c r="H7" s="75"/>
      <c r="I7"/>
      <c r="J7"/>
      <c r="K7"/>
      <c r="L7"/>
      <c r="M7"/>
      <c r="N7"/>
      <c r="O7"/>
      <c r="P7"/>
    </row>
    <row r="8" spans="1:16" s="10" customFormat="1" ht="9.6" customHeight="1">
      <c r="A8" s="11" t="s">
        <v>9</v>
      </c>
      <c r="B8" s="33">
        <v>154.70699999999999</v>
      </c>
      <c r="C8" s="33">
        <v>240.244</v>
      </c>
      <c r="D8" s="33">
        <v>394.95100000000002</v>
      </c>
      <c r="E8" s="20">
        <v>22.968088999999999</v>
      </c>
      <c r="F8" s="20">
        <v>35.498795000000001</v>
      </c>
      <c r="G8" s="20">
        <v>29.248265</v>
      </c>
      <c r="H8" s="20"/>
      <c r="I8"/>
      <c r="J8"/>
      <c r="K8"/>
      <c r="L8"/>
      <c r="M8"/>
      <c r="N8"/>
      <c r="O8"/>
      <c r="P8"/>
    </row>
    <row r="9" spans="1:16" s="10" customFormat="1" ht="9.6" customHeight="1">
      <c r="A9" s="11" t="s">
        <v>10</v>
      </c>
      <c r="B9" s="33">
        <v>11.029</v>
      </c>
      <c r="C9" s="33">
        <v>17.710999999999999</v>
      </c>
      <c r="D9" s="33">
        <v>28.74</v>
      </c>
      <c r="E9" s="20">
        <v>21.684125000000002</v>
      </c>
      <c r="F9" s="20">
        <v>35.660446999999998</v>
      </c>
      <c r="G9" s="20">
        <v>28.589224000000002</v>
      </c>
      <c r="H9" s="20"/>
      <c r="I9"/>
      <c r="J9"/>
      <c r="K9"/>
      <c r="L9"/>
      <c r="M9"/>
      <c r="N9"/>
      <c r="O9"/>
      <c r="P9"/>
    </row>
    <row r="10" spans="1:16" s="10" customFormat="1" ht="9.6" customHeight="1">
      <c r="A10" s="11" t="s">
        <v>11</v>
      </c>
      <c r="B10" s="33">
        <v>21.902000000000001</v>
      </c>
      <c r="C10" s="33">
        <v>38.405000000000001</v>
      </c>
      <c r="D10" s="33">
        <v>60.307000000000002</v>
      </c>
      <c r="E10" s="20">
        <v>19.142510000000001</v>
      </c>
      <c r="F10" s="20">
        <v>34.104067000000001</v>
      </c>
      <c r="G10" s="20">
        <v>26.563824</v>
      </c>
      <c r="H10" s="20"/>
      <c r="I10"/>
      <c r="J10"/>
      <c r="K10"/>
      <c r="L10"/>
      <c r="M10"/>
      <c r="N10"/>
      <c r="O10"/>
      <c r="P10"/>
    </row>
    <row r="11" spans="1:16" s="10" customFormat="1" ht="9.6" customHeight="1">
      <c r="A11" s="11" t="s">
        <v>12</v>
      </c>
      <c r="B11" s="33">
        <v>36.71</v>
      </c>
      <c r="C11" s="33">
        <v>61.609000000000002</v>
      </c>
      <c r="D11" s="33">
        <v>98.319000000000003</v>
      </c>
      <c r="E11" s="20">
        <v>20.087223999999999</v>
      </c>
      <c r="F11" s="20">
        <v>34.834142999999997</v>
      </c>
      <c r="G11" s="20">
        <v>27.33989</v>
      </c>
      <c r="H11" s="20"/>
      <c r="I11"/>
      <c r="J11"/>
      <c r="K11"/>
      <c r="L11"/>
      <c r="M11"/>
      <c r="N11"/>
      <c r="O11"/>
      <c r="P11"/>
    </row>
    <row r="12" spans="1:16" s="10" customFormat="1" ht="9.6" customHeight="1">
      <c r="A12" s="11" t="s">
        <v>13</v>
      </c>
      <c r="B12" s="33">
        <v>11.598000000000001</v>
      </c>
      <c r="C12" s="33">
        <v>21.167999999999999</v>
      </c>
      <c r="D12" s="33">
        <v>32.765999999999998</v>
      </c>
      <c r="E12" s="20">
        <v>18.266459000000001</v>
      </c>
      <c r="F12" s="20">
        <v>33.880943000000002</v>
      </c>
      <c r="G12" s="20">
        <v>26.010618000000001</v>
      </c>
      <c r="H12" s="20"/>
      <c r="I12"/>
      <c r="J12"/>
      <c r="K12"/>
      <c r="L12"/>
      <c r="M12"/>
      <c r="N12"/>
      <c r="O12"/>
      <c r="P12"/>
    </row>
    <row r="13" spans="1:16" s="10" customFormat="1" ht="9.6" customHeight="1">
      <c r="A13" s="11" t="s">
        <v>14</v>
      </c>
      <c r="B13" s="33">
        <v>22.934000000000001</v>
      </c>
      <c r="C13" s="33">
        <v>47.225000000000001</v>
      </c>
      <c r="D13" s="33">
        <v>70.159000000000006</v>
      </c>
      <c r="E13" s="20">
        <v>18.499528999999999</v>
      </c>
      <c r="F13" s="20">
        <v>38.756537999999999</v>
      </c>
      <c r="G13" s="20">
        <v>28.540804999999999</v>
      </c>
      <c r="H13" s="20"/>
      <c r="I13"/>
      <c r="J13"/>
      <c r="K13"/>
      <c r="L13"/>
      <c r="M13"/>
      <c r="N13"/>
      <c r="O13"/>
      <c r="P13"/>
    </row>
    <row r="14" spans="1:16" s="10" customFormat="1" ht="9.6" customHeight="1">
      <c r="A14" s="11" t="s">
        <v>15</v>
      </c>
      <c r="B14" s="33">
        <v>11.436999999999999</v>
      </c>
      <c r="C14" s="33">
        <v>15.506</v>
      </c>
      <c r="D14" s="33">
        <v>26.943000000000001</v>
      </c>
      <c r="E14" s="20">
        <v>22.569195000000001</v>
      </c>
      <c r="F14" s="20">
        <v>30.904629</v>
      </c>
      <c r="G14" s="20">
        <v>26.71621</v>
      </c>
      <c r="H14" s="20"/>
      <c r="I14"/>
      <c r="J14"/>
      <c r="K14"/>
      <c r="L14"/>
      <c r="M14"/>
      <c r="N14"/>
      <c r="O14"/>
      <c r="P14"/>
    </row>
    <row r="15" spans="1:16" s="10" customFormat="1" ht="9.6" customHeight="1">
      <c r="A15" s="11" t="s">
        <v>144</v>
      </c>
      <c r="B15" s="33">
        <v>9.9380000000000006</v>
      </c>
      <c r="C15" s="33">
        <v>16.954000000000001</v>
      </c>
      <c r="D15" s="33">
        <v>26.891999999999999</v>
      </c>
      <c r="E15" s="20">
        <v>21.010746000000001</v>
      </c>
      <c r="F15" s="20">
        <v>36.292749999999998</v>
      </c>
      <c r="G15" s="20">
        <v>28.604071999999999</v>
      </c>
      <c r="H15" s="20"/>
      <c r="I15"/>
      <c r="J15"/>
      <c r="K15"/>
      <c r="L15"/>
      <c r="M15"/>
      <c r="N15"/>
      <c r="O15"/>
      <c r="P15"/>
    </row>
    <row r="16" spans="1:16" s="9" customFormat="1" ht="9.6" customHeight="1">
      <c r="A16" s="9" t="s">
        <v>16</v>
      </c>
      <c r="B16" s="73">
        <v>8.2520000000000007</v>
      </c>
      <c r="C16" s="73">
        <v>11.093999999999999</v>
      </c>
      <c r="D16" s="73">
        <v>19.347000000000001</v>
      </c>
      <c r="E16" s="75">
        <v>21.440458</v>
      </c>
      <c r="F16" s="75">
        <v>28.951906000000001</v>
      </c>
      <c r="G16" s="75">
        <v>25.187861000000002</v>
      </c>
      <c r="H16" s="75"/>
      <c r="I16"/>
      <c r="J16"/>
      <c r="K16"/>
      <c r="L16"/>
      <c r="M16"/>
      <c r="N16"/>
      <c r="O16"/>
      <c r="P16"/>
    </row>
    <row r="17" spans="1:16" s="10" customFormat="1" ht="9.6" customHeight="1">
      <c r="A17" s="11" t="s">
        <v>17</v>
      </c>
      <c r="B17" s="33">
        <v>8.2520000000000007</v>
      </c>
      <c r="C17" s="33">
        <v>11.093999999999999</v>
      </c>
      <c r="D17" s="33">
        <v>19.347000000000001</v>
      </c>
      <c r="E17" s="20">
        <v>21.440458</v>
      </c>
      <c r="F17" s="20">
        <v>28.951906000000001</v>
      </c>
      <c r="G17" s="20">
        <v>25.187861000000002</v>
      </c>
      <c r="H17" s="20"/>
      <c r="I17"/>
      <c r="J17"/>
      <c r="K17"/>
      <c r="L17"/>
      <c r="M17"/>
      <c r="N17"/>
      <c r="O17"/>
      <c r="P17"/>
    </row>
    <row r="18" spans="1:16" s="66" customFormat="1" ht="9.6" customHeight="1">
      <c r="A18" s="9" t="s">
        <v>18</v>
      </c>
      <c r="B18" s="73">
        <v>665.81299999999999</v>
      </c>
      <c r="C18" s="73">
        <v>1091.7460000000001</v>
      </c>
      <c r="D18" s="73">
        <v>1757.559</v>
      </c>
      <c r="E18" s="75">
        <v>20.818908</v>
      </c>
      <c r="F18" s="75">
        <v>34.937711999999998</v>
      </c>
      <c r="G18" s="75">
        <v>27.796496999999999</v>
      </c>
      <c r="H18" s="69"/>
      <c r="I18"/>
      <c r="J18"/>
      <c r="K18"/>
      <c r="L18"/>
      <c r="M18"/>
      <c r="N18"/>
      <c r="O18"/>
      <c r="P18"/>
    </row>
    <row r="19" spans="1:16" ht="9.6" customHeight="1">
      <c r="A19" s="11" t="s">
        <v>19</v>
      </c>
      <c r="B19" s="33">
        <v>57.015999999999998</v>
      </c>
      <c r="C19" s="33">
        <v>95.754000000000005</v>
      </c>
      <c r="D19" s="33">
        <v>152.77000000000001</v>
      </c>
      <c r="E19" s="20">
        <v>20.639253</v>
      </c>
      <c r="F19" s="20">
        <v>35.050088000000002</v>
      </c>
      <c r="G19" s="20">
        <v>27.804542999999999</v>
      </c>
      <c r="H19" s="20"/>
    </row>
    <row r="20" spans="1:16" ht="9.6" customHeight="1">
      <c r="A20" s="11" t="s">
        <v>20</v>
      </c>
      <c r="B20" s="33">
        <v>42.694000000000003</v>
      </c>
      <c r="C20" s="33">
        <v>63.576000000000001</v>
      </c>
      <c r="D20" s="33">
        <v>106.271</v>
      </c>
      <c r="E20" s="20">
        <v>22.356869</v>
      </c>
      <c r="F20" s="20">
        <v>34.184204000000001</v>
      </c>
      <c r="G20" s="20">
        <v>28.192297</v>
      </c>
      <c r="H20" s="20"/>
    </row>
    <row r="21" spans="1:16" ht="9.6" customHeight="1">
      <c r="A21" s="11" t="s">
        <v>21</v>
      </c>
      <c r="B21" s="33">
        <v>13.384</v>
      </c>
      <c r="C21" s="33">
        <v>20.66</v>
      </c>
      <c r="D21" s="33">
        <v>34.043999999999997</v>
      </c>
      <c r="E21" s="20">
        <v>23.737608000000002</v>
      </c>
      <c r="F21" s="20">
        <v>37.459907000000001</v>
      </c>
      <c r="G21" s="20">
        <v>30.523031</v>
      </c>
      <c r="H21" s="20"/>
    </row>
    <row r="22" spans="1:16" ht="9.6" customHeight="1">
      <c r="A22" s="11" t="s">
        <v>22</v>
      </c>
      <c r="B22" s="33">
        <v>205.01900000000001</v>
      </c>
      <c r="C22" s="33">
        <v>313.69299999999998</v>
      </c>
      <c r="D22" s="33">
        <v>518.71199999999999</v>
      </c>
      <c r="E22" s="20">
        <v>19.847745</v>
      </c>
      <c r="F22" s="20">
        <v>30.664586</v>
      </c>
      <c r="G22" s="20">
        <v>25.229914999999998</v>
      </c>
      <c r="H22" s="20"/>
    </row>
    <row r="23" spans="1:16" ht="9.6" customHeight="1">
      <c r="A23" s="11" t="s">
        <v>23</v>
      </c>
      <c r="B23" s="33">
        <v>73.956000000000003</v>
      </c>
      <c r="C23" s="33">
        <v>140.471</v>
      </c>
      <c r="D23" s="33">
        <v>214.42699999999999</v>
      </c>
      <c r="E23" s="20">
        <v>20.403210000000001</v>
      </c>
      <c r="F23" s="20">
        <v>40.332929</v>
      </c>
      <c r="G23" s="20">
        <v>30.169063999999999</v>
      </c>
      <c r="H23" s="20"/>
    </row>
    <row r="24" spans="1:16" ht="9.6" customHeight="1">
      <c r="A24" s="11" t="s">
        <v>24</v>
      </c>
      <c r="B24" s="33">
        <v>87.534999999999997</v>
      </c>
      <c r="C24" s="33">
        <v>160.50299999999999</v>
      </c>
      <c r="D24" s="33">
        <v>248.03800000000001</v>
      </c>
      <c r="E24" s="20">
        <v>21.383288</v>
      </c>
      <c r="F24" s="20">
        <v>40.769427</v>
      </c>
      <c r="G24" s="20">
        <v>30.8871</v>
      </c>
      <c r="H24" s="20"/>
    </row>
    <row r="25" spans="1:16" ht="9.6" customHeight="1">
      <c r="A25" s="11" t="s">
        <v>25</v>
      </c>
      <c r="B25" s="33">
        <v>37.244999999999997</v>
      </c>
      <c r="C25" s="33">
        <v>59.625</v>
      </c>
      <c r="D25" s="33">
        <v>96.87</v>
      </c>
      <c r="E25" s="20">
        <v>21.864242000000001</v>
      </c>
      <c r="F25" s="20">
        <v>36.005068000000001</v>
      </c>
      <c r="G25" s="20">
        <v>28.834762000000001</v>
      </c>
      <c r="H25" s="20"/>
    </row>
    <row r="26" spans="1:16" ht="9.6" customHeight="1">
      <c r="A26" s="11" t="s">
        <v>26</v>
      </c>
      <c r="B26" s="33">
        <v>21.917999999999999</v>
      </c>
      <c r="C26" s="33">
        <v>41.610999999999997</v>
      </c>
      <c r="D26" s="33">
        <v>63.529000000000003</v>
      </c>
      <c r="E26" s="20">
        <v>19.682079000000002</v>
      </c>
      <c r="F26" s="20">
        <v>38.776606000000001</v>
      </c>
      <c r="G26" s="20">
        <v>29.052402000000001</v>
      </c>
      <c r="H26" s="20"/>
    </row>
    <row r="27" spans="1:16" ht="9.6" customHeight="1">
      <c r="A27" s="11" t="s">
        <v>27</v>
      </c>
      <c r="B27" s="33">
        <v>26.015000000000001</v>
      </c>
      <c r="C27" s="33">
        <v>44.316000000000003</v>
      </c>
      <c r="D27" s="33">
        <v>70.331000000000003</v>
      </c>
      <c r="E27" s="20">
        <v>19.983008999999999</v>
      </c>
      <c r="F27" s="20">
        <v>35.614333000000002</v>
      </c>
      <c r="G27" s="20">
        <v>27.622053999999999</v>
      </c>
      <c r="H27" s="20"/>
    </row>
    <row r="28" spans="1:16" ht="9.6" customHeight="1">
      <c r="A28" s="11" t="s">
        <v>28</v>
      </c>
      <c r="B28" s="33">
        <v>23.251999999999999</v>
      </c>
      <c r="C28" s="33">
        <v>38.533999999999999</v>
      </c>
      <c r="D28" s="33">
        <v>61.786000000000001</v>
      </c>
      <c r="E28" s="20">
        <v>22.095821000000001</v>
      </c>
      <c r="F28" s="20">
        <v>37.742201000000001</v>
      </c>
      <c r="G28" s="20">
        <v>29.800809999999998</v>
      </c>
      <c r="H28" s="20"/>
    </row>
    <row r="29" spans="1:16" ht="9.6" customHeight="1">
      <c r="A29" s="11" t="s">
        <v>29</v>
      </c>
      <c r="B29" s="33">
        <v>16.515000000000001</v>
      </c>
      <c r="C29" s="33">
        <v>26.986999999999998</v>
      </c>
      <c r="D29" s="33">
        <v>43.500999999999998</v>
      </c>
      <c r="E29" s="20">
        <v>22.175307</v>
      </c>
      <c r="F29" s="20">
        <v>37.803483999999997</v>
      </c>
      <c r="G29" s="20">
        <v>29.824079999999999</v>
      </c>
      <c r="H29" s="20"/>
    </row>
    <row r="30" spans="1:16" s="66" customFormat="1" ht="9.6" customHeight="1">
      <c r="A30" s="11" t="s">
        <v>141</v>
      </c>
      <c r="B30" s="33">
        <v>61.262999999999998</v>
      </c>
      <c r="C30" s="33">
        <v>86.018000000000001</v>
      </c>
      <c r="D30" s="33">
        <v>147.28100000000001</v>
      </c>
      <c r="E30" s="20">
        <v>22.027536999999999</v>
      </c>
      <c r="F30" s="20">
        <v>31.308700000000002</v>
      </c>
      <c r="G30" s="20">
        <v>26.639778</v>
      </c>
      <c r="H30" s="69"/>
      <c r="I30"/>
      <c r="J30"/>
      <c r="K30"/>
      <c r="L30"/>
      <c r="M30"/>
      <c r="N30"/>
      <c r="O30"/>
      <c r="P30"/>
    </row>
    <row r="31" spans="1:16" ht="9.6" customHeight="1">
      <c r="A31" s="9" t="s">
        <v>30</v>
      </c>
      <c r="B31" s="73">
        <v>70.474999999999994</v>
      </c>
      <c r="C31" s="73">
        <v>103.51300000000001</v>
      </c>
      <c r="D31" s="73">
        <v>173.989</v>
      </c>
      <c r="E31" s="75">
        <v>20.541353999999998</v>
      </c>
      <c r="F31" s="75">
        <v>30.661452000000001</v>
      </c>
      <c r="G31" s="75">
        <v>25.560590000000001</v>
      </c>
      <c r="H31" s="20"/>
    </row>
    <row r="32" spans="1:16" ht="9.6" customHeight="1">
      <c r="A32" s="11" t="s">
        <v>31</v>
      </c>
      <c r="B32" s="33">
        <v>33.140999999999998</v>
      </c>
      <c r="C32" s="33">
        <v>48.914000000000001</v>
      </c>
      <c r="D32" s="33">
        <v>82.055000000000007</v>
      </c>
      <c r="E32" s="20">
        <v>19.307599</v>
      </c>
      <c r="F32" s="20">
        <v>29.038333999999999</v>
      </c>
      <c r="G32" s="20">
        <v>24.127213000000001</v>
      </c>
      <c r="H32" s="20"/>
    </row>
    <row r="33" spans="1:16" s="66" customFormat="1" ht="9.6" customHeight="1">
      <c r="A33" s="11" t="s">
        <v>32</v>
      </c>
      <c r="B33" s="33">
        <v>37.335000000000001</v>
      </c>
      <c r="C33" s="33">
        <v>54.598999999999997</v>
      </c>
      <c r="D33" s="33">
        <v>91.933999999999997</v>
      </c>
      <c r="E33" s="20">
        <v>21.776541000000002</v>
      </c>
      <c r="F33" s="20">
        <v>32.277785000000002</v>
      </c>
      <c r="G33" s="20">
        <v>26.991828999999999</v>
      </c>
      <c r="H33" s="75"/>
      <c r="I33"/>
      <c r="J33"/>
      <c r="K33"/>
      <c r="L33"/>
      <c r="M33"/>
      <c r="N33"/>
      <c r="O33"/>
      <c r="P33"/>
    </row>
    <row r="34" spans="1:16" ht="9.6" customHeight="1">
      <c r="A34" s="9" t="s">
        <v>33</v>
      </c>
      <c r="B34" s="73">
        <v>295.82499999999999</v>
      </c>
      <c r="C34" s="73">
        <v>511.11900000000003</v>
      </c>
      <c r="D34" s="73">
        <v>806.94399999999996</v>
      </c>
      <c r="E34" s="75">
        <v>19.167781999999999</v>
      </c>
      <c r="F34" s="75">
        <v>33.714773999999998</v>
      </c>
      <c r="G34" s="75">
        <v>26.376294999999999</v>
      </c>
      <c r="H34" s="20"/>
    </row>
    <row r="35" spans="1:16" ht="9.6" customHeight="1">
      <c r="A35" s="11" t="s">
        <v>34</v>
      </c>
      <c r="B35" s="33">
        <v>54.281999999999996</v>
      </c>
      <c r="C35" s="33">
        <v>97.384</v>
      </c>
      <c r="D35" s="33">
        <v>151.66499999999999</v>
      </c>
      <c r="E35" s="20">
        <v>18.29693</v>
      </c>
      <c r="F35" s="20">
        <v>33.438831999999998</v>
      </c>
      <c r="G35" s="20">
        <v>25.797799999999999</v>
      </c>
      <c r="H35" s="20"/>
    </row>
    <row r="36" spans="1:16" ht="9.6" customHeight="1">
      <c r="A36" s="11" t="s">
        <v>35</v>
      </c>
      <c r="B36" s="33">
        <v>56.545999999999999</v>
      </c>
      <c r="C36" s="33">
        <v>92.68</v>
      </c>
      <c r="D36" s="33">
        <v>149.226</v>
      </c>
      <c r="E36" s="20">
        <v>20.387121</v>
      </c>
      <c r="F36" s="20">
        <v>34.692915999999997</v>
      </c>
      <c r="G36" s="20">
        <v>27.405828</v>
      </c>
      <c r="H36" s="20"/>
    </row>
    <row r="37" spans="1:16" ht="9.6" customHeight="1">
      <c r="A37" s="11" t="s">
        <v>36</v>
      </c>
      <c r="B37" s="33">
        <v>13.347</v>
      </c>
      <c r="C37" s="33">
        <v>18.553000000000001</v>
      </c>
      <c r="D37" s="33">
        <v>31.901</v>
      </c>
      <c r="E37" s="20">
        <v>21.948242</v>
      </c>
      <c r="F37" s="20">
        <v>30.919280000000001</v>
      </c>
      <c r="G37" s="20">
        <v>26.403786</v>
      </c>
      <c r="H37" s="20"/>
    </row>
    <row r="38" spans="1:16" ht="9.6" customHeight="1">
      <c r="A38" s="11" t="s">
        <v>37</v>
      </c>
      <c r="B38" s="33">
        <v>47.692</v>
      </c>
      <c r="C38" s="33">
        <v>96.066000000000003</v>
      </c>
      <c r="D38" s="33">
        <v>143.75800000000001</v>
      </c>
      <c r="E38" s="20">
        <v>16.994575999999999</v>
      </c>
      <c r="F38" s="20">
        <v>34.925714999999997</v>
      </c>
      <c r="G38" s="20">
        <v>25.870190999999998</v>
      </c>
      <c r="H38" s="20"/>
    </row>
    <row r="39" spans="1:16" ht="9.6" customHeight="1">
      <c r="A39" s="11" t="s">
        <v>38</v>
      </c>
      <c r="B39" s="33">
        <v>55.591999999999999</v>
      </c>
      <c r="C39" s="33">
        <v>87.503</v>
      </c>
      <c r="D39" s="33">
        <v>143.096</v>
      </c>
      <c r="E39" s="20">
        <v>21.328237999999999</v>
      </c>
      <c r="F39" s="20">
        <v>33.701396000000003</v>
      </c>
      <c r="G39" s="20">
        <v>27.502821999999998</v>
      </c>
      <c r="H39" s="20"/>
    </row>
    <row r="40" spans="1:16" ht="9.6" customHeight="1">
      <c r="A40" s="11" t="s">
        <v>39</v>
      </c>
      <c r="B40" s="33">
        <v>54.182000000000002</v>
      </c>
      <c r="C40" s="33">
        <v>94.704999999999998</v>
      </c>
      <c r="D40" s="33">
        <v>148.887</v>
      </c>
      <c r="E40" s="20">
        <v>18.27985</v>
      </c>
      <c r="F40" s="20">
        <v>32.249536999999997</v>
      </c>
      <c r="G40" s="20">
        <v>25.232247000000001</v>
      </c>
      <c r="H40" s="20"/>
    </row>
    <row r="41" spans="1:16" s="66" customFormat="1" ht="9.6" customHeight="1">
      <c r="A41" s="11" t="s">
        <v>40</v>
      </c>
      <c r="B41" s="33">
        <v>14.183</v>
      </c>
      <c r="C41" s="33">
        <v>24.228999999999999</v>
      </c>
      <c r="D41" s="33">
        <v>38.411999999999999</v>
      </c>
      <c r="E41" s="20">
        <v>20.029288999999999</v>
      </c>
      <c r="F41" s="20">
        <v>34.977772999999999</v>
      </c>
      <c r="G41" s="20">
        <v>27.42118</v>
      </c>
      <c r="H41" s="75"/>
      <c r="I41"/>
      <c r="J41"/>
      <c r="K41"/>
      <c r="L41"/>
      <c r="M41"/>
      <c r="N41"/>
      <c r="O41"/>
      <c r="P41"/>
    </row>
    <row r="42" spans="1:16" ht="9.6" customHeight="1">
      <c r="A42" s="9" t="s">
        <v>41</v>
      </c>
      <c r="B42" s="73">
        <v>81.144999999999996</v>
      </c>
      <c r="C42" s="73">
        <v>122.828</v>
      </c>
      <c r="D42" s="73">
        <v>203.97300000000001</v>
      </c>
      <c r="E42" s="75">
        <v>21.970562000000001</v>
      </c>
      <c r="F42" s="75">
        <v>33.906232000000003</v>
      </c>
      <c r="G42" s="75">
        <v>27.880668</v>
      </c>
      <c r="H42" s="20"/>
    </row>
    <row r="43" spans="1:16" ht="9.6" customHeight="1">
      <c r="A43" s="11" t="s">
        <v>42</v>
      </c>
      <c r="B43" s="33">
        <v>32.765999999999998</v>
      </c>
      <c r="C43" s="33">
        <v>51.030999999999999</v>
      </c>
      <c r="D43" s="33">
        <v>83.796999999999997</v>
      </c>
      <c r="E43" s="20">
        <v>20.584951</v>
      </c>
      <c r="F43" s="20">
        <v>32.351489999999998</v>
      </c>
      <c r="G43" s="20">
        <v>26.441597000000002</v>
      </c>
      <c r="H43" s="20"/>
    </row>
    <row r="44" spans="1:16" ht="9.6" customHeight="1">
      <c r="A44" s="11" t="s">
        <v>43</v>
      </c>
      <c r="B44" s="33">
        <v>9.8659999999999997</v>
      </c>
      <c r="C44" s="33">
        <v>15.643000000000001</v>
      </c>
      <c r="D44" s="33">
        <v>25.51</v>
      </c>
      <c r="E44" s="20">
        <v>22.543251000000001</v>
      </c>
      <c r="F44" s="20">
        <v>38.197678000000003</v>
      </c>
      <c r="G44" s="20">
        <v>30.110558999999999</v>
      </c>
      <c r="H44" s="20"/>
    </row>
    <row r="45" spans="1:16" ht="9.6" customHeight="1">
      <c r="A45" s="11" t="s">
        <v>44</v>
      </c>
      <c r="B45" s="33">
        <v>14.898999999999999</v>
      </c>
      <c r="C45" s="33">
        <v>20.581</v>
      </c>
      <c r="D45" s="33">
        <v>35.479999999999997</v>
      </c>
      <c r="E45" s="20">
        <v>21.670093000000001</v>
      </c>
      <c r="F45" s="20">
        <v>30.250632</v>
      </c>
      <c r="G45" s="20">
        <v>25.937842</v>
      </c>
      <c r="H45" s="20"/>
    </row>
    <row r="46" spans="1:16" s="66" customFormat="1" ht="9.6" customHeight="1">
      <c r="A46" s="11" t="s">
        <v>45</v>
      </c>
      <c r="B46" s="33">
        <v>23.614000000000001</v>
      </c>
      <c r="C46" s="33">
        <v>35.573</v>
      </c>
      <c r="D46" s="33">
        <v>59.186999999999998</v>
      </c>
      <c r="E46" s="20">
        <v>24.184190999999998</v>
      </c>
      <c r="F46" s="20">
        <v>37.237112000000003</v>
      </c>
      <c r="G46" s="20">
        <v>30.639305</v>
      </c>
      <c r="H46" s="75"/>
      <c r="I46"/>
      <c r="J46"/>
      <c r="K46"/>
      <c r="L46"/>
      <c r="M46"/>
      <c r="N46"/>
      <c r="O46"/>
      <c r="P46"/>
    </row>
    <row r="47" spans="1:16" ht="9.6" customHeight="1">
      <c r="A47" s="9" t="s">
        <v>46</v>
      </c>
      <c r="B47" s="73">
        <v>95.447000000000003</v>
      </c>
      <c r="C47" s="73">
        <v>157.56700000000001</v>
      </c>
      <c r="D47" s="73">
        <v>253.01400000000001</v>
      </c>
      <c r="E47" s="75">
        <v>21.205007999999999</v>
      </c>
      <c r="F47" s="75">
        <v>34.964326999999997</v>
      </c>
      <c r="G47" s="75">
        <v>28.088740000000001</v>
      </c>
      <c r="H47" s="20"/>
    </row>
    <row r="48" spans="1:16" ht="9.6" customHeight="1">
      <c r="A48" s="11" t="s">
        <v>47</v>
      </c>
      <c r="B48" s="33">
        <v>15.217000000000001</v>
      </c>
      <c r="C48" s="33">
        <v>24.231999999999999</v>
      </c>
      <c r="D48" s="33">
        <v>39.448999999999998</v>
      </c>
      <c r="E48" s="20">
        <v>24.151558000000001</v>
      </c>
      <c r="F48" s="20">
        <v>38.869433000000001</v>
      </c>
      <c r="G48" s="20">
        <v>31.471430000000002</v>
      </c>
      <c r="H48" s="20"/>
    </row>
    <row r="49" spans="1:16" ht="9.6" customHeight="1">
      <c r="A49" s="11" t="s">
        <v>48</v>
      </c>
      <c r="B49" s="33">
        <v>19.719000000000001</v>
      </c>
      <c r="C49" s="33">
        <v>30.361000000000001</v>
      </c>
      <c r="D49" s="33">
        <v>50.08</v>
      </c>
      <c r="E49" s="20">
        <v>24.810977999999999</v>
      </c>
      <c r="F49" s="20">
        <v>38.163876999999999</v>
      </c>
      <c r="G49" s="20">
        <v>31.490784999999999</v>
      </c>
      <c r="H49" s="20"/>
    </row>
    <row r="50" spans="1:16" ht="9.6" customHeight="1">
      <c r="A50" s="11" t="s">
        <v>49</v>
      </c>
      <c r="B50" s="33">
        <v>47.158000000000001</v>
      </c>
      <c r="C50" s="33">
        <v>79.069999999999993</v>
      </c>
      <c r="D50" s="33">
        <v>126.22799999999999</v>
      </c>
      <c r="E50" s="20">
        <v>19.481833000000002</v>
      </c>
      <c r="F50" s="20">
        <v>32.409036999999998</v>
      </c>
      <c r="G50" s="20">
        <v>25.970860999999999</v>
      </c>
      <c r="H50" s="20"/>
    </row>
    <row r="51" spans="1:16" s="66" customFormat="1" ht="9.6" customHeight="1">
      <c r="A51" s="11" t="s">
        <v>50</v>
      </c>
      <c r="B51" s="33">
        <v>13.353999999999999</v>
      </c>
      <c r="C51" s="33">
        <v>23.904</v>
      </c>
      <c r="D51" s="33">
        <v>37.258000000000003</v>
      </c>
      <c r="E51" s="20">
        <v>20.364405000000001</v>
      </c>
      <c r="F51" s="20">
        <v>36.900630999999997</v>
      </c>
      <c r="G51" s="20">
        <v>28.582196</v>
      </c>
      <c r="H51" s="75"/>
      <c r="I51"/>
      <c r="J51"/>
      <c r="K51"/>
      <c r="L51"/>
      <c r="M51"/>
      <c r="N51"/>
      <c r="O51"/>
      <c r="P51"/>
    </row>
    <row r="52" spans="1:16" ht="9.6" customHeight="1">
      <c r="A52" s="9" t="s">
        <v>51</v>
      </c>
      <c r="B52" s="73">
        <v>278.61500000000001</v>
      </c>
      <c r="C52" s="73">
        <v>432.14699999999999</v>
      </c>
      <c r="D52" s="73">
        <v>710.76099999999997</v>
      </c>
      <c r="E52" s="75">
        <v>19.989522999999998</v>
      </c>
      <c r="F52" s="75">
        <v>31.266483000000001</v>
      </c>
      <c r="G52" s="75">
        <v>25.604315</v>
      </c>
      <c r="H52" s="20"/>
    </row>
    <row r="53" spans="1:16" ht="9.6" customHeight="1">
      <c r="A53" s="11" t="s">
        <v>52</v>
      </c>
      <c r="B53" s="33">
        <v>15.5</v>
      </c>
      <c r="C53" s="33">
        <v>27.780999999999999</v>
      </c>
      <c r="D53" s="33">
        <v>43.280999999999999</v>
      </c>
      <c r="E53" s="20">
        <v>17.297025999999999</v>
      </c>
      <c r="F53" s="20">
        <v>31.913653</v>
      </c>
      <c r="G53" s="20">
        <v>24.499421000000002</v>
      </c>
      <c r="H53" s="20"/>
    </row>
    <row r="54" spans="1:16" ht="9.6" customHeight="1">
      <c r="A54" s="11" t="s">
        <v>53</v>
      </c>
      <c r="B54" s="33">
        <v>25.327999999999999</v>
      </c>
      <c r="C54" s="33">
        <v>47.154000000000003</v>
      </c>
      <c r="D54" s="33">
        <v>72.481999999999999</v>
      </c>
      <c r="E54" s="20">
        <v>17.602997999999999</v>
      </c>
      <c r="F54" s="20">
        <v>33.343693000000002</v>
      </c>
      <c r="G54" s="20">
        <v>25.405206</v>
      </c>
      <c r="H54" s="20"/>
    </row>
    <row r="55" spans="1:16" ht="9.6" customHeight="1">
      <c r="A55" s="11" t="s">
        <v>54</v>
      </c>
      <c r="B55" s="33">
        <v>34.188000000000002</v>
      </c>
      <c r="C55" s="33">
        <v>53.679000000000002</v>
      </c>
      <c r="D55" s="33">
        <v>87.866</v>
      </c>
      <c r="E55" s="20">
        <v>20.013658</v>
      </c>
      <c r="F55" s="20">
        <v>32.409140999999998</v>
      </c>
      <c r="G55" s="20">
        <v>26.115739000000001</v>
      </c>
      <c r="H55" s="20"/>
    </row>
    <row r="56" spans="1:16" ht="9.6" customHeight="1">
      <c r="A56" s="11" t="s">
        <v>55</v>
      </c>
      <c r="B56" s="33">
        <v>49.189</v>
      </c>
      <c r="C56" s="33">
        <v>63.884</v>
      </c>
      <c r="D56" s="33">
        <v>113.07299999999999</v>
      </c>
      <c r="E56" s="20">
        <v>21.982071000000001</v>
      </c>
      <c r="F56" s="20">
        <v>29.153400000000001</v>
      </c>
      <c r="G56" s="20">
        <v>25.530213</v>
      </c>
      <c r="H56" s="20"/>
    </row>
    <row r="57" spans="1:16" ht="9.6" customHeight="1">
      <c r="A57" s="11" t="s">
        <v>56</v>
      </c>
      <c r="B57" s="33">
        <v>60.308999999999997</v>
      </c>
      <c r="C57" s="33">
        <v>89.71</v>
      </c>
      <c r="D57" s="33">
        <v>150.01900000000001</v>
      </c>
      <c r="E57" s="20">
        <v>19.076112999999999</v>
      </c>
      <c r="F57" s="20">
        <v>28.141560999999999</v>
      </c>
      <c r="G57" s="20">
        <v>23.627634</v>
      </c>
      <c r="H57" s="20"/>
    </row>
    <row r="58" spans="1:16" ht="9.6" customHeight="1">
      <c r="A58" s="11" t="s">
        <v>57</v>
      </c>
      <c r="B58" s="33">
        <v>20.324000000000002</v>
      </c>
      <c r="C58" s="33">
        <v>33.564</v>
      </c>
      <c r="D58" s="33">
        <v>53.887999999999998</v>
      </c>
      <c r="E58" s="20">
        <v>19.847241</v>
      </c>
      <c r="F58" s="20">
        <v>33.008819000000003</v>
      </c>
      <c r="G58" s="20">
        <v>26.404910999999998</v>
      </c>
      <c r="H58" s="20"/>
    </row>
    <row r="59" spans="1:16" ht="9.6" customHeight="1">
      <c r="A59" s="11" t="s">
        <v>58</v>
      </c>
      <c r="B59" s="33">
        <v>25.277000000000001</v>
      </c>
      <c r="C59" s="33">
        <v>39.454999999999998</v>
      </c>
      <c r="D59" s="33">
        <v>64.731999999999999</v>
      </c>
      <c r="E59" s="20">
        <v>21.127071000000001</v>
      </c>
      <c r="F59" s="20">
        <v>33.247591</v>
      </c>
      <c r="G59" s="20">
        <v>27.162569000000001</v>
      </c>
      <c r="H59" s="20"/>
    </row>
    <row r="60" spans="1:16" ht="9.6" customHeight="1">
      <c r="A60" s="11" t="s">
        <v>59</v>
      </c>
      <c r="B60" s="33">
        <v>26.32</v>
      </c>
      <c r="C60" s="33">
        <v>36.151000000000003</v>
      </c>
      <c r="D60" s="33">
        <v>62.470999999999997</v>
      </c>
      <c r="E60" s="20">
        <v>21.573644000000002</v>
      </c>
      <c r="F60" s="20">
        <v>29.722187000000002</v>
      </c>
      <c r="G60" s="20">
        <v>25.641760000000001</v>
      </c>
      <c r="H60" s="20"/>
    </row>
    <row r="61" spans="1:16" s="66" customFormat="1" ht="9.6" customHeight="1">
      <c r="A61" s="11" t="s">
        <v>60</v>
      </c>
      <c r="B61" s="33">
        <v>22.181000000000001</v>
      </c>
      <c r="C61" s="33">
        <v>40.768999999999998</v>
      </c>
      <c r="D61" s="33">
        <v>62.948999999999998</v>
      </c>
      <c r="E61" s="20">
        <v>21.019234999999998</v>
      </c>
      <c r="F61" s="20">
        <v>37.696868000000002</v>
      </c>
      <c r="G61" s="20">
        <v>29.460364999999999</v>
      </c>
      <c r="H61" s="75"/>
      <c r="I61"/>
      <c r="J61"/>
      <c r="K61"/>
      <c r="L61"/>
      <c r="M61"/>
      <c r="N61"/>
      <c r="O61"/>
      <c r="P61"/>
    </row>
    <row r="62" spans="1:16" ht="9.6" customHeight="1">
      <c r="A62" s="9" t="s">
        <v>61</v>
      </c>
      <c r="B62" s="73">
        <v>224.77199999999999</v>
      </c>
      <c r="C62" s="73">
        <v>378.14699999999999</v>
      </c>
      <c r="D62" s="73">
        <v>602.91899999999998</v>
      </c>
      <c r="E62" s="75">
        <v>19.987472</v>
      </c>
      <c r="F62" s="75">
        <v>33.432315000000003</v>
      </c>
      <c r="G62" s="75">
        <v>26.729313999999999</v>
      </c>
      <c r="H62" s="20"/>
    </row>
    <row r="63" spans="1:16" ht="9.6" customHeight="1">
      <c r="A63" s="11" t="s">
        <v>174</v>
      </c>
      <c r="B63" s="33">
        <v>11.472</v>
      </c>
      <c r="C63" s="33">
        <v>22.167000000000002</v>
      </c>
      <c r="D63" s="33">
        <v>33.64</v>
      </c>
      <c r="E63" s="20">
        <v>19.98179</v>
      </c>
      <c r="F63" s="20">
        <v>38.964219</v>
      </c>
      <c r="G63" s="20">
        <v>29.429721000000001</v>
      </c>
      <c r="H63" s="20"/>
    </row>
    <row r="64" spans="1:16" ht="9.6" customHeight="1">
      <c r="A64" s="11" t="s">
        <v>62</v>
      </c>
      <c r="B64" s="33">
        <v>22.154</v>
      </c>
      <c r="C64" s="33">
        <v>45.293999999999997</v>
      </c>
      <c r="D64" s="33">
        <v>67.447999999999993</v>
      </c>
      <c r="E64" s="20">
        <v>18.843827000000001</v>
      </c>
      <c r="F64" s="20">
        <v>38.193005999999997</v>
      </c>
      <c r="G64" s="20">
        <v>28.560295</v>
      </c>
      <c r="H64" s="20"/>
    </row>
    <row r="65" spans="1:16" ht="9.6" customHeight="1">
      <c r="A65" s="11" t="s">
        <v>63</v>
      </c>
      <c r="B65" s="33">
        <v>18.256</v>
      </c>
      <c r="C65" s="33">
        <v>33.213999999999999</v>
      </c>
      <c r="D65" s="33">
        <v>51.47</v>
      </c>
      <c r="E65" s="20">
        <v>20.554207000000002</v>
      </c>
      <c r="F65" s="20">
        <v>36.904680999999997</v>
      </c>
      <c r="G65" s="20">
        <v>28.783450999999999</v>
      </c>
      <c r="H65" s="20"/>
    </row>
    <row r="66" spans="1:16" ht="9.6" customHeight="1">
      <c r="A66" s="11" t="s">
        <v>64</v>
      </c>
      <c r="B66" s="33">
        <v>64.646000000000001</v>
      </c>
      <c r="C66" s="33">
        <v>91.075000000000003</v>
      </c>
      <c r="D66" s="33">
        <v>155.721</v>
      </c>
      <c r="E66" s="20">
        <v>21.456918000000002</v>
      </c>
      <c r="F66" s="20">
        <v>29.665448000000001</v>
      </c>
      <c r="G66" s="20">
        <v>25.599793999999999</v>
      </c>
      <c r="H66" s="20"/>
    </row>
    <row r="67" spans="1:16" ht="9.6" customHeight="1">
      <c r="A67" s="11" t="s">
        <v>65</v>
      </c>
      <c r="B67" s="33">
        <v>20.375</v>
      </c>
      <c r="C67" s="33">
        <v>39.168999999999997</v>
      </c>
      <c r="D67" s="33">
        <v>59.543999999999997</v>
      </c>
      <c r="E67" s="20">
        <v>20.747530000000001</v>
      </c>
      <c r="F67" s="20">
        <v>39.503995000000003</v>
      </c>
      <c r="G67" s="20">
        <v>30.170755</v>
      </c>
      <c r="H67" s="20"/>
    </row>
    <row r="68" spans="1:16" ht="9.6" customHeight="1">
      <c r="A68" s="11" t="s">
        <v>66</v>
      </c>
      <c r="B68" s="33">
        <v>26.698</v>
      </c>
      <c r="C68" s="33">
        <v>40.384999999999998</v>
      </c>
      <c r="D68" s="33">
        <v>67.082999999999998</v>
      </c>
      <c r="E68" s="20">
        <v>20.471406000000002</v>
      </c>
      <c r="F68" s="20">
        <v>31.234926000000002</v>
      </c>
      <c r="G68" s="20">
        <v>25.829946</v>
      </c>
      <c r="H68" s="20"/>
    </row>
    <row r="69" spans="1:16" ht="9.6" customHeight="1">
      <c r="A69" s="11" t="s">
        <v>67</v>
      </c>
      <c r="B69" s="33">
        <v>17.23</v>
      </c>
      <c r="C69" s="33">
        <v>32.906999999999996</v>
      </c>
      <c r="D69" s="33">
        <v>50.137</v>
      </c>
      <c r="E69" s="20">
        <v>16.696249999999999</v>
      </c>
      <c r="F69" s="20">
        <v>32.063431000000001</v>
      </c>
      <c r="G69" s="20">
        <v>24.358778000000001</v>
      </c>
      <c r="H69" s="20"/>
    </row>
    <row r="70" spans="1:16" ht="9.6" customHeight="1">
      <c r="A70" s="11" t="s">
        <v>68</v>
      </c>
      <c r="B70" s="33">
        <v>15.324</v>
      </c>
      <c r="C70" s="33">
        <v>25.655000000000001</v>
      </c>
      <c r="D70" s="33">
        <v>40.978999999999999</v>
      </c>
      <c r="E70" s="20">
        <v>19.388874000000001</v>
      </c>
      <c r="F70" s="20">
        <v>32.143546999999998</v>
      </c>
      <c r="G70" s="20">
        <v>25.797453000000001</v>
      </c>
      <c r="H70" s="20"/>
    </row>
    <row r="71" spans="1:16" ht="9.6" customHeight="1">
      <c r="A71" s="11" t="s">
        <v>69</v>
      </c>
      <c r="B71" s="33">
        <v>11.847</v>
      </c>
      <c r="C71" s="33">
        <v>22.539000000000001</v>
      </c>
      <c r="D71" s="33">
        <v>34.386000000000003</v>
      </c>
      <c r="E71" s="20">
        <v>18.204885000000001</v>
      </c>
      <c r="F71" s="20">
        <v>34.596561000000001</v>
      </c>
      <c r="G71" s="20">
        <v>26.405183000000001</v>
      </c>
      <c r="H71" s="20"/>
    </row>
    <row r="72" spans="1:16" s="14" customFormat="1" ht="9.6" customHeight="1">
      <c r="A72" s="11" t="s">
        <v>70</v>
      </c>
      <c r="B72" s="33">
        <v>16.768999999999998</v>
      </c>
      <c r="C72" s="33">
        <v>25.741</v>
      </c>
      <c r="D72" s="33">
        <v>42.51</v>
      </c>
      <c r="E72" s="20">
        <v>20.070364999999999</v>
      </c>
      <c r="F72" s="20">
        <v>31.182057</v>
      </c>
      <c r="G72" s="20">
        <v>25.592776000000001</v>
      </c>
      <c r="H72" s="68"/>
      <c r="I72"/>
      <c r="J72"/>
      <c r="K72"/>
      <c r="L72"/>
      <c r="M72"/>
      <c r="N72"/>
      <c r="O72"/>
      <c r="P72"/>
    </row>
    <row r="73" spans="1:16" s="18" customFormat="1" ht="9.6" customHeight="1">
      <c r="A73" s="9" t="s">
        <v>71</v>
      </c>
      <c r="B73" s="73">
        <v>57.412999999999997</v>
      </c>
      <c r="C73" s="73">
        <v>95.385999999999996</v>
      </c>
      <c r="D73" s="73">
        <v>152.80000000000001</v>
      </c>
      <c r="E73" s="75">
        <v>22.160185999999999</v>
      </c>
      <c r="F73" s="75">
        <v>36.230531999999997</v>
      </c>
      <c r="G73" s="75">
        <v>29.251830000000002</v>
      </c>
      <c r="H73" s="16"/>
      <c r="I73"/>
      <c r="J73"/>
      <c r="K73"/>
      <c r="L73"/>
      <c r="M73"/>
      <c r="N73"/>
      <c r="O73"/>
      <c r="P73"/>
    </row>
    <row r="74" spans="1:16" s="18" customFormat="1" ht="9.6" customHeight="1">
      <c r="A74" s="11" t="s">
        <v>72</v>
      </c>
      <c r="B74" s="33">
        <v>41.750999999999998</v>
      </c>
      <c r="C74" s="33">
        <v>65.786000000000001</v>
      </c>
      <c r="D74" s="33">
        <v>107.536</v>
      </c>
      <c r="E74" s="20">
        <v>21.475538</v>
      </c>
      <c r="F74" s="20">
        <v>33.326461000000002</v>
      </c>
      <c r="G74" s="20">
        <v>27.446190999999999</v>
      </c>
      <c r="H74" s="16"/>
      <c r="I74"/>
      <c r="J74"/>
      <c r="K74"/>
      <c r="L74"/>
      <c r="M74"/>
      <c r="N74"/>
      <c r="O74"/>
      <c r="P74"/>
    </row>
    <row r="75" spans="1:16" s="14" customFormat="1" ht="9.6" customHeight="1">
      <c r="A75" s="11" t="s">
        <v>73</v>
      </c>
      <c r="B75" s="33">
        <v>15.663</v>
      </c>
      <c r="C75" s="33">
        <v>29.600999999999999</v>
      </c>
      <c r="D75" s="33">
        <v>45.262999999999998</v>
      </c>
      <c r="E75" s="20">
        <v>24.218254999999999</v>
      </c>
      <c r="F75" s="20">
        <v>44.932327999999998</v>
      </c>
      <c r="G75" s="20">
        <v>34.670864000000002</v>
      </c>
      <c r="H75" s="68"/>
      <c r="I75"/>
      <c r="J75"/>
      <c r="K75"/>
      <c r="L75"/>
      <c r="M75"/>
      <c r="N75"/>
      <c r="O75"/>
      <c r="P75"/>
    </row>
    <row r="76" spans="1:16" s="18" customFormat="1" ht="9.6" customHeight="1">
      <c r="A76" s="9" t="s">
        <v>74</v>
      </c>
      <c r="B76" s="73">
        <v>103.86799999999999</v>
      </c>
      <c r="C76" s="73">
        <v>160.81299999999999</v>
      </c>
      <c r="D76" s="73">
        <v>264.68099999999998</v>
      </c>
      <c r="E76" s="75">
        <v>22.529014</v>
      </c>
      <c r="F76" s="75">
        <v>35.215812999999997</v>
      </c>
      <c r="G76" s="75">
        <v>28.842072999999999</v>
      </c>
      <c r="H76" s="16"/>
      <c r="I76"/>
      <c r="J76"/>
      <c r="K76"/>
      <c r="L76"/>
      <c r="M76"/>
      <c r="N76"/>
      <c r="O76"/>
      <c r="P76"/>
    </row>
    <row r="77" spans="1:16" s="18" customFormat="1" ht="9.6" customHeight="1">
      <c r="A77" s="11" t="s">
        <v>75</v>
      </c>
      <c r="B77" s="33">
        <v>24.463000000000001</v>
      </c>
      <c r="C77" s="33">
        <v>34.243000000000002</v>
      </c>
      <c r="D77" s="33">
        <v>58.706000000000003</v>
      </c>
      <c r="E77" s="20">
        <v>22.253609000000001</v>
      </c>
      <c r="F77" s="20">
        <v>31.512096</v>
      </c>
      <c r="G77" s="20">
        <v>26.85613</v>
      </c>
      <c r="H77" s="16"/>
      <c r="I77"/>
      <c r="J77"/>
      <c r="K77"/>
      <c r="L77"/>
      <c r="M77"/>
      <c r="N77"/>
      <c r="O77"/>
      <c r="P77"/>
    </row>
    <row r="78" spans="1:16" s="18" customFormat="1" ht="9.6" customHeight="1">
      <c r="A78" s="11" t="s">
        <v>76</v>
      </c>
      <c r="B78" s="33">
        <v>30.492000000000001</v>
      </c>
      <c r="C78" s="33">
        <v>48.037999999999997</v>
      </c>
      <c r="D78" s="33">
        <v>78.53</v>
      </c>
      <c r="E78" s="20">
        <v>21.291036999999999</v>
      </c>
      <c r="F78" s="20">
        <v>33.881495000000001</v>
      </c>
      <c r="G78" s="20">
        <v>27.554566999999999</v>
      </c>
      <c r="H78" s="16"/>
      <c r="I78"/>
      <c r="J78"/>
      <c r="K78"/>
      <c r="L78"/>
      <c r="M78"/>
      <c r="N78"/>
      <c r="O78"/>
      <c r="P78"/>
    </row>
    <row r="79" spans="1:16" s="18" customFormat="1" ht="9.6" customHeight="1">
      <c r="A79" s="11" t="s">
        <v>77</v>
      </c>
      <c r="B79" s="33">
        <v>20.428999999999998</v>
      </c>
      <c r="C79" s="33">
        <v>36.555</v>
      </c>
      <c r="D79" s="33">
        <v>56.984000000000002</v>
      </c>
      <c r="E79" s="20">
        <v>21.784386000000001</v>
      </c>
      <c r="F79" s="20">
        <v>39.494320000000002</v>
      </c>
      <c r="G79" s="20">
        <v>30.581320000000002</v>
      </c>
      <c r="H79" s="16"/>
      <c r="I79"/>
      <c r="J79"/>
      <c r="K79"/>
      <c r="L79"/>
      <c r="M79"/>
      <c r="N79"/>
      <c r="O79"/>
      <c r="P79"/>
    </row>
    <row r="80" spans="1:16" s="14" customFormat="1" ht="9.6" customHeight="1">
      <c r="A80" s="11" t="s">
        <v>78</v>
      </c>
      <c r="B80" s="33">
        <v>15.382</v>
      </c>
      <c r="C80" s="33">
        <v>21.414999999999999</v>
      </c>
      <c r="D80" s="33">
        <v>36.796999999999997</v>
      </c>
      <c r="E80" s="20">
        <v>24.796661</v>
      </c>
      <c r="F80" s="20">
        <v>34.477493000000003</v>
      </c>
      <c r="G80" s="20">
        <v>29.640197000000001</v>
      </c>
      <c r="H80" s="68"/>
      <c r="I80"/>
      <c r="J80"/>
      <c r="K80"/>
      <c r="L80"/>
      <c r="M80"/>
      <c r="N80"/>
      <c r="O80"/>
      <c r="P80"/>
    </row>
    <row r="81" spans="1:16" s="18" customFormat="1" ht="9.6" customHeight="1">
      <c r="A81" s="11" t="s">
        <v>142</v>
      </c>
      <c r="B81" s="33">
        <v>13.101000000000001</v>
      </c>
      <c r="C81" s="33">
        <v>20.562999999999999</v>
      </c>
      <c r="D81" s="33">
        <v>33.664000000000001</v>
      </c>
      <c r="E81" s="20">
        <v>25.154268999999999</v>
      </c>
      <c r="F81" s="20">
        <v>39.902160000000002</v>
      </c>
      <c r="G81" s="20">
        <v>32.488982999999998</v>
      </c>
      <c r="H81" s="16"/>
      <c r="I81"/>
      <c r="J81"/>
      <c r="K81"/>
      <c r="L81"/>
      <c r="M81"/>
      <c r="N81"/>
      <c r="O81"/>
      <c r="P81"/>
    </row>
    <row r="82" spans="1:16" s="18" customFormat="1" ht="9.6" customHeight="1">
      <c r="A82" s="9" t="s">
        <v>79</v>
      </c>
      <c r="B82" s="73">
        <v>430.84800000000001</v>
      </c>
      <c r="C82" s="73">
        <v>724.78399999999999</v>
      </c>
      <c r="D82" s="73">
        <v>1155.6320000000001</v>
      </c>
      <c r="E82" s="75">
        <v>23.879049999999999</v>
      </c>
      <c r="F82" s="75">
        <v>39.562590999999998</v>
      </c>
      <c r="G82" s="75">
        <v>31.780560999999999</v>
      </c>
      <c r="H82" s="16"/>
      <c r="I82"/>
      <c r="J82"/>
      <c r="K82"/>
      <c r="L82"/>
      <c r="M82"/>
      <c r="N82"/>
      <c r="O82"/>
      <c r="P82"/>
    </row>
    <row r="83" spans="1:16" s="18" customFormat="1" ht="9.6" customHeight="1">
      <c r="A83" s="11" t="s">
        <v>80</v>
      </c>
      <c r="B83" s="33">
        <v>26.105</v>
      </c>
      <c r="C83" s="33">
        <v>42.356000000000002</v>
      </c>
      <c r="D83" s="33">
        <v>68.460999999999999</v>
      </c>
      <c r="E83" s="20">
        <v>26.897269999999999</v>
      </c>
      <c r="F83" s="20">
        <v>44.385319000000003</v>
      </c>
      <c r="G83" s="20">
        <v>35.567374999999998</v>
      </c>
      <c r="H83" s="17"/>
      <c r="I83"/>
      <c r="J83"/>
      <c r="K83"/>
      <c r="L83"/>
      <c r="M83"/>
      <c r="N83"/>
      <c r="O83"/>
      <c r="P83"/>
    </row>
    <row r="84" spans="1:16" s="18" customFormat="1" ht="9.6" customHeight="1">
      <c r="A84" s="11" t="s">
        <v>81</v>
      </c>
      <c r="B84" s="33">
        <v>11.561999999999999</v>
      </c>
      <c r="C84" s="33">
        <v>18.795000000000002</v>
      </c>
      <c r="D84" s="33">
        <v>30.356000000000002</v>
      </c>
      <c r="E84" s="20">
        <v>24.060400999999999</v>
      </c>
      <c r="F84" s="20">
        <v>41.217351000000001</v>
      </c>
      <c r="G84" s="20">
        <v>32.414183999999999</v>
      </c>
      <c r="H84" s="16"/>
      <c r="I84"/>
      <c r="J84"/>
      <c r="K84"/>
      <c r="L84"/>
      <c r="M84"/>
      <c r="N84"/>
      <c r="O84"/>
      <c r="P84"/>
    </row>
    <row r="85" spans="1:16" s="18" customFormat="1" ht="9.6" customHeight="1">
      <c r="A85" s="11" t="s">
        <v>82</v>
      </c>
      <c r="B85" s="33">
        <v>305.01100000000002</v>
      </c>
      <c r="C85" s="33">
        <v>505.68099999999998</v>
      </c>
      <c r="D85" s="33">
        <v>810.69100000000003</v>
      </c>
      <c r="E85" s="20">
        <v>22.951442</v>
      </c>
      <c r="F85" s="20">
        <v>37.034160999999997</v>
      </c>
      <c r="G85" s="20">
        <v>30.088203</v>
      </c>
      <c r="H85" s="16"/>
      <c r="I85"/>
      <c r="J85"/>
      <c r="K85"/>
      <c r="L85"/>
      <c r="M85"/>
      <c r="N85"/>
      <c r="O85"/>
      <c r="P85"/>
    </row>
    <row r="86" spans="1:16" s="14" customFormat="1" ht="9.6" customHeight="1">
      <c r="A86" s="11" t="s">
        <v>83</v>
      </c>
      <c r="B86" s="33">
        <v>48.866</v>
      </c>
      <c r="C86" s="33">
        <v>86.138999999999996</v>
      </c>
      <c r="D86" s="33">
        <v>135.006</v>
      </c>
      <c r="E86" s="20">
        <v>26.611350000000002</v>
      </c>
      <c r="F86" s="20">
        <v>47.926585000000003</v>
      </c>
      <c r="G86" s="20">
        <v>37.15466</v>
      </c>
      <c r="H86" s="68"/>
      <c r="I86"/>
      <c r="J86"/>
      <c r="K86"/>
      <c r="L86"/>
      <c r="M86"/>
      <c r="N86"/>
      <c r="O86"/>
      <c r="P86"/>
    </row>
    <row r="87" spans="1:16" s="18" customFormat="1" ht="9.6" customHeight="1">
      <c r="A87" s="11" t="s">
        <v>84</v>
      </c>
      <c r="B87" s="33">
        <v>39.304000000000002</v>
      </c>
      <c r="C87" s="33">
        <v>71.813000000000002</v>
      </c>
      <c r="D87" s="33">
        <v>111.11799999999999</v>
      </c>
      <c r="E87" s="20">
        <v>26.807479000000001</v>
      </c>
      <c r="F87" s="20">
        <v>49.257790999999997</v>
      </c>
      <c r="G87" s="20">
        <v>38.000937</v>
      </c>
      <c r="H87" s="16"/>
      <c r="I87"/>
      <c r="J87"/>
      <c r="K87"/>
      <c r="L87"/>
      <c r="M87"/>
      <c r="N87"/>
      <c r="O87"/>
      <c r="P87"/>
    </row>
    <row r="88" spans="1:16" s="18" customFormat="1" ht="9.6" customHeight="1">
      <c r="A88" s="9" t="s">
        <v>85</v>
      </c>
      <c r="B88" s="73">
        <v>93.350999999999999</v>
      </c>
      <c r="C88" s="73">
        <v>169.822</v>
      </c>
      <c r="D88" s="73">
        <v>263.173</v>
      </c>
      <c r="E88" s="75">
        <v>23.459326999999998</v>
      </c>
      <c r="F88" s="75">
        <v>42.887146000000001</v>
      </c>
      <c r="G88" s="75">
        <v>33.149349999999998</v>
      </c>
      <c r="H88" s="16"/>
      <c r="I88"/>
      <c r="J88"/>
      <c r="K88"/>
      <c r="L88"/>
      <c r="M88"/>
      <c r="N88"/>
      <c r="O88"/>
      <c r="P88"/>
    </row>
    <row r="89" spans="1:16" ht="9.6" customHeight="1">
      <c r="A89" s="11" t="s">
        <v>86</v>
      </c>
      <c r="B89" s="33">
        <v>20.896999999999998</v>
      </c>
      <c r="C89" s="33">
        <v>39.963000000000001</v>
      </c>
      <c r="D89" s="33">
        <v>60.86</v>
      </c>
      <c r="E89" s="20">
        <v>23.139386999999999</v>
      </c>
      <c r="F89" s="20">
        <v>45.707639999999998</v>
      </c>
      <c r="G89" s="20">
        <v>34.240692000000003</v>
      </c>
      <c r="H89" s="16"/>
    </row>
    <row r="90" spans="1:16" ht="9.6" customHeight="1">
      <c r="A90" s="11" t="s">
        <v>87</v>
      </c>
      <c r="B90" s="33">
        <v>24.228000000000002</v>
      </c>
      <c r="C90" s="33">
        <v>36.734000000000002</v>
      </c>
      <c r="D90" s="33">
        <v>60.963000000000001</v>
      </c>
      <c r="E90" s="20">
        <v>25.541</v>
      </c>
      <c r="F90" s="20">
        <v>38.911045999999999</v>
      </c>
      <c r="G90" s="20">
        <v>32.209972</v>
      </c>
      <c r="H90" s="16"/>
    </row>
    <row r="91" spans="1:16" s="66" customFormat="1" ht="9.6" customHeight="1">
      <c r="A91" s="11" t="s">
        <v>88</v>
      </c>
      <c r="B91" s="33">
        <v>21.462</v>
      </c>
      <c r="C91" s="33">
        <v>43.055999999999997</v>
      </c>
      <c r="D91" s="33">
        <v>64.518000000000001</v>
      </c>
      <c r="E91" s="20">
        <v>22.028383999999999</v>
      </c>
      <c r="F91" s="20">
        <v>43.489106</v>
      </c>
      <c r="G91" s="20">
        <v>32.844876999999997</v>
      </c>
      <c r="H91" s="68"/>
      <c r="I91"/>
      <c r="J91"/>
      <c r="K91"/>
      <c r="L91"/>
      <c r="M91"/>
      <c r="N91"/>
      <c r="O91"/>
      <c r="P91"/>
    </row>
    <row r="92" spans="1:16" ht="9.6" customHeight="1">
      <c r="A92" s="11" t="s">
        <v>89</v>
      </c>
      <c r="B92" s="33">
        <v>26.763000000000002</v>
      </c>
      <c r="C92" s="33">
        <v>50.069000000000003</v>
      </c>
      <c r="D92" s="33">
        <v>76.831999999999994</v>
      </c>
      <c r="E92" s="20">
        <v>23.206482999999999</v>
      </c>
      <c r="F92" s="20">
        <v>43.487937000000002</v>
      </c>
      <c r="G92" s="20">
        <v>33.338642</v>
      </c>
      <c r="H92" s="16"/>
    </row>
    <row r="93" spans="1:16" ht="9.6" customHeight="1">
      <c r="A93" s="9" t="s">
        <v>90</v>
      </c>
      <c r="B93" s="73">
        <v>24.193999999999999</v>
      </c>
      <c r="C93" s="73">
        <v>42.35</v>
      </c>
      <c r="D93" s="73">
        <v>66.543000000000006</v>
      </c>
      <c r="E93" s="75">
        <v>26.450163</v>
      </c>
      <c r="F93" s="75">
        <v>47.657753999999997</v>
      </c>
      <c r="G93" s="75">
        <v>36.900672999999998</v>
      </c>
      <c r="H93" s="16"/>
    </row>
    <row r="94" spans="1:16" s="66" customFormat="1" ht="9.6" customHeight="1">
      <c r="A94" s="11" t="s">
        <v>91</v>
      </c>
      <c r="B94" s="33">
        <v>17.367000000000001</v>
      </c>
      <c r="C94" s="33">
        <v>32.469000000000001</v>
      </c>
      <c r="D94" s="33">
        <v>49.835999999999999</v>
      </c>
      <c r="E94" s="20">
        <v>26.086196999999999</v>
      </c>
      <c r="F94" s="20">
        <v>50.084648000000001</v>
      </c>
      <c r="G94" s="20">
        <v>37.925687000000003</v>
      </c>
      <c r="H94" s="68"/>
      <c r="I94"/>
      <c r="J94"/>
      <c r="K94"/>
      <c r="L94"/>
      <c r="M94"/>
      <c r="N94"/>
      <c r="O94"/>
      <c r="P94"/>
    </row>
    <row r="95" spans="1:16" ht="9.6" customHeight="1">
      <c r="A95" s="11" t="s">
        <v>92</v>
      </c>
      <c r="B95" s="33">
        <v>6.8259999999999996</v>
      </c>
      <c r="C95" s="33">
        <v>9.8810000000000002</v>
      </c>
      <c r="D95" s="33">
        <v>16.707000000000001</v>
      </c>
      <c r="E95" s="20">
        <v>27.423643999999999</v>
      </c>
      <c r="F95" s="20">
        <v>41.111685999999999</v>
      </c>
      <c r="G95" s="20">
        <v>34.147709999999996</v>
      </c>
      <c r="H95" s="17"/>
    </row>
    <row r="96" spans="1:16" ht="9.6" customHeight="1">
      <c r="A96" s="9" t="s">
        <v>93</v>
      </c>
      <c r="B96" s="73">
        <v>564.28099999999995</v>
      </c>
      <c r="C96" s="73">
        <v>1114.2380000000001</v>
      </c>
      <c r="D96" s="73">
        <v>1678.519</v>
      </c>
      <c r="E96" s="75">
        <v>31.085189</v>
      </c>
      <c r="F96" s="75">
        <v>60.521436999999999</v>
      </c>
      <c r="G96" s="75">
        <v>45.907133000000002</v>
      </c>
      <c r="H96" s="16"/>
    </row>
    <row r="97" spans="1:16" ht="9.6" customHeight="1">
      <c r="A97" s="11" t="s">
        <v>94</v>
      </c>
      <c r="B97" s="33">
        <v>102.782</v>
      </c>
      <c r="C97" s="33">
        <v>196.30699999999999</v>
      </c>
      <c r="D97" s="33">
        <v>299.089</v>
      </c>
      <c r="E97" s="20">
        <v>34.362105999999997</v>
      </c>
      <c r="F97" s="20">
        <v>65.131895</v>
      </c>
      <c r="G97" s="20">
        <v>49.805557999999998</v>
      </c>
      <c r="H97" s="16"/>
    </row>
    <row r="98" spans="1:16" ht="9.6" customHeight="1">
      <c r="A98" s="11" t="s">
        <v>95</v>
      </c>
      <c r="B98" s="33">
        <v>26.155000000000001</v>
      </c>
      <c r="C98" s="33">
        <v>44.122999999999998</v>
      </c>
      <c r="D98" s="33">
        <v>70.278000000000006</v>
      </c>
      <c r="E98" s="20">
        <v>31.420812999999999</v>
      </c>
      <c r="F98" s="20">
        <v>52.929537000000003</v>
      </c>
      <c r="G98" s="20">
        <v>42.182969999999997</v>
      </c>
      <c r="H98" s="16"/>
    </row>
    <row r="99" spans="1:16" ht="9.6" customHeight="1">
      <c r="A99" s="11" t="s">
        <v>96</v>
      </c>
      <c r="B99" s="33">
        <v>304.10300000000001</v>
      </c>
      <c r="C99" s="33">
        <v>616.29499999999996</v>
      </c>
      <c r="D99" s="33">
        <v>920.39800000000002</v>
      </c>
      <c r="E99" s="20">
        <v>31.599084000000001</v>
      </c>
      <c r="F99" s="20">
        <v>62.487988999999999</v>
      </c>
      <c r="G99" s="20">
        <v>47.232821000000001</v>
      </c>
      <c r="H99" s="16"/>
    </row>
    <row r="100" spans="1:16" s="66" customFormat="1" ht="9.6" customHeight="1">
      <c r="A100" s="11" t="s">
        <v>97</v>
      </c>
      <c r="B100" s="33">
        <v>35.784999999999997</v>
      </c>
      <c r="C100" s="33">
        <v>63.228999999999999</v>
      </c>
      <c r="D100" s="33">
        <v>99.013999999999996</v>
      </c>
      <c r="E100" s="20">
        <v>27.801663999999999</v>
      </c>
      <c r="F100" s="20">
        <v>49.343904000000002</v>
      </c>
      <c r="G100" s="20">
        <v>38.548602000000002</v>
      </c>
      <c r="H100" s="68"/>
      <c r="I100"/>
      <c r="J100"/>
      <c r="K100"/>
      <c r="L100"/>
      <c r="M100"/>
      <c r="N100"/>
      <c r="O100"/>
      <c r="P100"/>
    </row>
    <row r="101" spans="1:16" ht="9.6" customHeight="1">
      <c r="A101" s="11" t="s">
        <v>98</v>
      </c>
      <c r="B101" s="33">
        <v>95.456000000000003</v>
      </c>
      <c r="C101" s="33">
        <v>194.28399999999999</v>
      </c>
      <c r="D101" s="33">
        <v>289.74</v>
      </c>
      <c r="E101" s="20">
        <v>27.925560999999998</v>
      </c>
      <c r="F101" s="20">
        <v>56.824545999999998</v>
      </c>
      <c r="G101" s="20">
        <v>42.376733000000002</v>
      </c>
      <c r="H101" s="16"/>
    </row>
    <row r="102" spans="1:16" ht="9.6" customHeight="1">
      <c r="A102" s="9" t="s">
        <v>99</v>
      </c>
      <c r="B102" s="73">
        <v>356.42200000000003</v>
      </c>
      <c r="C102" s="73">
        <v>699.46400000000006</v>
      </c>
      <c r="D102" s="73">
        <v>1055.886</v>
      </c>
      <c r="E102" s="75">
        <v>28.868552000000001</v>
      </c>
      <c r="F102" s="75">
        <v>56.066840999999997</v>
      </c>
      <c r="G102" s="75">
        <v>42.538469999999997</v>
      </c>
      <c r="H102" s="16"/>
    </row>
    <row r="103" spans="1:16" ht="9.6" customHeight="1">
      <c r="A103" s="11" t="s">
        <v>100</v>
      </c>
      <c r="B103" s="33">
        <v>57.075000000000003</v>
      </c>
      <c r="C103" s="33">
        <v>112.113</v>
      </c>
      <c r="D103" s="33">
        <v>169.18799999999999</v>
      </c>
      <c r="E103" s="20">
        <v>29.761572999999999</v>
      </c>
      <c r="F103" s="20">
        <v>59.606223999999997</v>
      </c>
      <c r="G103" s="20">
        <v>44.539084000000003</v>
      </c>
      <c r="H103" s="16"/>
    </row>
    <row r="104" spans="1:16" ht="9.6" customHeight="1">
      <c r="A104" s="11" t="s">
        <v>101</v>
      </c>
      <c r="B104" s="33">
        <v>101.3</v>
      </c>
      <c r="C104" s="33">
        <v>202.251</v>
      </c>
      <c r="D104" s="33">
        <v>303.55099999999999</v>
      </c>
      <c r="E104" s="20">
        <v>26.065947000000001</v>
      </c>
      <c r="F104" s="20">
        <v>51.229846999999999</v>
      </c>
      <c r="G104" s="20">
        <v>38.746889000000003</v>
      </c>
      <c r="H104" s="16"/>
    </row>
    <row r="105" spans="1:16" ht="9.6" customHeight="1">
      <c r="A105" s="11" t="s">
        <v>102</v>
      </c>
      <c r="B105" s="33">
        <v>58.448</v>
      </c>
      <c r="C105" s="33">
        <v>115.69799999999999</v>
      </c>
      <c r="D105" s="33">
        <v>174.14699999999999</v>
      </c>
      <c r="E105" s="20">
        <v>33.736573999999997</v>
      </c>
      <c r="F105" s="20">
        <v>65.586905000000002</v>
      </c>
      <c r="G105" s="20">
        <v>49.805486000000002</v>
      </c>
      <c r="H105" s="16"/>
    </row>
    <row r="106" spans="1:16" s="66" customFormat="1" ht="9.6" customHeight="1">
      <c r="A106" s="11" t="s">
        <v>103</v>
      </c>
      <c r="B106" s="33">
        <v>29.477</v>
      </c>
      <c r="C106" s="33">
        <v>60.058</v>
      </c>
      <c r="D106" s="33">
        <v>89.534999999999997</v>
      </c>
      <c r="E106" s="20">
        <v>24.769931</v>
      </c>
      <c r="F106" s="20">
        <v>49.770344999999999</v>
      </c>
      <c r="G106" s="20">
        <v>37.357109999999999</v>
      </c>
      <c r="H106" s="68"/>
      <c r="I106"/>
      <c r="J106"/>
      <c r="K106"/>
      <c r="L106"/>
      <c r="M106"/>
      <c r="N106"/>
      <c r="O106"/>
      <c r="P106"/>
    </row>
    <row r="107" spans="1:16" ht="9.6" customHeight="1">
      <c r="A107" s="11" t="s">
        <v>104</v>
      </c>
      <c r="B107" s="33">
        <v>73.043999999999997</v>
      </c>
      <c r="C107" s="33">
        <v>128.08000000000001</v>
      </c>
      <c r="D107" s="33">
        <v>201.124</v>
      </c>
      <c r="E107" s="20">
        <v>30.765540000000001</v>
      </c>
      <c r="F107" s="20">
        <v>52.562128000000001</v>
      </c>
      <c r="G107" s="20">
        <v>41.80547</v>
      </c>
      <c r="H107" s="16"/>
    </row>
    <row r="108" spans="1:16" ht="9.6" customHeight="1">
      <c r="A108" s="11" t="s">
        <v>143</v>
      </c>
      <c r="B108" s="33">
        <v>37.078000000000003</v>
      </c>
      <c r="C108" s="33">
        <v>81.263999999999996</v>
      </c>
      <c r="D108" s="33">
        <v>118.34099999999999</v>
      </c>
      <c r="E108" s="20">
        <v>29.766871999999999</v>
      </c>
      <c r="F108" s="20">
        <v>65.575090000000003</v>
      </c>
      <c r="G108" s="20">
        <v>47.625193000000003</v>
      </c>
      <c r="H108" s="16"/>
    </row>
    <row r="109" spans="1:16" s="66" customFormat="1" ht="9.6" customHeight="1">
      <c r="A109" s="9" t="s">
        <v>105</v>
      </c>
      <c r="B109" s="73">
        <v>48.637999999999998</v>
      </c>
      <c r="C109" s="73">
        <v>89.338999999999999</v>
      </c>
      <c r="D109" s="73">
        <v>137.976</v>
      </c>
      <c r="E109" s="75">
        <v>28.313417000000001</v>
      </c>
      <c r="F109" s="75">
        <v>53.009712</v>
      </c>
      <c r="G109" s="75">
        <v>40.543588999999997</v>
      </c>
      <c r="H109" s="68"/>
      <c r="I109"/>
      <c r="J109"/>
      <c r="K109"/>
      <c r="L109"/>
      <c r="M109"/>
      <c r="N109"/>
      <c r="O109"/>
      <c r="P109"/>
    </row>
    <row r="110" spans="1:16" ht="9.6" customHeight="1">
      <c r="A110" s="11" t="s">
        <v>106</v>
      </c>
      <c r="B110" s="33">
        <v>30.585999999999999</v>
      </c>
      <c r="C110" s="33">
        <v>58.546999999999997</v>
      </c>
      <c r="D110" s="33">
        <v>89.132000000000005</v>
      </c>
      <c r="E110" s="20">
        <v>27.658712000000001</v>
      </c>
      <c r="F110" s="20">
        <v>53.912920999999997</v>
      </c>
      <c r="G110" s="20">
        <v>40.666722999999998</v>
      </c>
      <c r="H110" s="16"/>
    </row>
    <row r="111" spans="1:16" ht="9.6" customHeight="1">
      <c r="A111" s="11" t="s">
        <v>107</v>
      </c>
      <c r="B111" s="33">
        <v>18.052</v>
      </c>
      <c r="C111" s="33">
        <v>30.792000000000002</v>
      </c>
      <c r="D111" s="33">
        <v>48.844000000000001</v>
      </c>
      <c r="E111" s="20">
        <v>29.496402</v>
      </c>
      <c r="F111" s="20">
        <v>51.373282000000003</v>
      </c>
      <c r="G111" s="20">
        <v>40.320799000000001</v>
      </c>
      <c r="H111" s="16"/>
    </row>
    <row r="112" spans="1:16" ht="9.6" customHeight="1">
      <c r="A112" s="9" t="s">
        <v>108</v>
      </c>
      <c r="B112" s="73">
        <v>195.07300000000001</v>
      </c>
      <c r="C112" s="73">
        <v>349.07499999999999</v>
      </c>
      <c r="D112" s="73">
        <v>544.14800000000002</v>
      </c>
      <c r="E112" s="75">
        <v>33.714658</v>
      </c>
      <c r="F112" s="75">
        <v>59.603090000000002</v>
      </c>
      <c r="G112" s="75">
        <v>46.737445999999998</v>
      </c>
      <c r="H112" s="16"/>
    </row>
    <row r="113" spans="1:16" ht="9.6" customHeight="1">
      <c r="A113" s="11" t="s">
        <v>109</v>
      </c>
      <c r="B113" s="33">
        <v>70.259</v>
      </c>
      <c r="C113" s="33">
        <v>124.438</v>
      </c>
      <c r="D113" s="33">
        <v>194.697</v>
      </c>
      <c r="E113" s="20">
        <v>33.088118999999999</v>
      </c>
      <c r="F113" s="20">
        <v>58.424190000000003</v>
      </c>
      <c r="G113" s="20">
        <v>45.775595000000003</v>
      </c>
      <c r="H113" s="16"/>
    </row>
    <row r="114" spans="1:16" ht="9.6" customHeight="1">
      <c r="A114" s="11" t="s">
        <v>110</v>
      </c>
      <c r="B114" s="33">
        <v>27.395</v>
      </c>
      <c r="C114" s="33">
        <v>55.18</v>
      </c>
      <c r="D114" s="33">
        <v>82.573999999999998</v>
      </c>
      <c r="E114" s="20">
        <v>25.757301999999999</v>
      </c>
      <c r="F114" s="20">
        <v>50.864263000000001</v>
      </c>
      <c r="G114" s="20">
        <v>38.435068999999999</v>
      </c>
      <c r="H114" s="16"/>
    </row>
    <row r="115" spans="1:16" s="66" customFormat="1" ht="9.6" customHeight="1">
      <c r="A115" s="11" t="s">
        <v>111</v>
      </c>
      <c r="B115" s="33">
        <v>61.682000000000002</v>
      </c>
      <c r="C115" s="33">
        <v>104.2</v>
      </c>
      <c r="D115" s="33">
        <v>165.88200000000001</v>
      </c>
      <c r="E115" s="20">
        <v>38.199579</v>
      </c>
      <c r="F115" s="20">
        <v>62.993609999999997</v>
      </c>
      <c r="G115" s="20">
        <v>50.746093000000002</v>
      </c>
      <c r="H115" s="68"/>
      <c r="I115"/>
      <c r="J115"/>
      <c r="K115"/>
      <c r="L115"/>
      <c r="M115"/>
      <c r="N115"/>
      <c r="O115"/>
      <c r="P115"/>
    </row>
    <row r="116" spans="1:16" ht="9.6" customHeight="1">
      <c r="A116" s="11" t="s">
        <v>112</v>
      </c>
      <c r="B116" s="33">
        <v>18.870999999999999</v>
      </c>
      <c r="C116" s="33">
        <v>35.807000000000002</v>
      </c>
      <c r="D116" s="33">
        <v>54.679000000000002</v>
      </c>
      <c r="E116" s="20">
        <v>37.018267000000002</v>
      </c>
      <c r="F116" s="20">
        <v>69.744140999999999</v>
      </c>
      <c r="G116" s="20">
        <v>53.439103000000003</v>
      </c>
      <c r="H116" s="16"/>
    </row>
    <row r="117" spans="1:16" ht="9.6" customHeight="1">
      <c r="A117" s="11" t="s">
        <v>113</v>
      </c>
      <c r="B117" s="33">
        <v>16.866</v>
      </c>
      <c r="C117" s="33">
        <v>29.45</v>
      </c>
      <c r="D117" s="33">
        <v>46.316000000000003</v>
      </c>
      <c r="E117" s="20">
        <v>35.542895000000001</v>
      </c>
      <c r="F117" s="20">
        <v>62.082804000000003</v>
      </c>
      <c r="G117" s="20">
        <v>48.810513999999998</v>
      </c>
      <c r="H117" s="16"/>
    </row>
    <row r="118" spans="1:16" ht="9.6" customHeight="1">
      <c r="A118" s="9" t="s">
        <v>114</v>
      </c>
      <c r="B118" s="73">
        <v>499.80500000000001</v>
      </c>
      <c r="C118" s="73">
        <v>917.61199999999997</v>
      </c>
      <c r="D118" s="73">
        <v>1417.4159999999999</v>
      </c>
      <c r="E118" s="75">
        <v>32.998114999999999</v>
      </c>
      <c r="F118" s="75">
        <v>59.837091000000001</v>
      </c>
      <c r="G118" s="75">
        <v>46.500680000000003</v>
      </c>
      <c r="H118" s="16"/>
    </row>
    <row r="119" spans="1:16" ht="9.6" customHeight="1">
      <c r="A119" s="11" t="s">
        <v>115</v>
      </c>
      <c r="B119" s="33">
        <v>44.774999999999999</v>
      </c>
      <c r="C119" s="33">
        <v>78.561999999999998</v>
      </c>
      <c r="D119" s="33">
        <v>123.337</v>
      </c>
      <c r="E119" s="20">
        <v>34.305503000000002</v>
      </c>
      <c r="F119" s="20">
        <v>60.887965999999999</v>
      </c>
      <c r="G119" s="20">
        <v>47.520318000000003</v>
      </c>
      <c r="H119" s="16"/>
    </row>
    <row r="120" spans="1:16" ht="9.6" customHeight="1">
      <c r="A120" s="11" t="s">
        <v>116</v>
      </c>
      <c r="B120" s="33">
        <v>134.446</v>
      </c>
      <c r="C120" s="33">
        <v>232.75200000000001</v>
      </c>
      <c r="D120" s="33">
        <v>367.19799999999998</v>
      </c>
      <c r="E120" s="20">
        <v>35.934983000000003</v>
      </c>
      <c r="F120" s="20">
        <v>60.453868999999997</v>
      </c>
      <c r="G120" s="20">
        <v>48.369971</v>
      </c>
      <c r="H120" s="16"/>
    </row>
    <row r="121" spans="1:16" ht="9.6" customHeight="1">
      <c r="A121" s="11" t="s">
        <v>117</v>
      </c>
      <c r="B121" s="33">
        <v>60.232999999999997</v>
      </c>
      <c r="C121" s="33">
        <v>104.08799999999999</v>
      </c>
      <c r="D121" s="33">
        <v>164.32</v>
      </c>
      <c r="E121" s="20">
        <v>32.302951</v>
      </c>
      <c r="F121" s="20">
        <v>54.452131999999999</v>
      </c>
      <c r="G121" s="20">
        <v>43.515169</v>
      </c>
      <c r="H121" s="16"/>
    </row>
    <row r="122" spans="1:16" ht="9.6" customHeight="1">
      <c r="A122" s="11" t="s">
        <v>118</v>
      </c>
      <c r="B122" s="33">
        <v>42.116999999999997</v>
      </c>
      <c r="C122" s="33">
        <v>78.153999999999996</v>
      </c>
      <c r="D122" s="33">
        <v>120.271</v>
      </c>
      <c r="E122" s="20">
        <v>32.441566000000002</v>
      </c>
      <c r="F122" s="20">
        <v>59.559728999999997</v>
      </c>
      <c r="G122" s="20">
        <v>46.073079999999997</v>
      </c>
      <c r="H122" s="16"/>
    </row>
    <row r="123" spans="1:16" ht="9.6" customHeight="1">
      <c r="A123" s="11" t="s">
        <v>119</v>
      </c>
      <c r="B123" s="33">
        <v>28.611999999999998</v>
      </c>
      <c r="C123" s="33">
        <v>57.762999999999998</v>
      </c>
      <c r="D123" s="33">
        <v>86.375</v>
      </c>
      <c r="E123" s="20">
        <v>36.417135000000002</v>
      </c>
      <c r="F123" s="20">
        <v>71.922931000000005</v>
      </c>
      <c r="G123" s="20">
        <v>54.365157000000004</v>
      </c>
      <c r="H123" s="16"/>
    </row>
    <row r="124" spans="1:16" ht="9.6" customHeight="1">
      <c r="A124" s="11" t="s">
        <v>120</v>
      </c>
      <c r="B124" s="33">
        <v>13.961</v>
      </c>
      <c r="C124" s="33">
        <v>29.838000000000001</v>
      </c>
      <c r="D124" s="33">
        <v>43.798999999999999</v>
      </c>
      <c r="E124" s="20">
        <v>28.917422999999999</v>
      </c>
      <c r="F124" s="20">
        <v>60.860278000000001</v>
      </c>
      <c r="G124" s="20">
        <v>45.011712000000003</v>
      </c>
      <c r="H124" s="16"/>
    </row>
    <row r="125" spans="1:16" s="66" customFormat="1" ht="9.6" customHeight="1">
      <c r="A125" s="11" t="s">
        <v>121</v>
      </c>
      <c r="B125" s="33">
        <v>110.864</v>
      </c>
      <c r="C125" s="33">
        <v>208.87</v>
      </c>
      <c r="D125" s="33">
        <v>319.73399999999998</v>
      </c>
      <c r="E125" s="20">
        <v>32.626500999999998</v>
      </c>
      <c r="F125" s="20">
        <v>60.295853999999999</v>
      </c>
      <c r="G125" s="20">
        <v>46.594490999999998</v>
      </c>
      <c r="H125" s="68"/>
      <c r="I125"/>
      <c r="J125"/>
      <c r="K125"/>
      <c r="L125"/>
      <c r="M125"/>
      <c r="N125"/>
      <c r="O125"/>
      <c r="P125"/>
    </row>
    <row r="126" spans="1:16" ht="9.6" customHeight="1">
      <c r="A126" s="11" t="s">
        <v>122</v>
      </c>
      <c r="B126" s="33">
        <v>24.545000000000002</v>
      </c>
      <c r="C126" s="33">
        <v>52.377000000000002</v>
      </c>
      <c r="D126" s="33">
        <v>76.921999999999997</v>
      </c>
      <c r="E126" s="20">
        <v>23.567862999999999</v>
      </c>
      <c r="F126" s="20">
        <v>52.463925000000003</v>
      </c>
      <c r="G126" s="20">
        <v>37.710431</v>
      </c>
      <c r="H126" s="16"/>
    </row>
    <row r="127" spans="1:16" ht="9.6" customHeight="1">
      <c r="A127" s="11" t="s">
        <v>123</v>
      </c>
      <c r="B127" s="33">
        <v>40.252000000000002</v>
      </c>
      <c r="C127" s="33">
        <v>75.207999999999998</v>
      </c>
      <c r="D127" s="33">
        <v>115.461</v>
      </c>
      <c r="E127" s="20">
        <v>32.747869999999999</v>
      </c>
      <c r="F127" s="20">
        <v>61.886592999999998</v>
      </c>
      <c r="G127" s="20">
        <v>47.234426999999997</v>
      </c>
      <c r="H127" s="16"/>
    </row>
    <row r="128" spans="1:16" ht="9.6" customHeight="1">
      <c r="A128" s="9" t="s">
        <v>124</v>
      </c>
      <c r="B128" s="73">
        <v>148.51900000000001</v>
      </c>
      <c r="C128" s="73">
        <v>223.66</v>
      </c>
      <c r="D128" s="73">
        <v>372.17899999999997</v>
      </c>
      <c r="E128" s="75">
        <v>29.669626999999998</v>
      </c>
      <c r="F128" s="75">
        <v>45.430484999999997</v>
      </c>
      <c r="G128" s="75">
        <v>37.484453999999999</v>
      </c>
      <c r="H128" s="16"/>
    </row>
    <row r="129" spans="1:8" ht="9.6" customHeight="1">
      <c r="A129" s="11" t="s">
        <v>125</v>
      </c>
      <c r="B129" s="33">
        <v>46.368000000000002</v>
      </c>
      <c r="C129" s="33">
        <v>72.703000000000003</v>
      </c>
      <c r="D129" s="33">
        <v>119.071</v>
      </c>
      <c r="E129" s="20">
        <v>30.474731999999999</v>
      </c>
      <c r="F129" s="20">
        <v>48.426803999999997</v>
      </c>
      <c r="G129" s="20">
        <v>39.390732999999997</v>
      </c>
      <c r="H129" s="16"/>
    </row>
    <row r="130" spans="1:8" ht="9.6" customHeight="1">
      <c r="A130" s="11" t="s">
        <v>126</v>
      </c>
      <c r="B130" s="33">
        <v>22.835999999999999</v>
      </c>
      <c r="C130" s="33">
        <v>29.577999999999999</v>
      </c>
      <c r="D130" s="33">
        <v>52.414999999999999</v>
      </c>
      <c r="E130" s="20">
        <v>36.382711</v>
      </c>
      <c r="F130" s="20">
        <v>49.24165</v>
      </c>
      <c r="G130" s="20">
        <v>42.670907999999997</v>
      </c>
      <c r="H130" s="16"/>
    </row>
    <row r="131" spans="1:8" ht="9.6" customHeight="1">
      <c r="A131" s="11" t="s">
        <v>127</v>
      </c>
      <c r="B131" s="33">
        <v>32.478999999999999</v>
      </c>
      <c r="C131" s="33">
        <v>49.076000000000001</v>
      </c>
      <c r="D131" s="33">
        <v>81.554000000000002</v>
      </c>
      <c r="E131" s="20">
        <v>24.234798999999999</v>
      </c>
      <c r="F131" s="20">
        <v>36.076163000000001</v>
      </c>
      <c r="G131" s="20">
        <v>30.199714</v>
      </c>
      <c r="H131" s="16"/>
    </row>
    <row r="132" spans="1:8" ht="9.6" customHeight="1">
      <c r="A132" s="11" t="s">
        <v>128</v>
      </c>
      <c r="B132" s="33">
        <v>13.792</v>
      </c>
      <c r="C132" s="33">
        <v>21.756</v>
      </c>
      <c r="D132" s="33">
        <v>35.548999999999999</v>
      </c>
      <c r="E132" s="20">
        <v>29.533149999999999</v>
      </c>
      <c r="F132" s="20">
        <v>48.017564</v>
      </c>
      <c r="G132" s="20">
        <v>38.635523999999997</v>
      </c>
      <c r="H132" s="16"/>
    </row>
    <row r="133" spans="1:8" ht="9.6" customHeight="1">
      <c r="A133" s="11" t="s">
        <v>175</v>
      </c>
      <c r="B133" s="33">
        <v>33.043999999999997</v>
      </c>
      <c r="C133" s="33">
        <v>50.545999999999999</v>
      </c>
      <c r="D133" s="33">
        <v>83.590999999999994</v>
      </c>
      <c r="E133" s="20">
        <v>31.488462999999999</v>
      </c>
      <c r="F133" s="20">
        <v>50.159208999999997</v>
      </c>
      <c r="G133" s="20">
        <v>40.634596000000002</v>
      </c>
      <c r="H133" s="16"/>
    </row>
    <row r="134" spans="1:8" ht="9.6" customHeight="1">
      <c r="A134" s="9" t="s">
        <v>129</v>
      </c>
      <c r="B134" s="73">
        <v>4523.009</v>
      </c>
      <c r="C134" s="73">
        <v>7853.5259999999998</v>
      </c>
      <c r="D134" s="73">
        <v>12376.535</v>
      </c>
      <c r="E134" s="75">
        <v>24.320881</v>
      </c>
      <c r="F134" s="75">
        <v>42.347518999999998</v>
      </c>
      <c r="G134" s="75">
        <v>33.321629000000001</v>
      </c>
      <c r="H134" s="71"/>
    </row>
    <row r="135" spans="1:8" ht="3.75" customHeight="1">
      <c r="A135" s="84"/>
      <c r="B135" s="85"/>
      <c r="C135" s="85"/>
      <c r="D135" s="85"/>
      <c r="E135" s="86"/>
      <c r="F135" s="86"/>
      <c r="G135" s="86"/>
    </row>
    <row r="136" spans="1:8" ht="9.6" customHeight="1">
      <c r="B136" s="33"/>
      <c r="C136" s="33"/>
      <c r="D136" s="33"/>
      <c r="E136" s="20"/>
      <c r="F136" s="20"/>
      <c r="G136" s="20"/>
    </row>
    <row r="137" spans="1:8" ht="9.6" customHeight="1"/>
    <row r="138" spans="1:8" ht="4.5" customHeight="1"/>
    <row r="139" spans="1:8" ht="9.6" customHeight="1"/>
    <row r="140" spans="1:8" ht="9" customHeight="1"/>
    <row r="141" spans="1:8" ht="9" customHeight="1">
      <c r="D141" s="9"/>
    </row>
    <row r="142" spans="1:8" ht="9" customHeight="1"/>
    <row r="143" spans="1:8" ht="9" customHeight="1"/>
    <row r="144" spans="1:8" ht="9" customHeight="1"/>
    <row r="145" ht="9" customHeight="1"/>
    <row r="146" ht="9" customHeight="1"/>
    <row r="147" ht="9" customHeight="1"/>
    <row r="148" ht="9" customHeight="1"/>
    <row r="149" ht="9" customHeight="1"/>
    <row r="150" ht="9" customHeight="1"/>
    <row r="151" ht="9" customHeight="1"/>
    <row r="152" ht="9" customHeight="1"/>
    <row r="153" ht="9" customHeight="1"/>
    <row r="154" ht="9" customHeight="1"/>
    <row r="155" ht="9" customHeight="1"/>
    <row r="156" ht="9" customHeight="1"/>
    <row r="157" ht="9" customHeight="1"/>
    <row r="158" ht="9" customHeight="1"/>
    <row r="159" ht="9" customHeight="1"/>
    <row r="160" ht="9" customHeight="1"/>
    <row r="161" ht="9" customHeight="1"/>
    <row r="162" ht="9" customHeight="1"/>
    <row r="163" ht="9" customHeight="1"/>
    <row r="164" ht="9" customHeight="1"/>
    <row r="165" ht="9" customHeight="1"/>
    <row r="166" ht="9" customHeight="1"/>
    <row r="167" ht="9" customHeight="1"/>
    <row r="168" ht="9" customHeight="1"/>
    <row r="169" ht="9" customHeight="1"/>
    <row r="170" ht="9" customHeight="1"/>
    <row r="171" ht="9" customHeight="1"/>
    <row r="172" ht="9" customHeight="1"/>
    <row r="173" ht="9" customHeight="1"/>
    <row r="174" ht="9" customHeight="1"/>
    <row r="175" ht="9" customHeight="1"/>
    <row r="176" ht="9" customHeight="1"/>
    <row r="177" ht="9" customHeight="1"/>
    <row r="178" ht="9" customHeight="1"/>
    <row r="179" ht="9" customHeight="1"/>
    <row r="180" ht="9" customHeight="1"/>
    <row r="181" ht="9" customHeight="1"/>
    <row r="182" ht="9" customHeight="1"/>
    <row r="183" ht="9" customHeight="1"/>
    <row r="184" ht="9" customHeight="1"/>
    <row r="185" ht="9" customHeight="1"/>
    <row r="186" ht="9" customHeight="1"/>
    <row r="187" ht="9" customHeight="1"/>
    <row r="188" ht="9" customHeight="1"/>
    <row r="189" ht="9" customHeight="1"/>
    <row r="190" ht="9" customHeight="1"/>
    <row r="191" ht="9" customHeight="1"/>
    <row r="192" ht="9" customHeight="1"/>
    <row r="193" ht="9" customHeight="1"/>
    <row r="194" ht="9" customHeight="1"/>
    <row r="195" ht="9" customHeight="1"/>
    <row r="196" ht="9" customHeight="1"/>
    <row r="197" ht="9" customHeight="1"/>
    <row r="198" ht="9" customHeight="1"/>
    <row r="199" ht="9" customHeight="1"/>
    <row r="200" ht="9" customHeight="1"/>
    <row r="201" ht="9" customHeight="1"/>
    <row r="202" ht="9" customHeight="1"/>
    <row r="203" ht="9" customHeight="1"/>
    <row r="204" ht="9" customHeight="1"/>
    <row r="205" ht="9" customHeight="1"/>
    <row r="206" ht="9" customHeight="1"/>
    <row r="207" ht="9" customHeight="1"/>
    <row r="208" ht="9" customHeight="1"/>
    <row r="209" ht="9" customHeight="1"/>
    <row r="210" ht="9" customHeight="1"/>
    <row r="211" ht="9" customHeight="1"/>
    <row r="212" ht="9" customHeight="1"/>
    <row r="213" ht="9" customHeight="1"/>
    <row r="214" ht="9" customHeight="1"/>
    <row r="215" ht="9" customHeight="1"/>
    <row r="216" ht="9" customHeight="1"/>
    <row r="217" ht="9" customHeight="1"/>
    <row r="218" ht="9" customHeight="1"/>
    <row r="219" ht="9" customHeight="1"/>
    <row r="220" ht="9" customHeight="1"/>
    <row r="221" ht="9" customHeight="1"/>
    <row r="222" ht="9" customHeight="1"/>
    <row r="223" ht="9" customHeight="1"/>
    <row r="224" ht="9" customHeight="1"/>
    <row r="225" ht="9" customHeight="1"/>
    <row r="226" ht="9" customHeight="1"/>
    <row r="227" ht="9" customHeight="1"/>
    <row r="228" ht="9" customHeight="1"/>
    <row r="229" ht="9" customHeight="1"/>
    <row r="230" ht="9" customHeight="1"/>
    <row r="231" ht="9" customHeight="1"/>
    <row r="232" ht="9" customHeight="1"/>
    <row r="233" ht="9" customHeight="1"/>
    <row r="234" ht="9" customHeight="1"/>
    <row r="235" ht="9" customHeight="1"/>
    <row r="236" ht="9" customHeight="1"/>
    <row r="237" ht="9" customHeight="1"/>
    <row r="238" ht="9" customHeight="1"/>
    <row r="239" ht="9" customHeight="1"/>
    <row r="240" ht="9" customHeight="1"/>
    <row r="241" ht="9" customHeight="1"/>
    <row r="242" ht="9" customHeight="1"/>
    <row r="243" ht="9" customHeight="1"/>
    <row r="244" ht="9" customHeight="1"/>
    <row r="245" ht="9" customHeight="1"/>
    <row r="246" ht="9" customHeight="1"/>
    <row r="247" ht="9" customHeight="1"/>
    <row r="248" ht="9" customHeight="1"/>
    <row r="249" ht="9" customHeight="1"/>
    <row r="250" ht="9" customHeight="1"/>
    <row r="251" ht="9" customHeight="1"/>
    <row r="252" ht="9" customHeight="1"/>
    <row r="253" ht="9" customHeight="1"/>
    <row r="254" ht="9" customHeight="1"/>
    <row r="255" ht="9" customHeight="1"/>
    <row r="256" ht="9" customHeight="1"/>
    <row r="257" ht="9" customHeight="1"/>
    <row r="258" ht="9" customHeight="1"/>
    <row r="259" ht="9" customHeight="1"/>
    <row r="260" ht="9" customHeight="1"/>
    <row r="261" ht="9" customHeight="1"/>
    <row r="262" ht="9" customHeight="1"/>
    <row r="263" ht="9" customHeight="1"/>
    <row r="264" ht="9" customHeight="1"/>
  </sheetData>
  <mergeCells count="3">
    <mergeCell ref="A4:A5"/>
    <mergeCell ref="B4:D4"/>
    <mergeCell ref="E4:G4"/>
  </mergeCells>
  <phoneticPr fontId="8" type="noConversion"/>
  <pageMargins left="0.75" right="0.75" top="1" bottom="1" header="0.5" footer="0.5"/>
  <pageSetup paperSize="9" scale="99" orientation="portrait" r:id="rId1"/>
  <headerFooter alignWithMargins="0"/>
  <rowBreaks count="1" manualBreakCount="1">
    <brk id="7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S273"/>
  <sheetViews>
    <sheetView showGridLines="0" zoomScale="85" workbookViewId="0">
      <selection activeCell="I7" sqref="I7"/>
    </sheetView>
  </sheetViews>
  <sheetFormatPr defaultColWidth="10.7109375" defaultRowHeight="12.75"/>
  <cols>
    <col min="1" max="1" width="5.7109375" style="38" customWidth="1"/>
    <col min="2" max="2" width="19.5703125" style="38" bestFit="1" customWidth="1"/>
    <col min="3" max="4" width="10.7109375" style="38" customWidth="1"/>
    <col min="5" max="5" width="10.7109375" style="39" customWidth="1"/>
    <col min="6" max="6" width="10.7109375" style="40" customWidth="1"/>
    <col min="7" max="16384" width="10.7109375" style="38"/>
  </cols>
  <sheetData>
    <row r="2" spans="2:19" ht="12.75" customHeight="1">
      <c r="B2" s="39"/>
      <c r="C2" s="39"/>
      <c r="D2" s="39"/>
      <c r="N2" s="39"/>
      <c r="O2" s="40"/>
    </row>
    <row r="3" spans="2:19" ht="15.75" customHeight="1">
      <c r="B3" s="91" t="s">
        <v>148</v>
      </c>
      <c r="C3" s="39"/>
      <c r="D3" s="39"/>
      <c r="E3" s="42"/>
      <c r="F3" s="42"/>
      <c r="G3" s="42"/>
      <c r="H3" s="42"/>
      <c r="I3" s="41"/>
      <c r="J3" s="41"/>
      <c r="K3" s="155" t="s">
        <v>3</v>
      </c>
      <c r="L3" s="155"/>
      <c r="M3" s="156" t="s">
        <v>149</v>
      </c>
      <c r="N3" s="156"/>
      <c r="O3" s="157" t="s">
        <v>150</v>
      </c>
      <c r="P3" s="158" t="s">
        <v>151</v>
      </c>
      <c r="Q3" s="156" t="s">
        <v>152</v>
      </c>
      <c r="R3" s="156"/>
    </row>
    <row r="4" spans="2:19" ht="12.75" customHeight="1">
      <c r="B4" s="92"/>
      <c r="C4" s="39"/>
      <c r="D4" s="42"/>
      <c r="E4" s="42"/>
      <c r="F4" s="42"/>
      <c r="G4" s="42"/>
      <c r="H4" s="42"/>
      <c r="I4" s="41"/>
      <c r="J4" s="41"/>
      <c r="K4" s="155"/>
      <c r="L4" s="155"/>
      <c r="M4" s="156"/>
      <c r="N4" s="156"/>
      <c r="O4" s="157"/>
      <c r="P4" s="158"/>
      <c r="Q4" s="156"/>
      <c r="R4" s="156"/>
    </row>
    <row r="5" spans="2:19" ht="12.75" customHeight="1">
      <c r="B5" s="37" t="s">
        <v>153</v>
      </c>
      <c r="C5" s="41"/>
      <c r="D5" s="41"/>
      <c r="E5" s="42"/>
      <c r="F5" s="43"/>
      <c r="G5" s="41"/>
      <c r="H5" s="41"/>
      <c r="I5" s="41"/>
      <c r="J5" s="41"/>
      <c r="K5" s="155"/>
      <c r="L5" s="155"/>
      <c r="M5" s="156"/>
      <c r="N5" s="156"/>
      <c r="O5" s="157"/>
      <c r="P5" s="158"/>
      <c r="Q5" s="159" t="s">
        <v>154</v>
      </c>
      <c r="R5" s="159" t="s">
        <v>155</v>
      </c>
    </row>
    <row r="6" spans="2:19" ht="12.75" customHeight="1">
      <c r="B6" s="44" t="s">
        <v>156</v>
      </c>
      <c r="C6" s="43"/>
      <c r="D6" s="43"/>
      <c r="E6" s="45"/>
      <c r="F6" s="46"/>
      <c r="G6" s="41"/>
      <c r="H6" s="41"/>
      <c r="I6" s="41"/>
      <c r="J6" s="41"/>
      <c r="K6" s="155"/>
      <c r="L6" s="155"/>
      <c r="M6" s="133" t="s">
        <v>157</v>
      </c>
      <c r="N6" s="133" t="s">
        <v>158</v>
      </c>
      <c r="O6" s="157"/>
      <c r="P6" s="158"/>
      <c r="Q6" s="159"/>
      <c r="R6" s="159"/>
    </row>
    <row r="7" spans="2:19" ht="12.75" customHeight="1">
      <c r="B7" s="44"/>
      <c r="C7" s="43"/>
      <c r="D7" s="43"/>
      <c r="E7" s="45"/>
      <c r="F7" s="46"/>
      <c r="G7" s="41"/>
      <c r="H7" s="41"/>
      <c r="I7" s="41"/>
      <c r="J7" s="41"/>
      <c r="K7" s="160" t="s">
        <v>8</v>
      </c>
      <c r="L7" s="160"/>
      <c r="M7" s="132">
        <v>5.8753978</v>
      </c>
      <c r="N7" s="132">
        <v>-1.0873326000000001</v>
      </c>
      <c r="O7" s="134">
        <v>50</v>
      </c>
      <c r="P7" s="135">
        <f>100*SQRT(EXP($M7+$N7*LN($O7*1000)))</f>
        <v>5.2620477616243253</v>
      </c>
      <c r="Q7" s="136">
        <f>$O7-1.96*$P7*$O7/100</f>
        <v>44.843193193608158</v>
      </c>
      <c r="R7" s="136">
        <f>$O7+1.96*$P7*$O7/100</f>
        <v>55.156806806391842</v>
      </c>
      <c r="S7" s="9"/>
    </row>
    <row r="8" spans="2:19" ht="12.75" customHeight="1">
      <c r="B8" s="37" t="s">
        <v>159</v>
      </c>
      <c r="C8" s="41"/>
      <c r="D8" s="41"/>
      <c r="E8" s="48"/>
      <c r="F8" s="49"/>
      <c r="G8" s="41"/>
      <c r="H8" s="41"/>
      <c r="I8" s="41"/>
      <c r="J8" s="41"/>
      <c r="K8" s="153" t="s">
        <v>9</v>
      </c>
      <c r="L8" s="153"/>
      <c r="M8" s="132">
        <v>6.5343939000000004</v>
      </c>
      <c r="N8" s="132">
        <v>-1.119998</v>
      </c>
      <c r="O8" s="134">
        <v>50</v>
      </c>
      <c r="P8" s="135">
        <f t="shared" ref="P8:P70" si="0">100*SQRT(EXP($M8+$N8*LN($O8*1000)))</f>
        <v>6.1306581922755701</v>
      </c>
      <c r="Q8" s="136">
        <f t="shared" ref="Q8:Q71" si="1">$O8-1.96*$P8*$O8/100</f>
        <v>43.991954971569939</v>
      </c>
      <c r="R8" s="136">
        <f t="shared" ref="R8:R71" si="2">$O8+1.96*$P8*$O8/100</f>
        <v>56.008045028430061</v>
      </c>
      <c r="S8" s="11"/>
    </row>
    <row r="9" spans="2:19" ht="12.75" customHeight="1">
      <c r="B9"/>
      <c r="C9" s="41"/>
      <c r="D9" s="41"/>
      <c r="E9" s="48"/>
      <c r="F9" s="49"/>
      <c r="G9" s="41"/>
      <c r="H9" s="41"/>
      <c r="I9" s="41"/>
      <c r="J9" s="41"/>
      <c r="K9" s="153" t="s">
        <v>10</v>
      </c>
      <c r="L9" s="153"/>
      <c r="M9" s="132">
        <v>5.0052281000000001</v>
      </c>
      <c r="N9" s="132">
        <v>-1.1910371</v>
      </c>
      <c r="O9" s="134">
        <v>50</v>
      </c>
      <c r="P9" s="135">
        <f t="shared" si="0"/>
        <v>1.9433349833023514</v>
      </c>
      <c r="Q9" s="136">
        <f t="shared" si="1"/>
        <v>48.095531716363695</v>
      </c>
      <c r="R9" s="136">
        <f t="shared" si="2"/>
        <v>51.904468283636305</v>
      </c>
      <c r="S9" s="11"/>
    </row>
    <row r="10" spans="2:19" ht="12.75" customHeight="1">
      <c r="C10" s="41"/>
      <c r="D10" s="41"/>
      <c r="E10" s="48"/>
      <c r="F10" s="49"/>
      <c r="G10" s="41"/>
      <c r="H10" s="41"/>
      <c r="I10" s="41"/>
      <c r="J10" s="41"/>
      <c r="K10" s="153" t="s">
        <v>11</v>
      </c>
      <c r="L10" s="153"/>
      <c r="M10" s="132">
        <v>6.2671703000000001</v>
      </c>
      <c r="N10" s="132">
        <v>-1.2095811000000001</v>
      </c>
      <c r="O10" s="134">
        <v>50</v>
      </c>
      <c r="P10" s="135">
        <f t="shared" si="0"/>
        <v>3.3037417060952916</v>
      </c>
      <c r="Q10" s="136">
        <f t="shared" si="1"/>
        <v>46.762333128026611</v>
      </c>
      <c r="R10" s="136">
        <f t="shared" si="2"/>
        <v>53.237666871973389</v>
      </c>
      <c r="S10" s="11"/>
    </row>
    <row r="11" spans="2:19" ht="12.75" customHeight="1">
      <c r="B11" s="37" t="s">
        <v>160</v>
      </c>
      <c r="C11" s="41"/>
      <c r="D11" s="41"/>
      <c r="E11" s="48"/>
      <c r="F11" s="49"/>
      <c r="G11" s="41"/>
      <c r="H11" s="41"/>
      <c r="I11" s="41"/>
      <c r="J11" s="41"/>
      <c r="K11" s="153" t="s">
        <v>12</v>
      </c>
      <c r="L11" s="153"/>
      <c r="M11" s="132">
        <v>6.0751901999999998</v>
      </c>
      <c r="N11" s="132">
        <v>-1.1822246999999999</v>
      </c>
      <c r="O11" s="134">
        <v>50</v>
      </c>
      <c r="P11" s="135">
        <f t="shared" si="0"/>
        <v>3.4800989170127279</v>
      </c>
      <c r="Q11" s="136">
        <f t="shared" si="1"/>
        <v>46.589503061327527</v>
      </c>
      <c r="R11" s="136">
        <f t="shared" si="2"/>
        <v>53.410496938672473</v>
      </c>
      <c r="S11" s="11"/>
    </row>
    <row r="12" spans="2:19" ht="12.75" customHeight="1">
      <c r="B12" s="37" t="s">
        <v>161</v>
      </c>
      <c r="C12" s="41"/>
      <c r="D12" s="41"/>
      <c r="E12" s="48"/>
      <c r="F12" s="49"/>
      <c r="G12" s="41"/>
      <c r="H12" s="41"/>
      <c r="I12" s="41"/>
      <c r="J12" s="41"/>
      <c r="K12" s="153" t="s">
        <v>13</v>
      </c>
      <c r="L12" s="153"/>
      <c r="M12" s="132">
        <v>5.2423696</v>
      </c>
      <c r="N12" s="132">
        <v>-1.1786859999999999</v>
      </c>
      <c r="O12" s="134">
        <v>50</v>
      </c>
      <c r="P12" s="135">
        <f t="shared" si="0"/>
        <v>2.3391658524802974</v>
      </c>
      <c r="Q12" s="136">
        <f t="shared" si="1"/>
        <v>47.70761746456931</v>
      </c>
      <c r="R12" s="136">
        <f t="shared" si="2"/>
        <v>52.29238253543069</v>
      </c>
      <c r="S12" s="11"/>
    </row>
    <row r="13" spans="2:19" ht="12.75" customHeight="1">
      <c r="B13" s="37" t="s">
        <v>162</v>
      </c>
      <c r="C13" s="41"/>
      <c r="D13" s="41"/>
      <c r="E13" s="48"/>
      <c r="F13" s="49"/>
      <c r="G13" s="41"/>
      <c r="H13" s="41"/>
      <c r="I13" s="41"/>
      <c r="J13" s="41"/>
      <c r="K13" s="153" t="s">
        <v>14</v>
      </c>
      <c r="L13" s="153"/>
      <c r="M13" s="132">
        <v>6.2058464000000004</v>
      </c>
      <c r="N13" s="132">
        <v>-1.2073246</v>
      </c>
      <c r="O13" s="134">
        <v>50</v>
      </c>
      <c r="P13" s="135">
        <f t="shared" si="0"/>
        <v>3.2433318212953246</v>
      </c>
      <c r="Q13" s="136">
        <f t="shared" si="1"/>
        <v>46.821534815130583</v>
      </c>
      <c r="R13" s="136">
        <f t="shared" si="2"/>
        <v>53.178465184869417</v>
      </c>
      <c r="S13" s="11"/>
    </row>
    <row r="14" spans="2:19" ht="12.75" customHeight="1">
      <c r="B14" s="44" t="s">
        <v>163</v>
      </c>
      <c r="C14" s="41"/>
      <c r="D14" s="41"/>
      <c r="E14" s="48"/>
      <c r="F14" s="49"/>
      <c r="G14" s="41"/>
      <c r="H14" s="41"/>
      <c r="I14" s="41"/>
      <c r="J14" s="41"/>
      <c r="K14" s="153" t="s">
        <v>15</v>
      </c>
      <c r="L14" s="153"/>
      <c r="M14" s="132">
        <v>5.0336267000000001</v>
      </c>
      <c r="N14" s="132">
        <v>-1.1960477</v>
      </c>
      <c r="O14" s="134">
        <v>50</v>
      </c>
      <c r="P14" s="135">
        <f t="shared" si="0"/>
        <v>1.9184125941599757</v>
      </c>
      <c r="Q14" s="136">
        <f t="shared" si="1"/>
        <v>48.119955657723224</v>
      </c>
      <c r="R14" s="136">
        <f t="shared" si="2"/>
        <v>51.880044342276776</v>
      </c>
      <c r="S14" s="11"/>
    </row>
    <row r="15" spans="2:19" ht="12.75" customHeight="1">
      <c r="C15" s="41"/>
      <c r="D15" s="41"/>
      <c r="E15" s="48"/>
      <c r="F15" s="49"/>
      <c r="G15" s="41"/>
      <c r="H15" s="41"/>
      <c r="I15" s="41"/>
      <c r="J15" s="41"/>
      <c r="K15" s="153" t="s">
        <v>144</v>
      </c>
      <c r="L15" s="153"/>
      <c r="M15" s="132">
        <v>4.9830576000000004</v>
      </c>
      <c r="N15" s="132">
        <v>-1.1952537999999999</v>
      </c>
      <c r="O15" s="134">
        <v>50</v>
      </c>
      <c r="P15" s="135">
        <f t="shared" si="0"/>
        <v>1.8785654577674276</v>
      </c>
      <c r="Q15" s="136">
        <f t="shared" si="1"/>
        <v>48.159005851387924</v>
      </c>
      <c r="R15" s="136">
        <f t="shared" si="2"/>
        <v>51.840994148612076</v>
      </c>
      <c r="S15" s="11"/>
    </row>
    <row r="16" spans="2:19" ht="12.75" customHeight="1">
      <c r="B16" s="37" t="s">
        <v>164</v>
      </c>
      <c r="C16" s="41"/>
      <c r="D16" s="41"/>
      <c r="E16" s="48"/>
      <c r="F16" s="49"/>
      <c r="G16" s="41"/>
      <c r="H16" s="41"/>
      <c r="I16" s="41"/>
      <c r="J16" s="41"/>
      <c r="K16" s="154" t="s">
        <v>16</v>
      </c>
      <c r="L16" s="154"/>
      <c r="M16" s="132">
        <v>2.7581530999999999</v>
      </c>
      <c r="N16" s="132">
        <v>-1.096382</v>
      </c>
      <c r="O16" s="134">
        <v>50</v>
      </c>
      <c r="P16" s="135">
        <f t="shared" si="0"/>
        <v>1.0543681298844658</v>
      </c>
      <c r="Q16" s="136">
        <f t="shared" si="1"/>
        <v>48.966719232713224</v>
      </c>
      <c r="R16" s="136">
        <f t="shared" si="2"/>
        <v>51.033280767286776</v>
      </c>
      <c r="S16" s="9"/>
    </row>
    <row r="17" spans="2:19" ht="12.75" customHeight="1">
      <c r="B17" s="37" t="s">
        <v>165</v>
      </c>
      <c r="C17" s="41"/>
      <c r="D17" s="41"/>
      <c r="E17" s="48"/>
      <c r="F17" s="49"/>
      <c r="G17" s="41"/>
      <c r="H17" s="41"/>
      <c r="I17" s="41"/>
      <c r="J17" s="41"/>
      <c r="K17" s="153" t="s">
        <v>17</v>
      </c>
      <c r="L17" s="153"/>
      <c r="M17" s="132">
        <v>2.7581530999999999</v>
      </c>
      <c r="N17" s="132">
        <v>-1.096382</v>
      </c>
      <c r="O17" s="134">
        <v>50</v>
      </c>
      <c r="P17" s="135">
        <f t="shared" si="0"/>
        <v>1.0543681298844658</v>
      </c>
      <c r="Q17" s="136">
        <f t="shared" si="1"/>
        <v>48.966719232713224</v>
      </c>
      <c r="R17" s="136">
        <f t="shared" si="2"/>
        <v>51.033280767286776</v>
      </c>
      <c r="S17" s="11"/>
    </row>
    <row r="18" spans="2:19" ht="12.75" customHeight="1">
      <c r="B18" s="44" t="s">
        <v>166</v>
      </c>
      <c r="C18" s="41"/>
      <c r="D18" s="41"/>
      <c r="E18" s="48"/>
      <c r="F18" s="49"/>
      <c r="G18" s="41"/>
      <c r="H18" s="41"/>
      <c r="I18" s="41"/>
      <c r="J18" s="41"/>
      <c r="K18" s="154" t="s">
        <v>18</v>
      </c>
      <c r="L18" s="154"/>
      <c r="M18" s="132">
        <v>6.3487904000000004</v>
      </c>
      <c r="N18" s="132">
        <v>-1.1024225999999999</v>
      </c>
      <c r="O18" s="134">
        <v>50</v>
      </c>
      <c r="P18" s="135">
        <f t="shared" si="0"/>
        <v>6.1446472201987277</v>
      </c>
      <c r="Q18" s="136">
        <f t="shared" si="1"/>
        <v>43.978245724205252</v>
      </c>
      <c r="R18" s="136">
        <f t="shared" si="2"/>
        <v>56.021754275794748</v>
      </c>
      <c r="S18" s="9"/>
    </row>
    <row r="19" spans="2:19" ht="12.75" customHeight="1">
      <c r="B19" s="37" t="s">
        <v>167</v>
      </c>
      <c r="C19" s="41"/>
      <c r="D19" s="41"/>
      <c r="E19" s="48"/>
      <c r="F19" s="49"/>
      <c r="G19" s="41"/>
      <c r="H19" s="41"/>
      <c r="I19" s="41"/>
      <c r="J19" s="41"/>
      <c r="K19" s="153" t="s">
        <v>19</v>
      </c>
      <c r="L19" s="153"/>
      <c r="M19" s="132">
        <v>6.5741274000000001</v>
      </c>
      <c r="N19" s="132">
        <v>-1.1646917999999999</v>
      </c>
      <c r="O19" s="134">
        <v>50</v>
      </c>
      <c r="P19" s="135">
        <f t="shared" si="0"/>
        <v>4.9105225566154314</v>
      </c>
      <c r="Q19" s="136">
        <f t="shared" si="1"/>
        <v>45.187687894516877</v>
      </c>
      <c r="R19" s="136">
        <f t="shared" si="2"/>
        <v>54.812312105483123</v>
      </c>
      <c r="S19" s="11"/>
    </row>
    <row r="20" spans="2:19" ht="12.75" customHeight="1">
      <c r="B20" s="44" t="s">
        <v>168</v>
      </c>
      <c r="C20" s="41"/>
      <c r="D20" s="41"/>
      <c r="E20" s="48"/>
      <c r="F20" s="49"/>
      <c r="G20" s="41"/>
      <c r="H20" s="41"/>
      <c r="I20" s="41"/>
      <c r="J20" s="41"/>
      <c r="K20" s="153" t="s">
        <v>20</v>
      </c>
      <c r="L20" s="153"/>
      <c r="M20" s="132">
        <v>6.5677496</v>
      </c>
      <c r="N20" s="132">
        <v>-1.215533</v>
      </c>
      <c r="O20" s="134">
        <v>50</v>
      </c>
      <c r="P20" s="135">
        <f t="shared" si="0"/>
        <v>3.7178524652393485</v>
      </c>
      <c r="Q20" s="136">
        <f t="shared" si="1"/>
        <v>46.356504584065441</v>
      </c>
      <c r="R20" s="136">
        <f t="shared" si="2"/>
        <v>53.643495415934559</v>
      </c>
      <c r="S20" s="11"/>
    </row>
    <row r="21" spans="2:19" ht="12.75" customHeight="1">
      <c r="B21" s="44" t="s">
        <v>169</v>
      </c>
      <c r="C21" s="41"/>
      <c r="D21" s="41"/>
      <c r="E21" s="48"/>
      <c r="F21" s="49"/>
      <c r="G21" s="41"/>
      <c r="H21" s="41"/>
      <c r="I21" s="41"/>
      <c r="J21" s="41"/>
      <c r="K21" s="153" t="s">
        <v>21</v>
      </c>
      <c r="L21" s="153"/>
      <c r="M21" s="132">
        <v>4.9447137000000003</v>
      </c>
      <c r="N21" s="132">
        <v>-1.1547512</v>
      </c>
      <c r="O21" s="134">
        <v>50</v>
      </c>
      <c r="P21" s="135">
        <f t="shared" si="0"/>
        <v>2.2943533914273968</v>
      </c>
      <c r="Q21" s="136">
        <f t="shared" si="1"/>
        <v>47.751533676401152</v>
      </c>
      <c r="R21" s="136">
        <f t="shared" si="2"/>
        <v>52.248466323598848</v>
      </c>
      <c r="S21" s="11"/>
    </row>
    <row r="22" spans="2:19" ht="12.75" customHeight="1">
      <c r="B22" s="50"/>
      <c r="C22" s="41"/>
      <c r="D22" s="41"/>
      <c r="E22" s="48"/>
      <c r="F22" s="49"/>
      <c r="G22" s="41"/>
      <c r="H22" s="41"/>
      <c r="I22" s="41"/>
      <c r="J22" s="41"/>
      <c r="K22" s="153" t="s">
        <v>22</v>
      </c>
      <c r="L22" s="153"/>
      <c r="M22" s="132">
        <v>6.8974561999999997</v>
      </c>
      <c r="N22" s="132">
        <v>-1.1413154000000001</v>
      </c>
      <c r="O22" s="134">
        <v>50</v>
      </c>
      <c r="P22" s="135">
        <f t="shared" si="0"/>
        <v>6.550284577805499</v>
      </c>
      <c r="Q22" s="136">
        <f t="shared" si="1"/>
        <v>43.580721113750613</v>
      </c>
      <c r="R22" s="136">
        <f t="shared" si="2"/>
        <v>56.419278886249387</v>
      </c>
      <c r="S22" s="11"/>
    </row>
    <row r="23" spans="2:19" ht="12.75" customHeight="1">
      <c r="B23" s="51" t="s">
        <v>170</v>
      </c>
      <c r="C23" s="41"/>
      <c r="D23" s="41"/>
      <c r="E23" s="48"/>
      <c r="F23" s="49"/>
      <c r="G23" s="41"/>
      <c r="H23" s="41"/>
      <c r="I23" s="41"/>
      <c r="J23" s="41"/>
      <c r="K23" s="153" t="s">
        <v>23</v>
      </c>
      <c r="L23" s="153"/>
      <c r="M23" s="132">
        <v>6.6249574999999998</v>
      </c>
      <c r="N23" s="132">
        <v>-1.1522635999999999</v>
      </c>
      <c r="O23" s="134">
        <v>50</v>
      </c>
      <c r="P23" s="135">
        <f t="shared" si="0"/>
        <v>5.3872260092769668</v>
      </c>
      <c r="Q23" s="136">
        <f t="shared" si="1"/>
        <v>44.720518510908576</v>
      </c>
      <c r="R23" s="136">
        <f t="shared" si="2"/>
        <v>55.279481489091424</v>
      </c>
      <c r="S23" s="11"/>
    </row>
    <row r="24" spans="2:19" ht="12.75" customHeight="1">
      <c r="B24" s="44" t="s">
        <v>171</v>
      </c>
      <c r="C24" s="41"/>
      <c r="D24" s="41"/>
      <c r="E24" s="48"/>
      <c r="F24" s="49"/>
      <c r="G24" s="41"/>
      <c r="H24" s="41"/>
      <c r="I24" s="41"/>
      <c r="J24" s="41"/>
      <c r="K24" s="153" t="s">
        <v>24</v>
      </c>
      <c r="L24" s="153"/>
      <c r="M24" s="132">
        <v>7.1611563</v>
      </c>
      <c r="N24" s="132">
        <v>-1.1862169</v>
      </c>
      <c r="O24" s="134">
        <v>50</v>
      </c>
      <c r="P24" s="135">
        <f t="shared" si="0"/>
        <v>5.8617395342013889</v>
      </c>
      <c r="Q24" s="136">
        <f t="shared" si="1"/>
        <v>44.255495256482639</v>
      </c>
      <c r="R24" s="136">
        <f t="shared" si="2"/>
        <v>55.744504743517361</v>
      </c>
      <c r="S24" s="11"/>
    </row>
    <row r="25" spans="2:19" ht="12.75" customHeight="1">
      <c r="B25" s="52"/>
      <c r="C25" s="41"/>
      <c r="D25" s="41"/>
      <c r="E25" s="48"/>
      <c r="F25" s="49"/>
      <c r="G25" s="41"/>
      <c r="H25" s="41"/>
      <c r="I25" s="41"/>
      <c r="J25" s="41"/>
      <c r="K25" s="153" t="s">
        <v>25</v>
      </c>
      <c r="L25" s="153"/>
      <c r="M25" s="132">
        <v>5.9311144999999996</v>
      </c>
      <c r="N25" s="132">
        <v>-1.1447357</v>
      </c>
      <c r="O25" s="134">
        <v>50</v>
      </c>
      <c r="P25" s="135">
        <f t="shared" si="0"/>
        <v>3.966302108729431</v>
      </c>
      <c r="Q25" s="136">
        <f t="shared" si="1"/>
        <v>46.113023933445156</v>
      </c>
      <c r="R25" s="136">
        <f t="shared" si="2"/>
        <v>53.886976066554844</v>
      </c>
      <c r="S25" s="11"/>
    </row>
    <row r="26" spans="2:19" ht="12.75" customHeight="1">
      <c r="B26" s="52"/>
      <c r="C26" s="41"/>
      <c r="D26" s="41"/>
      <c r="E26" s="48"/>
      <c r="F26" s="49"/>
      <c r="G26" s="41"/>
      <c r="H26" s="41"/>
      <c r="I26" s="41"/>
      <c r="J26" s="41"/>
      <c r="K26" s="153" t="s">
        <v>26</v>
      </c>
      <c r="L26" s="153"/>
      <c r="M26" s="132">
        <v>5.7697817000000002</v>
      </c>
      <c r="N26" s="132">
        <v>-1.1864409</v>
      </c>
      <c r="O26" s="134">
        <v>50</v>
      </c>
      <c r="P26" s="135">
        <f t="shared" si="0"/>
        <v>2.919893938561279</v>
      </c>
      <c r="Q26" s="136">
        <f t="shared" si="1"/>
        <v>47.138503940209944</v>
      </c>
      <c r="R26" s="136">
        <f t="shared" si="2"/>
        <v>52.861496059790056</v>
      </c>
      <c r="S26" s="11"/>
    </row>
    <row r="27" spans="2:19" ht="12.75" customHeight="1">
      <c r="B27" s="52"/>
      <c r="C27" s="41"/>
      <c r="D27" s="41"/>
      <c r="E27" s="48"/>
      <c r="F27" s="49"/>
      <c r="G27" s="41"/>
      <c r="H27" s="41"/>
      <c r="I27" s="41"/>
      <c r="J27" s="41"/>
      <c r="K27" s="153" t="s">
        <v>27</v>
      </c>
      <c r="L27" s="153"/>
      <c r="M27" s="132">
        <v>5.8193326000000001</v>
      </c>
      <c r="N27" s="132">
        <v>-1.1671376</v>
      </c>
      <c r="O27" s="134">
        <v>50</v>
      </c>
      <c r="P27" s="135">
        <f t="shared" si="0"/>
        <v>3.3226127831249794</v>
      </c>
      <c r="Q27" s="136">
        <f t="shared" si="1"/>
        <v>46.743839472537523</v>
      </c>
      <c r="R27" s="136">
        <f t="shared" si="2"/>
        <v>53.256160527462477</v>
      </c>
      <c r="S27" s="11"/>
    </row>
    <row r="28" spans="2:19" ht="12.75" customHeight="1">
      <c r="B28" s="52"/>
      <c r="C28" s="41"/>
      <c r="D28" s="41"/>
      <c r="E28" s="48"/>
      <c r="F28" s="49"/>
      <c r="G28" s="41"/>
      <c r="H28" s="41"/>
      <c r="I28" s="41"/>
      <c r="J28" s="41"/>
      <c r="K28" s="153" t="s">
        <v>28</v>
      </c>
      <c r="L28" s="153"/>
      <c r="M28" s="132">
        <v>5.3451874000000004</v>
      </c>
      <c r="N28" s="132">
        <v>-1.1658231999999999</v>
      </c>
      <c r="O28" s="134">
        <v>50</v>
      </c>
      <c r="P28" s="135">
        <f t="shared" si="0"/>
        <v>2.6400282413372502</v>
      </c>
      <c r="Q28" s="136">
        <f t="shared" si="1"/>
        <v>47.412772323489492</v>
      </c>
      <c r="R28" s="136">
        <f t="shared" si="2"/>
        <v>52.587227676510508</v>
      </c>
      <c r="S28" s="11"/>
    </row>
    <row r="29" spans="2:19" ht="12.75" customHeight="1">
      <c r="B29" s="52"/>
      <c r="C29" s="41"/>
      <c r="D29" s="41"/>
      <c r="E29" s="48"/>
      <c r="F29" s="49"/>
      <c r="G29" s="41"/>
      <c r="H29" s="41"/>
      <c r="I29" s="41"/>
      <c r="J29" s="41"/>
      <c r="K29" s="153" t="s">
        <v>29</v>
      </c>
      <c r="L29" s="153"/>
      <c r="M29" s="132">
        <v>5.1257676999999999</v>
      </c>
      <c r="N29" s="132">
        <v>-1.1770455</v>
      </c>
      <c r="O29" s="134">
        <v>50</v>
      </c>
      <c r="P29" s="135">
        <f t="shared" si="0"/>
        <v>2.2263608923520266</v>
      </c>
      <c r="Q29" s="136">
        <f t="shared" si="1"/>
        <v>47.818166325495014</v>
      </c>
      <c r="R29" s="136">
        <f t="shared" si="2"/>
        <v>52.181833674504986</v>
      </c>
      <c r="S29" s="11"/>
    </row>
    <row r="30" spans="2:19" ht="12.75" customHeight="1">
      <c r="B30" s="41"/>
      <c r="C30" s="41"/>
      <c r="D30" s="41"/>
      <c r="E30" s="48"/>
      <c r="F30" s="49"/>
      <c r="G30" s="41"/>
      <c r="H30" s="41"/>
      <c r="I30" s="41"/>
      <c r="J30" s="41"/>
      <c r="K30" s="153" t="s">
        <v>141</v>
      </c>
      <c r="L30" s="153"/>
      <c r="M30" s="132">
        <v>6.7133038999999997</v>
      </c>
      <c r="N30" s="132">
        <v>-1.1879244</v>
      </c>
      <c r="O30" s="134">
        <v>50</v>
      </c>
      <c r="P30" s="135">
        <f t="shared" si="0"/>
        <v>4.6426383876654462</v>
      </c>
      <c r="Q30" s="136">
        <f t="shared" si="1"/>
        <v>45.450214380087864</v>
      </c>
      <c r="R30" s="136">
        <f t="shared" si="2"/>
        <v>54.549785619912136</v>
      </c>
      <c r="S30" s="11"/>
    </row>
    <row r="31" spans="2:19" ht="12.75" customHeight="1">
      <c r="B31" s="52"/>
      <c r="C31" s="41"/>
      <c r="D31" s="41"/>
      <c r="E31" s="48"/>
      <c r="F31" s="49"/>
      <c r="G31" s="41"/>
      <c r="H31" s="41"/>
      <c r="I31" s="41"/>
      <c r="J31" s="41"/>
      <c r="K31" s="154" t="s">
        <v>30</v>
      </c>
      <c r="L31" s="154"/>
      <c r="M31" s="132">
        <v>4.6024887000000003</v>
      </c>
      <c r="N31" s="132">
        <v>-1.0935817000000001</v>
      </c>
      <c r="O31" s="134">
        <v>50</v>
      </c>
      <c r="P31" s="135">
        <f t="shared" si="0"/>
        <v>2.691930976016522</v>
      </c>
      <c r="Q31" s="136">
        <f t="shared" si="1"/>
        <v>47.361907643503805</v>
      </c>
      <c r="R31" s="136">
        <f t="shared" si="2"/>
        <v>52.638092356496195</v>
      </c>
      <c r="S31" s="9"/>
    </row>
    <row r="32" spans="2:19" ht="12.75" customHeight="1">
      <c r="B32" s="52"/>
      <c r="C32" s="41"/>
      <c r="D32" s="41"/>
      <c r="E32" s="48"/>
      <c r="F32" s="49"/>
      <c r="G32" s="41"/>
      <c r="H32" s="41"/>
      <c r="I32" s="41"/>
      <c r="J32" s="41"/>
      <c r="K32" s="153" t="s">
        <v>31</v>
      </c>
      <c r="L32" s="153"/>
      <c r="M32" s="132">
        <v>4.4796671999999997</v>
      </c>
      <c r="N32" s="132">
        <v>-1.0844510999999999</v>
      </c>
      <c r="O32" s="134">
        <v>50</v>
      </c>
      <c r="P32" s="135">
        <f t="shared" si="0"/>
        <v>2.6597803783254643</v>
      </c>
      <c r="Q32" s="136">
        <f t="shared" si="1"/>
        <v>47.393415229241043</v>
      </c>
      <c r="R32" s="136">
        <f t="shared" si="2"/>
        <v>52.606584770758957</v>
      </c>
      <c r="S32" s="11"/>
    </row>
    <row r="33" spans="2:19" ht="12.75" customHeight="1">
      <c r="B33" s="41"/>
      <c r="C33" s="41"/>
      <c r="D33" s="41"/>
      <c r="E33" s="48"/>
      <c r="F33" s="49"/>
      <c r="G33" s="41"/>
      <c r="H33" s="41"/>
      <c r="I33" s="41"/>
      <c r="J33" s="41"/>
      <c r="K33" s="153" t="s">
        <v>32</v>
      </c>
      <c r="L33" s="153"/>
      <c r="M33" s="132">
        <v>4.4883692999999996</v>
      </c>
      <c r="N33" s="132">
        <v>-1.0926446000000001</v>
      </c>
      <c r="O33" s="134">
        <v>50</v>
      </c>
      <c r="P33" s="135">
        <f t="shared" si="0"/>
        <v>2.5555531011144952</v>
      </c>
      <c r="Q33" s="136">
        <f t="shared" si="1"/>
        <v>47.495557960907796</v>
      </c>
      <c r="R33" s="136">
        <f t="shared" si="2"/>
        <v>52.504442039092204</v>
      </c>
      <c r="S33" s="11"/>
    </row>
    <row r="34" spans="2:19" ht="12.75" customHeight="1">
      <c r="B34" s="52"/>
      <c r="C34" s="41"/>
      <c r="D34" s="41"/>
      <c r="E34" s="48"/>
      <c r="F34" s="49"/>
      <c r="G34" s="41"/>
      <c r="H34" s="41"/>
      <c r="I34" s="41"/>
      <c r="J34" s="41"/>
      <c r="K34" s="154" t="s">
        <v>33</v>
      </c>
      <c r="L34" s="154"/>
      <c r="M34" s="132">
        <v>6.3406354</v>
      </c>
      <c r="N34" s="132">
        <v>-1.1059459</v>
      </c>
      <c r="O34" s="134">
        <v>50</v>
      </c>
      <c r="P34" s="135">
        <f t="shared" si="0"/>
        <v>6.0041036055611574</v>
      </c>
      <c r="Q34" s="136">
        <f t="shared" si="1"/>
        <v>44.115978466550068</v>
      </c>
      <c r="R34" s="136">
        <f t="shared" si="2"/>
        <v>55.884021533449932</v>
      </c>
      <c r="S34" s="9"/>
    </row>
    <row r="35" spans="2:19" ht="12.75" customHeight="1">
      <c r="B35" s="52"/>
      <c r="C35" s="41"/>
      <c r="D35" s="41"/>
      <c r="E35" s="48"/>
      <c r="F35" s="49"/>
      <c r="G35" s="41"/>
      <c r="H35" s="41"/>
      <c r="I35" s="41"/>
      <c r="J35" s="41"/>
      <c r="K35" s="153" t="s">
        <v>34</v>
      </c>
      <c r="L35" s="153"/>
      <c r="M35" s="132">
        <v>6.8897402000000003</v>
      </c>
      <c r="N35" s="132">
        <v>-1.1918534000000001</v>
      </c>
      <c r="O35" s="134">
        <v>50</v>
      </c>
      <c r="P35" s="135">
        <f t="shared" si="0"/>
        <v>4.9641670458059712</v>
      </c>
      <c r="Q35" s="136">
        <f t="shared" si="1"/>
        <v>45.135116295110151</v>
      </c>
      <c r="R35" s="136">
        <f t="shared" si="2"/>
        <v>54.864883704889849</v>
      </c>
      <c r="S35" s="11"/>
    </row>
    <row r="36" spans="2:19" ht="12.75" customHeight="1">
      <c r="B36" s="52"/>
      <c r="C36" s="41"/>
      <c r="D36" s="41"/>
      <c r="E36" s="48"/>
      <c r="F36" s="49"/>
      <c r="G36" s="41"/>
      <c r="H36" s="41"/>
      <c r="I36" s="41"/>
      <c r="J36" s="41"/>
      <c r="K36" s="153" t="s">
        <v>35</v>
      </c>
      <c r="L36" s="153"/>
      <c r="M36" s="132">
        <v>6.5582266000000002</v>
      </c>
      <c r="N36" s="132">
        <v>-1.1688707</v>
      </c>
      <c r="O36" s="134">
        <v>50</v>
      </c>
      <c r="P36" s="135">
        <f t="shared" si="0"/>
        <v>4.7627373544533631</v>
      </c>
      <c r="Q36" s="136">
        <f t="shared" si="1"/>
        <v>45.332517392635708</v>
      </c>
      <c r="R36" s="136">
        <f t="shared" si="2"/>
        <v>54.667482607364292</v>
      </c>
      <c r="S36" s="11"/>
    </row>
    <row r="37" spans="2:19" ht="12.75" customHeight="1">
      <c r="B37" s="52"/>
      <c r="C37" s="41"/>
      <c r="D37" s="41"/>
      <c r="E37" s="48"/>
      <c r="F37" s="49"/>
      <c r="G37" s="41"/>
      <c r="H37" s="41"/>
      <c r="I37" s="41"/>
      <c r="J37" s="41"/>
      <c r="K37" s="153" t="s">
        <v>36</v>
      </c>
      <c r="L37" s="153"/>
      <c r="M37" s="132">
        <v>4.5404416999999997</v>
      </c>
      <c r="N37" s="132">
        <v>-1.1132135000000001</v>
      </c>
      <c r="O37" s="134">
        <v>50</v>
      </c>
      <c r="P37" s="135">
        <f t="shared" si="0"/>
        <v>2.3467453467442021</v>
      </c>
      <c r="Q37" s="136">
        <f t="shared" si="1"/>
        <v>47.70018956019068</v>
      </c>
      <c r="R37" s="136">
        <f t="shared" si="2"/>
        <v>52.29981043980932</v>
      </c>
      <c r="S37" s="11"/>
    </row>
    <row r="38" spans="2:19" ht="12.75" customHeight="1">
      <c r="B38" s="52"/>
      <c r="C38" s="41"/>
      <c r="D38" s="41"/>
      <c r="E38" s="48"/>
      <c r="F38" s="49"/>
      <c r="G38" s="41"/>
      <c r="H38" s="41"/>
      <c r="I38" s="41"/>
      <c r="J38" s="41"/>
      <c r="K38" s="153" t="s">
        <v>37</v>
      </c>
      <c r="L38" s="153"/>
      <c r="M38" s="132">
        <v>7.2126329</v>
      </c>
      <c r="N38" s="132">
        <v>-1.2094815999999999</v>
      </c>
      <c r="O38" s="134">
        <v>50</v>
      </c>
      <c r="P38" s="135">
        <f t="shared" si="0"/>
        <v>5.3032787451824115</v>
      </c>
      <c r="Q38" s="136">
        <f t="shared" si="1"/>
        <v>44.802786829721235</v>
      </c>
      <c r="R38" s="136">
        <f t="shared" si="2"/>
        <v>55.197213170278765</v>
      </c>
      <c r="S38" s="11"/>
    </row>
    <row r="39" spans="2:19" ht="12.75" customHeight="1">
      <c r="B39" s="52"/>
      <c r="C39" s="41"/>
      <c r="D39" s="41"/>
      <c r="E39" s="48"/>
      <c r="F39" s="49"/>
      <c r="G39" s="41"/>
      <c r="H39" s="41"/>
      <c r="I39" s="41"/>
      <c r="J39" s="41"/>
      <c r="K39" s="153" t="s">
        <v>38</v>
      </c>
      <c r="L39" s="153"/>
      <c r="M39" s="132">
        <v>6.7727025000000003</v>
      </c>
      <c r="N39" s="132">
        <v>-1.1714724000000001</v>
      </c>
      <c r="O39" s="134">
        <v>50</v>
      </c>
      <c r="P39" s="135">
        <f t="shared" si="0"/>
        <v>5.2277742758993249</v>
      </c>
      <c r="Q39" s="136">
        <f t="shared" si="1"/>
        <v>44.876781209618663</v>
      </c>
      <c r="R39" s="136">
        <f t="shared" si="2"/>
        <v>55.123218790381337</v>
      </c>
      <c r="S39" s="11"/>
    </row>
    <row r="40" spans="2:19" ht="12.75" customHeight="1">
      <c r="B40" s="52"/>
      <c r="C40" s="41"/>
      <c r="D40" s="41"/>
      <c r="E40" s="48"/>
      <c r="F40" s="49"/>
      <c r="G40" s="41"/>
      <c r="H40" s="41"/>
      <c r="I40" s="41"/>
      <c r="J40" s="41"/>
      <c r="K40" s="153" t="s">
        <v>39</v>
      </c>
      <c r="L40" s="153"/>
      <c r="M40" s="132">
        <v>6.8184233000000001</v>
      </c>
      <c r="N40" s="132">
        <v>-1.1626452</v>
      </c>
      <c r="O40" s="137">
        <v>50</v>
      </c>
      <c r="P40" s="138">
        <f t="shared" si="0"/>
        <v>5.610277548917602</v>
      </c>
      <c r="Q40" s="139">
        <f t="shared" si="1"/>
        <v>44.501928002060751</v>
      </c>
      <c r="R40" s="139">
        <f t="shared" si="2"/>
        <v>55.498071997939249</v>
      </c>
      <c r="S40" s="11"/>
    </row>
    <row r="41" spans="2:19" ht="12.75" customHeight="1">
      <c r="B41" s="41"/>
      <c r="C41" s="41"/>
      <c r="D41" s="41"/>
      <c r="E41" s="48"/>
      <c r="F41" s="49"/>
      <c r="G41" s="41"/>
      <c r="H41" s="41"/>
      <c r="I41" s="41"/>
      <c r="J41" s="41"/>
      <c r="K41" s="153" t="s">
        <v>40</v>
      </c>
      <c r="L41" s="153"/>
      <c r="M41" s="132">
        <v>5.2677898000000001</v>
      </c>
      <c r="N41" s="132">
        <v>-1.1489719</v>
      </c>
      <c r="O41" s="134">
        <v>50</v>
      </c>
      <c r="P41" s="135">
        <f t="shared" si="0"/>
        <v>2.7822347716964542</v>
      </c>
      <c r="Q41" s="136">
        <f t="shared" si="1"/>
        <v>47.273409923737475</v>
      </c>
      <c r="R41" s="136">
        <f t="shared" si="2"/>
        <v>52.726590076262525</v>
      </c>
      <c r="S41" s="11"/>
    </row>
    <row r="42" spans="2:19" ht="12.75" customHeight="1">
      <c r="B42" s="52"/>
      <c r="C42" s="41"/>
      <c r="D42" s="41"/>
      <c r="E42" s="48"/>
      <c r="F42" s="49"/>
      <c r="G42" s="41"/>
      <c r="H42" s="41"/>
      <c r="I42" s="41"/>
      <c r="J42" s="41"/>
      <c r="K42" s="154" t="s">
        <v>41</v>
      </c>
      <c r="L42" s="154"/>
      <c r="M42" s="132">
        <v>5.1695881999999997</v>
      </c>
      <c r="N42" s="132">
        <v>-1.1088187</v>
      </c>
      <c r="O42" s="134">
        <v>50</v>
      </c>
      <c r="P42" s="135">
        <f t="shared" si="0"/>
        <v>3.2916140598843229</v>
      </c>
      <c r="Q42" s="136">
        <f t="shared" si="1"/>
        <v>46.774218221313362</v>
      </c>
      <c r="R42" s="136">
        <f t="shared" si="2"/>
        <v>53.225781778686638</v>
      </c>
      <c r="S42" s="9"/>
    </row>
    <row r="43" spans="2:19" ht="12.75" customHeight="1">
      <c r="B43" s="52"/>
      <c r="C43" s="41"/>
      <c r="D43" s="41"/>
      <c r="E43" s="48"/>
      <c r="F43" s="49"/>
      <c r="G43" s="41"/>
      <c r="H43" s="41"/>
      <c r="I43" s="41"/>
      <c r="J43" s="41"/>
      <c r="K43" s="153" t="s">
        <v>42</v>
      </c>
      <c r="L43" s="153"/>
      <c r="M43" s="132">
        <v>5.5031749000000003</v>
      </c>
      <c r="N43" s="132">
        <v>-1.1342886000000001</v>
      </c>
      <c r="O43" s="134">
        <v>50</v>
      </c>
      <c r="P43" s="135">
        <f t="shared" si="0"/>
        <v>3.388482071924233</v>
      </c>
      <c r="Q43" s="136">
        <f t="shared" si="1"/>
        <v>46.679287569514251</v>
      </c>
      <c r="R43" s="136">
        <f t="shared" si="2"/>
        <v>53.320712430485749</v>
      </c>
      <c r="S43" s="11"/>
    </row>
    <row r="44" spans="2:19" ht="12.75" customHeight="1">
      <c r="B44" s="52"/>
      <c r="C44" s="41"/>
      <c r="D44" s="41"/>
      <c r="E44" s="48"/>
      <c r="F44" s="49"/>
      <c r="G44" s="41"/>
      <c r="H44" s="41"/>
      <c r="I44" s="41"/>
      <c r="J44" s="41"/>
      <c r="K44" s="153" t="s">
        <v>43</v>
      </c>
      <c r="L44" s="153"/>
      <c r="M44" s="132">
        <v>4.4111764000000004</v>
      </c>
      <c r="N44" s="132">
        <v>-1.1534473000000001</v>
      </c>
      <c r="O44" s="134">
        <v>50</v>
      </c>
      <c r="P44" s="135">
        <f t="shared" si="0"/>
        <v>1.7695696149306464</v>
      </c>
      <c r="Q44" s="136">
        <f t="shared" si="1"/>
        <v>48.265821777367968</v>
      </c>
      <c r="R44" s="136">
        <f t="shared" si="2"/>
        <v>51.734178222632032</v>
      </c>
      <c r="S44" s="11"/>
    </row>
    <row r="45" spans="2:19" ht="12.75" customHeight="1">
      <c r="B45" s="52"/>
      <c r="C45" s="41"/>
      <c r="D45" s="41"/>
      <c r="E45" s="48"/>
      <c r="F45" s="49"/>
      <c r="G45" s="41"/>
      <c r="H45" s="41"/>
      <c r="I45" s="41"/>
      <c r="J45" s="41"/>
      <c r="K45" s="153" t="s">
        <v>44</v>
      </c>
      <c r="L45" s="153"/>
      <c r="M45" s="132">
        <v>3.9560974999999998</v>
      </c>
      <c r="N45" s="132">
        <v>-1.1365255999999999</v>
      </c>
      <c r="O45" s="134">
        <v>50</v>
      </c>
      <c r="P45" s="135">
        <f t="shared" si="0"/>
        <v>1.5445636336812736</v>
      </c>
      <c r="Q45" s="136">
        <f t="shared" si="1"/>
        <v>48.48632763899235</v>
      </c>
      <c r="R45" s="136">
        <f t="shared" si="2"/>
        <v>51.51367236100765</v>
      </c>
      <c r="S45" s="11"/>
    </row>
    <row r="46" spans="2:19" ht="12.75" customHeight="1">
      <c r="B46" s="41"/>
      <c r="C46" s="41"/>
      <c r="D46" s="41"/>
      <c r="E46" s="48"/>
      <c r="F46" s="49"/>
      <c r="G46" s="41"/>
      <c r="H46" s="41"/>
      <c r="I46" s="41"/>
      <c r="J46" s="41"/>
      <c r="K46" s="153" t="s">
        <v>45</v>
      </c>
      <c r="L46" s="153"/>
      <c r="M46" s="132">
        <v>5.4348165000000002</v>
      </c>
      <c r="N46" s="132">
        <v>-1.1404221999999999</v>
      </c>
      <c r="O46" s="134">
        <v>50</v>
      </c>
      <c r="P46" s="135">
        <f t="shared" si="0"/>
        <v>3.1677474720779393</v>
      </c>
      <c r="Q46" s="136">
        <f t="shared" si="1"/>
        <v>46.895607477363619</v>
      </c>
      <c r="R46" s="136">
        <f t="shared" si="2"/>
        <v>53.104392522636381</v>
      </c>
      <c r="S46" s="11"/>
    </row>
    <row r="47" spans="2:19" ht="12.75" customHeight="1">
      <c r="B47" s="52"/>
      <c r="C47" s="41"/>
      <c r="D47" s="41"/>
      <c r="E47" s="48"/>
      <c r="F47" s="49"/>
      <c r="G47" s="41"/>
      <c r="H47" s="41"/>
      <c r="I47" s="41"/>
      <c r="J47" s="41"/>
      <c r="K47" s="154" t="s">
        <v>46</v>
      </c>
      <c r="L47" s="154"/>
      <c r="M47" s="132">
        <v>5.5418159999999999</v>
      </c>
      <c r="N47" s="132">
        <v>-1.1063966999999999</v>
      </c>
      <c r="O47" s="134">
        <v>50</v>
      </c>
      <c r="P47" s="135">
        <f t="shared" si="0"/>
        <v>4.0172383610263092</v>
      </c>
      <c r="Q47" s="136">
        <f t="shared" si="1"/>
        <v>46.063106406194215</v>
      </c>
      <c r="R47" s="136">
        <f t="shared" si="2"/>
        <v>53.936893593805785</v>
      </c>
      <c r="S47" s="9"/>
    </row>
    <row r="48" spans="2:19" ht="12.75" customHeight="1">
      <c r="B48" s="52"/>
      <c r="C48" s="41"/>
      <c r="D48" s="41"/>
      <c r="E48" s="48"/>
      <c r="F48" s="49"/>
      <c r="G48" s="41"/>
      <c r="H48" s="41"/>
      <c r="I48" s="41"/>
      <c r="J48" s="41"/>
      <c r="K48" s="153" t="s">
        <v>47</v>
      </c>
      <c r="L48" s="153"/>
      <c r="M48" s="132">
        <v>5.4300237999999998</v>
      </c>
      <c r="N48" s="132">
        <v>-1.1646586000000001</v>
      </c>
      <c r="O48" s="134">
        <v>50</v>
      </c>
      <c r="P48" s="135">
        <f t="shared" si="0"/>
        <v>2.7718311630227821</v>
      </c>
      <c r="Q48" s="136">
        <f t="shared" si="1"/>
        <v>47.283605460237673</v>
      </c>
      <c r="R48" s="136">
        <f t="shared" si="2"/>
        <v>52.716394539762327</v>
      </c>
      <c r="S48" s="11"/>
    </row>
    <row r="49" spans="2:19" ht="12.75" customHeight="1">
      <c r="B49" s="52"/>
      <c r="C49" s="41"/>
      <c r="D49" s="41"/>
      <c r="E49" s="48"/>
      <c r="F49" s="49"/>
      <c r="G49" s="41"/>
      <c r="H49" s="41"/>
      <c r="I49" s="41"/>
      <c r="J49" s="41"/>
      <c r="K49" s="153" t="s">
        <v>48</v>
      </c>
      <c r="L49" s="153"/>
      <c r="M49" s="132">
        <v>5.3501788000000001</v>
      </c>
      <c r="N49" s="132">
        <v>-1.1556867</v>
      </c>
      <c r="O49" s="134">
        <v>50</v>
      </c>
      <c r="P49" s="135">
        <f t="shared" si="0"/>
        <v>2.7958122031688877</v>
      </c>
      <c r="Q49" s="136">
        <f t="shared" si="1"/>
        <v>47.26010404089449</v>
      </c>
      <c r="R49" s="136">
        <f t="shared" si="2"/>
        <v>52.73989595910551</v>
      </c>
      <c r="S49" s="11"/>
    </row>
    <row r="50" spans="2:19" ht="12.75" customHeight="1">
      <c r="B50" s="52"/>
      <c r="C50" s="41"/>
      <c r="D50" s="41"/>
      <c r="E50" s="48"/>
      <c r="F50" s="49"/>
      <c r="G50" s="41"/>
      <c r="H50" s="41"/>
      <c r="I50" s="41"/>
      <c r="J50" s="41"/>
      <c r="K50" s="153" t="s">
        <v>49</v>
      </c>
      <c r="L50" s="153"/>
      <c r="M50" s="132">
        <v>6.2711682</v>
      </c>
      <c r="N50" s="132">
        <v>-1.1652564999999999</v>
      </c>
      <c r="O50" s="134">
        <v>50</v>
      </c>
      <c r="P50" s="135">
        <f t="shared" si="0"/>
        <v>4.2074038667552509</v>
      </c>
      <c r="Q50" s="136">
        <f t="shared" si="1"/>
        <v>45.876744210579858</v>
      </c>
      <c r="R50" s="136">
        <f t="shared" si="2"/>
        <v>54.123255789420142</v>
      </c>
      <c r="S50" s="11"/>
    </row>
    <row r="51" spans="2:19" ht="12.75" customHeight="1">
      <c r="B51" s="41"/>
      <c r="C51" s="41"/>
      <c r="D51" s="41"/>
      <c r="E51" s="48"/>
      <c r="F51" s="49"/>
      <c r="G51" s="41"/>
      <c r="H51" s="41"/>
      <c r="I51" s="41"/>
      <c r="J51" s="41"/>
      <c r="K51" s="153" t="s">
        <v>50</v>
      </c>
      <c r="L51" s="153"/>
      <c r="M51" s="132">
        <v>5.3479226999999998</v>
      </c>
      <c r="N51" s="132">
        <v>-1.1829795000000001</v>
      </c>
      <c r="O51" s="134">
        <v>50</v>
      </c>
      <c r="P51" s="135">
        <f t="shared" si="0"/>
        <v>2.4093176713320879</v>
      </c>
      <c r="Q51" s="136">
        <f t="shared" si="1"/>
        <v>47.638868682094554</v>
      </c>
      <c r="R51" s="136">
        <f t="shared" si="2"/>
        <v>52.361131317905446</v>
      </c>
      <c r="S51" s="11"/>
    </row>
    <row r="52" spans="2:19" ht="12.75" customHeight="1">
      <c r="B52" s="52"/>
      <c r="C52" s="41"/>
      <c r="D52" s="41"/>
      <c r="E52" s="48"/>
      <c r="F52" s="49"/>
      <c r="G52" s="41"/>
      <c r="H52" s="41"/>
      <c r="I52" s="41"/>
      <c r="J52" s="41"/>
      <c r="K52" s="154" t="s">
        <v>51</v>
      </c>
      <c r="L52" s="154"/>
      <c r="M52" s="132">
        <v>6.0997763000000003</v>
      </c>
      <c r="N52" s="132">
        <v>-1.1213023</v>
      </c>
      <c r="O52" s="134">
        <v>50</v>
      </c>
      <c r="P52" s="135">
        <f t="shared" si="0"/>
        <v>4.8985399831205552</v>
      </c>
      <c r="Q52" s="136">
        <f t="shared" si="1"/>
        <v>45.199430816541856</v>
      </c>
      <c r="R52" s="136">
        <f t="shared" si="2"/>
        <v>54.800569183458144</v>
      </c>
      <c r="S52" s="9"/>
    </row>
    <row r="53" spans="2:19" ht="12.75" customHeight="1">
      <c r="B53" s="52"/>
      <c r="C53" s="41"/>
      <c r="D53" s="41"/>
      <c r="E53" s="48"/>
      <c r="F53" s="49"/>
      <c r="G53" s="41"/>
      <c r="H53" s="41"/>
      <c r="I53" s="41"/>
      <c r="J53" s="41"/>
      <c r="K53" s="153" t="s">
        <v>52</v>
      </c>
      <c r="L53" s="153"/>
      <c r="M53" s="132">
        <v>5.0984299000000002</v>
      </c>
      <c r="N53" s="132">
        <v>-1.154277</v>
      </c>
      <c r="O53" s="134">
        <v>50</v>
      </c>
      <c r="P53" s="135">
        <f t="shared" si="0"/>
        <v>2.4840108365226596</v>
      </c>
      <c r="Q53" s="136">
        <f t="shared" si="1"/>
        <v>47.565669380207794</v>
      </c>
      <c r="R53" s="136">
        <f t="shared" si="2"/>
        <v>52.434330619792206</v>
      </c>
      <c r="S53" s="11"/>
    </row>
    <row r="54" spans="2:19" ht="12.75" customHeight="1">
      <c r="B54" s="52"/>
      <c r="C54" s="41"/>
      <c r="D54" s="41"/>
      <c r="E54" s="48"/>
      <c r="F54" s="49"/>
      <c r="G54" s="41"/>
      <c r="H54" s="41"/>
      <c r="I54" s="41"/>
      <c r="J54" s="41"/>
      <c r="K54" s="153" t="s">
        <v>53</v>
      </c>
      <c r="L54" s="153"/>
      <c r="M54" s="132">
        <v>6.1472486999999996</v>
      </c>
      <c r="N54" s="132">
        <v>-1.1970734000000001</v>
      </c>
      <c r="O54" s="134">
        <v>50</v>
      </c>
      <c r="P54" s="135">
        <f t="shared" si="0"/>
        <v>3.3292935918381734</v>
      </c>
      <c r="Q54" s="136">
        <f t="shared" si="1"/>
        <v>46.737292279998591</v>
      </c>
      <c r="R54" s="136">
        <f t="shared" si="2"/>
        <v>53.262707720001409</v>
      </c>
      <c r="S54" s="11"/>
    </row>
    <row r="55" spans="2:19" ht="12.75" customHeight="1">
      <c r="B55" s="52"/>
      <c r="C55" s="41"/>
      <c r="D55" s="41"/>
      <c r="E55" s="48"/>
      <c r="F55" s="49"/>
      <c r="G55" s="41"/>
      <c r="H55" s="41"/>
      <c r="I55" s="41"/>
      <c r="J55" s="41"/>
      <c r="K55" s="153" t="s">
        <v>54</v>
      </c>
      <c r="L55" s="153"/>
      <c r="M55" s="132">
        <v>5.9955831999999996</v>
      </c>
      <c r="N55" s="132">
        <v>-1.1568276</v>
      </c>
      <c r="O55" s="134">
        <v>50</v>
      </c>
      <c r="P55" s="135">
        <f t="shared" si="0"/>
        <v>3.8368538210657008</v>
      </c>
      <c r="Q55" s="136">
        <f t="shared" si="1"/>
        <v>46.239883255355615</v>
      </c>
      <c r="R55" s="136">
        <f t="shared" si="2"/>
        <v>53.760116744644385</v>
      </c>
      <c r="S55" s="11"/>
    </row>
    <row r="56" spans="2:19" ht="12.75" customHeight="1">
      <c r="B56" s="52"/>
      <c r="C56" s="41"/>
      <c r="D56" s="41"/>
      <c r="E56" s="48"/>
      <c r="F56" s="49"/>
      <c r="G56" s="41"/>
      <c r="H56" s="41"/>
      <c r="I56" s="41"/>
      <c r="J56" s="41"/>
      <c r="K56" s="153" t="s">
        <v>55</v>
      </c>
      <c r="L56" s="153"/>
      <c r="M56" s="132">
        <v>6.6595908000000001</v>
      </c>
      <c r="N56" s="132">
        <v>-1.174169</v>
      </c>
      <c r="O56" s="134">
        <v>50</v>
      </c>
      <c r="P56" s="135">
        <f t="shared" si="0"/>
        <v>4.8687706003933151</v>
      </c>
      <c r="Q56" s="136">
        <f t="shared" si="1"/>
        <v>45.228604811614552</v>
      </c>
      <c r="R56" s="136">
        <f t="shared" si="2"/>
        <v>54.771395188385448</v>
      </c>
      <c r="S56" s="11"/>
    </row>
    <row r="57" spans="2:19" ht="12.75" customHeight="1">
      <c r="B57" s="52"/>
      <c r="C57" s="41"/>
      <c r="D57" s="41"/>
      <c r="E57" s="48"/>
      <c r="F57" s="49"/>
      <c r="G57" s="41"/>
      <c r="H57" s="41"/>
      <c r="I57" s="41"/>
      <c r="J57" s="41"/>
      <c r="K57" s="153" t="s">
        <v>56</v>
      </c>
      <c r="L57" s="153"/>
      <c r="M57" s="132">
        <v>6.8808131000000001</v>
      </c>
      <c r="N57" s="132">
        <v>-1.1863668999999999</v>
      </c>
      <c r="O57" s="134">
        <v>50</v>
      </c>
      <c r="P57" s="135">
        <f t="shared" si="0"/>
        <v>5.0909442542946621</v>
      </c>
      <c r="Q57" s="136">
        <f t="shared" si="1"/>
        <v>45.010874630791228</v>
      </c>
      <c r="R57" s="136">
        <f t="shared" si="2"/>
        <v>54.989125369208772</v>
      </c>
      <c r="S57" s="11"/>
    </row>
    <row r="58" spans="2:19" ht="12.75" customHeight="1">
      <c r="B58" s="52"/>
      <c r="C58" s="41"/>
      <c r="D58" s="41"/>
      <c r="E58" s="48"/>
      <c r="F58" s="49"/>
      <c r="G58" s="41"/>
      <c r="H58" s="41"/>
      <c r="I58" s="41"/>
      <c r="J58" s="41"/>
      <c r="K58" s="153" t="s">
        <v>57</v>
      </c>
      <c r="L58" s="153"/>
      <c r="M58" s="132">
        <v>5.8806744000000002</v>
      </c>
      <c r="N58" s="132">
        <v>-1.1857571</v>
      </c>
      <c r="O58" s="134">
        <v>50</v>
      </c>
      <c r="P58" s="135">
        <f t="shared" si="0"/>
        <v>3.0978023025147858</v>
      </c>
      <c r="Q58" s="136">
        <f t="shared" si="1"/>
        <v>46.964153743535512</v>
      </c>
      <c r="R58" s="136">
        <f t="shared" si="2"/>
        <v>53.035846256464488</v>
      </c>
      <c r="S58" s="11"/>
    </row>
    <row r="59" spans="2:19" ht="12.75" customHeight="1">
      <c r="B59" s="52"/>
      <c r="C59" s="41"/>
      <c r="D59" s="41"/>
      <c r="E59" s="48"/>
      <c r="F59" s="49"/>
      <c r="G59" s="41"/>
      <c r="H59" s="41"/>
      <c r="I59" s="41"/>
      <c r="J59" s="41"/>
      <c r="K59" s="153" t="s">
        <v>58</v>
      </c>
      <c r="L59" s="153"/>
      <c r="M59" s="132">
        <v>6.2867664000000003</v>
      </c>
      <c r="N59" s="132">
        <v>-1.2207287</v>
      </c>
      <c r="O59" s="134">
        <v>50</v>
      </c>
      <c r="P59" s="135">
        <f t="shared" si="0"/>
        <v>3.1410164140400383</v>
      </c>
      <c r="Q59" s="136">
        <f t="shared" si="1"/>
        <v>46.921803914240762</v>
      </c>
      <c r="R59" s="136">
        <f t="shared" si="2"/>
        <v>53.078196085759238</v>
      </c>
      <c r="S59" s="11"/>
    </row>
    <row r="60" spans="2:19" ht="12.75" customHeight="1">
      <c r="B60" s="52"/>
      <c r="C60" s="41"/>
      <c r="D60" s="41"/>
      <c r="E60" s="48"/>
      <c r="F60" s="49"/>
      <c r="G60" s="41"/>
      <c r="H60" s="41"/>
      <c r="I60" s="41"/>
      <c r="J60" s="41"/>
      <c r="K60" s="153" t="s">
        <v>59</v>
      </c>
      <c r="L60" s="153"/>
      <c r="M60" s="132">
        <v>6.1613841000000003</v>
      </c>
      <c r="N60" s="132">
        <v>-1.1821250000000001</v>
      </c>
      <c r="O60" s="134">
        <v>50</v>
      </c>
      <c r="P60" s="135">
        <f t="shared" si="0"/>
        <v>3.6353196133315864</v>
      </c>
      <c r="Q60" s="136">
        <f t="shared" si="1"/>
        <v>46.437386778935043</v>
      </c>
      <c r="R60" s="136">
        <f t="shared" si="2"/>
        <v>53.562613221064957</v>
      </c>
      <c r="S60" s="11"/>
    </row>
    <row r="61" spans="2:19" ht="12.75" customHeight="1">
      <c r="B61" s="41"/>
      <c r="C61" s="41"/>
      <c r="D61" s="41"/>
      <c r="E61" s="48"/>
      <c r="F61" s="49"/>
      <c r="G61" s="41"/>
      <c r="H61" s="41"/>
      <c r="I61" s="41"/>
      <c r="J61" s="41"/>
      <c r="K61" s="153" t="s">
        <v>60</v>
      </c>
      <c r="L61" s="153"/>
      <c r="M61" s="132">
        <v>6.0573091000000003</v>
      </c>
      <c r="N61" s="132">
        <v>-1.1831764</v>
      </c>
      <c r="O61" s="134">
        <v>50</v>
      </c>
      <c r="P61" s="135">
        <f t="shared" si="0"/>
        <v>3.4314111011032109</v>
      </c>
      <c r="Q61" s="136">
        <f t="shared" si="1"/>
        <v>46.637217120918855</v>
      </c>
      <c r="R61" s="136">
        <f t="shared" si="2"/>
        <v>53.362782879081145</v>
      </c>
      <c r="S61" s="11"/>
    </row>
    <row r="62" spans="2:19" ht="12.75" customHeight="1">
      <c r="B62" s="52"/>
      <c r="C62" s="41"/>
      <c r="D62" s="41"/>
      <c r="E62" s="48"/>
      <c r="F62" s="49"/>
      <c r="G62" s="41"/>
      <c r="H62" s="41"/>
      <c r="I62" s="41"/>
      <c r="J62" s="41"/>
      <c r="K62" s="154" t="s">
        <v>61</v>
      </c>
      <c r="L62" s="154"/>
      <c r="M62" s="132">
        <v>5.7965930999999999</v>
      </c>
      <c r="N62" s="132">
        <v>-1.1119212999999999</v>
      </c>
      <c r="O62" s="134">
        <v>50</v>
      </c>
      <c r="P62" s="135">
        <f t="shared" si="0"/>
        <v>4.4286542998826048</v>
      </c>
      <c r="Q62" s="136">
        <f t="shared" si="1"/>
        <v>45.65991878611505</v>
      </c>
      <c r="R62" s="136">
        <f t="shared" si="2"/>
        <v>54.34008121388495</v>
      </c>
      <c r="S62" s="9"/>
    </row>
    <row r="63" spans="2:19" ht="12.75" customHeight="1">
      <c r="B63" s="52"/>
      <c r="C63" s="41"/>
      <c r="D63" s="41"/>
      <c r="E63" s="48"/>
      <c r="F63" s="49"/>
      <c r="G63" s="41"/>
      <c r="H63" s="41"/>
      <c r="I63" s="41"/>
      <c r="J63" s="41"/>
      <c r="K63" s="153" t="s">
        <v>173</v>
      </c>
      <c r="L63" s="153"/>
      <c r="M63" s="132">
        <v>5.6461347000000002</v>
      </c>
      <c r="N63" s="132">
        <v>-1.2263698000000001</v>
      </c>
      <c r="O63" s="134">
        <v>50</v>
      </c>
      <c r="P63" s="135">
        <f t="shared" si="0"/>
        <v>2.2115925583283058</v>
      </c>
      <c r="Q63" s="136">
        <f t="shared" si="1"/>
        <v>47.832639292838259</v>
      </c>
      <c r="R63" s="136">
        <f t="shared" si="2"/>
        <v>52.167360707161741</v>
      </c>
      <c r="S63" s="11"/>
    </row>
    <row r="64" spans="2:19" ht="12.75" customHeight="1">
      <c r="B64" s="52"/>
      <c r="C64" s="41"/>
      <c r="D64" s="41"/>
      <c r="E64" s="48"/>
      <c r="F64" s="49"/>
      <c r="G64" s="41"/>
      <c r="H64" s="41"/>
      <c r="I64" s="41"/>
      <c r="J64" s="41"/>
      <c r="K64" s="153" t="s">
        <v>62</v>
      </c>
      <c r="L64" s="153"/>
      <c r="M64" s="132">
        <v>5.8963773000000002</v>
      </c>
      <c r="N64" s="132">
        <v>-1.1699945</v>
      </c>
      <c r="O64" s="134">
        <v>50</v>
      </c>
      <c r="P64" s="135">
        <f t="shared" si="0"/>
        <v>3.4001457352024791</v>
      </c>
      <c r="Q64" s="136">
        <f t="shared" si="1"/>
        <v>46.667857179501567</v>
      </c>
      <c r="R64" s="136">
        <f t="shared" si="2"/>
        <v>53.332142820498433</v>
      </c>
      <c r="S64" s="11"/>
    </row>
    <row r="65" spans="2:19" ht="12.75" customHeight="1">
      <c r="B65" s="52"/>
      <c r="C65" s="41"/>
      <c r="D65" s="41"/>
      <c r="E65" s="48"/>
      <c r="F65" s="49"/>
      <c r="G65" s="41"/>
      <c r="H65" s="41"/>
      <c r="I65" s="41"/>
      <c r="J65" s="41"/>
      <c r="K65" s="153" t="s">
        <v>63</v>
      </c>
      <c r="L65" s="153"/>
      <c r="M65" s="132">
        <v>5.4249470000000004</v>
      </c>
      <c r="N65" s="132">
        <v>-1.1245316000000001</v>
      </c>
      <c r="O65" s="134">
        <v>50</v>
      </c>
      <c r="P65" s="135">
        <f t="shared" si="0"/>
        <v>3.4351218327042758</v>
      </c>
      <c r="Q65" s="136">
        <f t="shared" si="1"/>
        <v>46.63358060394981</v>
      </c>
      <c r="R65" s="136">
        <f t="shared" si="2"/>
        <v>53.36641939605019</v>
      </c>
      <c r="S65" s="11"/>
    </row>
    <row r="66" spans="2:19" ht="12.75" customHeight="1">
      <c r="B66" s="52"/>
      <c r="C66" s="41"/>
      <c r="D66" s="41"/>
      <c r="E66" s="48"/>
      <c r="F66" s="49"/>
      <c r="G66" s="41"/>
      <c r="H66" s="41"/>
      <c r="I66" s="41"/>
      <c r="J66" s="41"/>
      <c r="K66" s="153" t="s">
        <v>64</v>
      </c>
      <c r="L66" s="153"/>
      <c r="M66" s="132">
        <v>6.8367250999999998</v>
      </c>
      <c r="N66" s="132">
        <v>-1.1867627999999999</v>
      </c>
      <c r="O66" s="134">
        <v>50</v>
      </c>
      <c r="P66" s="135">
        <f t="shared" si="0"/>
        <v>4.9692928679494939</v>
      </c>
      <c r="Q66" s="136">
        <f t="shared" si="1"/>
        <v>45.130092989409498</v>
      </c>
      <c r="R66" s="136">
        <f t="shared" si="2"/>
        <v>54.869907010590502</v>
      </c>
      <c r="S66" s="11"/>
    </row>
    <row r="67" spans="2:19" ht="12.75" customHeight="1">
      <c r="B67" s="52"/>
      <c r="C67" s="41"/>
      <c r="D67" s="41"/>
      <c r="E67" s="48"/>
      <c r="F67" s="49"/>
      <c r="G67" s="41"/>
      <c r="H67" s="41"/>
      <c r="I67" s="41"/>
      <c r="J67" s="41"/>
      <c r="K67" s="153" t="s">
        <v>65</v>
      </c>
      <c r="L67" s="153"/>
      <c r="M67" s="132">
        <v>5.5568521000000004</v>
      </c>
      <c r="N67" s="132">
        <v>-1.1474305</v>
      </c>
      <c r="O67" s="134">
        <v>50</v>
      </c>
      <c r="P67" s="135">
        <f t="shared" si="0"/>
        <v>3.2417860651757842</v>
      </c>
      <c r="Q67" s="136">
        <f t="shared" si="1"/>
        <v>46.823049656127729</v>
      </c>
      <c r="R67" s="136">
        <f t="shared" si="2"/>
        <v>53.176950343872271</v>
      </c>
      <c r="S67" s="11"/>
    </row>
    <row r="68" spans="2:19" ht="12.75" customHeight="1">
      <c r="B68" s="52"/>
      <c r="C68" s="41"/>
      <c r="D68" s="41"/>
      <c r="E68" s="48"/>
      <c r="F68" s="49"/>
      <c r="G68" s="41"/>
      <c r="H68" s="41"/>
      <c r="I68" s="41"/>
      <c r="J68" s="41"/>
      <c r="K68" s="153" t="s">
        <v>66</v>
      </c>
      <c r="L68" s="153"/>
      <c r="M68" s="132">
        <v>6.4417980999999997</v>
      </c>
      <c r="N68" s="132">
        <v>-1.2232103000000001</v>
      </c>
      <c r="O68" s="134">
        <v>50</v>
      </c>
      <c r="P68" s="135">
        <f t="shared" si="0"/>
        <v>3.3489173529662049</v>
      </c>
      <c r="Q68" s="136">
        <f t="shared" si="1"/>
        <v>46.718060994093122</v>
      </c>
      <c r="R68" s="136">
        <f t="shared" si="2"/>
        <v>53.281939005906878</v>
      </c>
      <c r="S68" s="11"/>
    </row>
    <row r="69" spans="2:19" ht="12.75" customHeight="1">
      <c r="B69" s="52"/>
      <c r="C69" s="41"/>
      <c r="D69" s="41"/>
      <c r="E69" s="48"/>
      <c r="F69" s="49"/>
      <c r="G69" s="41"/>
      <c r="H69" s="41"/>
      <c r="I69" s="41"/>
      <c r="J69" s="41"/>
      <c r="K69" s="153" t="s">
        <v>67</v>
      </c>
      <c r="L69" s="153"/>
      <c r="M69" s="132">
        <v>6.2014683000000002</v>
      </c>
      <c r="N69" s="132">
        <v>-1.2150714</v>
      </c>
      <c r="O69" s="134">
        <v>50</v>
      </c>
      <c r="P69" s="135">
        <f t="shared" si="0"/>
        <v>3.1034138953706791</v>
      </c>
      <c r="Q69" s="136">
        <f t="shared" si="1"/>
        <v>46.958654382536736</v>
      </c>
      <c r="R69" s="136">
        <f t="shared" si="2"/>
        <v>53.041345617463264</v>
      </c>
      <c r="S69" s="11"/>
    </row>
    <row r="70" spans="2:19" ht="12.75" customHeight="1">
      <c r="B70" s="52"/>
      <c r="C70" s="41"/>
      <c r="D70" s="41"/>
      <c r="E70" s="48"/>
      <c r="F70" s="49"/>
      <c r="G70" s="41"/>
      <c r="H70" s="41"/>
      <c r="I70" s="41"/>
      <c r="J70" s="41"/>
      <c r="K70" s="153" t="s">
        <v>68</v>
      </c>
      <c r="L70" s="153"/>
      <c r="M70" s="132">
        <v>5.5564733000000004</v>
      </c>
      <c r="N70" s="132">
        <v>-1.2117271000000001</v>
      </c>
      <c r="O70" s="134">
        <v>50</v>
      </c>
      <c r="P70" s="135">
        <f t="shared" si="0"/>
        <v>2.2889599735498902</v>
      </c>
      <c r="Q70" s="136">
        <f t="shared" si="1"/>
        <v>47.756819225921106</v>
      </c>
      <c r="R70" s="136">
        <f t="shared" si="2"/>
        <v>52.243180774078894</v>
      </c>
      <c r="S70" s="11"/>
    </row>
    <row r="71" spans="2:19" ht="12.75" customHeight="1">
      <c r="B71" s="52"/>
      <c r="C71" s="41"/>
      <c r="D71" s="41"/>
      <c r="E71" s="48"/>
      <c r="F71" s="49"/>
      <c r="G71" s="41"/>
      <c r="H71" s="41"/>
      <c r="I71" s="41"/>
      <c r="J71" s="41"/>
      <c r="K71" s="153" t="s">
        <v>69</v>
      </c>
      <c r="L71" s="153"/>
      <c r="M71" s="132">
        <v>5.6635987999999999</v>
      </c>
      <c r="N71" s="132">
        <v>-1.2167036</v>
      </c>
      <c r="O71" s="134">
        <v>50</v>
      </c>
      <c r="P71" s="135">
        <f t="shared" ref="P71:P134" si="3">100*SQRT(EXP($M71+$N71*LN($O71*1000)))</f>
        <v>2.3507583801827718</v>
      </c>
      <c r="Q71" s="136">
        <f t="shared" si="1"/>
        <v>47.696256787420886</v>
      </c>
      <c r="R71" s="136">
        <f t="shared" si="2"/>
        <v>52.303743212579114</v>
      </c>
      <c r="S71" s="11"/>
    </row>
    <row r="72" spans="2:19" ht="12.75" customHeight="1">
      <c r="B72" s="41"/>
      <c r="C72" s="41"/>
      <c r="D72" s="41"/>
      <c r="E72" s="48"/>
      <c r="F72" s="49"/>
      <c r="G72" s="41"/>
      <c r="H72" s="41"/>
      <c r="I72" s="41"/>
      <c r="J72" s="41"/>
      <c r="K72" s="153" t="s">
        <v>70</v>
      </c>
      <c r="L72" s="153"/>
      <c r="M72" s="132">
        <v>3.9074947999999998</v>
      </c>
      <c r="N72" s="132">
        <v>-1.0159355000000001</v>
      </c>
      <c r="O72" s="134">
        <v>50</v>
      </c>
      <c r="P72" s="135">
        <f t="shared" si="3"/>
        <v>2.8945195982060445</v>
      </c>
      <c r="Q72" s="136">
        <f t="shared" ref="Q72:Q132" si="4">$O72-1.96*$P72*$O72/100</f>
        <v>47.163370793758077</v>
      </c>
      <c r="R72" s="136">
        <f t="shared" ref="R72:R132" si="5">$O72+1.96*$P72*$O72/100</f>
        <v>52.836629206241923</v>
      </c>
      <c r="S72" s="11"/>
    </row>
    <row r="73" spans="2:19" ht="12.75" customHeight="1">
      <c r="B73" s="52"/>
      <c r="C73" s="41"/>
      <c r="D73" s="41"/>
      <c r="E73" s="48"/>
      <c r="F73" s="49"/>
      <c r="G73" s="41"/>
      <c r="H73" s="41"/>
      <c r="I73" s="41"/>
      <c r="J73" s="41"/>
      <c r="K73" s="154" t="s">
        <v>71</v>
      </c>
      <c r="L73" s="154"/>
      <c r="M73" s="132">
        <v>5.2850565999999999</v>
      </c>
      <c r="N73" s="132">
        <v>-1.1282344</v>
      </c>
      <c r="O73" s="134">
        <v>50</v>
      </c>
      <c r="P73" s="135">
        <f t="shared" si="3"/>
        <v>3.1395373728107621</v>
      </c>
      <c r="Q73" s="136">
        <f t="shared" si="4"/>
        <v>46.923253374645455</v>
      </c>
      <c r="R73" s="136">
        <f t="shared" si="5"/>
        <v>53.076746625354545</v>
      </c>
      <c r="S73" s="9"/>
    </row>
    <row r="74" spans="2:19" ht="12.75" customHeight="1">
      <c r="B74" s="52"/>
      <c r="C74" s="41"/>
      <c r="D74" s="41"/>
      <c r="E74" s="48"/>
      <c r="F74" s="49"/>
      <c r="G74" s="41"/>
      <c r="H74" s="41"/>
      <c r="I74" s="41"/>
      <c r="J74" s="41"/>
      <c r="K74" s="153" t="s">
        <v>72</v>
      </c>
      <c r="L74" s="153"/>
      <c r="M74" s="132">
        <v>5.3480470999999996</v>
      </c>
      <c r="N74" s="132">
        <v>-1.1364186000000001</v>
      </c>
      <c r="O74" s="134">
        <v>50</v>
      </c>
      <c r="P74" s="135">
        <f t="shared" si="3"/>
        <v>3.0996682537589328</v>
      </c>
      <c r="Q74" s="136">
        <f t="shared" si="4"/>
        <v>46.962325111316247</v>
      </c>
      <c r="R74" s="136">
        <f t="shared" si="5"/>
        <v>53.037674888683753</v>
      </c>
      <c r="S74" s="11"/>
    </row>
    <row r="75" spans="2:19" ht="12.75" customHeight="1">
      <c r="B75" s="41"/>
      <c r="C75" s="41"/>
      <c r="D75" s="41"/>
      <c r="E75" s="48"/>
      <c r="F75" s="49"/>
      <c r="G75" s="41"/>
      <c r="H75" s="41"/>
      <c r="I75" s="41"/>
      <c r="J75" s="41"/>
      <c r="K75" s="153" t="s">
        <v>73</v>
      </c>
      <c r="L75" s="153"/>
      <c r="M75" s="132">
        <v>5.0523113999999998</v>
      </c>
      <c r="N75" s="132">
        <v>-1.1315980999999999</v>
      </c>
      <c r="O75" s="134">
        <v>50</v>
      </c>
      <c r="P75" s="135">
        <f t="shared" si="3"/>
        <v>2.7442439568191794</v>
      </c>
      <c r="Q75" s="136">
        <f t="shared" si="4"/>
        <v>47.310640922317205</v>
      </c>
      <c r="R75" s="136">
        <f t="shared" si="5"/>
        <v>52.689359077682795</v>
      </c>
      <c r="S75" s="11"/>
    </row>
    <row r="76" spans="2:19" ht="12.75" customHeight="1">
      <c r="B76" s="52"/>
      <c r="C76" s="41"/>
      <c r="D76" s="41"/>
      <c r="E76" s="48"/>
      <c r="F76" s="49"/>
      <c r="G76" s="41"/>
      <c r="H76" s="41"/>
      <c r="I76" s="41"/>
      <c r="J76" s="41"/>
      <c r="K76" s="154" t="s">
        <v>74</v>
      </c>
      <c r="L76" s="154"/>
      <c r="M76" s="132">
        <v>5.5861137000000003</v>
      </c>
      <c r="N76" s="132">
        <v>-1.1235005</v>
      </c>
      <c r="O76" s="134">
        <v>50</v>
      </c>
      <c r="P76" s="135">
        <f t="shared" si="3"/>
        <v>3.7442221050133515</v>
      </c>
      <c r="Q76" s="136">
        <f t="shared" si="4"/>
        <v>46.330662337086913</v>
      </c>
      <c r="R76" s="136">
        <f t="shared" si="5"/>
        <v>53.669337662913087</v>
      </c>
      <c r="S76" s="9"/>
    </row>
    <row r="77" spans="2:19" ht="12.75" customHeight="1">
      <c r="B77" s="52"/>
      <c r="C77" s="41"/>
      <c r="D77" s="41"/>
      <c r="E77" s="48"/>
      <c r="F77" s="49"/>
      <c r="G77" s="41"/>
      <c r="H77" s="41"/>
      <c r="I77" s="41"/>
      <c r="J77" s="41"/>
      <c r="K77" s="153" t="s">
        <v>75</v>
      </c>
      <c r="L77" s="153"/>
      <c r="M77" s="132">
        <v>5.5400102000000002</v>
      </c>
      <c r="N77" s="132">
        <v>-1.1521678</v>
      </c>
      <c r="O77" s="134">
        <v>50</v>
      </c>
      <c r="P77" s="135">
        <f t="shared" si="3"/>
        <v>3.1332638184782797</v>
      </c>
      <c r="Q77" s="136">
        <f t="shared" si="4"/>
        <v>46.929401457891288</v>
      </c>
      <c r="R77" s="136">
        <f t="shared" si="5"/>
        <v>53.070598542108712</v>
      </c>
      <c r="S77" s="11"/>
    </row>
    <row r="78" spans="2:19" ht="12.75" customHeight="1">
      <c r="B78" s="52"/>
      <c r="C78" s="41"/>
      <c r="D78" s="41"/>
      <c r="E78" s="48"/>
      <c r="F78" s="49"/>
      <c r="G78" s="41"/>
      <c r="H78" s="41"/>
      <c r="I78" s="41"/>
      <c r="J78" s="41"/>
      <c r="K78" s="153" t="s">
        <v>76</v>
      </c>
      <c r="L78" s="153"/>
      <c r="M78" s="132">
        <v>6.1310899000000001</v>
      </c>
      <c r="N78" s="132">
        <v>-1.1671259</v>
      </c>
      <c r="O78" s="134">
        <v>50</v>
      </c>
      <c r="P78" s="135">
        <f t="shared" si="3"/>
        <v>3.8833314330172031</v>
      </c>
      <c r="Q78" s="136">
        <f t="shared" si="4"/>
        <v>46.194335195643141</v>
      </c>
      <c r="R78" s="136">
        <f t="shared" si="5"/>
        <v>53.805664804356859</v>
      </c>
      <c r="S78" s="11"/>
    </row>
    <row r="79" spans="2:19" ht="12.75" customHeight="1">
      <c r="B79" s="52"/>
      <c r="C79" s="41"/>
      <c r="D79" s="41"/>
      <c r="E79" s="48"/>
      <c r="F79" s="49"/>
      <c r="G79" s="41"/>
      <c r="H79" s="41"/>
      <c r="I79" s="41"/>
      <c r="J79" s="41"/>
      <c r="K79" s="153" t="s">
        <v>77</v>
      </c>
      <c r="L79" s="153"/>
      <c r="M79" s="132">
        <v>5.6489320000000003</v>
      </c>
      <c r="N79" s="132">
        <v>-1.1668404000000001</v>
      </c>
      <c r="O79" s="134">
        <v>50</v>
      </c>
      <c r="P79" s="135">
        <f t="shared" si="3"/>
        <v>3.0561592340869708</v>
      </c>
      <c r="Q79" s="136">
        <f t="shared" si="4"/>
        <v>47.004963950594771</v>
      </c>
      <c r="R79" s="136">
        <f t="shared" si="5"/>
        <v>52.995036049405229</v>
      </c>
      <c r="S79" s="11"/>
    </row>
    <row r="80" spans="2:19" ht="12.75" customHeight="1">
      <c r="B80" s="41"/>
      <c r="C80" s="41"/>
      <c r="D80" s="41"/>
      <c r="E80" s="48"/>
      <c r="F80" s="49"/>
      <c r="G80" s="41"/>
      <c r="H80" s="41"/>
      <c r="I80" s="41"/>
      <c r="J80" s="41"/>
      <c r="K80" s="153" t="s">
        <v>78</v>
      </c>
      <c r="L80" s="153"/>
      <c r="M80" s="132">
        <v>5.5429952</v>
      </c>
      <c r="N80" s="132">
        <v>-1.2064395000000001</v>
      </c>
      <c r="O80" s="134">
        <v>50</v>
      </c>
      <c r="P80" s="135">
        <f t="shared" si="3"/>
        <v>2.3395622382809558</v>
      </c>
      <c r="Q80" s="136">
        <f t="shared" si="4"/>
        <v>47.707229006484667</v>
      </c>
      <c r="R80" s="136">
        <f t="shared" si="5"/>
        <v>52.292770993515333</v>
      </c>
      <c r="S80" s="11"/>
    </row>
    <row r="81" spans="2:19" ht="12.75" customHeight="1">
      <c r="B81" s="52"/>
      <c r="C81" s="41"/>
      <c r="D81" s="41"/>
      <c r="E81" s="48"/>
      <c r="F81" s="49"/>
      <c r="G81" s="41"/>
      <c r="H81" s="41"/>
      <c r="I81" s="41"/>
      <c r="J81" s="41"/>
      <c r="K81" s="153" t="s">
        <v>142</v>
      </c>
      <c r="L81" s="153"/>
      <c r="M81" s="132">
        <v>5.1035947999999998</v>
      </c>
      <c r="N81" s="132">
        <v>-1.1814849000000001</v>
      </c>
      <c r="O81" s="134">
        <v>50</v>
      </c>
      <c r="P81" s="135">
        <f t="shared" si="3"/>
        <v>2.1495644791844715</v>
      </c>
      <c r="Q81" s="136">
        <f t="shared" si="4"/>
        <v>47.89342681039922</v>
      </c>
      <c r="R81" s="136">
        <f t="shared" si="5"/>
        <v>52.10657318960078</v>
      </c>
      <c r="S81" s="11"/>
    </row>
    <row r="82" spans="2:19" ht="12.75" customHeight="1">
      <c r="B82" s="52"/>
      <c r="C82" s="41"/>
      <c r="D82" s="41"/>
      <c r="E82" s="48"/>
      <c r="F82" s="49"/>
      <c r="G82" s="41"/>
      <c r="H82" s="41"/>
      <c r="I82" s="41"/>
      <c r="J82" s="41"/>
      <c r="K82" s="154" t="s">
        <v>79</v>
      </c>
      <c r="L82" s="154"/>
      <c r="M82" s="132">
        <v>6.3662364</v>
      </c>
      <c r="N82" s="132">
        <v>-1.1051365</v>
      </c>
      <c r="O82" s="134">
        <v>50</v>
      </c>
      <c r="P82" s="135">
        <f t="shared" si="3"/>
        <v>6.1081407704205439</v>
      </c>
      <c r="Q82" s="136">
        <f t="shared" si="4"/>
        <v>44.014022044987868</v>
      </c>
      <c r="R82" s="136">
        <f t="shared" si="5"/>
        <v>55.985977955012132</v>
      </c>
      <c r="S82" s="9"/>
    </row>
    <row r="83" spans="2:19" ht="12.75" customHeight="1">
      <c r="B83" s="52"/>
      <c r="C83" s="41"/>
      <c r="D83" s="41"/>
      <c r="E83" s="48"/>
      <c r="F83" s="49"/>
      <c r="G83" s="41"/>
      <c r="H83" s="41"/>
      <c r="I83" s="41"/>
      <c r="J83" s="41"/>
      <c r="K83" s="153" t="s">
        <v>80</v>
      </c>
      <c r="L83" s="153"/>
      <c r="M83" s="132">
        <v>5.2887041999999997</v>
      </c>
      <c r="N83" s="132">
        <v>-1.095866</v>
      </c>
      <c r="O83" s="134">
        <v>50</v>
      </c>
      <c r="P83" s="135">
        <f t="shared" si="3"/>
        <v>3.7471993137193058</v>
      </c>
      <c r="Q83" s="136">
        <f t="shared" si="4"/>
        <v>46.327744672555077</v>
      </c>
      <c r="R83" s="136">
        <f t="shared" si="5"/>
        <v>53.672255327444923</v>
      </c>
      <c r="S83" s="11"/>
    </row>
    <row r="84" spans="2:19" ht="12.75" customHeight="1">
      <c r="B84" s="52"/>
      <c r="C84" s="41"/>
      <c r="D84" s="41"/>
      <c r="E84" s="48"/>
      <c r="F84" s="49"/>
      <c r="G84" s="41"/>
      <c r="H84" s="41"/>
      <c r="I84" s="41"/>
      <c r="J84" s="41"/>
      <c r="K84" s="153" t="s">
        <v>81</v>
      </c>
      <c r="L84" s="153"/>
      <c r="M84" s="132">
        <v>4.5940728000000002</v>
      </c>
      <c r="N84" s="132">
        <v>-1.1187134999999999</v>
      </c>
      <c r="O84" s="134">
        <v>50</v>
      </c>
      <c r="P84" s="135">
        <f t="shared" si="3"/>
        <v>2.3398587612312465</v>
      </c>
      <c r="Q84" s="136">
        <f t="shared" si="4"/>
        <v>47.706938413993377</v>
      </c>
      <c r="R84" s="136">
        <f t="shared" si="5"/>
        <v>52.293061586006623</v>
      </c>
      <c r="S84" s="11"/>
    </row>
    <row r="85" spans="2:19" ht="12.75" customHeight="1">
      <c r="B85" s="52"/>
      <c r="C85" s="41"/>
      <c r="D85" s="41"/>
      <c r="E85" s="48"/>
      <c r="F85" s="49"/>
      <c r="G85" s="41"/>
      <c r="H85" s="41"/>
      <c r="I85" s="41"/>
      <c r="J85" s="41"/>
      <c r="K85" s="153" t="s">
        <v>82</v>
      </c>
      <c r="L85" s="153"/>
      <c r="M85" s="132">
        <v>6.7092808000000002</v>
      </c>
      <c r="N85" s="132">
        <v>-1.1281212</v>
      </c>
      <c r="O85" s="134">
        <v>50</v>
      </c>
      <c r="P85" s="135">
        <f t="shared" si="3"/>
        <v>6.4032133802007545</v>
      </c>
      <c r="Q85" s="136">
        <f t="shared" si="4"/>
        <v>43.724850887403264</v>
      </c>
      <c r="R85" s="136">
        <f t="shared" si="5"/>
        <v>56.275149112596736</v>
      </c>
      <c r="S85" s="11"/>
    </row>
    <row r="86" spans="2:19" ht="12.75" customHeight="1">
      <c r="B86" s="41"/>
      <c r="C86" s="41"/>
      <c r="D86" s="41"/>
      <c r="E86" s="48"/>
      <c r="F86" s="49"/>
      <c r="G86" s="41"/>
      <c r="H86" s="41"/>
      <c r="I86" s="41"/>
      <c r="J86" s="41"/>
      <c r="K86" s="153" t="s">
        <v>83</v>
      </c>
      <c r="L86" s="153"/>
      <c r="M86" s="132">
        <v>6.1165586999999997</v>
      </c>
      <c r="N86" s="132">
        <v>-1.1371069</v>
      </c>
      <c r="O86" s="134">
        <v>50</v>
      </c>
      <c r="P86" s="135">
        <f t="shared" si="3"/>
        <v>4.535009888961234</v>
      </c>
      <c r="Q86" s="136">
        <f t="shared" si="4"/>
        <v>45.555690308817994</v>
      </c>
      <c r="R86" s="136">
        <f t="shared" si="5"/>
        <v>54.444309691182006</v>
      </c>
      <c r="S86" s="11"/>
    </row>
    <row r="87" spans="2:19" ht="12.75" customHeight="1">
      <c r="B87" s="52"/>
      <c r="C87" s="41"/>
      <c r="D87" s="41"/>
      <c r="E87" s="48"/>
      <c r="F87" s="49"/>
      <c r="G87" s="41"/>
      <c r="H87" s="41"/>
      <c r="I87" s="41"/>
      <c r="J87" s="41"/>
      <c r="K87" s="153" t="s">
        <v>84</v>
      </c>
      <c r="L87" s="153"/>
      <c r="M87" s="132">
        <v>5.8632587999999997</v>
      </c>
      <c r="N87" s="132">
        <v>-1.1260981999999999</v>
      </c>
      <c r="O87" s="134">
        <v>50</v>
      </c>
      <c r="P87" s="135">
        <f t="shared" si="3"/>
        <v>4.2407204011849675</v>
      </c>
      <c r="Q87" s="136">
        <f t="shared" si="4"/>
        <v>45.844094006838731</v>
      </c>
      <c r="R87" s="136">
        <f t="shared" si="5"/>
        <v>54.155905993161269</v>
      </c>
      <c r="S87" s="11"/>
    </row>
    <row r="88" spans="2:19" ht="12.75" customHeight="1">
      <c r="B88" s="52"/>
      <c r="C88" s="41"/>
      <c r="D88" s="41"/>
      <c r="E88" s="48"/>
      <c r="F88" s="49"/>
      <c r="G88" s="41"/>
      <c r="H88" s="41"/>
      <c r="I88" s="41"/>
      <c r="J88" s="41"/>
      <c r="K88" s="154" t="s">
        <v>85</v>
      </c>
      <c r="L88" s="154"/>
      <c r="M88" s="132">
        <v>5.3208922000000003</v>
      </c>
      <c r="N88" s="132">
        <v>-1.0910674</v>
      </c>
      <c r="O88" s="134">
        <v>50</v>
      </c>
      <c r="P88" s="135">
        <f t="shared" si="3"/>
        <v>3.9081440950464117</v>
      </c>
      <c r="Q88" s="136">
        <f t="shared" si="4"/>
        <v>46.170018786854513</v>
      </c>
      <c r="R88" s="136">
        <f t="shared" si="5"/>
        <v>53.829981213145487</v>
      </c>
      <c r="S88" s="9"/>
    </row>
    <row r="89" spans="2:19" ht="12.75" customHeight="1">
      <c r="B89" s="52"/>
      <c r="C89" s="41"/>
      <c r="D89" s="41"/>
      <c r="E89" s="48"/>
      <c r="F89" s="49"/>
      <c r="G89" s="41"/>
      <c r="H89" s="41"/>
      <c r="I89" s="41"/>
      <c r="J89" s="41"/>
      <c r="K89" s="153" t="s">
        <v>86</v>
      </c>
      <c r="L89" s="153"/>
      <c r="M89" s="132">
        <v>5.5458030000000003</v>
      </c>
      <c r="N89" s="132">
        <v>-1.1234195</v>
      </c>
      <c r="O89" s="134">
        <v>50</v>
      </c>
      <c r="P89" s="135">
        <f t="shared" si="3"/>
        <v>3.6711197730345915</v>
      </c>
      <c r="Q89" s="136">
        <f t="shared" si="4"/>
        <v>46.402302622426099</v>
      </c>
      <c r="R89" s="136">
        <f t="shared" si="5"/>
        <v>53.597697377573901</v>
      </c>
      <c r="S89" s="11"/>
    </row>
    <row r="90" spans="2:19" ht="12.75" customHeight="1">
      <c r="B90" s="52"/>
      <c r="C90" s="41"/>
      <c r="D90" s="41"/>
      <c r="E90" s="48"/>
      <c r="F90" s="49"/>
      <c r="G90" s="41"/>
      <c r="H90" s="41"/>
      <c r="I90" s="41"/>
      <c r="J90" s="41"/>
      <c r="K90" s="153" t="s">
        <v>87</v>
      </c>
      <c r="L90" s="153"/>
      <c r="M90" s="132">
        <v>5.4615719</v>
      </c>
      <c r="N90" s="132">
        <v>-1.1579999000000001</v>
      </c>
      <c r="O90" s="134">
        <v>50</v>
      </c>
      <c r="P90" s="135">
        <f t="shared" si="3"/>
        <v>2.9191867006319465</v>
      </c>
      <c r="Q90" s="136">
        <f t="shared" si="4"/>
        <v>47.13919703338069</v>
      </c>
      <c r="R90" s="136">
        <f t="shared" si="5"/>
        <v>52.86080296661931</v>
      </c>
      <c r="S90" s="11"/>
    </row>
    <row r="91" spans="2:19" ht="12.75" customHeight="1">
      <c r="B91" s="41"/>
      <c r="C91" s="41"/>
      <c r="D91" s="41"/>
      <c r="E91" s="48"/>
      <c r="F91" s="49"/>
      <c r="G91" s="41"/>
      <c r="H91" s="41"/>
      <c r="I91" s="41"/>
      <c r="J91" s="41"/>
      <c r="K91" s="153" t="s">
        <v>88</v>
      </c>
      <c r="L91" s="153"/>
      <c r="M91" s="132">
        <v>5.5958702000000002</v>
      </c>
      <c r="N91" s="132">
        <v>-1.1496580000000001</v>
      </c>
      <c r="O91" s="134">
        <v>50</v>
      </c>
      <c r="P91" s="135">
        <f t="shared" si="3"/>
        <v>3.2660553917988215</v>
      </c>
      <c r="Q91" s="136">
        <f t="shared" si="4"/>
        <v>46.799265716037155</v>
      </c>
      <c r="R91" s="136">
        <f t="shared" si="5"/>
        <v>53.200734283962845</v>
      </c>
      <c r="S91" s="11"/>
    </row>
    <row r="92" spans="2:19" ht="12.75" customHeight="1">
      <c r="B92" s="52"/>
      <c r="C92" s="41"/>
      <c r="D92" s="41"/>
      <c r="E92" s="48"/>
      <c r="F92" s="49"/>
      <c r="G92" s="41"/>
      <c r="H92" s="41"/>
      <c r="I92" s="41"/>
      <c r="J92" s="41"/>
      <c r="K92" s="153" t="s">
        <v>89</v>
      </c>
      <c r="L92" s="153"/>
      <c r="M92" s="132">
        <v>5.9426380999999999</v>
      </c>
      <c r="N92" s="132">
        <v>-1.1796342</v>
      </c>
      <c r="O92" s="134">
        <v>50</v>
      </c>
      <c r="P92" s="135">
        <f t="shared" si="3"/>
        <v>3.3028937746702778</v>
      </c>
      <c r="Q92" s="136">
        <f t="shared" si="4"/>
        <v>46.763164100823126</v>
      </c>
      <c r="R92" s="136">
        <f t="shared" si="5"/>
        <v>53.236835899176874</v>
      </c>
      <c r="S92" s="11"/>
    </row>
    <row r="93" spans="2:19" ht="12.75" customHeight="1">
      <c r="B93" s="52"/>
      <c r="C93" s="41"/>
      <c r="D93" s="41"/>
      <c r="E93" s="48"/>
      <c r="F93" s="49"/>
      <c r="G93" s="41"/>
      <c r="H93" s="41"/>
      <c r="I93" s="41"/>
      <c r="J93" s="41"/>
      <c r="K93" s="154" t="s">
        <v>90</v>
      </c>
      <c r="L93" s="154"/>
      <c r="M93" s="132">
        <v>4.2209956999999996</v>
      </c>
      <c r="N93" s="132">
        <v>-1.0728983000000001</v>
      </c>
      <c r="O93" s="134">
        <v>50</v>
      </c>
      <c r="P93" s="135">
        <f t="shared" si="3"/>
        <v>2.4878208636092318</v>
      </c>
      <c r="Q93" s="136">
        <f t="shared" si="4"/>
        <v>47.561935553662956</v>
      </c>
      <c r="R93" s="136">
        <f t="shared" si="5"/>
        <v>52.438064446337044</v>
      </c>
      <c r="S93" s="9"/>
    </row>
    <row r="94" spans="2:19" ht="12.75" customHeight="1">
      <c r="B94" s="41"/>
      <c r="C94" s="41"/>
      <c r="D94" s="41"/>
      <c r="E94" s="48"/>
      <c r="F94" s="49"/>
      <c r="G94" s="41"/>
      <c r="H94" s="41"/>
      <c r="I94" s="41"/>
      <c r="J94" s="41"/>
      <c r="K94" s="153" t="s">
        <v>91</v>
      </c>
      <c r="L94" s="153"/>
      <c r="M94" s="132">
        <v>4.3082544</v>
      </c>
      <c r="N94" s="132">
        <v>-1.0684381000000001</v>
      </c>
      <c r="O94" s="134">
        <v>50</v>
      </c>
      <c r="P94" s="135">
        <f t="shared" si="3"/>
        <v>2.6622342389048685</v>
      </c>
      <c r="Q94" s="136">
        <f t="shared" si="4"/>
        <v>47.391010445873228</v>
      </c>
      <c r="R94" s="136">
        <f t="shared" si="5"/>
        <v>52.608989554126772</v>
      </c>
      <c r="S94" s="11"/>
    </row>
    <row r="95" spans="2:19" ht="12.75" customHeight="1">
      <c r="B95" s="52"/>
      <c r="C95" s="41"/>
      <c r="D95" s="41"/>
      <c r="E95" s="48"/>
      <c r="F95" s="49"/>
      <c r="G95" s="41"/>
      <c r="H95" s="41"/>
      <c r="I95" s="41"/>
      <c r="J95" s="41"/>
      <c r="K95" s="153" t="s">
        <v>92</v>
      </c>
      <c r="L95" s="153"/>
      <c r="M95" s="132">
        <v>4.0915254000000001</v>
      </c>
      <c r="N95" s="132">
        <v>-1.1677204999999999</v>
      </c>
      <c r="O95" s="134">
        <v>50</v>
      </c>
      <c r="P95" s="135">
        <f t="shared" si="3"/>
        <v>1.3961164697426285</v>
      </c>
      <c r="Q95" s="136">
        <f t="shared" si="4"/>
        <v>48.631805859652225</v>
      </c>
      <c r="R95" s="136">
        <f t="shared" si="5"/>
        <v>51.368194140347775</v>
      </c>
      <c r="S95" s="11"/>
    </row>
    <row r="96" spans="2:19" ht="12.75" customHeight="1">
      <c r="B96" s="52"/>
      <c r="C96" s="41"/>
      <c r="D96" s="41"/>
      <c r="E96" s="48"/>
      <c r="F96" s="49"/>
      <c r="G96" s="41"/>
      <c r="H96" s="41"/>
      <c r="I96" s="41"/>
      <c r="J96" s="41"/>
      <c r="K96" s="154" t="s">
        <v>93</v>
      </c>
      <c r="L96" s="154"/>
      <c r="M96" s="132">
        <v>5.7273347000000001</v>
      </c>
      <c r="N96" s="132">
        <v>-1.0576435</v>
      </c>
      <c r="O96" s="134">
        <v>50</v>
      </c>
      <c r="P96" s="135">
        <f t="shared" si="3"/>
        <v>5.7379582932407924</v>
      </c>
      <c r="Q96" s="136">
        <f t="shared" si="4"/>
        <v>44.376800872624024</v>
      </c>
      <c r="R96" s="136">
        <f t="shared" si="5"/>
        <v>55.623199127375976</v>
      </c>
      <c r="S96" s="9"/>
    </row>
    <row r="97" spans="2:19" ht="12.75" customHeight="1">
      <c r="B97" s="52"/>
      <c r="C97" s="41"/>
      <c r="D97" s="41"/>
      <c r="E97" s="48"/>
      <c r="F97" s="49"/>
      <c r="G97" s="41"/>
      <c r="H97" s="41"/>
      <c r="I97" s="41"/>
      <c r="J97" s="41"/>
      <c r="K97" s="153" t="s">
        <v>94</v>
      </c>
      <c r="L97" s="153"/>
      <c r="M97" s="132">
        <v>6.159484</v>
      </c>
      <c r="N97" s="132">
        <v>-1.1119151</v>
      </c>
      <c r="O97" s="134">
        <v>50</v>
      </c>
      <c r="P97" s="135">
        <f t="shared" si="3"/>
        <v>5.309909328224637</v>
      </c>
      <c r="Q97" s="136">
        <f t="shared" si="4"/>
        <v>44.796288858339857</v>
      </c>
      <c r="R97" s="136">
        <f t="shared" si="5"/>
        <v>55.203711141660143</v>
      </c>
      <c r="S97" s="11"/>
    </row>
    <row r="98" spans="2:19" ht="12.75" customHeight="1">
      <c r="B98" s="52"/>
      <c r="C98" s="41"/>
      <c r="D98" s="41"/>
      <c r="E98" s="48"/>
      <c r="F98" s="49"/>
      <c r="G98" s="41"/>
      <c r="H98" s="41"/>
      <c r="I98" s="41"/>
      <c r="J98" s="41"/>
      <c r="K98" s="153" t="s">
        <v>95</v>
      </c>
      <c r="L98" s="153"/>
      <c r="M98" s="132">
        <v>5.4648836000000003</v>
      </c>
      <c r="N98" s="132">
        <v>-1.1362067</v>
      </c>
      <c r="O98" s="134">
        <v>50</v>
      </c>
      <c r="P98" s="135">
        <f t="shared" si="3"/>
        <v>3.2899083141760266</v>
      </c>
      <c r="Q98" s="136">
        <f t="shared" si="4"/>
        <v>46.775889852107497</v>
      </c>
      <c r="R98" s="136">
        <f t="shared" si="5"/>
        <v>53.224110147892503</v>
      </c>
      <c r="S98" s="11"/>
    </row>
    <row r="99" spans="2:19" ht="12.75" customHeight="1">
      <c r="B99" s="52"/>
      <c r="C99" s="41"/>
      <c r="D99" s="41"/>
      <c r="E99" s="48"/>
      <c r="F99" s="49"/>
      <c r="G99" s="41"/>
      <c r="H99" s="41"/>
      <c r="I99" s="41"/>
      <c r="J99" s="41"/>
      <c r="K99" s="153" t="s">
        <v>96</v>
      </c>
      <c r="L99" s="153"/>
      <c r="M99" s="132">
        <v>5.7834623000000001</v>
      </c>
      <c r="N99" s="132">
        <v>-1.0599324999999999</v>
      </c>
      <c r="O99" s="134">
        <v>50</v>
      </c>
      <c r="P99" s="135">
        <f t="shared" si="3"/>
        <v>5.8286418405464229</v>
      </c>
      <c r="Q99" s="136">
        <f t="shared" si="4"/>
        <v>44.287930996264507</v>
      </c>
      <c r="R99" s="136">
        <f t="shared" si="5"/>
        <v>55.712069003735493</v>
      </c>
      <c r="S99" s="11"/>
    </row>
    <row r="100" spans="2:19" ht="12.75" customHeight="1">
      <c r="B100" s="41"/>
      <c r="C100" s="41"/>
      <c r="D100" s="41"/>
      <c r="E100" s="48"/>
      <c r="F100" s="49"/>
      <c r="G100" s="41"/>
      <c r="H100" s="41"/>
      <c r="I100" s="41"/>
      <c r="J100" s="41"/>
      <c r="K100" s="153" t="s">
        <v>97</v>
      </c>
      <c r="L100" s="153"/>
      <c r="M100" s="132">
        <v>5.3953030999999996</v>
      </c>
      <c r="N100" s="132">
        <v>-1.0900068000000001</v>
      </c>
      <c r="O100" s="134">
        <v>50</v>
      </c>
      <c r="P100" s="135">
        <f t="shared" si="3"/>
        <v>4.0796279018835788</v>
      </c>
      <c r="Q100" s="136">
        <f t="shared" si="4"/>
        <v>46.001964656154094</v>
      </c>
      <c r="R100" s="136">
        <f t="shared" si="5"/>
        <v>53.998035343845906</v>
      </c>
      <c r="S100" s="11"/>
    </row>
    <row r="101" spans="2:19" ht="12.75" customHeight="1">
      <c r="B101" s="52"/>
      <c r="C101" s="41"/>
      <c r="D101" s="41"/>
      <c r="E101" s="48"/>
      <c r="F101" s="49"/>
      <c r="G101" s="41"/>
      <c r="H101" s="41"/>
      <c r="I101" s="41"/>
      <c r="J101" s="41"/>
      <c r="K101" s="153" t="s">
        <v>98</v>
      </c>
      <c r="L101" s="153"/>
      <c r="M101" s="132">
        <v>5.8236701000000002</v>
      </c>
      <c r="N101" s="132">
        <v>-1.0807009999999999</v>
      </c>
      <c r="O101" s="134">
        <v>50</v>
      </c>
      <c r="P101" s="135">
        <f t="shared" si="3"/>
        <v>5.3149979713921409</v>
      </c>
      <c r="Q101" s="136">
        <f t="shared" si="4"/>
        <v>44.791301988035698</v>
      </c>
      <c r="R101" s="136">
        <f t="shared" si="5"/>
        <v>55.208698011964302</v>
      </c>
      <c r="S101" s="11"/>
    </row>
    <row r="102" spans="2:19" ht="12.75" customHeight="1">
      <c r="B102" s="52"/>
      <c r="C102" s="41"/>
      <c r="D102" s="41"/>
      <c r="E102" s="48"/>
      <c r="F102" s="49"/>
      <c r="G102" s="41"/>
      <c r="H102" s="41"/>
      <c r="I102" s="41"/>
      <c r="J102" s="41"/>
      <c r="K102" s="154" t="s">
        <v>99</v>
      </c>
      <c r="L102" s="154"/>
      <c r="M102" s="132">
        <v>5.7526869999999999</v>
      </c>
      <c r="N102" s="132">
        <v>-1.0654619000000001</v>
      </c>
      <c r="O102" s="134">
        <v>50</v>
      </c>
      <c r="P102" s="135">
        <f t="shared" si="3"/>
        <v>5.5704894451803257</v>
      </c>
      <c r="Q102" s="136">
        <f t="shared" si="4"/>
        <v>44.540920343723279</v>
      </c>
      <c r="R102" s="136">
        <f t="shared" si="5"/>
        <v>55.459079656276721</v>
      </c>
      <c r="S102" s="9"/>
    </row>
    <row r="103" spans="2:19" ht="12.75" customHeight="1">
      <c r="B103" s="52"/>
      <c r="C103" s="41"/>
      <c r="D103" s="41"/>
      <c r="E103" s="48"/>
      <c r="F103" s="49"/>
      <c r="G103" s="41"/>
      <c r="H103" s="41"/>
      <c r="I103" s="41"/>
      <c r="J103" s="41"/>
      <c r="K103" s="153" t="s">
        <v>100</v>
      </c>
      <c r="L103" s="153"/>
      <c r="M103" s="132">
        <v>6.3773907999999997</v>
      </c>
      <c r="N103" s="132">
        <v>-1.1526757000000001</v>
      </c>
      <c r="O103" s="134">
        <v>50</v>
      </c>
      <c r="P103" s="135">
        <f t="shared" si="3"/>
        <v>4.7493978048079502</v>
      </c>
      <c r="Q103" s="136">
        <f t="shared" si="4"/>
        <v>45.345590151288206</v>
      </c>
      <c r="R103" s="136">
        <f t="shared" si="5"/>
        <v>54.654409848711794</v>
      </c>
      <c r="S103" s="11"/>
    </row>
    <row r="104" spans="2:19" ht="12.75" customHeight="1">
      <c r="B104" s="52"/>
      <c r="C104" s="41"/>
      <c r="D104" s="41"/>
      <c r="E104" s="48"/>
      <c r="F104" s="49"/>
      <c r="G104" s="41"/>
      <c r="H104" s="41"/>
      <c r="I104" s="41"/>
      <c r="J104" s="41"/>
      <c r="K104" s="153" t="s">
        <v>101</v>
      </c>
      <c r="L104" s="153"/>
      <c r="M104" s="132">
        <v>6.1265706</v>
      </c>
      <c r="N104" s="132">
        <v>-1.0984166</v>
      </c>
      <c r="O104" s="134">
        <v>50</v>
      </c>
      <c r="P104" s="135">
        <f t="shared" si="3"/>
        <v>5.6189423263188845</v>
      </c>
      <c r="Q104" s="136">
        <f t="shared" si="4"/>
        <v>44.493436520207496</v>
      </c>
      <c r="R104" s="136">
        <f t="shared" si="5"/>
        <v>55.506563479792504</v>
      </c>
      <c r="S104" s="11"/>
    </row>
    <row r="105" spans="2:19" ht="12.75" customHeight="1">
      <c r="B105" s="52"/>
      <c r="C105" s="41"/>
      <c r="D105" s="41"/>
      <c r="E105" s="48"/>
      <c r="F105" s="49"/>
      <c r="G105" s="41"/>
      <c r="H105" s="41"/>
      <c r="I105" s="41"/>
      <c r="J105" s="41"/>
      <c r="K105" s="153" t="s">
        <v>102</v>
      </c>
      <c r="L105" s="153"/>
      <c r="M105" s="132">
        <v>5.7645248999999996</v>
      </c>
      <c r="N105" s="132">
        <v>-1.0687458999999999</v>
      </c>
      <c r="O105" s="134">
        <v>50</v>
      </c>
      <c r="P105" s="135">
        <f t="shared" si="3"/>
        <v>5.5048845372885422</v>
      </c>
      <c r="Q105" s="136">
        <f t="shared" si="4"/>
        <v>44.605213153457228</v>
      </c>
      <c r="R105" s="136">
        <f t="shared" si="5"/>
        <v>55.394786846542772</v>
      </c>
      <c r="S105" s="11"/>
    </row>
    <row r="106" spans="2:19" ht="12.75" customHeight="1">
      <c r="B106" s="41"/>
      <c r="C106" s="41"/>
      <c r="D106" s="41"/>
      <c r="E106" s="48"/>
      <c r="F106" s="49"/>
      <c r="G106" s="41"/>
      <c r="H106" s="41"/>
      <c r="I106" s="41"/>
      <c r="J106" s="41"/>
      <c r="K106" s="153" t="s">
        <v>103</v>
      </c>
      <c r="L106" s="153"/>
      <c r="M106" s="132">
        <v>5.9316982999999999</v>
      </c>
      <c r="N106" s="132">
        <v>-1.1592427000000001</v>
      </c>
      <c r="O106" s="134">
        <v>50</v>
      </c>
      <c r="P106" s="135">
        <f t="shared" si="3"/>
        <v>3.6679937118917345</v>
      </c>
      <c r="Q106" s="136">
        <f t="shared" si="4"/>
        <v>46.405366162346098</v>
      </c>
      <c r="R106" s="136">
        <f t="shared" si="5"/>
        <v>53.594633837653902</v>
      </c>
      <c r="S106" s="11"/>
    </row>
    <row r="107" spans="2:19" ht="12.75" customHeight="1">
      <c r="B107" s="52"/>
      <c r="C107" s="41"/>
      <c r="D107" s="41"/>
      <c r="E107" s="48"/>
      <c r="F107" s="49"/>
      <c r="G107" s="41"/>
      <c r="H107" s="41"/>
      <c r="I107" s="41"/>
      <c r="J107" s="41"/>
      <c r="K107" s="153" t="s">
        <v>104</v>
      </c>
      <c r="L107" s="153"/>
      <c r="M107" s="132">
        <v>5.6008987000000001</v>
      </c>
      <c r="N107" s="132">
        <v>-1.0652642000000001</v>
      </c>
      <c r="O107" s="134">
        <v>50</v>
      </c>
      <c r="P107" s="135">
        <f t="shared" si="3"/>
        <v>5.1688917654487199</v>
      </c>
      <c r="Q107" s="136">
        <f t="shared" si="4"/>
        <v>44.934486069860256</v>
      </c>
      <c r="R107" s="136">
        <f t="shared" si="5"/>
        <v>55.065513930139744</v>
      </c>
      <c r="S107" s="11"/>
    </row>
    <row r="108" spans="2:19" ht="12.75" customHeight="1">
      <c r="B108" s="52"/>
      <c r="C108" s="41"/>
      <c r="D108" s="41"/>
      <c r="E108" s="48"/>
      <c r="F108" s="49"/>
      <c r="G108" s="41"/>
      <c r="H108" s="41"/>
      <c r="I108" s="41"/>
      <c r="J108" s="41"/>
      <c r="K108" s="153" t="s">
        <v>143</v>
      </c>
      <c r="L108" s="153"/>
      <c r="M108" s="132">
        <v>5.6244623000000002</v>
      </c>
      <c r="N108" s="132">
        <v>-1.1371420999999999</v>
      </c>
      <c r="O108" s="134">
        <v>50</v>
      </c>
      <c r="P108" s="135">
        <f t="shared" si="3"/>
        <v>3.5451789421830129</v>
      </c>
      <c r="Q108" s="136">
        <f t="shared" si="4"/>
        <v>46.525724636660648</v>
      </c>
      <c r="R108" s="136">
        <f t="shared" si="5"/>
        <v>53.474275363339352</v>
      </c>
      <c r="S108" s="11"/>
    </row>
    <row r="109" spans="2:19" ht="12.75" customHeight="1">
      <c r="B109" s="41"/>
      <c r="C109" s="41"/>
      <c r="D109" s="41"/>
      <c r="E109" s="48"/>
      <c r="F109" s="49"/>
      <c r="G109" s="41"/>
      <c r="H109" s="41"/>
      <c r="I109" s="41"/>
      <c r="J109" s="41"/>
      <c r="K109" s="154" t="s">
        <v>105</v>
      </c>
      <c r="L109" s="154"/>
      <c r="M109" s="132">
        <v>4.3131830000000004</v>
      </c>
      <c r="N109" s="132">
        <v>-1.0733419</v>
      </c>
      <c r="O109" s="134">
        <v>50</v>
      </c>
      <c r="P109" s="135">
        <f t="shared" si="3"/>
        <v>2.5989330496994358</v>
      </c>
      <c r="Q109" s="136">
        <f t="shared" si="4"/>
        <v>47.453045611294556</v>
      </c>
      <c r="R109" s="136">
        <f t="shared" si="5"/>
        <v>52.546954388705444</v>
      </c>
      <c r="S109" s="9"/>
    </row>
    <row r="110" spans="2:19" ht="12.75" customHeight="1">
      <c r="B110" s="52"/>
      <c r="C110" s="41"/>
      <c r="D110" s="41"/>
      <c r="E110" s="48"/>
      <c r="F110" s="49"/>
      <c r="G110" s="41"/>
      <c r="H110" s="41"/>
      <c r="I110" s="41"/>
      <c r="J110" s="41"/>
      <c r="K110" s="153" t="s">
        <v>106</v>
      </c>
      <c r="L110" s="153"/>
      <c r="M110" s="132">
        <v>4.2684302000000001</v>
      </c>
      <c r="N110" s="132">
        <v>-1.0791671</v>
      </c>
      <c r="O110" s="134">
        <v>50</v>
      </c>
      <c r="P110" s="135">
        <f t="shared" si="3"/>
        <v>2.4625832708674928</v>
      </c>
      <c r="Q110" s="136">
        <f t="shared" si="4"/>
        <v>47.586668394549861</v>
      </c>
      <c r="R110" s="136">
        <f t="shared" si="5"/>
        <v>52.413331605450139</v>
      </c>
      <c r="S110" s="11"/>
    </row>
    <row r="111" spans="2:19" ht="12.75" customHeight="1">
      <c r="B111" s="52"/>
      <c r="C111" s="41"/>
      <c r="D111" s="41"/>
      <c r="E111" s="48"/>
      <c r="F111" s="49"/>
      <c r="G111" s="41"/>
      <c r="H111" s="41"/>
      <c r="I111" s="41"/>
      <c r="J111" s="41"/>
      <c r="K111" s="153" t="s">
        <v>107</v>
      </c>
      <c r="L111" s="153"/>
      <c r="M111" s="132">
        <v>4.4510519999999998</v>
      </c>
      <c r="N111" s="132">
        <v>-1.0922788000000001</v>
      </c>
      <c r="O111" s="134">
        <v>50</v>
      </c>
      <c r="P111" s="135">
        <f t="shared" si="3"/>
        <v>2.5132807354858051</v>
      </c>
      <c r="Q111" s="136">
        <f t="shared" si="4"/>
        <v>47.536984879223908</v>
      </c>
      <c r="R111" s="136">
        <f t="shared" si="5"/>
        <v>52.463015120776092</v>
      </c>
      <c r="S111" s="11"/>
    </row>
    <row r="112" spans="2:19" ht="12.75" customHeight="1">
      <c r="B112" s="52"/>
      <c r="C112" s="41"/>
      <c r="D112" s="41"/>
      <c r="E112" s="48"/>
      <c r="F112" s="49"/>
      <c r="G112" s="41"/>
      <c r="H112" s="41"/>
      <c r="I112" s="41"/>
      <c r="J112" s="41"/>
      <c r="K112" s="154" t="s">
        <v>108</v>
      </c>
      <c r="L112" s="154"/>
      <c r="M112" s="132">
        <v>5.2882198000000002</v>
      </c>
      <c r="N112" s="132">
        <v>-1.0472215</v>
      </c>
      <c r="O112" s="134">
        <v>50</v>
      </c>
      <c r="P112" s="135">
        <f t="shared" si="3"/>
        <v>4.8740629161976861</v>
      </c>
      <c r="Q112" s="136">
        <f t="shared" si="4"/>
        <v>45.223418342126266</v>
      </c>
      <c r="R112" s="136">
        <f t="shared" si="5"/>
        <v>54.776581657873734</v>
      </c>
      <c r="S112" s="9"/>
    </row>
    <row r="113" spans="2:19" ht="12.75" customHeight="1">
      <c r="B113" s="52"/>
      <c r="C113" s="41"/>
      <c r="D113" s="41"/>
      <c r="E113" s="48"/>
      <c r="F113" s="49"/>
      <c r="G113" s="41"/>
      <c r="H113" s="41"/>
      <c r="I113" s="41"/>
      <c r="J113" s="41"/>
      <c r="K113" s="153" t="s">
        <v>109</v>
      </c>
      <c r="L113" s="153"/>
      <c r="M113" s="132">
        <v>5.4602940000000002</v>
      </c>
      <c r="N113" s="132">
        <v>-1.0487172</v>
      </c>
      <c r="O113" s="134">
        <v>50</v>
      </c>
      <c r="P113" s="135">
        <f t="shared" si="3"/>
        <v>5.2691728325531662</v>
      </c>
      <c r="Q113" s="136">
        <f t="shared" si="4"/>
        <v>44.836210624097895</v>
      </c>
      <c r="R113" s="136">
        <f t="shared" si="5"/>
        <v>55.163789375902105</v>
      </c>
      <c r="S113" s="11"/>
    </row>
    <row r="114" spans="2:19" ht="12.75" customHeight="1">
      <c r="B114" s="52"/>
      <c r="C114" s="41"/>
      <c r="D114" s="41"/>
      <c r="E114" s="48"/>
      <c r="F114" s="49"/>
      <c r="G114" s="41"/>
      <c r="H114" s="41"/>
      <c r="I114" s="41"/>
      <c r="J114" s="41"/>
      <c r="K114" s="153" t="s">
        <v>110</v>
      </c>
      <c r="L114" s="153"/>
      <c r="M114" s="132">
        <v>5.9482027000000004</v>
      </c>
      <c r="N114" s="132">
        <v>-1.1586212</v>
      </c>
      <c r="O114" s="134">
        <v>50</v>
      </c>
      <c r="P114" s="135">
        <f t="shared" si="3"/>
        <v>3.7108437854066061</v>
      </c>
      <c r="Q114" s="136">
        <f t="shared" si="4"/>
        <v>46.363373090301529</v>
      </c>
      <c r="R114" s="136">
        <f t="shared" si="5"/>
        <v>53.636626909698471</v>
      </c>
      <c r="S114" s="11"/>
    </row>
    <row r="115" spans="2:19" ht="12.75" customHeight="1">
      <c r="B115" s="41"/>
      <c r="C115" s="41"/>
      <c r="D115" s="41"/>
      <c r="E115" s="48"/>
      <c r="F115" s="49"/>
      <c r="G115" s="41"/>
      <c r="H115" s="41"/>
      <c r="I115" s="41"/>
      <c r="J115" s="41"/>
      <c r="K115" s="153" t="s">
        <v>111</v>
      </c>
      <c r="L115" s="153"/>
      <c r="M115" s="132">
        <v>5.7758475999999996</v>
      </c>
      <c r="N115" s="132">
        <v>-1.1019728</v>
      </c>
      <c r="O115" s="134">
        <v>50</v>
      </c>
      <c r="P115" s="135">
        <f t="shared" si="3"/>
        <v>4.6253095583638046</v>
      </c>
      <c r="Q115" s="136">
        <f t="shared" si="4"/>
        <v>45.467196632803471</v>
      </c>
      <c r="R115" s="136">
        <f t="shared" si="5"/>
        <v>54.532803367196529</v>
      </c>
      <c r="S115" s="11"/>
    </row>
    <row r="116" spans="2:19" ht="12.75" customHeight="1">
      <c r="B116" s="52"/>
      <c r="C116" s="41"/>
      <c r="D116" s="41"/>
      <c r="E116" s="48"/>
      <c r="F116" s="49"/>
      <c r="G116" s="41"/>
      <c r="H116" s="41"/>
      <c r="I116" s="41"/>
      <c r="J116" s="41"/>
      <c r="K116" s="153" t="s">
        <v>112</v>
      </c>
      <c r="L116" s="153"/>
      <c r="M116" s="132">
        <v>5.3152434</v>
      </c>
      <c r="N116" s="132">
        <v>-1.1927885</v>
      </c>
      <c r="O116" s="134">
        <v>50</v>
      </c>
      <c r="P116" s="135">
        <f t="shared" si="3"/>
        <v>2.2477693644680676</v>
      </c>
      <c r="Q116" s="136">
        <f t="shared" si="4"/>
        <v>47.797186022821293</v>
      </c>
      <c r="R116" s="136">
        <f t="shared" si="5"/>
        <v>52.202813977178707</v>
      </c>
      <c r="S116" s="11"/>
    </row>
    <row r="117" spans="2:19" ht="12.75" customHeight="1">
      <c r="B117" s="52"/>
      <c r="C117" s="41"/>
      <c r="D117" s="41"/>
      <c r="E117" s="48"/>
      <c r="F117" s="49"/>
      <c r="G117" s="41"/>
      <c r="H117" s="41"/>
      <c r="I117" s="41"/>
      <c r="J117" s="41"/>
      <c r="K117" s="153" t="s">
        <v>113</v>
      </c>
      <c r="L117" s="153"/>
      <c r="M117" s="132">
        <v>4.8822162000000002</v>
      </c>
      <c r="N117" s="132">
        <v>-1.1657287000000001</v>
      </c>
      <c r="O117" s="134">
        <v>50</v>
      </c>
      <c r="P117" s="135">
        <f t="shared" si="3"/>
        <v>2.0955483242921562</v>
      </c>
      <c r="Q117" s="136">
        <f t="shared" si="4"/>
        <v>47.946362642193684</v>
      </c>
      <c r="R117" s="136">
        <f t="shared" si="5"/>
        <v>52.053637357806316</v>
      </c>
      <c r="S117" s="11"/>
    </row>
    <row r="118" spans="2:19" ht="12.75" customHeight="1">
      <c r="B118" s="52"/>
      <c r="C118" s="41"/>
      <c r="D118" s="41"/>
      <c r="E118" s="48"/>
      <c r="F118" s="49"/>
      <c r="G118" s="41"/>
      <c r="H118" s="41"/>
      <c r="I118" s="41"/>
      <c r="J118" s="41"/>
      <c r="K118" s="154" t="s">
        <v>114</v>
      </c>
      <c r="L118" s="154"/>
      <c r="M118" s="132">
        <v>5.3520086999999998</v>
      </c>
      <c r="N118" s="132">
        <v>-1.0569522</v>
      </c>
      <c r="O118" s="134">
        <v>50</v>
      </c>
      <c r="P118" s="135">
        <f t="shared" si="3"/>
        <v>4.773979841644314</v>
      </c>
      <c r="Q118" s="136">
        <f t="shared" si="4"/>
        <v>45.321499755188569</v>
      </c>
      <c r="R118" s="136">
        <f t="shared" si="5"/>
        <v>54.678500244811431</v>
      </c>
      <c r="S118" s="9"/>
    </row>
    <row r="119" spans="2:19" ht="12.75" customHeight="1">
      <c r="B119" s="52"/>
      <c r="C119" s="41"/>
      <c r="D119" s="41"/>
      <c r="E119" s="48"/>
      <c r="F119" s="49"/>
      <c r="G119" s="41"/>
      <c r="H119" s="41"/>
      <c r="I119" s="41"/>
      <c r="J119" s="41"/>
      <c r="K119" s="153" t="s">
        <v>115</v>
      </c>
      <c r="L119" s="153"/>
      <c r="M119" s="132">
        <v>5.9308521000000001</v>
      </c>
      <c r="N119" s="132">
        <v>-1.1525523</v>
      </c>
      <c r="O119" s="134">
        <v>50</v>
      </c>
      <c r="P119" s="135">
        <f t="shared" si="3"/>
        <v>3.8015773107822435</v>
      </c>
      <c r="Q119" s="136">
        <f t="shared" si="4"/>
        <v>46.274454235433403</v>
      </c>
      <c r="R119" s="136">
        <f t="shared" si="5"/>
        <v>53.725545764566597</v>
      </c>
      <c r="S119" s="11"/>
    </row>
    <row r="120" spans="2:19" ht="12.75" customHeight="1">
      <c r="B120" s="52"/>
      <c r="C120" s="41"/>
      <c r="D120" s="41"/>
      <c r="E120" s="48"/>
      <c r="F120" s="49"/>
      <c r="G120" s="41"/>
      <c r="H120" s="41"/>
      <c r="I120" s="41"/>
      <c r="J120" s="41"/>
      <c r="K120" s="153" t="s">
        <v>116</v>
      </c>
      <c r="L120" s="153"/>
      <c r="M120" s="132">
        <v>5.7286785</v>
      </c>
      <c r="N120" s="132">
        <v>-1.1046324000000001</v>
      </c>
      <c r="O120" s="134">
        <v>50</v>
      </c>
      <c r="P120" s="135">
        <f t="shared" si="3"/>
        <v>4.4529669711550817</v>
      </c>
      <c r="Q120" s="136">
        <f t="shared" si="4"/>
        <v>45.636092368268024</v>
      </c>
      <c r="R120" s="136">
        <f t="shared" si="5"/>
        <v>54.363907631731976</v>
      </c>
      <c r="S120" s="11"/>
    </row>
    <row r="121" spans="2:19" ht="12.75" customHeight="1">
      <c r="B121" s="52"/>
      <c r="C121" s="41"/>
      <c r="D121" s="41"/>
      <c r="E121" s="48"/>
      <c r="F121" s="49"/>
      <c r="G121" s="41"/>
      <c r="H121" s="41"/>
      <c r="I121" s="41"/>
      <c r="J121" s="41"/>
      <c r="K121" s="153" t="s">
        <v>117</v>
      </c>
      <c r="L121" s="153"/>
      <c r="M121" s="132">
        <v>5.5707690999999997</v>
      </c>
      <c r="N121" s="132">
        <v>-1.0886141</v>
      </c>
      <c r="O121" s="134">
        <v>50</v>
      </c>
      <c r="P121" s="135">
        <f t="shared" si="3"/>
        <v>4.4873985052613508</v>
      </c>
      <c r="Q121" s="136">
        <f t="shared" si="4"/>
        <v>45.602349464843876</v>
      </c>
      <c r="R121" s="136">
        <f t="shared" si="5"/>
        <v>54.397650535156124</v>
      </c>
      <c r="S121" s="11"/>
    </row>
    <row r="122" spans="2:19" ht="12.75" customHeight="1">
      <c r="B122" s="52"/>
      <c r="C122" s="41"/>
      <c r="D122" s="41"/>
      <c r="E122" s="48"/>
      <c r="F122" s="49"/>
      <c r="G122" s="41"/>
      <c r="H122" s="41"/>
      <c r="I122" s="41"/>
      <c r="J122" s="41"/>
      <c r="K122" s="153" t="s">
        <v>118</v>
      </c>
      <c r="L122" s="153"/>
      <c r="M122" s="132">
        <v>5.2975156999999999</v>
      </c>
      <c r="N122" s="132">
        <v>-1.0791919999999999</v>
      </c>
      <c r="O122" s="134">
        <v>50</v>
      </c>
      <c r="P122" s="135">
        <f t="shared" si="3"/>
        <v>4.1190351656162578</v>
      </c>
      <c r="Q122" s="136">
        <f t="shared" si="4"/>
        <v>45.963345537696071</v>
      </c>
      <c r="R122" s="136">
        <f t="shared" si="5"/>
        <v>54.036654462303929</v>
      </c>
      <c r="S122" s="11"/>
    </row>
    <row r="123" spans="2:19" ht="12.75" customHeight="1">
      <c r="B123" s="52"/>
      <c r="C123" s="41"/>
      <c r="D123" s="41"/>
      <c r="E123" s="48"/>
      <c r="F123" s="49"/>
      <c r="G123" s="41"/>
      <c r="H123" s="41"/>
      <c r="I123" s="41"/>
      <c r="J123" s="41"/>
      <c r="K123" s="153" t="s">
        <v>119</v>
      </c>
      <c r="L123" s="153"/>
      <c r="M123" s="132">
        <v>5.3300029999999996</v>
      </c>
      <c r="N123" s="132">
        <v>-1.1198091999999999</v>
      </c>
      <c r="O123" s="134">
        <v>50</v>
      </c>
      <c r="P123" s="135">
        <f t="shared" si="3"/>
        <v>3.3606286462292223</v>
      </c>
      <c r="Q123" s="136">
        <f t="shared" si="4"/>
        <v>46.706583926695359</v>
      </c>
      <c r="R123" s="136">
        <f t="shared" si="5"/>
        <v>53.293416073304641</v>
      </c>
      <c r="S123" s="11"/>
    </row>
    <row r="124" spans="2:19" ht="12.75" customHeight="1">
      <c r="B124" s="52"/>
      <c r="C124" s="41"/>
      <c r="D124" s="41"/>
      <c r="E124" s="48"/>
      <c r="F124" s="49"/>
      <c r="G124" s="41"/>
      <c r="H124" s="41"/>
      <c r="I124" s="41"/>
      <c r="J124" s="41"/>
      <c r="K124" s="153" t="s">
        <v>120</v>
      </c>
      <c r="L124" s="153"/>
      <c r="M124" s="132">
        <v>4.9502819999999996</v>
      </c>
      <c r="N124" s="132">
        <v>-1.1385936999999999</v>
      </c>
      <c r="O124" s="134">
        <v>50</v>
      </c>
      <c r="P124" s="135">
        <f t="shared" si="3"/>
        <v>2.5109106371076431</v>
      </c>
      <c r="Q124" s="136">
        <f t="shared" si="4"/>
        <v>47.53930757563451</v>
      </c>
      <c r="R124" s="136">
        <f t="shared" si="5"/>
        <v>52.46069242436549</v>
      </c>
      <c r="S124" s="11"/>
    </row>
    <row r="125" spans="2:19" ht="12.75" customHeight="1">
      <c r="B125" s="41"/>
      <c r="C125" s="41"/>
      <c r="D125" s="41"/>
      <c r="E125" s="48"/>
      <c r="F125" s="49"/>
      <c r="G125" s="41"/>
      <c r="H125" s="41"/>
      <c r="I125" s="41"/>
      <c r="J125" s="41"/>
      <c r="K125" s="153" t="s">
        <v>121</v>
      </c>
      <c r="L125" s="153"/>
      <c r="M125" s="132">
        <v>5.1859346999999998</v>
      </c>
      <c r="N125" s="132">
        <v>-1.0291823</v>
      </c>
      <c r="O125" s="134">
        <v>50</v>
      </c>
      <c r="P125" s="135">
        <f t="shared" si="3"/>
        <v>5.1057910006301341</v>
      </c>
      <c r="Q125" s="136">
        <f t="shared" si="4"/>
        <v>44.996324819382465</v>
      </c>
      <c r="R125" s="136">
        <f t="shared" si="5"/>
        <v>55.003675180617535</v>
      </c>
      <c r="S125" s="11"/>
    </row>
    <row r="126" spans="2:19" ht="12.75" customHeight="1">
      <c r="B126" s="52"/>
      <c r="C126" s="41"/>
      <c r="D126" s="41"/>
      <c r="E126" s="48"/>
      <c r="F126" s="49"/>
      <c r="G126" s="41"/>
      <c r="H126" s="41"/>
      <c r="I126" s="41"/>
      <c r="J126" s="41"/>
      <c r="K126" s="153" t="s">
        <v>122</v>
      </c>
      <c r="L126" s="153"/>
      <c r="M126" s="132">
        <v>5.3254701000000004</v>
      </c>
      <c r="N126" s="132">
        <v>-1.1068640000000001</v>
      </c>
      <c r="O126" s="134">
        <v>50</v>
      </c>
      <c r="P126" s="135">
        <f t="shared" si="3"/>
        <v>3.5962574248495778</v>
      </c>
      <c r="Q126" s="136">
        <f t="shared" si="4"/>
        <v>46.475667723647412</v>
      </c>
      <c r="R126" s="136">
        <f t="shared" si="5"/>
        <v>53.524332276352588</v>
      </c>
      <c r="S126" s="11"/>
    </row>
    <row r="127" spans="2:19" ht="12.75" customHeight="1">
      <c r="B127" s="52"/>
      <c r="C127" s="41"/>
      <c r="D127" s="41"/>
      <c r="E127" s="48"/>
      <c r="F127" s="49"/>
      <c r="G127" s="41"/>
      <c r="H127" s="41"/>
      <c r="I127" s="41"/>
      <c r="J127" s="41"/>
      <c r="K127" s="153" t="s">
        <v>123</v>
      </c>
      <c r="L127" s="153"/>
      <c r="M127" s="132">
        <v>5.2875588000000002</v>
      </c>
      <c r="N127" s="132">
        <v>-1.0804971999999999</v>
      </c>
      <c r="O127" s="134">
        <v>50</v>
      </c>
      <c r="P127" s="135">
        <f t="shared" si="3"/>
        <v>4.0697416286083641</v>
      </c>
      <c r="Q127" s="136">
        <f t="shared" si="4"/>
        <v>46.011653203963803</v>
      </c>
      <c r="R127" s="136">
        <f t="shared" si="5"/>
        <v>53.988346796036197</v>
      </c>
      <c r="S127" s="11"/>
    </row>
    <row r="128" spans="2:19" ht="12.75" customHeight="1">
      <c r="B128" s="52"/>
      <c r="C128" s="41"/>
      <c r="D128" s="41"/>
      <c r="E128" s="48"/>
      <c r="F128" s="49"/>
      <c r="G128" s="41"/>
      <c r="H128" s="41"/>
      <c r="I128" s="41"/>
      <c r="J128" s="41"/>
      <c r="K128" s="154" t="s">
        <v>124</v>
      </c>
      <c r="L128" s="154"/>
      <c r="M128" s="132">
        <v>4.7940733</v>
      </c>
      <c r="N128" s="132">
        <v>-1.0052923</v>
      </c>
      <c r="O128" s="134">
        <v>50</v>
      </c>
      <c r="P128" s="135">
        <f t="shared" si="3"/>
        <v>4.7763991058511506</v>
      </c>
      <c r="Q128" s="136">
        <f t="shared" si="4"/>
        <v>45.319128876265871</v>
      </c>
      <c r="R128" s="136">
        <f t="shared" si="5"/>
        <v>54.680871123734129</v>
      </c>
      <c r="S128" s="9"/>
    </row>
    <row r="129" spans="2:19" ht="12.75" customHeight="1">
      <c r="B129" s="52"/>
      <c r="C129" s="41"/>
      <c r="D129" s="41"/>
      <c r="E129" s="48"/>
      <c r="F129" s="49"/>
      <c r="G129" s="41"/>
      <c r="H129" s="41"/>
      <c r="I129" s="11"/>
      <c r="J129" s="41"/>
      <c r="K129" s="153" t="s">
        <v>125</v>
      </c>
      <c r="L129" s="153"/>
      <c r="M129" s="132">
        <v>5.2492182999999999</v>
      </c>
      <c r="N129" s="132">
        <v>-1.0259727000000001</v>
      </c>
      <c r="O129" s="134">
        <v>50</v>
      </c>
      <c r="P129" s="135">
        <f t="shared" si="3"/>
        <v>5.362234465254101</v>
      </c>
      <c r="Q129" s="136">
        <f t="shared" si="4"/>
        <v>44.745010224050979</v>
      </c>
      <c r="R129" s="136">
        <f t="shared" si="5"/>
        <v>55.254989775949021</v>
      </c>
      <c r="S129" s="11"/>
    </row>
    <row r="130" spans="2:19" ht="12.75" customHeight="1">
      <c r="B130" s="52"/>
      <c r="C130" s="41"/>
      <c r="D130" s="41"/>
      <c r="E130" s="48"/>
      <c r="F130" s="49"/>
      <c r="G130" s="41"/>
      <c r="H130" s="41"/>
      <c r="I130" s="11"/>
      <c r="J130" s="41"/>
      <c r="K130" s="153" t="s">
        <v>126</v>
      </c>
      <c r="L130" s="153"/>
      <c r="M130" s="132">
        <v>4.6895397000000001</v>
      </c>
      <c r="N130" s="132">
        <v>-1.0940882000000001</v>
      </c>
      <c r="O130" s="134">
        <v>50</v>
      </c>
      <c r="P130" s="135">
        <f t="shared" si="3"/>
        <v>2.8039921292418732</v>
      </c>
      <c r="Q130" s="136">
        <f t="shared" si="4"/>
        <v>47.252087713342966</v>
      </c>
      <c r="R130" s="136">
        <f t="shared" si="5"/>
        <v>52.747912286657034</v>
      </c>
      <c r="S130" s="11"/>
    </row>
    <row r="131" spans="2:19" ht="12.75" customHeight="1">
      <c r="B131" s="52"/>
      <c r="C131" s="41"/>
      <c r="D131" s="41"/>
      <c r="E131" s="48"/>
      <c r="F131" s="49"/>
      <c r="G131" s="41"/>
      <c r="H131" s="41"/>
      <c r="I131" s="11"/>
      <c r="J131" s="41"/>
      <c r="K131" s="153" t="s">
        <v>127</v>
      </c>
      <c r="L131" s="153"/>
      <c r="M131" s="132">
        <v>5.8283243999999996</v>
      </c>
      <c r="N131" s="132">
        <v>-1.1206038</v>
      </c>
      <c r="O131" s="134">
        <v>50</v>
      </c>
      <c r="P131" s="135">
        <f t="shared" si="3"/>
        <v>4.2930183157451216</v>
      </c>
      <c r="Q131" s="136">
        <f t="shared" si="4"/>
        <v>45.792842050569782</v>
      </c>
      <c r="R131" s="136">
        <f t="shared" si="5"/>
        <v>54.207157949430218</v>
      </c>
      <c r="S131" s="11"/>
    </row>
    <row r="132" spans="2:19" ht="12.75" customHeight="1">
      <c r="B132" s="52"/>
      <c r="C132" s="41"/>
      <c r="D132" s="41"/>
      <c r="E132" s="48"/>
      <c r="F132" s="49"/>
      <c r="G132" s="41"/>
      <c r="H132" s="41"/>
      <c r="I132" s="11"/>
      <c r="J132" s="41"/>
      <c r="K132" s="153" t="s">
        <v>128</v>
      </c>
      <c r="L132" s="153"/>
      <c r="M132" s="132">
        <v>4.7130501999999996</v>
      </c>
      <c r="N132" s="132">
        <v>-1.1114271</v>
      </c>
      <c r="O132" s="134">
        <v>50</v>
      </c>
      <c r="P132" s="135">
        <f t="shared" si="3"/>
        <v>2.5831197796689866</v>
      </c>
      <c r="Q132" s="136">
        <f t="shared" si="4"/>
        <v>47.468542615924392</v>
      </c>
      <c r="R132" s="136">
        <f t="shared" si="5"/>
        <v>52.531457384075608</v>
      </c>
      <c r="S132" s="11"/>
    </row>
    <row r="133" spans="2:19" ht="12.75" customHeight="1">
      <c r="B133" s="52"/>
      <c r="C133" s="41"/>
      <c r="D133" s="41"/>
      <c r="E133" s="48"/>
      <c r="F133" s="49"/>
      <c r="G133" s="41"/>
      <c r="H133" s="41"/>
      <c r="I133" s="11"/>
      <c r="J133" s="41"/>
      <c r="K133" s="153" t="s">
        <v>175</v>
      </c>
      <c r="L133" s="153"/>
      <c r="M133" s="132">
        <v>5.2362266999999996</v>
      </c>
      <c r="N133" s="132">
        <v>-1.083656</v>
      </c>
      <c r="O133" s="134">
        <v>50</v>
      </c>
      <c r="P133" s="135">
        <f t="shared" si="3"/>
        <v>3.8994078477703829</v>
      </c>
      <c r="Q133" s="136">
        <f>$O133-1.96*$P133*$O133/100</f>
        <v>46.178580309185023</v>
      </c>
      <c r="R133" s="136">
        <f>$O133+1.96*$P133*$O133/100</f>
        <v>53.821419690814977</v>
      </c>
      <c r="S133" s="11"/>
    </row>
    <row r="134" spans="2:19" ht="12.75" customHeight="1">
      <c r="B134" s="41"/>
      <c r="C134" s="41"/>
      <c r="D134" s="41"/>
      <c r="E134" s="48"/>
      <c r="F134" s="49"/>
      <c r="G134" s="41"/>
      <c r="H134" s="41"/>
      <c r="I134" s="41"/>
      <c r="J134" s="41"/>
      <c r="K134" s="154" t="s">
        <v>129</v>
      </c>
      <c r="L134" s="154"/>
      <c r="M134" s="132">
        <v>5.9630014999999998</v>
      </c>
      <c r="N134" s="132">
        <v>-1.0750837</v>
      </c>
      <c r="O134" s="134">
        <v>50</v>
      </c>
      <c r="P134" s="135">
        <f t="shared" si="3"/>
        <v>5.8743023285794891</v>
      </c>
      <c r="Q134" s="136">
        <f>$O134-1.96*$P134*$O134/100</f>
        <v>44.243183717992096</v>
      </c>
      <c r="R134" s="136">
        <f>$O134+1.96*$P134*$O134/100</f>
        <v>55.756816282007904</v>
      </c>
      <c r="S134" s="9"/>
    </row>
    <row r="135" spans="2:19" ht="12.75" customHeight="1">
      <c r="B135" s="41"/>
      <c r="C135" s="41"/>
      <c r="D135" s="41"/>
      <c r="E135" s="48"/>
      <c r="F135" s="49"/>
      <c r="G135" s="41"/>
      <c r="H135" s="41"/>
      <c r="I135" s="41"/>
      <c r="J135" s="41"/>
      <c r="K135" s="31"/>
      <c r="L135" s="31"/>
      <c r="M135" s="47"/>
      <c r="N135" s="47"/>
      <c r="O135" s="126"/>
      <c r="P135" s="127"/>
      <c r="Q135" s="54"/>
      <c r="R135" s="54"/>
    </row>
    <row r="136" spans="2:19" ht="12.75" customHeight="1">
      <c r="B136" s="41"/>
      <c r="C136" s="41"/>
      <c r="D136" s="41"/>
      <c r="E136" s="48"/>
      <c r="F136" s="49"/>
      <c r="G136" s="41"/>
      <c r="H136" s="41"/>
      <c r="I136" s="41"/>
      <c r="J136" s="41"/>
      <c r="K136" s="31"/>
      <c r="L136" s="31"/>
      <c r="M136" s="47"/>
      <c r="N136" s="47"/>
      <c r="O136" s="126"/>
      <c r="P136" s="127"/>
      <c r="Q136" s="54"/>
      <c r="R136" s="54"/>
    </row>
    <row r="137" spans="2:19" ht="12.75" customHeight="1">
      <c r="B137" s="41"/>
      <c r="C137" s="41"/>
      <c r="D137" s="41"/>
      <c r="E137" s="48"/>
      <c r="F137" s="49"/>
      <c r="G137" s="41"/>
      <c r="H137" s="41"/>
      <c r="I137" s="41"/>
      <c r="J137" s="41"/>
      <c r="K137" s="31"/>
      <c r="L137" s="31"/>
      <c r="M137" s="47"/>
      <c r="N137" s="47"/>
      <c r="O137" s="126"/>
      <c r="P137" s="127"/>
      <c r="Q137" s="54"/>
      <c r="R137" s="54"/>
    </row>
    <row r="138" spans="2:19" ht="12.75" customHeight="1">
      <c r="B138" s="41"/>
      <c r="C138" s="41"/>
      <c r="D138" s="41"/>
      <c r="E138" s="48"/>
      <c r="F138" s="49"/>
      <c r="G138" s="41"/>
      <c r="H138" s="41"/>
      <c r="I138" s="41"/>
      <c r="J138" s="41"/>
      <c r="K138" s="31"/>
      <c r="L138" s="31"/>
      <c r="M138" s="47"/>
      <c r="N138" s="47"/>
      <c r="O138" s="126"/>
      <c r="P138" s="127"/>
    </row>
    <row r="139" spans="2:19" ht="12.75" customHeight="1">
      <c r="B139" s="41"/>
      <c r="C139" s="41"/>
      <c r="D139" s="41"/>
      <c r="E139" s="48"/>
      <c r="F139" s="49"/>
      <c r="G139" s="41"/>
      <c r="H139" s="41"/>
      <c r="I139" s="41"/>
      <c r="J139" s="41"/>
      <c r="K139" s="31"/>
      <c r="L139" s="31"/>
      <c r="M139" s="47"/>
      <c r="N139" s="47"/>
      <c r="O139" s="126"/>
      <c r="P139" s="127"/>
      <c r="Q139" s="59"/>
      <c r="R139" s="128"/>
    </row>
    <row r="140" spans="2:19" ht="12.75" customHeight="1">
      <c r="B140" s="41"/>
      <c r="C140" s="41"/>
      <c r="D140" s="41"/>
      <c r="E140" s="48"/>
      <c r="F140" s="49"/>
      <c r="G140" s="41"/>
      <c r="H140" s="41"/>
      <c r="I140" s="41"/>
      <c r="J140" s="41"/>
      <c r="K140" s="31"/>
      <c r="L140" s="31"/>
      <c r="M140" s="47"/>
      <c r="N140" s="47"/>
      <c r="O140" s="126"/>
      <c r="P140" s="127"/>
    </row>
    <row r="141" spans="2:19" ht="12.75" customHeight="1">
      <c r="B141" s="41"/>
      <c r="C141" s="41"/>
      <c r="D141" s="41"/>
      <c r="E141" s="42"/>
      <c r="F141" s="41"/>
      <c r="G141" s="41"/>
      <c r="H141" s="41"/>
      <c r="I141" s="41"/>
      <c r="J141" s="41"/>
    </row>
    <row r="142" spans="2:19" ht="18" customHeight="1">
      <c r="B142" s="55" t="s">
        <v>3</v>
      </c>
      <c r="C142" s="56" t="s">
        <v>172</v>
      </c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8"/>
    </row>
    <row r="143" spans="2:19" ht="12.75" customHeight="1">
      <c r="B143" s="53"/>
      <c r="C143" s="60">
        <v>1</v>
      </c>
      <c r="D143" s="61">
        <v>2.5</v>
      </c>
      <c r="E143" s="60">
        <v>5</v>
      </c>
      <c r="F143" s="61">
        <v>7.5</v>
      </c>
      <c r="G143" s="60">
        <v>10</v>
      </c>
      <c r="H143" s="60">
        <v>25</v>
      </c>
      <c r="I143" s="60">
        <v>50</v>
      </c>
      <c r="J143" s="60">
        <v>75</v>
      </c>
      <c r="K143" s="60">
        <v>100</v>
      </c>
      <c r="L143" s="60">
        <v>250</v>
      </c>
      <c r="M143" s="60">
        <v>500</v>
      </c>
      <c r="N143" s="60">
        <v>750</v>
      </c>
      <c r="O143" s="60">
        <v>1000</v>
      </c>
      <c r="P143" s="60">
        <v>2500</v>
      </c>
    </row>
    <row r="144" spans="2:19" ht="12.75" customHeight="1">
      <c r="B144" s="129" t="s">
        <v>8</v>
      </c>
      <c r="C144" s="130">
        <f>100*SQRT(EXP($M7+$N7*LN(C$143*1000)))</f>
        <v>44.139511431601925</v>
      </c>
      <c r="D144" s="53">
        <f t="shared" ref="D144:O144" si="6">100*SQRT(EXP($M7+$N7*LN(D$143*1000)))</f>
        <v>26.82136952806561</v>
      </c>
      <c r="E144" s="53">
        <f t="shared" si="6"/>
        <v>18.400138232555996</v>
      </c>
      <c r="F144" s="53">
        <f t="shared" si="6"/>
        <v>14.759994729928794</v>
      </c>
      <c r="G144" s="53">
        <f t="shared" si="6"/>
        <v>12.622960457813234</v>
      </c>
      <c r="H144" s="53">
        <f t="shared" si="6"/>
        <v>7.6703406085906893</v>
      </c>
      <c r="I144" s="53">
        <f t="shared" si="6"/>
        <v>5.2620477616243253</v>
      </c>
      <c r="J144" s="53">
        <f t="shared" si="6"/>
        <v>4.2210442252432792</v>
      </c>
      <c r="K144" s="53">
        <f t="shared" si="6"/>
        <v>3.6098979248201872</v>
      </c>
      <c r="L144" s="53">
        <f t="shared" si="6"/>
        <v>2.1935540983554929</v>
      </c>
      <c r="M144" s="53">
        <f t="shared" si="6"/>
        <v>1.5048336211205298</v>
      </c>
      <c r="N144" s="53">
        <f t="shared" si="6"/>
        <v>1.2071287746012354</v>
      </c>
      <c r="O144" s="53">
        <f t="shared" si="6"/>
        <v>1.0323539451123824</v>
      </c>
      <c r="P144" s="53">
        <f>100*SQRT(EXP($M7+$N7*LN(P$143*1000)))</f>
        <v>0.62730976731634924</v>
      </c>
    </row>
    <row r="145" spans="2:16" ht="12.75" customHeight="1">
      <c r="B145" s="131" t="s">
        <v>9</v>
      </c>
      <c r="C145" s="130">
        <f t="shared" ref="C145:P160" si="7">100*SQRT(EXP($M8+$N8*LN(C$143*1000)))</f>
        <v>54.818684151527862</v>
      </c>
      <c r="D145" s="53">
        <f t="shared" si="7"/>
        <v>32.815770046773054</v>
      </c>
      <c r="E145" s="53">
        <f t="shared" si="7"/>
        <v>22.25902325576385</v>
      </c>
      <c r="F145" s="53">
        <f t="shared" si="7"/>
        <v>17.737612960325887</v>
      </c>
      <c r="G145" s="53">
        <f t="shared" si="7"/>
        <v>15.098354102141757</v>
      </c>
      <c r="H145" s="53">
        <f t="shared" si="7"/>
        <v>9.0382343897765267</v>
      </c>
      <c r="I145" s="53">
        <f t="shared" si="7"/>
        <v>6.1306581922755701</v>
      </c>
      <c r="J145" s="53">
        <f t="shared" si="7"/>
        <v>4.8853555233371155</v>
      </c>
      <c r="K145" s="53">
        <f t="shared" ref="K145:P159" si="8">100*SQRT(EXP($M8+$N8*LN(K$143*1000)))</f>
        <v>4.1584415992828516</v>
      </c>
      <c r="L145" s="53">
        <f t="shared" si="8"/>
        <v>2.4893421902976831</v>
      </c>
      <c r="M145" s="53">
        <f t="shared" si="8"/>
        <v>1.6885273643255272</v>
      </c>
      <c r="N145" s="53">
        <f t="shared" si="8"/>
        <v>1.3455417390594553</v>
      </c>
      <c r="O145" s="53">
        <f t="shared" si="8"/>
        <v>1.1453325586126706</v>
      </c>
      <c r="P145" s="53">
        <f t="shared" si="8"/>
        <v>0.68562334999914598</v>
      </c>
    </row>
    <row r="146" spans="2:16" ht="12.75" customHeight="1">
      <c r="B146" s="131" t="s">
        <v>10</v>
      </c>
      <c r="C146" s="130">
        <f t="shared" si="7"/>
        <v>19.967138125974891</v>
      </c>
      <c r="D146" s="53">
        <f t="shared" si="7"/>
        <v>11.570048122785517</v>
      </c>
      <c r="E146" s="53">
        <f t="shared" si="7"/>
        <v>7.6571334966327749</v>
      </c>
      <c r="F146" s="53">
        <f t="shared" si="7"/>
        <v>6.0145149331671632</v>
      </c>
      <c r="G146" s="53">
        <f t="shared" si="7"/>
        <v>5.0675410130567364</v>
      </c>
      <c r="H146" s="53">
        <f t="shared" si="7"/>
        <v>2.936409465159298</v>
      </c>
      <c r="I146" s="53">
        <f t="shared" si="7"/>
        <v>1.9433349833023514</v>
      </c>
      <c r="J146" s="53">
        <f t="shared" si="7"/>
        <v>1.526448152217543</v>
      </c>
      <c r="K146" s="53">
        <f t="shared" si="8"/>
        <v>1.286111798145249</v>
      </c>
      <c r="L146" s="53">
        <f t="shared" si="8"/>
        <v>0.74524327432107773</v>
      </c>
      <c r="M146" s="53">
        <f t="shared" si="8"/>
        <v>0.49320687160377835</v>
      </c>
      <c r="N146" s="53">
        <f t="shared" si="8"/>
        <v>0.38740347098637584</v>
      </c>
      <c r="O146" s="53">
        <f t="shared" si="8"/>
        <v>0.32640753238436326</v>
      </c>
      <c r="P146" s="53">
        <f t="shared" si="8"/>
        <v>0.18913831484011759</v>
      </c>
    </row>
    <row r="147" spans="2:16" ht="12.75" customHeight="1">
      <c r="B147" s="131" t="s">
        <v>11</v>
      </c>
      <c r="C147" s="130">
        <f t="shared" si="7"/>
        <v>35.198737713428244</v>
      </c>
      <c r="D147" s="53">
        <f t="shared" si="7"/>
        <v>20.223519238613545</v>
      </c>
      <c r="E147" s="53">
        <f t="shared" si="7"/>
        <v>13.298315609367364</v>
      </c>
      <c r="F147" s="53">
        <f t="shared" si="7"/>
        <v>10.406347073864954</v>
      </c>
      <c r="G147" s="53">
        <f t="shared" si="7"/>
        <v>8.7445313528165034</v>
      </c>
      <c r="H147" s="53">
        <f t="shared" si="7"/>
        <v>5.0241914777210255</v>
      </c>
      <c r="I147" s="53">
        <f t="shared" si="7"/>
        <v>3.3037417060952916</v>
      </c>
      <c r="J147" s="53">
        <f t="shared" si="7"/>
        <v>2.585281011966138</v>
      </c>
      <c r="K147" s="53">
        <f t="shared" si="8"/>
        <v>2.1724309889447788</v>
      </c>
      <c r="L147" s="53">
        <f t="shared" si="8"/>
        <v>1.2481754390505946</v>
      </c>
      <c r="M147" s="53">
        <f t="shared" si="8"/>
        <v>0.82075877736764447</v>
      </c>
      <c r="N147" s="53">
        <f t="shared" si="8"/>
        <v>0.64226936343670404</v>
      </c>
      <c r="O147" s="53">
        <f t="shared" si="8"/>
        <v>0.53970375441646945</v>
      </c>
      <c r="P147" s="53">
        <f t="shared" si="8"/>
        <v>0.31008808751768052</v>
      </c>
    </row>
    <row r="148" spans="2:16" ht="12.75" customHeight="1">
      <c r="B148" s="131" t="s">
        <v>12</v>
      </c>
      <c r="C148" s="130">
        <f t="shared" si="7"/>
        <v>35.145824833876119</v>
      </c>
      <c r="D148" s="53">
        <f t="shared" si="7"/>
        <v>20.447795189923081</v>
      </c>
      <c r="E148" s="53">
        <f t="shared" si="7"/>
        <v>13.57387790139393</v>
      </c>
      <c r="F148" s="53">
        <f t="shared" si="7"/>
        <v>10.681056697052407</v>
      </c>
      <c r="G148" s="53">
        <f t="shared" si="7"/>
        <v>9.0107593298250244</v>
      </c>
      <c r="H148" s="53">
        <f t="shared" si="7"/>
        <v>5.2424480618351303</v>
      </c>
      <c r="I148" s="53">
        <f t="shared" si="7"/>
        <v>3.4800989170127279</v>
      </c>
      <c r="J148" s="53">
        <f t="shared" si="7"/>
        <v>2.7384314279227784</v>
      </c>
      <c r="K148" s="53">
        <f t="shared" si="8"/>
        <v>2.3101971310620173</v>
      </c>
      <c r="L148" s="53">
        <f t="shared" si="8"/>
        <v>1.3440696870136393</v>
      </c>
      <c r="M148" s="53">
        <f t="shared" si="8"/>
        <v>0.89223496484740272</v>
      </c>
      <c r="N148" s="53">
        <f t="shared" si="8"/>
        <v>0.70208471859386601</v>
      </c>
      <c r="O148" s="53">
        <f t="shared" si="8"/>
        <v>0.59229312303370685</v>
      </c>
      <c r="P148" s="53">
        <f t="shared" si="8"/>
        <v>0.34459536885074288</v>
      </c>
    </row>
    <row r="149" spans="2:16" ht="12.75" customHeight="1">
      <c r="B149" s="131" t="s">
        <v>13</v>
      </c>
      <c r="C149" s="130">
        <f t="shared" si="7"/>
        <v>23.460490867667463</v>
      </c>
      <c r="D149" s="53">
        <f t="shared" si="7"/>
        <v>13.671429780097979</v>
      </c>
      <c r="E149" s="53">
        <f t="shared" si="7"/>
        <v>9.0866545030719426</v>
      </c>
      <c r="F149" s="53">
        <f t="shared" si="7"/>
        <v>7.1552673355639183</v>
      </c>
      <c r="G149" s="53">
        <f t="shared" si="7"/>
        <v>6.0394041725170515</v>
      </c>
      <c r="H149" s="53">
        <f t="shared" si="7"/>
        <v>3.5194186909358076</v>
      </c>
      <c r="I149" s="53">
        <f t="shared" si="7"/>
        <v>2.3391658524802974</v>
      </c>
      <c r="J149" s="53">
        <f t="shared" si="7"/>
        <v>1.8419713230056656</v>
      </c>
      <c r="K149" s="53">
        <f t="shared" si="8"/>
        <v>1.5547160954455712</v>
      </c>
      <c r="L149" s="53">
        <f t="shared" si="8"/>
        <v>0.90599945443449836</v>
      </c>
      <c r="M149" s="53">
        <f t="shared" si="8"/>
        <v>0.60216847504877125</v>
      </c>
      <c r="N149" s="53">
        <f t="shared" si="8"/>
        <v>0.47417632293229178</v>
      </c>
      <c r="O149" s="53">
        <f t="shared" si="8"/>
        <v>0.40022857692435687</v>
      </c>
      <c r="P149" s="53">
        <f t="shared" si="8"/>
        <v>0.23323028133869134</v>
      </c>
    </row>
    <row r="150" spans="2:16" ht="12.75" customHeight="1">
      <c r="B150" s="131" t="s">
        <v>14</v>
      </c>
      <c r="C150" s="130">
        <f t="shared" si="7"/>
        <v>34.402937268299908</v>
      </c>
      <c r="D150" s="53">
        <f t="shared" si="7"/>
        <v>19.786735239017077</v>
      </c>
      <c r="E150" s="53">
        <f t="shared" si="7"/>
        <v>13.021280159813859</v>
      </c>
      <c r="F150" s="53">
        <f t="shared" si="7"/>
        <v>10.194220629755907</v>
      </c>
      <c r="G150" s="53">
        <f t="shared" si="7"/>
        <v>8.5690607850264477</v>
      </c>
      <c r="H150" s="53">
        <f t="shared" si="7"/>
        <v>4.9284668828726774</v>
      </c>
      <c r="I150" s="53">
        <f t="shared" si="7"/>
        <v>3.2433318212953246</v>
      </c>
      <c r="J150" s="53">
        <f t="shared" si="7"/>
        <v>2.5391697095829358</v>
      </c>
      <c r="K150" s="53">
        <f t="shared" si="8"/>
        <v>2.1343759739124968</v>
      </c>
      <c r="L150" s="53">
        <f t="shared" si="8"/>
        <v>1.2275792606592402</v>
      </c>
      <c r="M150" s="53">
        <f t="shared" si="8"/>
        <v>0.80784693777583394</v>
      </c>
      <c r="N150" s="53">
        <f t="shared" si="8"/>
        <v>0.63245470627192624</v>
      </c>
      <c r="O150" s="53">
        <f t="shared" si="8"/>
        <v>0.53162895121193343</v>
      </c>
      <c r="P150" s="53">
        <f t="shared" si="8"/>
        <v>0.30576462762438639</v>
      </c>
    </row>
    <row r="151" spans="2:16" ht="12.75" customHeight="1">
      <c r="B151" s="131" t="s">
        <v>15</v>
      </c>
      <c r="C151" s="130">
        <f t="shared" si="7"/>
        <v>19.905202489441308</v>
      </c>
      <c r="D151" s="53">
        <f t="shared" si="7"/>
        <v>11.5077119849404</v>
      </c>
      <c r="E151" s="53">
        <f t="shared" si="7"/>
        <v>7.6026652185207722</v>
      </c>
      <c r="F151" s="53">
        <f t="shared" si="7"/>
        <v>5.9656681885376219</v>
      </c>
      <c r="G151" s="53">
        <f t="shared" si="7"/>
        <v>5.0227637344892173</v>
      </c>
      <c r="H151" s="53">
        <f t="shared" si="7"/>
        <v>2.9037895221395398</v>
      </c>
      <c r="I151" s="53">
        <f t="shared" si="7"/>
        <v>1.9184125941599757</v>
      </c>
      <c r="J151" s="53">
        <f t="shared" si="7"/>
        <v>1.5053422262484997</v>
      </c>
      <c r="K151" s="53">
        <f t="shared" si="8"/>
        <v>1.2674151667576512</v>
      </c>
      <c r="L151" s="53">
        <f t="shared" si="8"/>
        <v>0.73272546270900263</v>
      </c>
      <c r="M151" s="53">
        <f t="shared" si="8"/>
        <v>0.48408114465780355</v>
      </c>
      <c r="N151" s="53">
        <f t="shared" si="8"/>
        <v>0.37984935576550594</v>
      </c>
      <c r="O151" s="53">
        <f t="shared" si="8"/>
        <v>0.31981221690704892</v>
      </c>
      <c r="P151" s="53">
        <f t="shared" si="8"/>
        <v>0.1848917077524741</v>
      </c>
    </row>
    <row r="152" spans="2:16" ht="12.75" customHeight="1">
      <c r="B152" s="131" t="s">
        <v>144</v>
      </c>
      <c r="C152" s="130">
        <f t="shared" si="7"/>
        <v>19.461508906984037</v>
      </c>
      <c r="D152" s="53">
        <f t="shared" si="7"/>
        <v>11.255294307511207</v>
      </c>
      <c r="E152" s="53">
        <f t="shared" si="7"/>
        <v>7.4379496210942904</v>
      </c>
      <c r="F152" s="53">
        <f t="shared" si="7"/>
        <v>5.8373584055020391</v>
      </c>
      <c r="G152" s="53">
        <f t="shared" si="7"/>
        <v>4.9152952427922703</v>
      </c>
      <c r="H152" s="53">
        <f t="shared" si="7"/>
        <v>2.8426929705375148</v>
      </c>
      <c r="I152" s="53">
        <f t="shared" si="7"/>
        <v>1.8785654577674276</v>
      </c>
      <c r="J152" s="53">
        <f t="shared" si="7"/>
        <v>1.4743121994379886</v>
      </c>
      <c r="K152" s="53">
        <f t="shared" si="8"/>
        <v>1.2414313524860408</v>
      </c>
      <c r="L152" s="53">
        <f t="shared" si="8"/>
        <v>0.71796463992510784</v>
      </c>
      <c r="M152" s="53">
        <f t="shared" si="8"/>
        <v>0.47445981203052978</v>
      </c>
      <c r="N152" s="53">
        <f t="shared" si="8"/>
        <v>0.37235960350883041</v>
      </c>
      <c r="O152" s="53">
        <f t="shared" si="8"/>
        <v>0.31354206142453939</v>
      </c>
      <c r="P152" s="53">
        <f t="shared" si="8"/>
        <v>0.18133271145540567</v>
      </c>
    </row>
    <row r="153" spans="2:16" ht="12.75" customHeight="1">
      <c r="B153" s="129" t="s">
        <v>16</v>
      </c>
      <c r="C153" s="130">
        <f t="shared" si="7"/>
        <v>9.0022762484042289</v>
      </c>
      <c r="D153" s="53">
        <f t="shared" si="7"/>
        <v>5.4475999157697776</v>
      </c>
      <c r="E153" s="53">
        <f t="shared" si="7"/>
        <v>3.7254888688961527</v>
      </c>
      <c r="F153" s="53">
        <f t="shared" si="7"/>
        <v>2.9829888274357419</v>
      </c>
      <c r="G153" s="53">
        <f t="shared" si="7"/>
        <v>2.5477765487313508</v>
      </c>
      <c r="H153" s="53">
        <f t="shared" si="7"/>
        <v>1.5417508782547542</v>
      </c>
      <c r="I153" s="53">
        <f t="shared" si="7"/>
        <v>1.0543681298844658</v>
      </c>
      <c r="J153" s="53">
        <f t="shared" si="7"/>
        <v>0.84422970035113354</v>
      </c>
      <c r="K153" s="53">
        <f t="shared" si="8"/>
        <v>0.72105822606988856</v>
      </c>
      <c r="L153" s="53">
        <f t="shared" si="8"/>
        <v>0.43633816861593494</v>
      </c>
      <c r="M153" s="53">
        <f t="shared" si="8"/>
        <v>0.29840168429907454</v>
      </c>
      <c r="N153" s="53">
        <f t="shared" si="8"/>
        <v>0.23892941884319424</v>
      </c>
      <c r="O153" s="53">
        <f t="shared" si="8"/>
        <v>0.20407008049506833</v>
      </c>
      <c r="P153" s="53">
        <f t="shared" si="8"/>
        <v>0.12349011768141729</v>
      </c>
    </row>
    <row r="154" spans="2:16" ht="12.75" customHeight="1">
      <c r="B154" s="131" t="s">
        <v>17</v>
      </c>
      <c r="C154" s="130">
        <f t="shared" si="7"/>
        <v>9.0022762484042289</v>
      </c>
      <c r="D154" s="53">
        <f t="shared" si="7"/>
        <v>5.4475999157697776</v>
      </c>
      <c r="E154" s="53">
        <f t="shared" si="7"/>
        <v>3.7254888688961527</v>
      </c>
      <c r="F154" s="53">
        <f t="shared" si="7"/>
        <v>2.9829888274357419</v>
      </c>
      <c r="G154" s="53">
        <f t="shared" si="7"/>
        <v>2.5477765487313508</v>
      </c>
      <c r="H154" s="53">
        <f t="shared" si="7"/>
        <v>1.5417508782547542</v>
      </c>
      <c r="I154" s="53">
        <f t="shared" si="7"/>
        <v>1.0543681298844658</v>
      </c>
      <c r="J154" s="53">
        <f t="shared" si="7"/>
        <v>0.84422970035113354</v>
      </c>
      <c r="K154" s="53">
        <f t="shared" si="8"/>
        <v>0.72105822606988856</v>
      </c>
      <c r="L154" s="53">
        <f t="shared" si="8"/>
        <v>0.43633816861593494</v>
      </c>
      <c r="M154" s="53">
        <f t="shared" si="8"/>
        <v>0.29840168429907454</v>
      </c>
      <c r="N154" s="53">
        <f t="shared" si="8"/>
        <v>0.23892941884319424</v>
      </c>
      <c r="O154" s="53">
        <f t="shared" si="8"/>
        <v>0.20407008049506833</v>
      </c>
      <c r="P154" s="53">
        <f t="shared" si="8"/>
        <v>0.12349011768141729</v>
      </c>
    </row>
    <row r="155" spans="2:16" ht="12.75" customHeight="1">
      <c r="B155" s="129" t="s">
        <v>18</v>
      </c>
      <c r="C155" s="130">
        <f t="shared" si="7"/>
        <v>53.087028741120953</v>
      </c>
      <c r="D155" s="53">
        <f t="shared" si="7"/>
        <v>32.036081455565814</v>
      </c>
      <c r="E155" s="53">
        <f t="shared" si="7"/>
        <v>21.862924448197475</v>
      </c>
      <c r="F155" s="53">
        <f t="shared" si="7"/>
        <v>17.484159599058223</v>
      </c>
      <c r="G155" s="53">
        <f t="shared" si="7"/>
        <v>14.920284994610258</v>
      </c>
      <c r="H155" s="53">
        <f t="shared" si="7"/>
        <v>9.0038466413047544</v>
      </c>
      <c r="I155" s="53">
        <f t="shared" si="7"/>
        <v>6.1446472201987277</v>
      </c>
      <c r="J155" s="53">
        <f t="shared" si="7"/>
        <v>4.9139808781035095</v>
      </c>
      <c r="K155" s="53">
        <f t="shared" si="8"/>
        <v>4.1933954413982111</v>
      </c>
      <c r="L155" s="53">
        <f t="shared" si="8"/>
        <v>2.5305608756357549</v>
      </c>
      <c r="M155" s="53">
        <f t="shared" si="8"/>
        <v>1.7269734225243989</v>
      </c>
      <c r="N155" s="53">
        <f t="shared" si="8"/>
        <v>1.3810905770768398</v>
      </c>
      <c r="O155" s="53">
        <f t="shared" si="8"/>
        <v>1.1785676570046386</v>
      </c>
      <c r="P155" s="53">
        <f t="shared" si="8"/>
        <v>0.71122250304903201</v>
      </c>
    </row>
    <row r="156" spans="2:16" ht="12.75" customHeight="1">
      <c r="B156" s="131" t="s">
        <v>19</v>
      </c>
      <c r="C156" s="130">
        <f t="shared" si="7"/>
        <v>47.91990259130813</v>
      </c>
      <c r="D156" s="53">
        <f t="shared" si="7"/>
        <v>28.104586120401049</v>
      </c>
      <c r="E156" s="53">
        <f t="shared" si="7"/>
        <v>18.770403575490423</v>
      </c>
      <c r="F156" s="53">
        <f t="shared" si="7"/>
        <v>14.822709170069492</v>
      </c>
      <c r="G156" s="53">
        <f t="shared" si="7"/>
        <v>12.536318765819852</v>
      </c>
      <c r="H156" s="53">
        <f t="shared" si="7"/>
        <v>7.3524366982058549</v>
      </c>
      <c r="I156" s="53">
        <f t="shared" si="7"/>
        <v>4.9105225566154314</v>
      </c>
      <c r="J156" s="53">
        <f t="shared" si="7"/>
        <v>3.8777667958519042</v>
      </c>
      <c r="K156" s="53">
        <f t="shared" si="8"/>
        <v>3.2796245338518935</v>
      </c>
      <c r="L156" s="53">
        <f t="shared" si="8"/>
        <v>1.9234698980990672</v>
      </c>
      <c r="M156" s="53">
        <f t="shared" si="8"/>
        <v>1.2846410937330597</v>
      </c>
      <c r="N156" s="53">
        <f t="shared" si="8"/>
        <v>1.0144620089676248</v>
      </c>
      <c r="O156" s="53">
        <f t="shared" si="8"/>
        <v>0.85798209857021246</v>
      </c>
      <c r="P156" s="53">
        <f t="shared" si="8"/>
        <v>0.50319868102992904</v>
      </c>
    </row>
    <row r="157" spans="2:16" ht="12.75" customHeight="1">
      <c r="B157" s="131" t="s">
        <v>20</v>
      </c>
      <c r="C157" s="130">
        <f t="shared" si="7"/>
        <v>40.074600804052039</v>
      </c>
      <c r="D157" s="53">
        <f t="shared" si="7"/>
        <v>22.962258334501492</v>
      </c>
      <c r="E157" s="53">
        <f t="shared" si="7"/>
        <v>15.068105482206853</v>
      </c>
      <c r="F157" s="53">
        <f t="shared" si="7"/>
        <v>11.777043618918198</v>
      </c>
      <c r="G157" s="53">
        <f t="shared" si="7"/>
        <v>9.8878690203465744</v>
      </c>
      <c r="H157" s="53">
        <f t="shared" si="7"/>
        <v>5.6656285594229772</v>
      </c>
      <c r="I157" s="53">
        <f t="shared" si="7"/>
        <v>3.7178524652393485</v>
      </c>
      <c r="J157" s="53">
        <f t="shared" si="7"/>
        <v>2.9058271926441055</v>
      </c>
      <c r="K157" s="53">
        <f t="shared" si="8"/>
        <v>2.4396987568655666</v>
      </c>
      <c r="L157" s="53">
        <f t="shared" si="8"/>
        <v>1.3979176832584916</v>
      </c>
      <c r="M157" s="53">
        <f t="shared" si="8"/>
        <v>0.91733011622519389</v>
      </c>
      <c r="N157" s="53">
        <f t="shared" si="8"/>
        <v>0.71697379637331449</v>
      </c>
      <c r="O157" s="53">
        <f t="shared" si="8"/>
        <v>0.60196287106994506</v>
      </c>
      <c r="P157" s="53">
        <f t="shared" si="8"/>
        <v>0.34491739595541215</v>
      </c>
    </row>
    <row r="158" spans="2:16" ht="12.75" customHeight="1">
      <c r="B158" s="131" t="s">
        <v>21</v>
      </c>
      <c r="C158" s="130">
        <f t="shared" si="7"/>
        <v>21.958574194277514</v>
      </c>
      <c r="D158" s="53">
        <f t="shared" si="7"/>
        <v>12.937289185371768</v>
      </c>
      <c r="E158" s="53">
        <f t="shared" si="7"/>
        <v>8.6703356740946091</v>
      </c>
      <c r="F158" s="53">
        <f t="shared" si="7"/>
        <v>6.8606476486466228</v>
      </c>
      <c r="G158" s="53">
        <f t="shared" si="7"/>
        <v>5.8107011155380199</v>
      </c>
      <c r="H158" s="53">
        <f t="shared" si="7"/>
        <v>3.4234791401469304</v>
      </c>
      <c r="I158" s="53">
        <f t="shared" si="7"/>
        <v>2.2943533914273968</v>
      </c>
      <c r="J158" s="53">
        <f t="shared" si="7"/>
        <v>1.8154718331253625</v>
      </c>
      <c r="K158" s="53">
        <f t="shared" si="8"/>
        <v>1.537633871643358</v>
      </c>
      <c r="L158" s="53">
        <f t="shared" si="8"/>
        <v>0.90592466900046087</v>
      </c>
      <c r="M158" s="53">
        <f t="shared" si="8"/>
        <v>0.60713421978372051</v>
      </c>
      <c r="N158" s="53">
        <f t="shared" si="8"/>
        <v>0.48041207560364058</v>
      </c>
      <c r="O158" s="53">
        <f t="shared" si="8"/>
        <v>0.40689030053579461</v>
      </c>
      <c r="P158" s="53">
        <f t="shared" si="8"/>
        <v>0.23972674355724932</v>
      </c>
    </row>
    <row r="159" spans="2:16" ht="12.75" customHeight="1">
      <c r="B159" s="131" t="s">
        <v>22</v>
      </c>
      <c r="C159" s="130">
        <f t="shared" si="7"/>
        <v>61.064735937083626</v>
      </c>
      <c r="D159" s="53">
        <f t="shared" si="7"/>
        <v>36.199531788859133</v>
      </c>
      <c r="E159" s="53">
        <f t="shared" si="7"/>
        <v>24.373498352108626</v>
      </c>
      <c r="F159" s="53">
        <f t="shared" si="7"/>
        <v>19.338822865538997</v>
      </c>
      <c r="G159" s="53">
        <f t="shared" si="7"/>
        <v>16.41091452191306</v>
      </c>
      <c r="H159" s="53">
        <f t="shared" si="7"/>
        <v>9.7284858896683541</v>
      </c>
      <c r="I159" s="53">
        <f t="shared" si="7"/>
        <v>6.550284577805499</v>
      </c>
      <c r="J159" s="53">
        <f t="shared" si="7"/>
        <v>5.1972347727462527</v>
      </c>
      <c r="K159" s="53">
        <f t="shared" si="8"/>
        <v>4.4103705897135441</v>
      </c>
      <c r="L159" s="53">
        <f t="shared" si="8"/>
        <v>2.6144934210061819</v>
      </c>
      <c r="M159" s="53">
        <f t="shared" si="8"/>
        <v>1.7603639588538815</v>
      </c>
      <c r="N159" s="53">
        <f t="shared" si="8"/>
        <v>1.3967369922590125</v>
      </c>
      <c r="O159" s="53">
        <f t="shared" si="8"/>
        <v>1.1852702488113791</v>
      </c>
      <c r="P159" s="53">
        <f t="shared" si="8"/>
        <v>0.702635119792277</v>
      </c>
    </row>
    <row r="160" spans="2:16" ht="12.75" customHeight="1">
      <c r="B160" s="131" t="s">
        <v>23</v>
      </c>
      <c r="C160" s="130">
        <f t="shared" si="7"/>
        <v>51.309270797453635</v>
      </c>
      <c r="D160" s="53">
        <f t="shared" si="7"/>
        <v>30.264252316253991</v>
      </c>
      <c r="E160" s="53">
        <f t="shared" si="7"/>
        <v>20.300044774175333</v>
      </c>
      <c r="F160" s="53">
        <f t="shared" si="7"/>
        <v>16.071085876119774</v>
      </c>
      <c r="G160" s="53">
        <f t="shared" si="7"/>
        <v>13.616454605495129</v>
      </c>
      <c r="H160" s="53">
        <f t="shared" si="7"/>
        <v>8.0315274691834944</v>
      </c>
      <c r="I160" s="53">
        <f t="shared" si="7"/>
        <v>5.3872260092769668</v>
      </c>
      <c r="J160" s="53">
        <f t="shared" si="7"/>
        <v>4.2649448704318598</v>
      </c>
      <c r="K160" s="53">
        <f t="shared" si="7"/>
        <v>3.613534808464109</v>
      </c>
      <c r="L160" s="53">
        <f t="shared" si="7"/>
        <v>2.1314068100603705</v>
      </c>
      <c r="M160" s="53">
        <f t="shared" si="7"/>
        <v>1.4296620720733975</v>
      </c>
      <c r="N160" s="53">
        <f t="shared" si="7"/>
        <v>1.1318310964196516</v>
      </c>
      <c r="O160" s="53">
        <f t="shared" si="7"/>
        <v>0.95895989009592419</v>
      </c>
      <c r="P160" s="53">
        <f t="shared" si="7"/>
        <v>0.56563275259937162</v>
      </c>
    </row>
    <row r="161" spans="2:16" ht="12.75" customHeight="1">
      <c r="B161" s="131" t="s">
        <v>24</v>
      </c>
      <c r="C161" s="130">
        <f t="shared" ref="C161:P176" si="9">100*SQRT(EXP($M24+$N24*LN(C$143*1000)))</f>
        <v>59.662298768252775</v>
      </c>
      <c r="D161" s="53">
        <f t="shared" si="9"/>
        <v>34.648018358182071</v>
      </c>
      <c r="E161" s="53">
        <f t="shared" si="9"/>
        <v>22.968623384277244</v>
      </c>
      <c r="F161" s="53">
        <f t="shared" si="9"/>
        <v>18.059002286401945</v>
      </c>
      <c r="G161" s="53">
        <f t="shared" si="9"/>
        <v>15.226200087838073</v>
      </c>
      <c r="H161" s="53">
        <f t="shared" si="9"/>
        <v>8.842395802045246</v>
      </c>
      <c r="I161" s="53">
        <f t="shared" si="9"/>
        <v>5.8617395342013889</v>
      </c>
      <c r="J161" s="53">
        <f t="shared" si="9"/>
        <v>4.6087728410792863</v>
      </c>
      <c r="K161" s="53">
        <f t="shared" si="9"/>
        <v>3.8858236088993019</v>
      </c>
      <c r="L161" s="53">
        <f t="shared" si="9"/>
        <v>2.2566359412460715</v>
      </c>
      <c r="M161" s="53">
        <f t="shared" si="9"/>
        <v>1.4959534053024712</v>
      </c>
      <c r="N161" s="53">
        <f t="shared" si="9"/>
        <v>1.1761882945584365</v>
      </c>
      <c r="O161" s="53">
        <f t="shared" si="9"/>
        <v>0.99168702843594037</v>
      </c>
      <c r="P161" s="53">
        <f t="shared" si="9"/>
        <v>0.57590791967779487</v>
      </c>
    </row>
    <row r="162" spans="2:16" ht="12.75" customHeight="1">
      <c r="B162" s="131" t="s">
        <v>25</v>
      </c>
      <c r="C162" s="130">
        <f t="shared" si="9"/>
        <v>37.223876568718225</v>
      </c>
      <c r="D162" s="53">
        <f t="shared" si="9"/>
        <v>22.031980181495641</v>
      </c>
      <c r="E162" s="53">
        <f t="shared" si="9"/>
        <v>14.816773461002617</v>
      </c>
      <c r="F162" s="53">
        <f t="shared" si="9"/>
        <v>11.748019683417841</v>
      </c>
      <c r="G162" s="53">
        <f t="shared" si="9"/>
        <v>9.9644595713215747</v>
      </c>
      <c r="H162" s="53">
        <f t="shared" si="9"/>
        <v>5.8977408059418357</v>
      </c>
      <c r="I162" s="53">
        <f t="shared" si="9"/>
        <v>3.966302108729431</v>
      </c>
      <c r="J162" s="53">
        <f t="shared" si="9"/>
        <v>3.1448274056679777</v>
      </c>
      <c r="K162" s="53">
        <f t="shared" si="9"/>
        <v>2.6673861967386494</v>
      </c>
      <c r="L162" s="53">
        <f t="shared" si="9"/>
        <v>1.5787662446830577</v>
      </c>
      <c r="M162" s="53">
        <f t="shared" si="9"/>
        <v>1.0617394170948602</v>
      </c>
      <c r="N162" s="53">
        <f t="shared" si="9"/>
        <v>0.84183885267062397</v>
      </c>
      <c r="O162" s="53">
        <f t="shared" si="9"/>
        <v>0.71403261477714264</v>
      </c>
      <c r="P162" s="53">
        <f t="shared" si="9"/>
        <v>0.42261993827187333</v>
      </c>
    </row>
    <row r="163" spans="2:16" ht="12.75" customHeight="1">
      <c r="B163" s="131" t="s">
        <v>26</v>
      </c>
      <c r="C163" s="130">
        <f t="shared" si="9"/>
        <v>29.73245888834078</v>
      </c>
      <c r="D163" s="53">
        <f t="shared" si="9"/>
        <v>17.264924202763627</v>
      </c>
      <c r="E163" s="53">
        <f t="shared" si="9"/>
        <v>11.444255010080852</v>
      </c>
      <c r="F163" s="53">
        <f t="shared" si="9"/>
        <v>8.997598103668869</v>
      </c>
      <c r="G163" s="53">
        <f t="shared" si="9"/>
        <v>7.5859570072596041</v>
      </c>
      <c r="H163" s="53">
        <f t="shared" si="9"/>
        <v>4.4049828918495306</v>
      </c>
      <c r="I163" s="53">
        <f t="shared" si="9"/>
        <v>2.919893938561279</v>
      </c>
      <c r="J163" s="53">
        <f t="shared" si="9"/>
        <v>2.2956524598037253</v>
      </c>
      <c r="K163" s="53">
        <f t="shared" si="9"/>
        <v>1.9354855221394889</v>
      </c>
      <c r="L163" s="53">
        <f t="shared" si="9"/>
        <v>1.1238899197936274</v>
      </c>
      <c r="M163" s="53">
        <f t="shared" si="9"/>
        <v>0.74498345282736489</v>
      </c>
      <c r="N163" s="53">
        <f t="shared" si="9"/>
        <v>0.58571411564314868</v>
      </c>
      <c r="O163" s="53">
        <f t="shared" si="9"/>
        <v>0.49382091182781829</v>
      </c>
      <c r="P163" s="53">
        <f t="shared" si="9"/>
        <v>0.28674993361515022</v>
      </c>
    </row>
    <row r="164" spans="2:16" ht="12.75" customHeight="1">
      <c r="B164" s="131" t="s">
        <v>27</v>
      </c>
      <c r="C164" s="130">
        <f t="shared" si="9"/>
        <v>32.579590275353503</v>
      </c>
      <c r="D164" s="53">
        <f t="shared" si="9"/>
        <v>19.086234039556</v>
      </c>
      <c r="E164" s="53">
        <f t="shared" si="9"/>
        <v>12.736454005776412</v>
      </c>
      <c r="F164" s="53">
        <f t="shared" si="9"/>
        <v>10.052802881716456</v>
      </c>
      <c r="G164" s="53">
        <f t="shared" si="9"/>
        <v>8.499175914172735</v>
      </c>
      <c r="H164" s="53">
        <f t="shared" si="9"/>
        <v>4.9791068356060846</v>
      </c>
      <c r="I164" s="53">
        <f t="shared" si="9"/>
        <v>3.3226127831249794</v>
      </c>
      <c r="J164" s="53">
        <f t="shared" si="9"/>
        <v>2.6225173306383387</v>
      </c>
      <c r="K164" s="53">
        <f t="shared" si="9"/>
        <v>2.2172160733003641</v>
      </c>
      <c r="L164" s="53">
        <f t="shared" si="9"/>
        <v>1.2989207210285245</v>
      </c>
      <c r="M164" s="53">
        <f t="shared" si="9"/>
        <v>0.86678409089206676</v>
      </c>
      <c r="N164" s="53">
        <f t="shared" si="9"/>
        <v>0.68414722047391019</v>
      </c>
      <c r="O164" s="53">
        <f t="shared" si="9"/>
        <v>0.57841456222876453</v>
      </c>
      <c r="P164" s="53">
        <f t="shared" si="9"/>
        <v>0.33885495837365132</v>
      </c>
    </row>
    <row r="165" spans="2:16" ht="12.75" customHeight="1">
      <c r="B165" s="131" t="s">
        <v>28</v>
      </c>
      <c r="C165" s="130">
        <f t="shared" si="9"/>
        <v>25.820098593591549</v>
      </c>
      <c r="D165" s="53">
        <f t="shared" si="9"/>
        <v>15.13540509146444</v>
      </c>
      <c r="E165" s="53">
        <f t="shared" si="9"/>
        <v>10.104624347695774</v>
      </c>
      <c r="F165" s="53">
        <f t="shared" si="9"/>
        <v>7.9776418506946429</v>
      </c>
      <c r="G165" s="53">
        <f t="shared" si="9"/>
        <v>6.7459993697576843</v>
      </c>
      <c r="H165" s="53">
        <f t="shared" si="9"/>
        <v>3.9544168601040175</v>
      </c>
      <c r="I165" s="53">
        <f t="shared" si="9"/>
        <v>2.6400282413372502</v>
      </c>
      <c r="J165" s="53">
        <f t="shared" si="9"/>
        <v>2.0843129898154551</v>
      </c>
      <c r="K165" s="53">
        <f t="shared" si="9"/>
        <v>1.7625226074104205</v>
      </c>
      <c r="L165" s="53">
        <f t="shared" si="9"/>
        <v>1.0331677684856659</v>
      </c>
      <c r="M165" s="53">
        <f t="shared" si="9"/>
        <v>0.68975835966110033</v>
      </c>
      <c r="N165" s="53">
        <f t="shared" si="9"/>
        <v>0.54456701877825642</v>
      </c>
      <c r="O165" s="53">
        <f t="shared" si="9"/>
        <v>0.46049306727765221</v>
      </c>
      <c r="P165" s="53">
        <f t="shared" si="9"/>
        <v>0.26993503102997934</v>
      </c>
    </row>
    <row r="166" spans="2:16" ht="12.75" customHeight="1">
      <c r="B166" s="131" t="s">
        <v>29</v>
      </c>
      <c r="C166" s="130">
        <f t="shared" si="9"/>
        <v>22.257586190306153</v>
      </c>
      <c r="D166" s="53">
        <f t="shared" si="9"/>
        <v>12.98019795009801</v>
      </c>
      <c r="E166" s="53">
        <f t="shared" si="9"/>
        <v>8.6321368073965417</v>
      </c>
      <c r="F166" s="53">
        <f t="shared" si="9"/>
        <v>6.7996193742583628</v>
      </c>
      <c r="G166" s="53">
        <f t="shared" si="9"/>
        <v>5.7405739225300172</v>
      </c>
      <c r="H166" s="53">
        <f t="shared" si="9"/>
        <v>3.3477927581411904</v>
      </c>
      <c r="I166" s="53">
        <f t="shared" si="9"/>
        <v>2.2263608923520266</v>
      </c>
      <c r="J166" s="53">
        <f t="shared" si="9"/>
        <v>1.7537264521522018</v>
      </c>
      <c r="K166" s="53">
        <f t="shared" si="9"/>
        <v>1.4805823362096764</v>
      </c>
      <c r="L166" s="53">
        <f t="shared" si="9"/>
        <v>0.86344725978373649</v>
      </c>
      <c r="M166" s="53">
        <f t="shared" si="9"/>
        <v>0.57421272780887012</v>
      </c>
      <c r="N166" s="53">
        <f t="shared" si="9"/>
        <v>0.4523130339650519</v>
      </c>
      <c r="O166" s="53">
        <f t="shared" si="9"/>
        <v>0.38186496400519815</v>
      </c>
      <c r="P166" s="53">
        <f t="shared" si="9"/>
        <v>0.22269633286440124</v>
      </c>
    </row>
    <row r="167" spans="2:16" ht="12.75" customHeight="1">
      <c r="B167" s="131" t="s">
        <v>141</v>
      </c>
      <c r="C167" s="130">
        <f t="shared" si="9"/>
        <v>47.412059369580312</v>
      </c>
      <c r="D167" s="53">
        <f t="shared" si="9"/>
        <v>27.512337886540255</v>
      </c>
      <c r="E167" s="53">
        <f t="shared" si="9"/>
        <v>18.227497949242917</v>
      </c>
      <c r="F167" s="53">
        <f t="shared" si="9"/>
        <v>14.326348331785569</v>
      </c>
      <c r="G167" s="53">
        <f t="shared" si="9"/>
        <v>12.076097744212289</v>
      </c>
      <c r="H167" s="53">
        <f t="shared" si="9"/>
        <v>7.0075353382102215</v>
      </c>
      <c r="I167" s="53">
        <f t="shared" si="9"/>
        <v>4.6426383876654462</v>
      </c>
      <c r="J167" s="53">
        <f t="shared" si="9"/>
        <v>3.6489953204453434</v>
      </c>
      <c r="K167" s="53">
        <f t="shared" si="9"/>
        <v>3.0758448096716799</v>
      </c>
      <c r="L167" s="53">
        <f t="shared" si="9"/>
        <v>1.784855642540242</v>
      </c>
      <c r="M167" s="53">
        <f t="shared" si="9"/>
        <v>1.1825041077302683</v>
      </c>
      <c r="N167" s="53">
        <f t="shared" si="9"/>
        <v>0.92941805827029333</v>
      </c>
      <c r="O167" s="53">
        <f t="shared" si="9"/>
        <v>0.78343364666110782</v>
      </c>
      <c r="P167" s="53">
        <f t="shared" si="9"/>
        <v>0.45461200136043761</v>
      </c>
    </row>
    <row r="168" spans="2:16" ht="12.75" customHeight="1">
      <c r="B168" s="129" t="s">
        <v>30</v>
      </c>
      <c r="C168" s="130">
        <f t="shared" si="9"/>
        <v>22.858365500651924</v>
      </c>
      <c r="D168" s="53">
        <f t="shared" si="9"/>
        <v>13.850173605845434</v>
      </c>
      <c r="E168" s="53">
        <f t="shared" si="9"/>
        <v>9.4810136081229288</v>
      </c>
      <c r="F168" s="53">
        <f t="shared" si="9"/>
        <v>7.5957328319696007</v>
      </c>
      <c r="G168" s="53">
        <f t="shared" si="9"/>
        <v>6.4901438491337364</v>
      </c>
      <c r="H168" s="53">
        <f t="shared" si="9"/>
        <v>3.9324604830055976</v>
      </c>
      <c r="I168" s="53">
        <f t="shared" si="9"/>
        <v>2.691930976016522</v>
      </c>
      <c r="J168" s="53">
        <f t="shared" si="9"/>
        <v>2.1566458335642942</v>
      </c>
      <c r="K168" s="53">
        <f t="shared" si="9"/>
        <v>1.8427374949992474</v>
      </c>
      <c r="L168" s="53">
        <f t="shared" si="9"/>
        <v>1.1165380225901282</v>
      </c>
      <c r="M168" s="53">
        <f t="shared" si="9"/>
        <v>0.76431620912649878</v>
      </c>
      <c r="N168" s="53">
        <f t="shared" si="9"/>
        <v>0.61233344488554997</v>
      </c>
      <c r="O168" s="53">
        <f t="shared" si="9"/>
        <v>0.52320588794489242</v>
      </c>
      <c r="P168" s="53">
        <f t="shared" si="9"/>
        <v>0.31701708415812119</v>
      </c>
    </row>
    <row r="169" spans="2:16" ht="12.75" customHeight="1">
      <c r="B169" s="131" t="s">
        <v>31</v>
      </c>
      <c r="C169" s="130">
        <f t="shared" si="9"/>
        <v>22.185576723115076</v>
      </c>
      <c r="D169" s="53">
        <f t="shared" si="9"/>
        <v>13.498872109723756</v>
      </c>
      <c r="E169" s="53">
        <f t="shared" si="9"/>
        <v>9.2698205691915536</v>
      </c>
      <c r="F169" s="53">
        <f t="shared" si="9"/>
        <v>7.4402948770106958</v>
      </c>
      <c r="G169" s="53">
        <f t="shared" si="9"/>
        <v>6.3656854207181146</v>
      </c>
      <c r="H169" s="53">
        <f t="shared" si="9"/>
        <v>3.8732179225017473</v>
      </c>
      <c r="I169" s="53">
        <f t="shared" si="9"/>
        <v>2.6597803783254643</v>
      </c>
      <c r="J169" s="53">
        <f t="shared" si="9"/>
        <v>2.1348363946330871</v>
      </c>
      <c r="K169" s="53">
        <f t="shared" si="9"/>
        <v>1.8264997742124742</v>
      </c>
      <c r="L169" s="53">
        <f t="shared" si="9"/>
        <v>1.1113385587513185</v>
      </c>
      <c r="M169" s="53">
        <f t="shared" si="9"/>
        <v>0.76316813341966661</v>
      </c>
      <c r="N169" s="53">
        <f t="shared" si="9"/>
        <v>0.61254647929775063</v>
      </c>
      <c r="O169" s="53">
        <f t="shared" si="9"/>
        <v>0.52407576006510737</v>
      </c>
      <c r="P169" s="53">
        <f t="shared" si="9"/>
        <v>0.31887526518768944</v>
      </c>
    </row>
    <row r="170" spans="2:16" ht="12.75" customHeight="1">
      <c r="B170" s="131" t="s">
        <v>32</v>
      </c>
      <c r="C170" s="130">
        <f t="shared" si="9"/>
        <v>21.660581417752216</v>
      </c>
      <c r="D170" s="53">
        <f t="shared" si="9"/>
        <v>13.130056928081732</v>
      </c>
      <c r="E170" s="53">
        <f t="shared" si="9"/>
        <v>8.9909836823082045</v>
      </c>
      <c r="F170" s="53">
        <f t="shared" si="9"/>
        <v>7.2045129745019212</v>
      </c>
      <c r="G170" s="53">
        <f t="shared" si="9"/>
        <v>6.1566974171027189</v>
      </c>
      <c r="H170" s="53">
        <f t="shared" si="9"/>
        <v>3.7320229783527794</v>
      </c>
      <c r="I170" s="53">
        <f t="shared" si="9"/>
        <v>2.5555531011144952</v>
      </c>
      <c r="J170" s="53">
        <f t="shared" si="9"/>
        <v>2.0477754297604638</v>
      </c>
      <c r="K170" s="53">
        <f t="shared" si="9"/>
        <v>1.7499494752571065</v>
      </c>
      <c r="L170" s="53">
        <f t="shared" si="9"/>
        <v>1.060771905806809</v>
      </c>
      <c r="M170" s="53">
        <f t="shared" si="9"/>
        <v>0.72637787848139901</v>
      </c>
      <c r="N170" s="53">
        <f t="shared" si="9"/>
        <v>0.58204964382350222</v>
      </c>
      <c r="O170" s="53">
        <f t="shared" si="9"/>
        <v>0.4973970553507765</v>
      </c>
      <c r="P170" s="53">
        <f t="shared" si="9"/>
        <v>0.30150860342388869</v>
      </c>
    </row>
    <row r="171" spans="2:16" ht="12.75" customHeight="1">
      <c r="B171" s="131" t="s">
        <v>33</v>
      </c>
      <c r="C171" s="130">
        <f t="shared" si="9"/>
        <v>52.231516208925889</v>
      </c>
      <c r="D171" s="53">
        <f t="shared" si="9"/>
        <v>31.468973193225629</v>
      </c>
      <c r="E171" s="53">
        <f t="shared" si="9"/>
        <v>21.449695322861356</v>
      </c>
      <c r="F171" s="53">
        <f t="shared" si="9"/>
        <v>17.141444810147743</v>
      </c>
      <c r="G171" s="53">
        <f t="shared" si="9"/>
        <v>14.620414419578978</v>
      </c>
      <c r="H171" s="53">
        <f t="shared" si="9"/>
        <v>8.8086554409644968</v>
      </c>
      <c r="I171" s="53">
        <f t="shared" si="9"/>
        <v>6.0041036055611574</v>
      </c>
      <c r="J171" s="53">
        <f t="shared" si="9"/>
        <v>4.7981572250792475</v>
      </c>
      <c r="K171" s="53">
        <f t="shared" si="9"/>
        <v>4.0924815765486837</v>
      </c>
      <c r="L171" s="53">
        <f t="shared" si="9"/>
        <v>2.4656797729370128</v>
      </c>
      <c r="M171" s="53">
        <f t="shared" si="9"/>
        <v>1.6806420587191635</v>
      </c>
      <c r="N171" s="53">
        <f t="shared" si="9"/>
        <v>1.3430788951320451</v>
      </c>
      <c r="O171" s="53">
        <f t="shared" si="9"/>
        <v>1.1455492966028169</v>
      </c>
      <c r="P171" s="53">
        <f t="shared" si="9"/>
        <v>0.69018214907098574</v>
      </c>
    </row>
    <row r="172" spans="2:16" ht="12.75" customHeight="1">
      <c r="B172" s="131" t="s">
        <v>34</v>
      </c>
      <c r="C172" s="130">
        <f t="shared" si="9"/>
        <v>51.086714754698335</v>
      </c>
      <c r="D172" s="53">
        <f t="shared" si="9"/>
        <v>29.591358202648799</v>
      </c>
      <c r="E172" s="53">
        <f t="shared" si="9"/>
        <v>19.578214719480112</v>
      </c>
      <c r="F172" s="53">
        <f t="shared" si="9"/>
        <v>15.375725050317273</v>
      </c>
      <c r="G172" s="53">
        <f t="shared" si="9"/>
        <v>12.953325392403153</v>
      </c>
      <c r="H172" s="53">
        <f t="shared" si="9"/>
        <v>7.5030561946012817</v>
      </c>
      <c r="I172" s="53">
        <f t="shared" si="9"/>
        <v>4.9641670458059712</v>
      </c>
      <c r="J172" s="53">
        <f t="shared" si="9"/>
        <v>3.8986020274981028</v>
      </c>
      <c r="K172" s="53">
        <f t="shared" si="9"/>
        <v>3.2843888969400861</v>
      </c>
      <c r="L172" s="53">
        <f t="shared" si="9"/>
        <v>1.9024423236614258</v>
      </c>
      <c r="M172" s="53">
        <f t="shared" si="9"/>
        <v>1.2586926240085889</v>
      </c>
      <c r="N172" s="53">
        <f t="shared" si="9"/>
        <v>0.98851258845179968</v>
      </c>
      <c r="O172" s="53">
        <f t="shared" si="9"/>
        <v>0.83277537617249942</v>
      </c>
      <c r="P172" s="53">
        <f t="shared" si="9"/>
        <v>0.48237500839491043</v>
      </c>
    </row>
    <row r="173" spans="2:16" ht="12.75" customHeight="1">
      <c r="B173" s="131" t="s">
        <v>35</v>
      </c>
      <c r="C173" s="130">
        <f t="shared" si="9"/>
        <v>46.859188331950449</v>
      </c>
      <c r="D173" s="53">
        <f t="shared" si="9"/>
        <v>27.429920789616791</v>
      </c>
      <c r="E173" s="53">
        <f t="shared" si="9"/>
        <v>18.29329688199325</v>
      </c>
      <c r="F173" s="53">
        <f t="shared" si="9"/>
        <v>14.433711685534661</v>
      </c>
      <c r="G173" s="53">
        <f t="shared" si="9"/>
        <v>12.19998823107864</v>
      </c>
      <c r="H173" s="53">
        <f t="shared" si="9"/>
        <v>7.1414961019410246</v>
      </c>
      <c r="I173" s="53">
        <f t="shared" si="9"/>
        <v>4.7627373544533631</v>
      </c>
      <c r="J173" s="53">
        <f t="shared" si="9"/>
        <v>3.7578779949596255</v>
      </c>
      <c r="K173" s="53">
        <f t="shared" si="9"/>
        <v>3.1763186289970942</v>
      </c>
      <c r="L173" s="53">
        <f t="shared" si="9"/>
        <v>1.85931876964605</v>
      </c>
      <c r="M173" s="53">
        <f t="shared" si="9"/>
        <v>1.2399988506081574</v>
      </c>
      <c r="N173" s="53">
        <f t="shared" si="9"/>
        <v>0.97837945863601727</v>
      </c>
      <c r="O173" s="53">
        <f t="shared" si="9"/>
        <v>0.8269680135602886</v>
      </c>
      <c r="P173" s="53">
        <f t="shared" si="9"/>
        <v>0.48408151986787273</v>
      </c>
    </row>
    <row r="174" spans="2:16" ht="12.75" customHeight="1">
      <c r="B174" s="131" t="s">
        <v>36</v>
      </c>
      <c r="C174" s="130">
        <f t="shared" si="9"/>
        <v>20.707331583858508</v>
      </c>
      <c r="D174" s="53">
        <f t="shared" si="9"/>
        <v>12.434491876235406</v>
      </c>
      <c r="E174" s="53">
        <f t="shared" si="9"/>
        <v>8.4542038490860367</v>
      </c>
      <c r="F174" s="53">
        <f t="shared" si="9"/>
        <v>6.7461987528365839</v>
      </c>
      <c r="G174" s="53">
        <f t="shared" si="9"/>
        <v>5.748008316970334</v>
      </c>
      <c r="H174" s="53">
        <f t="shared" si="9"/>
        <v>3.4516066173207625</v>
      </c>
      <c r="I174" s="53">
        <f t="shared" si="9"/>
        <v>2.3467453467442021</v>
      </c>
      <c r="J174" s="53">
        <f t="shared" si="9"/>
        <v>1.8726317479489583</v>
      </c>
      <c r="K174" s="53">
        <f t="shared" si="9"/>
        <v>1.5955508066386861</v>
      </c>
      <c r="L174" s="53">
        <f t="shared" si="9"/>
        <v>0.95810816873840432</v>
      </c>
      <c r="M174" s="53">
        <f t="shared" si="9"/>
        <v>0.65141719087610361</v>
      </c>
      <c r="N174" s="53">
        <f t="shared" si="9"/>
        <v>0.51981119915150398</v>
      </c>
      <c r="O174" s="53">
        <f t="shared" si="9"/>
        <v>0.4428981720588735</v>
      </c>
      <c r="P174" s="53">
        <f t="shared" si="9"/>
        <v>0.2659547754940319</v>
      </c>
    </row>
    <row r="175" spans="2:16" ht="12.75" customHeight="1">
      <c r="B175" s="131" t="s">
        <v>37</v>
      </c>
      <c r="C175" s="130">
        <f t="shared" si="9"/>
        <v>56.491217431087811</v>
      </c>
      <c r="D175" s="53">
        <f t="shared" si="9"/>
        <v>32.458644176051287</v>
      </c>
      <c r="E175" s="53">
        <f t="shared" si="9"/>
        <v>21.344464064655071</v>
      </c>
      <c r="F175" s="53">
        <f t="shared" si="9"/>
        <v>16.703046330833203</v>
      </c>
      <c r="G175" s="53">
        <f t="shared" si="9"/>
        <v>14.035895761274389</v>
      </c>
      <c r="H175" s="53">
        <f t="shared" si="9"/>
        <v>8.0647252249982007</v>
      </c>
      <c r="I175" s="53">
        <f t="shared" si="9"/>
        <v>5.3032787451824115</v>
      </c>
      <c r="J175" s="53">
        <f t="shared" si="9"/>
        <v>4.1500648747976081</v>
      </c>
      <c r="K175" s="53">
        <f t="shared" si="9"/>
        <v>3.4873804952368701</v>
      </c>
      <c r="L175" s="53">
        <f t="shared" si="9"/>
        <v>2.0037741749764826</v>
      </c>
      <c r="M175" s="53">
        <f t="shared" si="9"/>
        <v>1.3176608868655619</v>
      </c>
      <c r="N175" s="53">
        <f t="shared" si="9"/>
        <v>1.0311315746778336</v>
      </c>
      <c r="O175" s="53">
        <f t="shared" si="9"/>
        <v>0.86647998285321459</v>
      </c>
      <c r="P175" s="53">
        <f t="shared" si="9"/>
        <v>0.4978608486073467</v>
      </c>
    </row>
    <row r="176" spans="2:16" ht="12.75" customHeight="1">
      <c r="B176" s="131" t="s">
        <v>38</v>
      </c>
      <c r="C176" s="130">
        <f t="shared" si="9"/>
        <v>51.696966686242199</v>
      </c>
      <c r="D176" s="53">
        <f t="shared" si="9"/>
        <v>30.225757461988671</v>
      </c>
      <c r="E176" s="53">
        <f t="shared" si="9"/>
        <v>20.139701408419374</v>
      </c>
      <c r="F176" s="53">
        <f t="shared" si="9"/>
        <v>15.882175929909522</v>
      </c>
      <c r="G176" s="53">
        <f t="shared" si="9"/>
        <v>13.419269089629065</v>
      </c>
      <c r="H176" s="53">
        <f t="shared" si="9"/>
        <v>7.8458679264876876</v>
      </c>
      <c r="I176" s="53">
        <f t="shared" si="9"/>
        <v>5.2277742758993249</v>
      </c>
      <c r="J176" s="53">
        <f t="shared" si="9"/>
        <v>4.1226247146334813</v>
      </c>
      <c r="K176" s="53">
        <f t="shared" si="9"/>
        <v>3.4833142917802382</v>
      </c>
      <c r="L176" s="53">
        <f t="shared" si="9"/>
        <v>2.0365955624867924</v>
      </c>
      <c r="M176" s="53">
        <f t="shared" si="9"/>
        <v>1.3570024364080002</v>
      </c>
      <c r="N176" s="53">
        <f t="shared" si="9"/>
        <v>1.070132619907554</v>
      </c>
      <c r="O176" s="53">
        <f t="shared" si="9"/>
        <v>0.90418325873632632</v>
      </c>
      <c r="P176" s="53">
        <f t="shared" si="9"/>
        <v>0.5286504340887721</v>
      </c>
    </row>
    <row r="177" spans="2:16" ht="12.75" customHeight="1">
      <c r="B177" s="131" t="s">
        <v>39</v>
      </c>
      <c r="C177" s="130">
        <f t="shared" ref="C177:P192" si="10">100*SQRT(EXP($M40+$N40*LN(C$143*1000)))</f>
        <v>54.529812859277612</v>
      </c>
      <c r="D177" s="53">
        <f t="shared" si="10"/>
        <v>32.011239209693585</v>
      </c>
      <c r="E177" s="53">
        <f t="shared" si="10"/>
        <v>21.394736744337326</v>
      </c>
      <c r="F177" s="53">
        <f t="shared" si="10"/>
        <v>16.902117575363867</v>
      </c>
      <c r="G177" s="53">
        <f t="shared" si="10"/>
        <v>14.299189024237698</v>
      </c>
      <c r="H177" s="53">
        <f t="shared" si="10"/>
        <v>8.3942110995457089</v>
      </c>
      <c r="I177" s="53">
        <f t="shared" si="10"/>
        <v>5.610277548917602</v>
      </c>
      <c r="J177" s="53">
        <f t="shared" si="10"/>
        <v>4.4321915195954675</v>
      </c>
      <c r="K177" s="53">
        <f t="shared" si="10"/>
        <v>3.7496333845585985</v>
      </c>
      <c r="L177" s="53">
        <f t="shared" si="10"/>
        <v>2.2011887613022769</v>
      </c>
      <c r="M177" s="53">
        <f t="shared" si="10"/>
        <v>1.4711662289660854</v>
      </c>
      <c r="N177" s="53">
        <f t="shared" si="10"/>
        <v>1.1622402683440729</v>
      </c>
      <c r="O177" s="53">
        <f t="shared" si="10"/>
        <v>0.98325509892655483</v>
      </c>
      <c r="P177" s="53">
        <f t="shared" si="10"/>
        <v>0.57721111673563552</v>
      </c>
    </row>
    <row r="178" spans="2:16" ht="12.75" customHeight="1">
      <c r="B178" s="131" t="s">
        <v>40</v>
      </c>
      <c r="C178" s="130">
        <f t="shared" si="10"/>
        <v>26.328624521612547</v>
      </c>
      <c r="D178" s="53">
        <f t="shared" si="10"/>
        <v>15.553109408510494</v>
      </c>
      <c r="E178" s="53">
        <f t="shared" si="10"/>
        <v>10.444309285330275</v>
      </c>
      <c r="F178" s="53">
        <f t="shared" si="10"/>
        <v>8.2740429274536567</v>
      </c>
      <c r="G178" s="53">
        <f t="shared" si="10"/>
        <v>7.0136198224097157</v>
      </c>
      <c r="H178" s="53">
        <f t="shared" si="10"/>
        <v>4.1431559160294222</v>
      </c>
      <c r="I178" s="53">
        <f t="shared" si="10"/>
        <v>2.7822347716964542</v>
      </c>
      <c r="J178" s="53">
        <f t="shared" si="10"/>
        <v>2.20410266551607</v>
      </c>
      <c r="K178" s="53">
        <f t="shared" si="10"/>
        <v>1.868341544880894</v>
      </c>
      <c r="L178" s="53">
        <f t="shared" si="10"/>
        <v>1.1036854749531102</v>
      </c>
      <c r="M178" s="53">
        <f t="shared" si="10"/>
        <v>0.74115292006043298</v>
      </c>
      <c r="N178" s="53">
        <f t="shared" si="10"/>
        <v>0.58714567989679423</v>
      </c>
      <c r="O178" s="53">
        <f t="shared" si="10"/>
        <v>0.49770307155436905</v>
      </c>
      <c r="P178" s="53">
        <f t="shared" si="10"/>
        <v>0.29400815521078805</v>
      </c>
    </row>
    <row r="179" spans="2:16" ht="12.75" customHeight="1">
      <c r="B179" s="129" t="s">
        <v>41</v>
      </c>
      <c r="C179" s="130">
        <f t="shared" si="10"/>
        <v>28.796106061665128</v>
      </c>
      <c r="D179" s="53">
        <f t="shared" si="10"/>
        <v>17.32655026987107</v>
      </c>
      <c r="E179" s="53">
        <f t="shared" si="10"/>
        <v>11.798268045696766</v>
      </c>
      <c r="F179" s="53">
        <f t="shared" si="10"/>
        <v>9.4230526620153565</v>
      </c>
      <c r="G179" s="53">
        <f t="shared" si="10"/>
        <v>8.0338628699886687</v>
      </c>
      <c r="H179" s="53">
        <f t="shared" si="10"/>
        <v>4.8339566669195762</v>
      </c>
      <c r="I179" s="53">
        <f t="shared" si="10"/>
        <v>3.2916140598843229</v>
      </c>
      <c r="J179" s="53">
        <f t="shared" si="10"/>
        <v>2.6289496483030939</v>
      </c>
      <c r="K179" s="53">
        <f t="shared" si="10"/>
        <v>2.2413777916905775</v>
      </c>
      <c r="L179" s="53">
        <f t="shared" si="10"/>
        <v>1.3486318218975806</v>
      </c>
      <c r="M179" s="53">
        <f t="shared" si="10"/>
        <v>0.91833166336477234</v>
      </c>
      <c r="N179" s="53">
        <f t="shared" si="10"/>
        <v>0.73345406220353049</v>
      </c>
      <c r="O179" s="53">
        <f t="shared" si="10"/>
        <v>0.62532488870958469</v>
      </c>
      <c r="P179" s="53">
        <f t="shared" si="10"/>
        <v>0.37625653607561543</v>
      </c>
    </row>
    <row r="180" spans="2:16" ht="12.75" customHeight="1">
      <c r="B180" s="131" t="s">
        <v>42</v>
      </c>
      <c r="C180" s="130">
        <f t="shared" si="10"/>
        <v>31.157768485336369</v>
      </c>
      <c r="D180" s="53">
        <f t="shared" si="10"/>
        <v>18.530064812419088</v>
      </c>
      <c r="E180" s="53">
        <f t="shared" si="10"/>
        <v>12.50689466537386</v>
      </c>
      <c r="F180" s="53">
        <f t="shared" si="10"/>
        <v>9.937573146079492</v>
      </c>
      <c r="G180" s="53">
        <f t="shared" si="10"/>
        <v>8.4415470617199801</v>
      </c>
      <c r="H180" s="53">
        <f t="shared" si="10"/>
        <v>5.0203343106671312</v>
      </c>
      <c r="I180" s="53">
        <f t="shared" si="10"/>
        <v>3.388482071924233</v>
      </c>
      <c r="J180" s="53">
        <f t="shared" si="10"/>
        <v>2.6923780318669119</v>
      </c>
      <c r="K180" s="53">
        <f t="shared" si="10"/>
        <v>2.2870609886189359</v>
      </c>
      <c r="L180" s="53">
        <f t="shared" si="10"/>
        <v>1.3601547995649612</v>
      </c>
      <c r="M180" s="53">
        <f t="shared" si="10"/>
        <v>0.91803849468246224</v>
      </c>
      <c r="N180" s="53">
        <f t="shared" si="10"/>
        <v>0.72944363376478083</v>
      </c>
      <c r="O180" s="53">
        <f t="shared" si="10"/>
        <v>0.61963144047163121</v>
      </c>
      <c r="P180" s="53">
        <f t="shared" si="10"/>
        <v>0.36850555447048661</v>
      </c>
    </row>
    <row r="181" spans="2:16" ht="12.75" customHeight="1">
      <c r="B181" s="131" t="s">
        <v>43</v>
      </c>
      <c r="C181" s="130">
        <f t="shared" si="10"/>
        <v>16.89288535175633</v>
      </c>
      <c r="D181" s="53">
        <f t="shared" si="10"/>
        <v>9.9586947403110617</v>
      </c>
      <c r="E181" s="53">
        <f t="shared" si="10"/>
        <v>6.6771526112803281</v>
      </c>
      <c r="F181" s="53">
        <f t="shared" si="10"/>
        <v>5.2848821693919668</v>
      </c>
      <c r="G181" s="53">
        <f t="shared" si="10"/>
        <v>4.476928769978052</v>
      </c>
      <c r="H181" s="53">
        <f t="shared" si="10"/>
        <v>2.6392393049475333</v>
      </c>
      <c r="I181" s="53">
        <f t="shared" si="10"/>
        <v>1.7695696149306464</v>
      </c>
      <c r="J181" s="53">
        <f t="shared" si="10"/>
        <v>1.4005920562075598</v>
      </c>
      <c r="K181" s="53">
        <f t="shared" si="10"/>
        <v>1.1864693801034638</v>
      </c>
      <c r="L181" s="53">
        <f t="shared" si="10"/>
        <v>0.69944749692793262</v>
      </c>
      <c r="M181" s="53">
        <f t="shared" si="10"/>
        <v>0.46896885609528743</v>
      </c>
      <c r="N181" s="53">
        <f t="shared" si="10"/>
        <v>0.37118294127216239</v>
      </c>
      <c r="O181" s="53">
        <f t="shared" si="10"/>
        <v>0.31443645013141452</v>
      </c>
      <c r="P181" s="53">
        <f t="shared" si="10"/>
        <v>0.1853665940946099</v>
      </c>
    </row>
    <row r="182" spans="2:16" ht="12.75" customHeight="1">
      <c r="B182" s="131" t="s">
        <v>44</v>
      </c>
      <c r="C182" s="130">
        <f t="shared" si="10"/>
        <v>14.264851570215601</v>
      </c>
      <c r="D182" s="53">
        <f t="shared" si="10"/>
        <v>8.474864310094846</v>
      </c>
      <c r="E182" s="53">
        <f t="shared" si="10"/>
        <v>5.7156891999516448</v>
      </c>
      <c r="F182" s="53">
        <f t="shared" si="10"/>
        <v>4.5394422280914908</v>
      </c>
      <c r="G182" s="53">
        <f t="shared" si="10"/>
        <v>3.8548231375846371</v>
      </c>
      <c r="H182" s="53">
        <f t="shared" si="10"/>
        <v>2.2901817708819046</v>
      </c>
      <c r="I182" s="53">
        <f t="shared" si="10"/>
        <v>1.5445636336812736</v>
      </c>
      <c r="J182" s="53">
        <f t="shared" si="10"/>
        <v>1.2267037512757923</v>
      </c>
      <c r="K182" s="53">
        <f t="shared" si="10"/>
        <v>1.0416975843677341</v>
      </c>
      <c r="L182" s="53">
        <f t="shared" si="10"/>
        <v>0.61888100526072942</v>
      </c>
      <c r="M182" s="53">
        <f t="shared" si="10"/>
        <v>0.41739092785361431</v>
      </c>
      <c r="N182" s="53">
        <f t="shared" si="10"/>
        <v>0.33149493214869258</v>
      </c>
      <c r="O182" s="53">
        <f t="shared" si="10"/>
        <v>0.28150029678339478</v>
      </c>
      <c r="P182" s="53">
        <f t="shared" si="10"/>
        <v>0.16724161529110398</v>
      </c>
    </row>
    <row r="183" spans="2:16" ht="12.75" customHeight="1">
      <c r="B183" s="131" t="s">
        <v>45</v>
      </c>
      <c r="C183" s="130">
        <f t="shared" si="10"/>
        <v>29.479635408582862</v>
      </c>
      <c r="D183" s="53">
        <f t="shared" si="10"/>
        <v>17.48285267962472</v>
      </c>
      <c r="E183" s="53">
        <f t="shared" si="10"/>
        <v>11.7750199880282</v>
      </c>
      <c r="F183" s="53">
        <f t="shared" si="10"/>
        <v>9.3444224144704595</v>
      </c>
      <c r="G183" s="53">
        <f t="shared" si="10"/>
        <v>7.9306906177876684</v>
      </c>
      <c r="H183" s="53">
        <f t="shared" si="10"/>
        <v>4.7032839381078722</v>
      </c>
      <c r="I183" s="53">
        <f t="shared" si="10"/>
        <v>3.1677474720779393</v>
      </c>
      <c r="J183" s="53">
        <f t="shared" si="10"/>
        <v>2.5138615910259756</v>
      </c>
      <c r="K183" s="53">
        <f t="shared" si="10"/>
        <v>2.1335356697374084</v>
      </c>
      <c r="L183" s="53">
        <f t="shared" si="10"/>
        <v>1.2652900649471317</v>
      </c>
      <c r="M183" s="53">
        <f t="shared" si="10"/>
        <v>0.85219592468280259</v>
      </c>
      <c r="N183" s="53">
        <f t="shared" si="10"/>
        <v>0.67628579044644554</v>
      </c>
      <c r="O183" s="53">
        <f t="shared" si="10"/>
        <v>0.57396949060555635</v>
      </c>
      <c r="P183" s="53">
        <f t="shared" si="10"/>
        <v>0.34039172831610537</v>
      </c>
    </row>
    <row r="184" spans="2:16" ht="12.75" customHeight="1">
      <c r="B184" s="129" t="s">
        <v>46</v>
      </c>
      <c r="C184" s="130">
        <f t="shared" si="10"/>
        <v>34.978002484291011</v>
      </c>
      <c r="D184" s="53">
        <f t="shared" si="10"/>
        <v>21.069549415329377</v>
      </c>
      <c r="E184" s="53">
        <f t="shared" si="10"/>
        <v>14.359058047138074</v>
      </c>
      <c r="F184" s="53">
        <f t="shared" si="10"/>
        <v>11.473939542479577</v>
      </c>
      <c r="G184" s="53">
        <f t="shared" si="10"/>
        <v>9.7858071825243105</v>
      </c>
      <c r="H184" s="53">
        <f t="shared" si="10"/>
        <v>5.8946347234574024</v>
      </c>
      <c r="I184" s="53">
        <f t="shared" si="10"/>
        <v>4.0172383610263092</v>
      </c>
      <c r="J184" s="53">
        <f t="shared" si="10"/>
        <v>3.210067814394872</v>
      </c>
      <c r="K184" s="53">
        <f t="shared" si="10"/>
        <v>2.7377784725286181</v>
      </c>
      <c r="L184" s="53">
        <f t="shared" si="10"/>
        <v>1.6491438823893119</v>
      </c>
      <c r="M184" s="53">
        <f t="shared" si="10"/>
        <v>1.1239040887168685</v>
      </c>
      <c r="N184" s="53">
        <f t="shared" si="10"/>
        <v>0.89808172117900076</v>
      </c>
      <c r="O184" s="53">
        <f t="shared" si="10"/>
        <v>0.76594917770571114</v>
      </c>
      <c r="P184" s="53">
        <f t="shared" si="10"/>
        <v>0.46138152275988853</v>
      </c>
    </row>
    <row r="185" spans="2:16" ht="12.75" customHeight="1">
      <c r="B185" s="131" t="s">
        <v>47</v>
      </c>
      <c r="C185" s="130">
        <f t="shared" si="10"/>
        <v>27.047478638637468</v>
      </c>
      <c r="D185" s="53">
        <f t="shared" si="10"/>
        <v>15.863340993000326</v>
      </c>
      <c r="E185" s="53">
        <f t="shared" si="10"/>
        <v>10.594880755489147</v>
      </c>
      <c r="F185" s="53">
        <f t="shared" si="10"/>
        <v>8.3666764290431601</v>
      </c>
      <c r="G185" s="53">
        <f t="shared" si="10"/>
        <v>7.0761574294195064</v>
      </c>
      <c r="H185" s="53">
        <f t="shared" si="10"/>
        <v>4.1501649644592904</v>
      </c>
      <c r="I185" s="53">
        <f t="shared" si="10"/>
        <v>2.7718311630227821</v>
      </c>
      <c r="J185" s="53">
        <f t="shared" si="10"/>
        <v>2.1888886710626605</v>
      </c>
      <c r="K185" s="53">
        <f t="shared" si="10"/>
        <v>1.8512632779900156</v>
      </c>
      <c r="L185" s="53">
        <f t="shared" si="10"/>
        <v>1.0857655546725871</v>
      </c>
      <c r="M185" s="53">
        <f t="shared" si="10"/>
        <v>0.72516606591571886</v>
      </c>
      <c r="N185" s="53">
        <f t="shared" si="10"/>
        <v>0.57265673591423927</v>
      </c>
      <c r="O185" s="53">
        <f t="shared" si="10"/>
        <v>0.48432722966078606</v>
      </c>
      <c r="P185" s="53">
        <f t="shared" si="10"/>
        <v>0.28405782657053102</v>
      </c>
    </row>
    <row r="186" spans="2:16" ht="12.75" customHeight="1">
      <c r="B186" s="131" t="s">
        <v>48</v>
      </c>
      <c r="C186" s="130">
        <f t="shared" si="10"/>
        <v>26.806895108688032</v>
      </c>
      <c r="D186" s="53">
        <f t="shared" si="10"/>
        <v>15.786997031589072</v>
      </c>
      <c r="E186" s="53">
        <f t="shared" si="10"/>
        <v>10.576728251983159</v>
      </c>
      <c r="F186" s="53">
        <f t="shared" si="10"/>
        <v>8.3675474370170484</v>
      </c>
      <c r="G186" s="53">
        <f t="shared" si="10"/>
        <v>7.086032910024473</v>
      </c>
      <c r="H186" s="53">
        <f t="shared" si="10"/>
        <v>4.1730748772931578</v>
      </c>
      <c r="I186" s="53">
        <f t="shared" si="10"/>
        <v>2.7958122031688877</v>
      </c>
      <c r="J186" s="53">
        <f t="shared" si="10"/>
        <v>2.2118457312752051</v>
      </c>
      <c r="K186" s="53">
        <f t="shared" si="10"/>
        <v>1.8730950450757888</v>
      </c>
      <c r="L186" s="53">
        <f t="shared" si="10"/>
        <v>1.1030947745571611</v>
      </c>
      <c r="M186" s="53">
        <f t="shared" si="10"/>
        <v>0.73903438654788611</v>
      </c>
      <c r="N186" s="53">
        <f t="shared" si="10"/>
        <v>0.58467090575639302</v>
      </c>
      <c r="O186" s="53">
        <f t="shared" si="10"/>
        <v>0.4951268350622654</v>
      </c>
      <c r="P186" s="53">
        <f t="shared" si="10"/>
        <v>0.29158788601574176</v>
      </c>
    </row>
    <row r="187" spans="2:16" ht="12.75" customHeight="1">
      <c r="B187" s="131" t="s">
        <v>49</v>
      </c>
      <c r="C187" s="130">
        <f t="shared" si="10"/>
        <v>41.103814045881052</v>
      </c>
      <c r="D187" s="53">
        <f t="shared" si="10"/>
        <v>24.100776279931893</v>
      </c>
      <c r="E187" s="53">
        <f t="shared" si="10"/>
        <v>16.093201600284964</v>
      </c>
      <c r="F187" s="53">
        <f t="shared" si="10"/>
        <v>12.707107665162043</v>
      </c>
      <c r="G187" s="53">
        <f t="shared" si="10"/>
        <v>10.746174095772599</v>
      </c>
      <c r="H187" s="53">
        <f t="shared" si="10"/>
        <v>6.3009028178826183</v>
      </c>
      <c r="I187" s="53">
        <f t="shared" si="10"/>
        <v>4.2074038667552509</v>
      </c>
      <c r="J187" s="53">
        <f t="shared" si="10"/>
        <v>3.3221440489959018</v>
      </c>
      <c r="K187" s="53">
        <f t="shared" si="10"/>
        <v>2.8094779128708667</v>
      </c>
      <c r="L187" s="53">
        <f t="shared" si="10"/>
        <v>1.6473069522436701</v>
      </c>
      <c r="M187" s="53">
        <f t="shared" si="10"/>
        <v>1.0999829454490624</v>
      </c>
      <c r="N187" s="53">
        <f t="shared" si="10"/>
        <v>0.8685407704962681</v>
      </c>
      <c r="O187" s="53">
        <f t="shared" si="10"/>
        <v>0.73450942377848827</v>
      </c>
      <c r="P187" s="53">
        <f t="shared" si="10"/>
        <v>0.43067164711837574</v>
      </c>
    </row>
    <row r="188" spans="2:16" ht="12.75" customHeight="1">
      <c r="B188" s="131" t="s">
        <v>50</v>
      </c>
      <c r="C188" s="130">
        <f t="shared" si="10"/>
        <v>24.367861025037062</v>
      </c>
      <c r="D188" s="53">
        <f t="shared" si="10"/>
        <v>14.172288120184476</v>
      </c>
      <c r="E188" s="53">
        <f t="shared" si="10"/>
        <v>9.4055417599922073</v>
      </c>
      <c r="F188" s="53">
        <f t="shared" si="10"/>
        <v>7.3999305058670277</v>
      </c>
      <c r="G188" s="53">
        <f t="shared" si="10"/>
        <v>6.2420559791586987</v>
      </c>
      <c r="H188" s="53">
        <f t="shared" si="10"/>
        <v>3.6303644258338359</v>
      </c>
      <c r="I188" s="53">
        <f t="shared" si="10"/>
        <v>2.4093176713320879</v>
      </c>
      <c r="J188" s="53">
        <f t="shared" si="10"/>
        <v>1.8955615518344811</v>
      </c>
      <c r="K188" s="53">
        <f t="shared" si="10"/>
        <v>1.5989611401229529</v>
      </c>
      <c r="L188" s="53">
        <f t="shared" si="10"/>
        <v>0.92995187175098826</v>
      </c>
      <c r="M188" s="53">
        <f t="shared" si="10"/>
        <v>0.61716930183486729</v>
      </c>
      <c r="N188" s="53">
        <f t="shared" si="10"/>
        <v>0.4855658568609954</v>
      </c>
      <c r="O188" s="53">
        <f t="shared" si="10"/>
        <v>0.40958888163766216</v>
      </c>
      <c r="P188" s="53">
        <f t="shared" si="10"/>
        <v>0.23821588753435716</v>
      </c>
    </row>
    <row r="189" spans="2:16" ht="12.75" customHeight="1">
      <c r="B189" s="129" t="s">
        <v>51</v>
      </c>
      <c r="C189" s="130">
        <f t="shared" si="10"/>
        <v>43.913307001314642</v>
      </c>
      <c r="D189" s="53">
        <f t="shared" si="10"/>
        <v>26.271847861352992</v>
      </c>
      <c r="E189" s="53">
        <f t="shared" si="10"/>
        <v>17.812210022333385</v>
      </c>
      <c r="F189" s="53">
        <f t="shared" si="10"/>
        <v>14.190315136874485</v>
      </c>
      <c r="G189" s="53">
        <f t="shared" si="10"/>
        <v>12.076608678388357</v>
      </c>
      <c r="H189" s="53">
        <f t="shared" si="10"/>
        <v>7.2250269347789287</v>
      </c>
      <c r="I189" s="53">
        <f t="shared" si="10"/>
        <v>4.8985399831205552</v>
      </c>
      <c r="J189" s="53">
        <f t="shared" si="10"/>
        <v>3.9024818359936737</v>
      </c>
      <c r="K189" s="53">
        <f t="shared" si="10"/>
        <v>3.3211909357352418</v>
      </c>
      <c r="L189" s="53">
        <f t="shared" si="10"/>
        <v>1.9869563223632596</v>
      </c>
      <c r="M189" s="53">
        <f t="shared" si="10"/>
        <v>1.3471486096416079</v>
      </c>
      <c r="N189" s="53">
        <f t="shared" si="10"/>
        <v>1.0732224290555759</v>
      </c>
      <c r="O189" s="53">
        <f t="shared" si="10"/>
        <v>0.91336148461522737</v>
      </c>
      <c r="P189" s="53">
        <f t="shared" si="10"/>
        <v>0.54643331611332224</v>
      </c>
    </row>
    <row r="190" spans="2:16" ht="12.75" customHeight="1">
      <c r="B190" s="131" t="s">
        <v>52</v>
      </c>
      <c r="C190" s="130">
        <f t="shared" si="10"/>
        <v>23.751688338936912</v>
      </c>
      <c r="D190" s="53">
        <f t="shared" si="10"/>
        <v>13.996775159778615</v>
      </c>
      <c r="E190" s="53">
        <f t="shared" si="10"/>
        <v>9.3819256327238012</v>
      </c>
      <c r="F190" s="53">
        <f t="shared" si="10"/>
        <v>7.4244269925334452</v>
      </c>
      <c r="G190" s="53">
        <f t="shared" si="10"/>
        <v>6.288629171589279</v>
      </c>
      <c r="H190" s="53">
        <f t="shared" si="10"/>
        <v>3.7058640767723916</v>
      </c>
      <c r="I190" s="53">
        <f t="shared" si="10"/>
        <v>2.4840108365226596</v>
      </c>
      <c r="J190" s="53">
        <f t="shared" si="10"/>
        <v>1.9657326039867737</v>
      </c>
      <c r="K190" s="53">
        <f t="shared" si="10"/>
        <v>1.6650124527330217</v>
      </c>
      <c r="L190" s="53">
        <f t="shared" si="10"/>
        <v>0.98118519435653473</v>
      </c>
      <c r="M190" s="53">
        <f t="shared" si="10"/>
        <v>0.65768053142951732</v>
      </c>
      <c r="N190" s="53">
        <f t="shared" si="10"/>
        <v>0.52045830260875936</v>
      </c>
      <c r="O190" s="53">
        <f t="shared" si="10"/>
        <v>0.44083796199664044</v>
      </c>
      <c r="P190" s="53">
        <f t="shared" si="10"/>
        <v>0.25978405189187342</v>
      </c>
    </row>
    <row r="191" spans="2:16" ht="12.75" customHeight="1">
      <c r="B191" s="131" t="s">
        <v>53</v>
      </c>
      <c r="C191" s="130">
        <f t="shared" si="10"/>
        <v>34.61369755788732</v>
      </c>
      <c r="D191" s="53">
        <f t="shared" si="10"/>
        <v>20.001671718822422</v>
      </c>
      <c r="E191" s="53">
        <f t="shared" si="10"/>
        <v>13.209573474494698</v>
      </c>
      <c r="F191" s="53">
        <f t="shared" si="10"/>
        <v>10.363148315913847</v>
      </c>
      <c r="G191" s="53">
        <f t="shared" si="10"/>
        <v>8.7239123724777929</v>
      </c>
      <c r="H191" s="53">
        <f t="shared" si="10"/>
        <v>5.0411497091940403</v>
      </c>
      <c r="I191" s="53">
        <f t="shared" si="10"/>
        <v>3.3292935918381734</v>
      </c>
      <c r="J191" s="53">
        <f t="shared" si="10"/>
        <v>2.6118907886055207</v>
      </c>
      <c r="K191" s="53">
        <f t="shared" si="10"/>
        <v>2.1987436319217792</v>
      </c>
      <c r="L191" s="53">
        <f t="shared" si="10"/>
        <v>1.2705533191304352</v>
      </c>
      <c r="M191" s="53">
        <f t="shared" si="10"/>
        <v>0.83910323388232866</v>
      </c>
      <c r="N191" s="53">
        <f t="shared" si="10"/>
        <v>0.65829160054830138</v>
      </c>
      <c r="O191" s="53">
        <f t="shared" si="10"/>
        <v>0.55416347075749872</v>
      </c>
      <c r="P191" s="53">
        <f t="shared" si="10"/>
        <v>0.32022570839528808</v>
      </c>
    </row>
    <row r="192" spans="2:16" ht="12.75" customHeight="1">
      <c r="B192" s="131" t="s">
        <v>54</v>
      </c>
      <c r="C192" s="130">
        <f t="shared" si="10"/>
        <v>36.870833026443172</v>
      </c>
      <c r="D192" s="53">
        <f t="shared" si="10"/>
        <v>21.702459637511804</v>
      </c>
      <c r="E192" s="53">
        <f t="shared" si="10"/>
        <v>14.534130437602705</v>
      </c>
      <c r="F192" s="53">
        <f t="shared" si="10"/>
        <v>11.495700465068094</v>
      </c>
      <c r="G192" s="53">
        <f t="shared" si="10"/>
        <v>9.7335026124010646</v>
      </c>
      <c r="H192" s="53">
        <f t="shared" si="10"/>
        <v>5.7292154865541338</v>
      </c>
      <c r="I192" s="53">
        <f t="shared" si="10"/>
        <v>3.8368538210657008</v>
      </c>
      <c r="J192" s="53">
        <f t="shared" si="10"/>
        <v>3.0347410493240652</v>
      </c>
      <c r="K192" s="53">
        <f t="shared" si="10"/>
        <v>2.5695398050180094</v>
      </c>
      <c r="L192" s="53">
        <f t="shared" si="10"/>
        <v>1.5124511525245248</v>
      </c>
      <c r="M192" s="53">
        <f t="shared" si="10"/>
        <v>1.0128880642311515</v>
      </c>
      <c r="N192" s="53">
        <f t="shared" si="10"/>
        <v>0.80113893576453443</v>
      </c>
      <c r="O192" s="53">
        <f t="shared" si="10"/>
        <v>0.67833082010580392</v>
      </c>
      <c r="P192" s="53">
        <f t="shared" si="10"/>
        <v>0.39927080664731568</v>
      </c>
    </row>
    <row r="193" spans="2:16" ht="12.75" customHeight="1">
      <c r="B193" s="131" t="s">
        <v>55</v>
      </c>
      <c r="C193" s="130">
        <f t="shared" ref="C193:P208" si="11">100*SQRT(EXP($M56+$N56*LN(C$143*1000)))</f>
        <v>48.401438381377709</v>
      </c>
      <c r="D193" s="53">
        <f t="shared" si="11"/>
        <v>28.264015140200343</v>
      </c>
      <c r="E193" s="53">
        <f t="shared" si="11"/>
        <v>18.814982234070399</v>
      </c>
      <c r="F193" s="53">
        <f t="shared" si="11"/>
        <v>14.829392625928337</v>
      </c>
      <c r="G193" s="53">
        <f t="shared" si="11"/>
        <v>12.524885608516403</v>
      </c>
      <c r="H193" s="53">
        <f t="shared" si="11"/>
        <v>7.3139057083185106</v>
      </c>
      <c r="I193" s="53">
        <f t="shared" si="11"/>
        <v>4.8687706003933151</v>
      </c>
      <c r="J193" s="53">
        <f t="shared" si="11"/>
        <v>3.8374158391745392</v>
      </c>
      <c r="K193" s="53">
        <f t="shared" si="11"/>
        <v>3.2410763967456337</v>
      </c>
      <c r="L193" s="53">
        <f t="shared" si="11"/>
        <v>1.8926262402856526</v>
      </c>
      <c r="M193" s="53">
        <f t="shared" si="11"/>
        <v>1.2598963349712393</v>
      </c>
      <c r="N193" s="53">
        <f t="shared" si="11"/>
        <v>0.99301169604212092</v>
      </c>
      <c r="O193" s="53">
        <f t="shared" si="11"/>
        <v>0.83869637918281525</v>
      </c>
      <c r="P193" s="53">
        <f t="shared" si="11"/>
        <v>0.48975666740463419</v>
      </c>
    </row>
    <row r="194" spans="2:16" ht="12.75" customHeight="1">
      <c r="B194" s="131" t="s">
        <v>56</v>
      </c>
      <c r="C194" s="130">
        <f t="shared" si="11"/>
        <v>51.832150763859119</v>
      </c>
      <c r="D194" s="53">
        <f t="shared" si="11"/>
        <v>30.098704480379862</v>
      </c>
      <c r="E194" s="53">
        <f t="shared" si="11"/>
        <v>19.951786623471737</v>
      </c>
      <c r="F194" s="53">
        <f t="shared" si="11"/>
        <v>15.686547575105703</v>
      </c>
      <c r="G194" s="53">
        <f t="shared" si="11"/>
        <v>13.225612076693668</v>
      </c>
      <c r="H194" s="53">
        <f t="shared" si="11"/>
        <v>7.6800554019477438</v>
      </c>
      <c r="I194" s="53">
        <f t="shared" si="11"/>
        <v>5.0909442542946621</v>
      </c>
      <c r="J194" s="53">
        <f t="shared" si="11"/>
        <v>4.002615943840131</v>
      </c>
      <c r="K194" s="53">
        <f t="shared" si="11"/>
        <v>3.3746779214330695</v>
      </c>
      <c r="L194" s="53">
        <f t="shared" si="11"/>
        <v>1.9596607892354796</v>
      </c>
      <c r="M194" s="53">
        <f t="shared" si="11"/>
        <v>1.2990171702140023</v>
      </c>
      <c r="N194" s="53">
        <f t="shared" si="11"/>
        <v>1.0213167886162653</v>
      </c>
      <c r="O194" s="53">
        <f t="shared" si="11"/>
        <v>0.86109066312905713</v>
      </c>
      <c r="P194" s="53">
        <f t="shared" si="11"/>
        <v>0.50003160236228172</v>
      </c>
    </row>
    <row r="195" spans="2:16" ht="12.75" customHeight="1">
      <c r="B195" s="131" t="s">
        <v>57</v>
      </c>
      <c r="C195" s="130">
        <f t="shared" si="11"/>
        <v>31.501887114384701</v>
      </c>
      <c r="D195" s="53">
        <f t="shared" si="11"/>
        <v>18.29812017582131</v>
      </c>
      <c r="E195" s="53">
        <f t="shared" si="11"/>
        <v>12.131995714554041</v>
      </c>
      <c r="F195" s="53">
        <f t="shared" si="11"/>
        <v>9.5396297193403718</v>
      </c>
      <c r="G195" s="53">
        <f t="shared" si="11"/>
        <v>8.0437399363266167</v>
      </c>
      <c r="H195" s="53">
        <f t="shared" si="11"/>
        <v>4.6722699336557687</v>
      </c>
      <c r="I195" s="53">
        <f t="shared" si="11"/>
        <v>3.0978023025147858</v>
      </c>
      <c r="J195" s="53">
        <f t="shared" si="11"/>
        <v>2.4358636126337752</v>
      </c>
      <c r="K195" s="53">
        <f t="shared" si="11"/>
        <v>2.053900832300013</v>
      </c>
      <c r="L195" s="53">
        <f t="shared" si="11"/>
        <v>1.1930245360279941</v>
      </c>
      <c r="M195" s="53">
        <f t="shared" si="11"/>
        <v>0.79099756802202792</v>
      </c>
      <c r="N195" s="53">
        <f t="shared" si="11"/>
        <v>0.62197713264740173</v>
      </c>
      <c r="O195" s="53">
        <f t="shared" si="11"/>
        <v>0.52444617333677435</v>
      </c>
      <c r="P195" s="53">
        <f t="shared" si="11"/>
        <v>0.30462870591279323</v>
      </c>
    </row>
    <row r="196" spans="2:16" ht="12.75" customHeight="1">
      <c r="B196" s="131" t="s">
        <v>58</v>
      </c>
      <c r="C196" s="130">
        <f t="shared" si="11"/>
        <v>34.202742303713976</v>
      </c>
      <c r="D196" s="53">
        <f t="shared" si="11"/>
        <v>19.551160166032631</v>
      </c>
      <c r="E196" s="53">
        <f t="shared" si="11"/>
        <v>12.806620962477492</v>
      </c>
      <c r="F196" s="53">
        <f t="shared" si="11"/>
        <v>9.9989576516555676</v>
      </c>
      <c r="G196" s="53">
        <f t="shared" si="11"/>
        <v>8.3887369897113011</v>
      </c>
      <c r="H196" s="53">
        <f t="shared" si="11"/>
        <v>4.795216097592232</v>
      </c>
      <c r="I196" s="53">
        <f t="shared" si="11"/>
        <v>3.1410164140400383</v>
      </c>
      <c r="J196" s="53">
        <f t="shared" si="11"/>
        <v>2.4523947573025997</v>
      </c>
      <c r="K196" s="53">
        <f t="shared" si="11"/>
        <v>2.0574639208069971</v>
      </c>
      <c r="L196" s="53">
        <f t="shared" si="11"/>
        <v>1.1760988722580603</v>
      </c>
      <c r="M196" s="53">
        <f t="shared" si="11"/>
        <v>0.77038151922943554</v>
      </c>
      <c r="N196" s="53">
        <f t="shared" si="11"/>
        <v>0.60148670043116614</v>
      </c>
      <c r="O196" s="53">
        <f t="shared" si="11"/>
        <v>0.50462397266888004</v>
      </c>
      <c r="P196" s="53">
        <f t="shared" si="11"/>
        <v>0.28845593799645791</v>
      </c>
    </row>
    <row r="197" spans="2:16" ht="12.75" customHeight="1">
      <c r="B197" s="131" t="s">
        <v>59</v>
      </c>
      <c r="C197" s="130">
        <f t="shared" si="11"/>
        <v>36.706253344527553</v>
      </c>
      <c r="D197" s="53">
        <f t="shared" si="11"/>
        <v>21.356625954780622</v>
      </c>
      <c r="E197" s="53">
        <f t="shared" si="11"/>
        <v>14.177677707294462</v>
      </c>
      <c r="F197" s="53">
        <f t="shared" si="11"/>
        <v>11.156402125938945</v>
      </c>
      <c r="G197" s="53">
        <f t="shared" si="11"/>
        <v>9.4119054946935456</v>
      </c>
      <c r="H197" s="53">
        <f t="shared" si="11"/>
        <v>5.4760845048731257</v>
      </c>
      <c r="I197" s="53">
        <f t="shared" si="11"/>
        <v>3.6353196133315864</v>
      </c>
      <c r="J197" s="53">
        <f t="shared" si="11"/>
        <v>2.8606298083481829</v>
      </c>
      <c r="K197" s="53">
        <f t="shared" si="11"/>
        <v>2.4133208096611529</v>
      </c>
      <c r="L197" s="53">
        <f t="shared" si="11"/>
        <v>1.4041310442953627</v>
      </c>
      <c r="M197" s="53">
        <f t="shared" si="11"/>
        <v>0.93213775654343356</v>
      </c>
      <c r="N197" s="53">
        <f t="shared" si="11"/>
        <v>0.73349838129122069</v>
      </c>
      <c r="O197" s="53">
        <f t="shared" si="11"/>
        <v>0.61880320978862569</v>
      </c>
      <c r="P197" s="53">
        <f t="shared" si="11"/>
        <v>0.36003534784744234</v>
      </c>
    </row>
    <row r="198" spans="2:16" ht="12.75" customHeight="1">
      <c r="B198" s="131" t="s">
        <v>60</v>
      </c>
      <c r="C198" s="130">
        <f t="shared" si="11"/>
        <v>34.718692284106531</v>
      </c>
      <c r="D198" s="53">
        <f t="shared" si="11"/>
        <v>20.19048471489506</v>
      </c>
      <c r="E198" s="53">
        <f t="shared" si="11"/>
        <v>13.398647202535569</v>
      </c>
      <c r="F198" s="53">
        <f t="shared" si="11"/>
        <v>10.541136592051986</v>
      </c>
      <c r="G198" s="53">
        <f t="shared" si="11"/>
        <v>8.8915025762395175</v>
      </c>
      <c r="H198" s="53">
        <f t="shared" si="11"/>
        <v>5.1708095854807388</v>
      </c>
      <c r="I198" s="53">
        <f t="shared" si="11"/>
        <v>3.4314111011032109</v>
      </c>
      <c r="J198" s="53">
        <f t="shared" si="11"/>
        <v>2.6995988903542019</v>
      </c>
      <c r="K198" s="53">
        <f t="shared" si="11"/>
        <v>2.2771254578463935</v>
      </c>
      <c r="L198" s="53">
        <f t="shared" si="11"/>
        <v>1.3242511087202724</v>
      </c>
      <c r="M198" s="53">
        <f t="shared" si="11"/>
        <v>0.87878887821944518</v>
      </c>
      <c r="N198" s="53">
        <f t="shared" si="11"/>
        <v>0.69137081235591413</v>
      </c>
      <c r="O198" s="53">
        <f t="shared" si="11"/>
        <v>0.58317481284081929</v>
      </c>
      <c r="P198" s="53">
        <f t="shared" si="11"/>
        <v>0.33914244374245894</v>
      </c>
    </row>
    <row r="199" spans="2:16" ht="12.75" customHeight="1">
      <c r="B199" s="129" t="s">
        <v>61</v>
      </c>
      <c r="C199" s="130">
        <f t="shared" si="11"/>
        <v>38.979139602585164</v>
      </c>
      <c r="D199" s="53">
        <f t="shared" si="11"/>
        <v>23.420343620595656</v>
      </c>
      <c r="E199" s="53">
        <f t="shared" si="11"/>
        <v>15.930610914323214</v>
      </c>
      <c r="F199" s="53">
        <f t="shared" si="11"/>
        <v>12.715475920962449</v>
      </c>
      <c r="G199" s="53">
        <f t="shared" si="11"/>
        <v>10.836064927774085</v>
      </c>
      <c r="H199" s="53">
        <f t="shared" si="11"/>
        <v>6.5107738829289827</v>
      </c>
      <c r="I199" s="53">
        <f t="shared" si="11"/>
        <v>4.4286542998826048</v>
      </c>
      <c r="J199" s="53">
        <f t="shared" si="11"/>
        <v>3.5348579797271609</v>
      </c>
      <c r="K199" s="53">
        <f t="shared" si="11"/>
        <v>3.012388275269887</v>
      </c>
      <c r="L199" s="53">
        <f t="shared" si="11"/>
        <v>1.8099724428190096</v>
      </c>
      <c r="M199" s="53">
        <f t="shared" si="11"/>
        <v>1.2311504570257643</v>
      </c>
      <c r="N199" s="53">
        <f t="shared" si="11"/>
        <v>0.98267819580716032</v>
      </c>
      <c r="O199" s="53">
        <f t="shared" si="11"/>
        <v>0.83743343930364789</v>
      </c>
      <c r="P199" s="53">
        <f t="shared" si="11"/>
        <v>0.50316602951820621</v>
      </c>
    </row>
    <row r="200" spans="2:16" ht="12.75" customHeight="1">
      <c r="B200" s="131" t="s">
        <v>173</v>
      </c>
      <c r="C200" s="130">
        <f t="shared" si="11"/>
        <v>24.349378023532704</v>
      </c>
      <c r="D200" s="53">
        <f t="shared" si="11"/>
        <v>13.882800019228656</v>
      </c>
      <c r="E200" s="53">
        <f t="shared" si="11"/>
        <v>9.0759066421234529</v>
      </c>
      <c r="F200" s="53">
        <f t="shared" si="11"/>
        <v>7.0780482504429827</v>
      </c>
      <c r="G200" s="53">
        <f t="shared" si="11"/>
        <v>5.9333910495324789</v>
      </c>
      <c r="H200" s="53">
        <f t="shared" si="11"/>
        <v>3.3829234281438842</v>
      </c>
      <c r="I200" s="53">
        <f t="shared" si="11"/>
        <v>2.2115925583283058</v>
      </c>
      <c r="J200" s="53">
        <f t="shared" si="11"/>
        <v>1.724759790445126</v>
      </c>
      <c r="K200" s="53">
        <f t="shared" si="11"/>
        <v>1.4458327975625422</v>
      </c>
      <c r="L200" s="53">
        <f t="shared" si="11"/>
        <v>0.82434169654779976</v>
      </c>
      <c r="M200" s="53">
        <f t="shared" si="11"/>
        <v>0.53891493565526383</v>
      </c>
      <c r="N200" s="53">
        <f t="shared" si="11"/>
        <v>0.4202848341066534</v>
      </c>
      <c r="O200" s="53">
        <f t="shared" si="11"/>
        <v>0.35231665350495345</v>
      </c>
      <c r="P200" s="53">
        <f t="shared" si="11"/>
        <v>0.20087337094713653</v>
      </c>
    </row>
    <row r="201" spans="2:16" ht="12.75" customHeight="1">
      <c r="B201" s="131" t="s">
        <v>62</v>
      </c>
      <c r="C201" s="130">
        <f t="shared" si="11"/>
        <v>33.526661705888749</v>
      </c>
      <c r="D201" s="53">
        <f t="shared" si="11"/>
        <v>19.615369865931253</v>
      </c>
      <c r="E201" s="53">
        <f t="shared" si="11"/>
        <v>13.076598272446452</v>
      </c>
      <c r="F201" s="53">
        <f t="shared" si="11"/>
        <v>10.315300393197516</v>
      </c>
      <c r="G201" s="53">
        <f t="shared" si="11"/>
        <v>8.7175222056834514</v>
      </c>
      <c r="H201" s="53">
        <f t="shared" si="11"/>
        <v>5.1003414500082807</v>
      </c>
      <c r="I201" s="53">
        <f t="shared" si="11"/>
        <v>3.4001457352024791</v>
      </c>
      <c r="J201" s="53">
        <f t="shared" si="11"/>
        <v>2.6821596801031937</v>
      </c>
      <c r="K201" s="53">
        <f t="shared" si="11"/>
        <v>2.2667092260258039</v>
      </c>
      <c r="L201" s="53">
        <f t="shared" si="11"/>
        <v>1.3261785571453242</v>
      </c>
      <c r="M201" s="53">
        <f t="shared" si="11"/>
        <v>0.88409774313979117</v>
      </c>
      <c r="N201" s="53">
        <f t="shared" si="11"/>
        <v>0.69740873026978278</v>
      </c>
      <c r="O201" s="53">
        <f t="shared" si="11"/>
        <v>0.5893842991304078</v>
      </c>
      <c r="P201" s="53">
        <f t="shared" si="11"/>
        <v>0.34482976927538828</v>
      </c>
    </row>
    <row r="202" spans="2:16" ht="12.75" customHeight="1">
      <c r="B202" s="131" t="s">
        <v>63</v>
      </c>
      <c r="C202" s="130">
        <f t="shared" si="11"/>
        <v>30.989521705497442</v>
      </c>
      <c r="D202" s="53">
        <f t="shared" si="11"/>
        <v>18.512574362330312</v>
      </c>
      <c r="E202" s="53">
        <f t="shared" si="11"/>
        <v>12.53741335581633</v>
      </c>
      <c r="F202" s="53">
        <f t="shared" si="11"/>
        <v>9.9815469076583394</v>
      </c>
      <c r="G202" s="53">
        <f t="shared" si="11"/>
        <v>8.4908090348821386</v>
      </c>
      <c r="H202" s="53">
        <f t="shared" si="11"/>
        <v>5.0722542654382838</v>
      </c>
      <c r="I202" s="53">
        <f t="shared" si="11"/>
        <v>3.4351218327042758</v>
      </c>
      <c r="J202" s="53">
        <f t="shared" si="11"/>
        <v>2.7348408107444513</v>
      </c>
      <c r="K202" s="53">
        <f t="shared" si="11"/>
        <v>2.3263940228560207</v>
      </c>
      <c r="L202" s="53">
        <f t="shared" si="11"/>
        <v>1.3897453066067438</v>
      </c>
      <c r="M202" s="53">
        <f t="shared" si="11"/>
        <v>0.94118792055678036</v>
      </c>
      <c r="N202" s="53">
        <f t="shared" si="11"/>
        <v>0.74931814971232813</v>
      </c>
      <c r="O202" s="53">
        <f t="shared" si="11"/>
        <v>0.63740794632714848</v>
      </c>
      <c r="P202" s="53">
        <f t="shared" si="11"/>
        <v>0.3807758673289971</v>
      </c>
    </row>
    <row r="203" spans="2:16" ht="12.75" customHeight="1">
      <c r="B203" s="131" t="s">
        <v>64</v>
      </c>
      <c r="C203" s="130">
        <f t="shared" si="11"/>
        <v>50.632782281343047</v>
      </c>
      <c r="D203" s="53">
        <f t="shared" si="11"/>
        <v>29.396903933112096</v>
      </c>
      <c r="E203" s="53">
        <f t="shared" si="11"/>
        <v>19.483904529622905</v>
      </c>
      <c r="F203" s="53">
        <f t="shared" si="11"/>
        <v>15.317458594969569</v>
      </c>
      <c r="G203" s="53">
        <f t="shared" si="11"/>
        <v>12.913691067033112</v>
      </c>
      <c r="H203" s="53">
        <f t="shared" si="11"/>
        <v>7.4975641988242456</v>
      </c>
      <c r="I203" s="53">
        <f t="shared" si="11"/>
        <v>4.9692928679494939</v>
      </c>
      <c r="J203" s="53">
        <f t="shared" si="11"/>
        <v>3.9066572942485598</v>
      </c>
      <c r="K203" s="53">
        <f t="shared" si="11"/>
        <v>3.293585883709556</v>
      </c>
      <c r="L203" s="53">
        <f t="shared" si="11"/>
        <v>1.9122241254859955</v>
      </c>
      <c r="M203" s="53">
        <f t="shared" si="11"/>
        <v>1.2673985119312019</v>
      </c>
      <c r="N203" s="53">
        <f t="shared" si="11"/>
        <v>0.99637750740959619</v>
      </c>
      <c r="O203" s="53">
        <f t="shared" si="11"/>
        <v>0.84001606644157445</v>
      </c>
      <c r="P203" s="53">
        <f t="shared" si="11"/>
        <v>0.48770520786792287</v>
      </c>
    </row>
    <row r="204" spans="2:16" ht="12.75" customHeight="1">
      <c r="B204" s="131" t="s">
        <v>65</v>
      </c>
      <c r="C204" s="130">
        <f t="shared" si="11"/>
        <v>30.585061062203163</v>
      </c>
      <c r="D204" s="53">
        <f t="shared" si="11"/>
        <v>18.080277853661077</v>
      </c>
      <c r="E204" s="53">
        <f t="shared" si="11"/>
        <v>12.147855047198455</v>
      </c>
      <c r="F204" s="53">
        <f t="shared" si="11"/>
        <v>9.6266096158913061</v>
      </c>
      <c r="G204" s="53">
        <f t="shared" si="11"/>
        <v>8.1619532311481358</v>
      </c>
      <c r="H204" s="53">
        <f t="shared" si="11"/>
        <v>4.8249170386686524</v>
      </c>
      <c r="I204" s="53">
        <f t="shared" si="11"/>
        <v>3.2417860651757842</v>
      </c>
      <c r="J204" s="53">
        <f t="shared" si="11"/>
        <v>2.5689645444757518</v>
      </c>
      <c r="K204" s="53">
        <f t="shared" si="11"/>
        <v>2.1781052001813732</v>
      </c>
      <c r="L204" s="53">
        <f t="shared" si="11"/>
        <v>1.2875811211784638</v>
      </c>
      <c r="M204" s="53">
        <f t="shared" si="11"/>
        <v>0.86510555579863735</v>
      </c>
      <c r="N204" s="53">
        <f t="shared" si="11"/>
        <v>0.68555588042950488</v>
      </c>
      <c r="O204" s="53">
        <f t="shared" si="11"/>
        <v>0.58125085119971753</v>
      </c>
      <c r="P204" s="53">
        <f t="shared" si="11"/>
        <v>0.34360490145808698</v>
      </c>
    </row>
    <row r="205" spans="2:16" ht="12.75" customHeight="1">
      <c r="B205" s="131" t="s">
        <v>66</v>
      </c>
      <c r="C205" s="130">
        <f t="shared" si="11"/>
        <v>36.644030351137253</v>
      </c>
      <c r="D205" s="53">
        <f t="shared" si="11"/>
        <v>20.922861271644802</v>
      </c>
      <c r="E205" s="53">
        <f t="shared" si="11"/>
        <v>13.693345933680682</v>
      </c>
      <c r="F205" s="53">
        <f t="shared" si="11"/>
        <v>10.685903770579102</v>
      </c>
      <c r="G205" s="53">
        <f t="shared" si="11"/>
        <v>8.9618585347867548</v>
      </c>
      <c r="H205" s="53">
        <f t="shared" si="11"/>
        <v>5.1170059914992416</v>
      </c>
      <c r="I205" s="53">
        <f t="shared" si="11"/>
        <v>3.3489173529662049</v>
      </c>
      <c r="J205" s="53">
        <f t="shared" si="11"/>
        <v>2.6134013368783919</v>
      </c>
      <c r="K205" s="53">
        <f t="shared" si="11"/>
        <v>2.1917596843993912</v>
      </c>
      <c r="L205" s="53">
        <f t="shared" si="11"/>
        <v>1.2514421415451447</v>
      </c>
      <c r="M205" s="53">
        <f t="shared" si="11"/>
        <v>0.8190290007508485</v>
      </c>
      <c r="N205" s="53">
        <f t="shared" si="11"/>
        <v>0.6391473004278817</v>
      </c>
      <c r="O205" s="53">
        <f t="shared" si="11"/>
        <v>0.53602838021955312</v>
      </c>
      <c r="P205" s="53">
        <f t="shared" si="11"/>
        <v>0.30605933161634641</v>
      </c>
    </row>
    <row r="206" spans="2:16" ht="12.75" customHeight="1">
      <c r="B206" s="131" t="s">
        <v>67</v>
      </c>
      <c r="C206" s="130">
        <f t="shared" si="11"/>
        <v>33.421399457569301</v>
      </c>
      <c r="D206" s="53">
        <f t="shared" si="11"/>
        <v>19.154105248662894</v>
      </c>
      <c r="E206" s="53">
        <f t="shared" si="11"/>
        <v>12.5711613431967</v>
      </c>
      <c r="F206" s="53">
        <f t="shared" si="11"/>
        <v>9.8263826945749191</v>
      </c>
      <c r="G206" s="53">
        <f t="shared" si="11"/>
        <v>8.2506645685115032</v>
      </c>
      <c r="H206" s="53">
        <f t="shared" si="11"/>
        <v>4.7285302255914843</v>
      </c>
      <c r="I206" s="53">
        <f t="shared" si="11"/>
        <v>3.1034138953706791</v>
      </c>
      <c r="J206" s="53">
        <f t="shared" si="11"/>
        <v>2.4258166579078484</v>
      </c>
      <c r="K206" s="53">
        <f t="shared" si="11"/>
        <v>2.0368227221758031</v>
      </c>
      <c r="L206" s="53">
        <f t="shared" si="11"/>
        <v>1.1673214595024264</v>
      </c>
      <c r="M206" s="53">
        <f t="shared" si="11"/>
        <v>0.76613270190761151</v>
      </c>
      <c r="N206" s="53">
        <f t="shared" si="11"/>
        <v>0.59885581914411279</v>
      </c>
      <c r="O206" s="53">
        <f t="shared" si="11"/>
        <v>0.50282577447214016</v>
      </c>
      <c r="P206" s="53">
        <f t="shared" si="11"/>
        <v>0.28817398320519821</v>
      </c>
    </row>
    <row r="207" spans="2:16" ht="12.75" customHeight="1">
      <c r="B207" s="131" t="s">
        <v>68</v>
      </c>
      <c r="C207" s="130">
        <f t="shared" si="11"/>
        <v>24.489628469158632</v>
      </c>
      <c r="D207" s="53">
        <f t="shared" si="11"/>
        <v>14.056747709164128</v>
      </c>
      <c r="E207" s="53">
        <f t="shared" si="11"/>
        <v>9.2363790671518498</v>
      </c>
      <c r="F207" s="53">
        <f t="shared" si="11"/>
        <v>7.2246110829580212</v>
      </c>
      <c r="G207" s="53">
        <f t="shared" si="11"/>
        <v>6.0690210877515893</v>
      </c>
      <c r="H207" s="53">
        <f t="shared" si="11"/>
        <v>3.4835439982096177</v>
      </c>
      <c r="I207" s="53">
        <f t="shared" si="11"/>
        <v>2.2889599735498902</v>
      </c>
      <c r="J207" s="53">
        <f t="shared" si="11"/>
        <v>1.7904035199429267</v>
      </c>
      <c r="K207" s="53">
        <f t="shared" si="11"/>
        <v>1.5040251431319052</v>
      </c>
      <c r="L207" s="53">
        <f t="shared" si="11"/>
        <v>0.863292067165077</v>
      </c>
      <c r="M207" s="53">
        <f t="shared" si="11"/>
        <v>0.5672501878086218</v>
      </c>
      <c r="N207" s="53">
        <f t="shared" si="11"/>
        <v>0.44369789977837093</v>
      </c>
      <c r="O207" s="53">
        <f t="shared" si="11"/>
        <v>0.37272759452727361</v>
      </c>
      <c r="P207" s="53">
        <f t="shared" si="11"/>
        <v>0.21394108804515941</v>
      </c>
    </row>
    <row r="208" spans="2:16" ht="12.75" customHeight="1">
      <c r="B208" s="131" t="s">
        <v>69</v>
      </c>
      <c r="C208" s="130">
        <f t="shared" si="11"/>
        <v>25.396826570754715</v>
      </c>
      <c r="D208" s="53">
        <f t="shared" si="11"/>
        <v>14.54427015099284</v>
      </c>
      <c r="E208" s="53">
        <f t="shared" si="11"/>
        <v>9.5402508249903519</v>
      </c>
      <c r="F208" s="53">
        <f t="shared" si="11"/>
        <v>7.4547718839998058</v>
      </c>
      <c r="G208" s="53">
        <f t="shared" si="11"/>
        <v>6.2578860856428777</v>
      </c>
      <c r="H208" s="53">
        <f t="shared" si="11"/>
        <v>3.5837700253675595</v>
      </c>
      <c r="I208" s="53">
        <f t="shared" si="11"/>
        <v>2.3507583801827718</v>
      </c>
      <c r="J208" s="53">
        <f t="shared" si="11"/>
        <v>1.8368874990958299</v>
      </c>
      <c r="K208" s="53">
        <f t="shared" si="11"/>
        <v>1.5419697477470691</v>
      </c>
      <c r="L208" s="53">
        <f t="shared" si="11"/>
        <v>0.8830561768578169</v>
      </c>
      <c r="M208" s="53">
        <f t="shared" si="11"/>
        <v>0.57923686319904621</v>
      </c>
      <c r="N208" s="53">
        <f t="shared" si="11"/>
        <v>0.45261689248687592</v>
      </c>
      <c r="O208" s="53">
        <f t="shared" si="11"/>
        <v>0.37994790420076829</v>
      </c>
      <c r="P208" s="53">
        <f t="shared" si="11"/>
        <v>0.21758879782102278</v>
      </c>
    </row>
    <row r="209" spans="2:16" ht="12.75" customHeight="1">
      <c r="B209" s="131" t="s">
        <v>70</v>
      </c>
      <c r="C209" s="130">
        <f t="shared" ref="C209:P224" si="12">100*SQRT(EXP($M72+$N72*LN(C$143*1000)))</f>
        <v>21.115358767738527</v>
      </c>
      <c r="D209" s="53">
        <f t="shared" si="12"/>
        <v>13.257382113876895</v>
      </c>
      <c r="E209" s="53">
        <f t="shared" si="12"/>
        <v>9.3227544252943293</v>
      </c>
      <c r="F209" s="53">
        <f t="shared" si="12"/>
        <v>7.5874451363078856</v>
      </c>
      <c r="G209" s="53">
        <f t="shared" si="12"/>
        <v>6.5558757624832946</v>
      </c>
      <c r="H209" s="53">
        <f t="shared" si="12"/>
        <v>4.1161389219271882</v>
      </c>
      <c r="I209" s="53">
        <f t="shared" si="12"/>
        <v>2.8945195982060445</v>
      </c>
      <c r="J209" s="53">
        <f t="shared" si="12"/>
        <v>2.3557424818323418</v>
      </c>
      <c r="K209" s="53">
        <f t="shared" si="12"/>
        <v>2.0354618401645599</v>
      </c>
      <c r="L209" s="53">
        <f t="shared" si="12"/>
        <v>1.2779747524113081</v>
      </c>
      <c r="M209" s="53">
        <f t="shared" si="12"/>
        <v>0.89868758976072383</v>
      </c>
      <c r="N209" s="53">
        <f t="shared" si="12"/>
        <v>0.73140860210687986</v>
      </c>
      <c r="O209" s="53">
        <f t="shared" si="12"/>
        <v>0.63196818439962843</v>
      </c>
      <c r="P209" s="53">
        <f t="shared" si="12"/>
        <v>0.39678434056255429</v>
      </c>
    </row>
    <row r="210" spans="2:16" ht="12.75" customHeight="1">
      <c r="B210" s="129" t="s">
        <v>71</v>
      </c>
      <c r="C210" s="130">
        <f t="shared" si="12"/>
        <v>28.528823290096835</v>
      </c>
      <c r="D210" s="53">
        <f t="shared" si="12"/>
        <v>17.013711157798113</v>
      </c>
      <c r="E210" s="53">
        <f t="shared" si="12"/>
        <v>11.507549646661635</v>
      </c>
      <c r="F210" s="53">
        <f t="shared" si="12"/>
        <v>9.1547554858231468</v>
      </c>
      <c r="G210" s="53">
        <f t="shared" si="12"/>
        <v>7.7833517709442832</v>
      </c>
      <c r="H210" s="53">
        <f t="shared" si="12"/>
        <v>4.6417511694690363</v>
      </c>
      <c r="I210" s="53">
        <f t="shared" si="12"/>
        <v>3.1395373728107621</v>
      </c>
      <c r="J210" s="53">
        <f t="shared" si="12"/>
        <v>2.4976383217276967</v>
      </c>
      <c r="K210" s="53">
        <f t="shared" si="12"/>
        <v>2.123486278219219</v>
      </c>
      <c r="L210" s="53">
        <f t="shared" si="12"/>
        <v>1.2663817858099562</v>
      </c>
      <c r="M210" s="53">
        <f t="shared" si="12"/>
        <v>0.85654159381662653</v>
      </c>
      <c r="N210" s="53">
        <f t="shared" si="12"/>
        <v>0.68141603517680749</v>
      </c>
      <c r="O210" s="53">
        <f t="shared" si="12"/>
        <v>0.57933832447589007</v>
      </c>
      <c r="P210" s="53">
        <f t="shared" si="12"/>
        <v>0.34549952569186565</v>
      </c>
    </row>
    <row r="211" spans="2:16" ht="12.75" customHeight="1">
      <c r="B211" s="131" t="s">
        <v>72</v>
      </c>
      <c r="C211" s="130">
        <f t="shared" si="12"/>
        <v>28.621063831411647</v>
      </c>
      <c r="D211" s="53">
        <f t="shared" si="12"/>
        <v>17.004840332854528</v>
      </c>
      <c r="E211" s="53">
        <f t="shared" si="12"/>
        <v>11.468972604563644</v>
      </c>
      <c r="F211" s="53">
        <f t="shared" si="12"/>
        <v>9.1089396413559545</v>
      </c>
      <c r="G211" s="53">
        <f t="shared" si="12"/>
        <v>7.7352877198201275</v>
      </c>
      <c r="H211" s="53">
        <f t="shared" si="12"/>
        <v>4.5958226213754241</v>
      </c>
      <c r="I211" s="53">
        <f t="shared" si="12"/>
        <v>3.0996682537589328</v>
      </c>
      <c r="J211" s="53">
        <f t="shared" si="12"/>
        <v>2.4618326335946081</v>
      </c>
      <c r="K211" s="53">
        <f t="shared" si="12"/>
        <v>2.0905818337448201</v>
      </c>
      <c r="L211" s="53">
        <f t="shared" si="12"/>
        <v>1.2420925544556709</v>
      </c>
      <c r="M211" s="53">
        <f t="shared" si="12"/>
        <v>0.83773356294685275</v>
      </c>
      <c r="N211" s="53">
        <f t="shared" si="12"/>
        <v>0.66534856464689107</v>
      </c>
      <c r="O211" s="53">
        <f t="shared" si="12"/>
        <v>0.56501226093830204</v>
      </c>
      <c r="P211" s="53">
        <f t="shared" si="12"/>
        <v>0.33569483440431153</v>
      </c>
    </row>
    <row r="212" spans="2:16" ht="12.75" customHeight="1">
      <c r="B212" s="131" t="s">
        <v>73</v>
      </c>
      <c r="C212" s="130">
        <f t="shared" si="12"/>
        <v>25.101422341079722</v>
      </c>
      <c r="D212" s="53">
        <f t="shared" si="12"/>
        <v>14.946663323896795</v>
      </c>
      <c r="E212" s="53">
        <f t="shared" si="12"/>
        <v>10.097683787914805</v>
      </c>
      <c r="F212" s="53">
        <f t="shared" si="12"/>
        <v>8.0276697806993766</v>
      </c>
      <c r="G212" s="53">
        <f t="shared" si="12"/>
        <v>6.821804684507625</v>
      </c>
      <c r="H212" s="53">
        <f t="shared" si="12"/>
        <v>4.062049412787645</v>
      </c>
      <c r="I212" s="53">
        <f t="shared" si="12"/>
        <v>2.7442439568191794</v>
      </c>
      <c r="J212" s="53">
        <f t="shared" si="12"/>
        <v>2.1816769811498955</v>
      </c>
      <c r="K212" s="53">
        <f t="shared" si="12"/>
        <v>1.8539594498360406</v>
      </c>
      <c r="L212" s="53">
        <f t="shared" si="12"/>
        <v>1.103941734309877</v>
      </c>
      <c r="M212" s="53">
        <f t="shared" si="12"/>
        <v>0.74580221095373989</v>
      </c>
      <c r="N212" s="53">
        <f t="shared" si="12"/>
        <v>0.59291358265918226</v>
      </c>
      <c r="O212" s="53">
        <f t="shared" si="12"/>
        <v>0.50384990491477821</v>
      </c>
      <c r="P212" s="53">
        <f t="shared" si="12"/>
        <v>0.30001785525173019</v>
      </c>
    </row>
    <row r="213" spans="2:16" ht="12.75" customHeight="1">
      <c r="B213" s="129" t="s">
        <v>74</v>
      </c>
      <c r="C213" s="130">
        <f t="shared" si="12"/>
        <v>33.709974779370221</v>
      </c>
      <c r="D213" s="53">
        <f t="shared" si="12"/>
        <v>20.147238530696225</v>
      </c>
      <c r="E213" s="53">
        <f t="shared" si="12"/>
        <v>13.649346314159983</v>
      </c>
      <c r="F213" s="53">
        <f t="shared" si="12"/>
        <v>10.869073963629646</v>
      </c>
      <c r="G213" s="53">
        <f t="shared" si="12"/>
        <v>9.2471558581102791</v>
      </c>
      <c r="H213" s="53">
        <f t="shared" si="12"/>
        <v>5.526692203812841</v>
      </c>
      <c r="I213" s="53">
        <f t="shared" si="12"/>
        <v>3.7442221050133515</v>
      </c>
      <c r="J213" s="53">
        <f t="shared" si="12"/>
        <v>2.9815513548387651</v>
      </c>
      <c r="K213" s="53">
        <f t="shared" si="12"/>
        <v>2.5366346911808888</v>
      </c>
      <c r="L213" s="53">
        <f t="shared" si="12"/>
        <v>1.5160552484226804</v>
      </c>
      <c r="M213" s="53">
        <f t="shared" si="12"/>
        <v>1.0270967450746671</v>
      </c>
      <c r="N213" s="53">
        <f t="shared" si="12"/>
        <v>0.81788462488042946</v>
      </c>
      <c r="O213" s="53">
        <f t="shared" si="12"/>
        <v>0.69583725582595579</v>
      </c>
      <c r="P213" s="53">
        <f t="shared" si="12"/>
        <v>0.41587688105450826</v>
      </c>
    </row>
    <row r="214" spans="2:16" ht="12.75" customHeight="1">
      <c r="B214" s="131" t="s">
        <v>75</v>
      </c>
      <c r="C214" s="130">
        <f t="shared" si="12"/>
        <v>29.836386872003413</v>
      </c>
      <c r="D214" s="53">
        <f t="shared" si="12"/>
        <v>17.599462226672003</v>
      </c>
      <c r="E214" s="53">
        <f t="shared" si="12"/>
        <v>11.805404265441371</v>
      </c>
      <c r="F214" s="53">
        <f t="shared" si="12"/>
        <v>9.3462528141443109</v>
      </c>
      <c r="G214" s="53">
        <f t="shared" si="12"/>
        <v>7.918853887438086</v>
      </c>
      <c r="H214" s="53">
        <f t="shared" si="12"/>
        <v>4.6710605566411658</v>
      </c>
      <c r="I214" s="53">
        <f t="shared" si="12"/>
        <v>3.1332638184782797</v>
      </c>
      <c r="J214" s="53">
        <f t="shared" si="12"/>
        <v>2.4805822081531521</v>
      </c>
      <c r="K214" s="53">
        <f t="shared" si="12"/>
        <v>2.101737290095095</v>
      </c>
      <c r="L214" s="53">
        <f t="shared" si="12"/>
        <v>1.2397428082059496</v>
      </c>
      <c r="M214" s="53">
        <f t="shared" si="12"/>
        <v>0.83159728675484357</v>
      </c>
      <c r="N214" s="53">
        <f t="shared" si="12"/>
        <v>0.65836953202183612</v>
      </c>
      <c r="O214" s="53">
        <f t="shared" si="12"/>
        <v>0.55782057597799217</v>
      </c>
      <c r="P214" s="53">
        <f t="shared" si="12"/>
        <v>0.32903924319995581</v>
      </c>
    </row>
    <row r="215" spans="2:16" ht="12.75" customHeight="1">
      <c r="B215" s="131" t="s">
        <v>76</v>
      </c>
      <c r="C215" s="130">
        <f t="shared" si="12"/>
        <v>38.076796753134495</v>
      </c>
      <c r="D215" s="53">
        <f t="shared" si="12"/>
        <v>22.306804466671696</v>
      </c>
      <c r="E215" s="53">
        <f t="shared" si="12"/>
        <v>14.885636451812919</v>
      </c>
      <c r="F215" s="53">
        <f t="shared" si="12"/>
        <v>11.74916691088929</v>
      </c>
      <c r="G215" s="53">
        <f t="shared" si="12"/>
        <v>9.9333892896494795</v>
      </c>
      <c r="H215" s="53">
        <f t="shared" si="12"/>
        <v>5.8193490910524446</v>
      </c>
      <c r="I215" s="53">
        <f t="shared" si="12"/>
        <v>3.8833314330172031</v>
      </c>
      <c r="J215" s="53">
        <f t="shared" si="12"/>
        <v>3.065096297663862</v>
      </c>
      <c r="K215" s="53">
        <f t="shared" si="12"/>
        <v>2.5914003065817348</v>
      </c>
      <c r="L215" s="53">
        <f t="shared" si="12"/>
        <v>1.5181387317995259</v>
      </c>
      <c r="M215" s="53">
        <f t="shared" si="12"/>
        <v>1.0130747897462467</v>
      </c>
      <c r="N215" s="53">
        <f t="shared" si="12"/>
        <v>0.79961544381886918</v>
      </c>
      <c r="O215" s="53">
        <f t="shared" si="12"/>
        <v>0.67603869667619532</v>
      </c>
      <c r="P215" s="53">
        <f t="shared" si="12"/>
        <v>0.39604862552987796</v>
      </c>
    </row>
    <row r="216" spans="2:16" ht="12.75" customHeight="1">
      <c r="B216" s="131" t="s">
        <v>77</v>
      </c>
      <c r="C216" s="130">
        <f t="shared" si="12"/>
        <v>29.949487709985341</v>
      </c>
      <c r="D216" s="53">
        <f t="shared" si="12"/>
        <v>17.547819506080888</v>
      </c>
      <c r="E216" s="53">
        <f t="shared" si="12"/>
        <v>11.711059254921869</v>
      </c>
      <c r="F216" s="53">
        <f t="shared" si="12"/>
        <v>9.2440222220089723</v>
      </c>
      <c r="G216" s="53">
        <f t="shared" si="12"/>
        <v>7.8157237042907015</v>
      </c>
      <c r="H216" s="53">
        <f t="shared" si="12"/>
        <v>4.5793407286417462</v>
      </c>
      <c r="I216" s="53">
        <f t="shared" si="12"/>
        <v>3.0561592340869708</v>
      </c>
      <c r="J216" s="53">
        <f t="shared" si="12"/>
        <v>2.4123525685368383</v>
      </c>
      <c r="K216" s="53">
        <f t="shared" si="12"/>
        <v>2.0396187612065697</v>
      </c>
      <c r="L216" s="53">
        <f t="shared" si="12"/>
        <v>1.1950408711310376</v>
      </c>
      <c r="M216" s="53">
        <f t="shared" si="12"/>
        <v>0.79754606827470809</v>
      </c>
      <c r="N216" s="53">
        <f t="shared" si="12"/>
        <v>0.62953601529330327</v>
      </c>
      <c r="O216" s="53">
        <f t="shared" si="12"/>
        <v>0.53226608929151675</v>
      </c>
      <c r="P216" s="53">
        <f t="shared" si="12"/>
        <v>0.31186207104908215</v>
      </c>
    </row>
    <row r="217" spans="2:16" ht="12.75" customHeight="1">
      <c r="B217" s="131" t="s">
        <v>78</v>
      </c>
      <c r="C217" s="130">
        <f t="shared" si="12"/>
        <v>24.773471264250709</v>
      </c>
      <c r="D217" s="53">
        <f t="shared" si="12"/>
        <v>14.254158765516539</v>
      </c>
      <c r="E217" s="53">
        <f t="shared" si="12"/>
        <v>9.3832730216144569</v>
      </c>
      <c r="F217" s="53">
        <f t="shared" si="12"/>
        <v>7.3473821316349346</v>
      </c>
      <c r="G217" s="53">
        <f t="shared" si="12"/>
        <v>6.1768508437802021</v>
      </c>
      <c r="H217" s="53">
        <f t="shared" si="12"/>
        <v>3.5540361566209766</v>
      </c>
      <c r="I217" s="53">
        <f t="shared" si="12"/>
        <v>2.3395622382809558</v>
      </c>
      <c r="J217" s="53">
        <f t="shared" si="12"/>
        <v>1.8319468852496124</v>
      </c>
      <c r="K217" s="53">
        <f t="shared" si="12"/>
        <v>1.5400944800725409</v>
      </c>
      <c r="L217" s="53">
        <f t="shared" si="12"/>
        <v>0.88613949166375017</v>
      </c>
      <c r="M217" s="53">
        <f t="shared" si="12"/>
        <v>0.58333072630219929</v>
      </c>
      <c r="N217" s="53">
        <f t="shared" si="12"/>
        <v>0.45676532542468556</v>
      </c>
      <c r="O217" s="53">
        <f t="shared" si="12"/>
        <v>0.38399680800748015</v>
      </c>
      <c r="P217" s="53">
        <f t="shared" si="12"/>
        <v>0.22094406586810417</v>
      </c>
    </row>
    <row r="218" spans="2:16" ht="12.75" customHeight="1">
      <c r="B218" s="131" t="s">
        <v>142</v>
      </c>
      <c r="C218" s="130">
        <f t="shared" si="12"/>
        <v>21.677249674283374</v>
      </c>
      <c r="D218" s="53">
        <f t="shared" si="12"/>
        <v>12.616070989944516</v>
      </c>
      <c r="E218" s="53">
        <f t="shared" si="12"/>
        <v>8.377085092288187</v>
      </c>
      <c r="F218" s="53">
        <f t="shared" si="12"/>
        <v>6.5927763790102096</v>
      </c>
      <c r="G218" s="53">
        <f t="shared" si="12"/>
        <v>5.5623937673915709</v>
      </c>
      <c r="H218" s="53">
        <f t="shared" si="12"/>
        <v>3.2372905095377131</v>
      </c>
      <c r="I218" s="53">
        <f t="shared" si="12"/>
        <v>2.1495644791844715</v>
      </c>
      <c r="J218" s="53">
        <f t="shared" si="12"/>
        <v>1.6917099166836602</v>
      </c>
      <c r="K218" s="53">
        <f t="shared" si="12"/>
        <v>1.4273131918678008</v>
      </c>
      <c r="L218" s="53">
        <f t="shared" si="12"/>
        <v>0.83069046230763444</v>
      </c>
      <c r="M218" s="53">
        <f t="shared" si="12"/>
        <v>0.55157938582064658</v>
      </c>
      <c r="N218" s="53">
        <f t="shared" si="12"/>
        <v>0.4340936621659679</v>
      </c>
      <c r="O218" s="53">
        <f t="shared" si="12"/>
        <v>0.36624932230124785</v>
      </c>
      <c r="P218" s="53">
        <f t="shared" si="12"/>
        <v>0.21315561335501229</v>
      </c>
    </row>
    <row r="219" spans="2:16" ht="12.75" customHeight="1">
      <c r="B219" s="129" t="s">
        <v>79</v>
      </c>
      <c r="C219" s="130">
        <f t="shared" si="12"/>
        <v>53.052507997643893</v>
      </c>
      <c r="D219" s="53">
        <f t="shared" si="12"/>
        <v>31.975467682075603</v>
      </c>
      <c r="E219" s="53">
        <f t="shared" si="12"/>
        <v>21.801043798093787</v>
      </c>
      <c r="F219" s="53">
        <f t="shared" si="12"/>
        <v>17.425082724082731</v>
      </c>
      <c r="G219" s="53">
        <f t="shared" si="12"/>
        <v>14.86406752239103</v>
      </c>
      <c r="H219" s="53">
        <f t="shared" si="12"/>
        <v>8.9587755343727018</v>
      </c>
      <c r="I219" s="53">
        <f t="shared" si="12"/>
        <v>6.1081407704205439</v>
      </c>
      <c r="J219" s="53">
        <f t="shared" si="12"/>
        <v>4.8820991875731492</v>
      </c>
      <c r="K219" s="53">
        <f t="shared" si="12"/>
        <v>4.1645628387636693</v>
      </c>
      <c r="L219" s="53">
        <f t="shared" si="12"/>
        <v>2.5100386294041854</v>
      </c>
      <c r="M219" s="53">
        <f t="shared" si="12"/>
        <v>1.7113576770363563</v>
      </c>
      <c r="N219" s="53">
        <f t="shared" si="12"/>
        <v>1.3678496024791233</v>
      </c>
      <c r="O219" s="53">
        <f t="shared" si="12"/>
        <v>1.1668127591512321</v>
      </c>
      <c r="P219" s="53">
        <f t="shared" si="12"/>
        <v>0.70325390974787849</v>
      </c>
    </row>
    <row r="220" spans="2:16" ht="12.75" customHeight="1">
      <c r="B220" s="131" t="s">
        <v>80</v>
      </c>
      <c r="C220" s="130">
        <f t="shared" si="12"/>
        <v>31.961600974392994</v>
      </c>
      <c r="D220" s="53">
        <f t="shared" si="12"/>
        <v>19.345682793226644</v>
      </c>
      <c r="E220" s="53">
        <f t="shared" si="12"/>
        <v>13.232435746918009</v>
      </c>
      <c r="F220" s="53">
        <f t="shared" si="12"/>
        <v>10.596283812839323</v>
      </c>
      <c r="G220" s="53">
        <f t="shared" si="12"/>
        <v>9.0509783328825719</v>
      </c>
      <c r="H220" s="53">
        <f t="shared" si="12"/>
        <v>5.4783662413093177</v>
      </c>
      <c r="I220" s="53">
        <f t="shared" si="12"/>
        <v>3.7471993137193058</v>
      </c>
      <c r="J220" s="53">
        <f t="shared" si="12"/>
        <v>3.0006862070495668</v>
      </c>
      <c r="K220" s="53">
        <f t="shared" si="12"/>
        <v>2.5630821449758647</v>
      </c>
      <c r="L220" s="53">
        <f t="shared" si="12"/>
        <v>1.5513795503989993</v>
      </c>
      <c r="M220" s="53">
        <f t="shared" si="12"/>
        <v>1.0611427076083768</v>
      </c>
      <c r="N220" s="53">
        <f t="shared" si="12"/>
        <v>0.84974297331177473</v>
      </c>
      <c r="O220" s="53">
        <f t="shared" si="12"/>
        <v>0.72582099307731318</v>
      </c>
      <c r="P220" s="53">
        <f t="shared" si="12"/>
        <v>0.43932413485758204</v>
      </c>
    </row>
    <row r="221" spans="2:16" ht="12.75" customHeight="1">
      <c r="B221" s="131" t="s">
        <v>81</v>
      </c>
      <c r="C221" s="130">
        <f t="shared" si="12"/>
        <v>20.869881505739617</v>
      </c>
      <c r="D221" s="53">
        <f t="shared" si="12"/>
        <v>12.500562427612563</v>
      </c>
      <c r="E221" s="53">
        <f t="shared" si="12"/>
        <v>8.4829399616932566</v>
      </c>
      <c r="F221" s="53">
        <f t="shared" si="12"/>
        <v>6.7615857314568126</v>
      </c>
      <c r="G221" s="53">
        <f t="shared" si="12"/>
        <v>5.7565626195137432</v>
      </c>
      <c r="H221" s="53">
        <f t="shared" si="12"/>
        <v>3.4480440329238102</v>
      </c>
      <c r="I221" s="53">
        <f t="shared" si="12"/>
        <v>2.3398587612312465</v>
      </c>
      <c r="J221" s="53">
        <f t="shared" si="12"/>
        <v>1.8650557100497713</v>
      </c>
      <c r="K221" s="53">
        <f t="shared" si="12"/>
        <v>1.5878390676664518</v>
      </c>
      <c r="L221" s="53">
        <f t="shared" si="12"/>
        <v>0.95107781924434098</v>
      </c>
      <c r="M221" s="53">
        <f t="shared" si="12"/>
        <v>0.64540584363840992</v>
      </c>
      <c r="N221" s="53">
        <f t="shared" si="12"/>
        <v>0.51444039013017262</v>
      </c>
      <c r="O221" s="53">
        <f t="shared" si="12"/>
        <v>0.43797541544346857</v>
      </c>
      <c r="P221" s="53">
        <f t="shared" si="12"/>
        <v>0.26233685232016823</v>
      </c>
    </row>
    <row r="222" spans="2:16" ht="12.75" customHeight="1">
      <c r="B222" s="131" t="s">
        <v>82</v>
      </c>
      <c r="C222" s="130">
        <f t="shared" si="12"/>
        <v>58.172806232090458</v>
      </c>
      <c r="D222" s="53">
        <f t="shared" si="12"/>
        <v>34.694268440231546</v>
      </c>
      <c r="E222" s="53">
        <f t="shared" si="12"/>
        <v>23.467054095756033</v>
      </c>
      <c r="F222" s="53">
        <f t="shared" si="12"/>
        <v>18.669489091420655</v>
      </c>
      <c r="G222" s="53">
        <f t="shared" si="12"/>
        <v>15.873014555180653</v>
      </c>
      <c r="H222" s="53">
        <f t="shared" si="12"/>
        <v>9.4666677370869312</v>
      </c>
      <c r="I222" s="53">
        <f t="shared" si="12"/>
        <v>6.4032133802007545</v>
      </c>
      <c r="J222" s="53">
        <f t="shared" si="12"/>
        <v>5.0941512242610871</v>
      </c>
      <c r="K222" s="53">
        <f t="shared" si="12"/>
        <v>4.3311060165082731</v>
      </c>
      <c r="L222" s="53">
        <f t="shared" si="12"/>
        <v>2.5830721347760606</v>
      </c>
      <c r="M222" s="53">
        <f t="shared" si="12"/>
        <v>1.7471788928034633</v>
      </c>
      <c r="N222" s="53">
        <f t="shared" si="12"/>
        <v>1.3899885834350938</v>
      </c>
      <c r="O222" s="53">
        <f t="shared" si="12"/>
        <v>1.1817842956687623</v>
      </c>
      <c r="P222" s="53">
        <f t="shared" si="12"/>
        <v>0.70481629214861763</v>
      </c>
    </row>
    <row r="223" spans="2:16" ht="12.75" customHeight="1">
      <c r="B223" s="131" t="s">
        <v>83</v>
      </c>
      <c r="C223" s="130">
        <f t="shared" si="12"/>
        <v>41.930833542487491</v>
      </c>
      <c r="D223" s="53">
        <f t="shared" si="12"/>
        <v>24.904815629758488</v>
      </c>
      <c r="E223" s="53">
        <f t="shared" si="12"/>
        <v>16.793131485993619</v>
      </c>
      <c r="F223" s="53">
        <f t="shared" si="12"/>
        <v>13.335656351362413</v>
      </c>
      <c r="G223" s="53">
        <f t="shared" si="12"/>
        <v>11.323483349497319</v>
      </c>
      <c r="H223" s="53">
        <f t="shared" si="12"/>
        <v>6.7255821380254117</v>
      </c>
      <c r="I223" s="53">
        <f t="shared" si="12"/>
        <v>4.535009888961234</v>
      </c>
      <c r="J223" s="53">
        <f t="shared" si="12"/>
        <v>3.6013136370461067</v>
      </c>
      <c r="K223" s="53">
        <f t="shared" si="12"/>
        <v>3.0579233545743749</v>
      </c>
      <c r="L223" s="53">
        <f t="shared" si="12"/>
        <v>1.8162533611081069</v>
      </c>
      <c r="M223" s="53">
        <f t="shared" si="12"/>
        <v>1.2246860992024977</v>
      </c>
      <c r="N223" s="53">
        <f t="shared" si="12"/>
        <v>0.97254005132257604</v>
      </c>
      <c r="O223" s="53">
        <f t="shared" si="12"/>
        <v>0.82579670529267968</v>
      </c>
      <c r="P223" s="53">
        <f t="shared" si="12"/>
        <v>0.49048189495533873</v>
      </c>
    </row>
    <row r="224" spans="2:16" ht="12.75" customHeight="1">
      <c r="B224" s="131" t="s">
        <v>84</v>
      </c>
      <c r="C224" s="130">
        <f t="shared" si="12"/>
        <v>38.374539012704354</v>
      </c>
      <c r="D224" s="53">
        <f t="shared" si="12"/>
        <v>22.907801312567475</v>
      </c>
      <c r="E224" s="53">
        <f t="shared" si="12"/>
        <v>15.505605830678885</v>
      </c>
      <c r="F224" s="53">
        <f t="shared" si="12"/>
        <v>12.340726136037903</v>
      </c>
      <c r="G224" s="53">
        <f t="shared" si="12"/>
        <v>10.495281013480943</v>
      </c>
      <c r="H224" s="53">
        <f t="shared" si="12"/>
        <v>6.2651908885938159</v>
      </c>
      <c r="I224" s="53">
        <f t="shared" si="12"/>
        <v>4.2407204011849675</v>
      </c>
      <c r="J224" s="53">
        <f t="shared" si="12"/>
        <v>3.3751386216065762</v>
      </c>
      <c r="K224" s="53">
        <f t="shared" si="12"/>
        <v>2.8704168541403714</v>
      </c>
      <c r="L224" s="53">
        <f t="shared" si="12"/>
        <v>1.713504335703516</v>
      </c>
      <c r="M224" s="53">
        <f t="shared" si="12"/>
        <v>1.1598198559545729</v>
      </c>
      <c r="N224" s="53">
        <f t="shared" si="12"/>
        <v>0.92308674461174733</v>
      </c>
      <c r="O224" s="53">
        <f t="shared" si="12"/>
        <v>0.7850473851962535</v>
      </c>
      <c r="P224" s="53">
        <f t="shared" si="12"/>
        <v>0.46863649658625645</v>
      </c>
    </row>
    <row r="225" spans="2:16" ht="12.75" customHeight="1">
      <c r="B225" s="129" t="s">
        <v>85</v>
      </c>
      <c r="C225" s="130">
        <f t="shared" ref="C225:P240" si="13">100*SQRT(EXP($M88+$N88*LN(C$143*1000)))</f>
        <v>33.022957121563387</v>
      </c>
      <c r="D225" s="53">
        <f t="shared" si="13"/>
        <v>20.032090580856931</v>
      </c>
      <c r="E225" s="53">
        <f t="shared" si="13"/>
        <v>13.724744487682145</v>
      </c>
      <c r="F225" s="53">
        <f t="shared" si="13"/>
        <v>11.001212456174663</v>
      </c>
      <c r="G225" s="53">
        <f t="shared" si="13"/>
        <v>9.4033426262643918</v>
      </c>
      <c r="H225" s="53">
        <f t="shared" si="13"/>
        <v>5.7041715119195135</v>
      </c>
      <c r="I225" s="53">
        <f t="shared" si="13"/>
        <v>3.9081440950464117</v>
      </c>
      <c r="J225" s="53">
        <f t="shared" si="13"/>
        <v>3.1326137646888199</v>
      </c>
      <c r="K225" s="53">
        <f t="shared" si="13"/>
        <v>2.6776176410071564</v>
      </c>
      <c r="L225" s="53">
        <f t="shared" si="13"/>
        <v>1.6242724395669297</v>
      </c>
      <c r="M225" s="53">
        <f t="shared" si="13"/>
        <v>1.1128506094488011</v>
      </c>
      <c r="N225" s="53">
        <f t="shared" si="13"/>
        <v>0.89201704246789115</v>
      </c>
      <c r="O225" s="53">
        <f t="shared" si="13"/>
        <v>0.76245613037722137</v>
      </c>
      <c r="P225" s="53">
        <f t="shared" si="13"/>
        <v>0.46251431122359365</v>
      </c>
    </row>
    <row r="226" spans="2:16" ht="12.75" customHeight="1">
      <c r="B226" s="131" t="s">
        <v>86</v>
      </c>
      <c r="C226" s="130">
        <f t="shared" si="13"/>
        <v>33.046583760798178</v>
      </c>
      <c r="D226" s="53">
        <f t="shared" si="13"/>
        <v>19.751486557356749</v>
      </c>
      <c r="E226" s="53">
        <f t="shared" si="13"/>
        <v>13.381608011838123</v>
      </c>
      <c r="F226" s="53">
        <f t="shared" si="13"/>
        <v>10.656046986976683</v>
      </c>
      <c r="G226" s="53">
        <f t="shared" si="13"/>
        <v>9.0660230794524157</v>
      </c>
      <c r="H226" s="53">
        <f t="shared" si="13"/>
        <v>5.4186367425643276</v>
      </c>
      <c r="I226" s="53">
        <f t="shared" si="13"/>
        <v>3.6711197730345915</v>
      </c>
      <c r="J226" s="53">
        <f t="shared" si="13"/>
        <v>2.9233874405578413</v>
      </c>
      <c r="K226" s="53">
        <f t="shared" si="13"/>
        <v>2.4871791611532927</v>
      </c>
      <c r="L226" s="53">
        <f t="shared" si="13"/>
        <v>1.4865526228926789</v>
      </c>
      <c r="M226" s="53">
        <f t="shared" si="13"/>
        <v>1.0071375858598555</v>
      </c>
      <c r="N226" s="53">
        <f t="shared" si="13"/>
        <v>0.80200417078266173</v>
      </c>
      <c r="O226" s="53">
        <f t="shared" si="13"/>
        <v>0.6823344839806903</v>
      </c>
      <c r="P226" s="53">
        <f t="shared" si="13"/>
        <v>0.40782189425440407</v>
      </c>
    </row>
    <row r="227" spans="2:16" ht="12.75" customHeight="1">
      <c r="B227" s="131" t="s">
        <v>87</v>
      </c>
      <c r="C227" s="130">
        <f t="shared" si="13"/>
        <v>28.116769419812492</v>
      </c>
      <c r="D227" s="53">
        <f t="shared" si="13"/>
        <v>16.540863366024237</v>
      </c>
      <c r="E227" s="53">
        <f t="shared" si="13"/>
        <v>11.07291132003969</v>
      </c>
      <c r="F227" s="53">
        <f t="shared" si="13"/>
        <v>8.7559846510585757</v>
      </c>
      <c r="G227" s="53">
        <f t="shared" si="13"/>
        <v>7.4125130223437363</v>
      </c>
      <c r="H227" s="53">
        <f t="shared" si="13"/>
        <v>4.3607202260963334</v>
      </c>
      <c r="I227" s="53">
        <f t="shared" si="13"/>
        <v>2.9191867006319465</v>
      </c>
      <c r="J227" s="53">
        <f t="shared" si="13"/>
        <v>2.3083679806997703</v>
      </c>
      <c r="K227" s="53">
        <f t="shared" si="13"/>
        <v>1.954184297848184</v>
      </c>
      <c r="L227" s="53">
        <f t="shared" si="13"/>
        <v>1.1496304920422256</v>
      </c>
      <c r="M227" s="53">
        <f t="shared" si="13"/>
        <v>0.76959444059883397</v>
      </c>
      <c r="N227" s="53">
        <f t="shared" si="13"/>
        <v>0.6085623658186432</v>
      </c>
      <c r="O227" s="53">
        <f t="shared" si="13"/>
        <v>0.51518779912361357</v>
      </c>
      <c r="P227" s="53">
        <f t="shared" si="13"/>
        <v>0.30308072972073535</v>
      </c>
    </row>
    <row r="228" spans="2:16" ht="12.75" customHeight="1">
      <c r="B228" s="131" t="s">
        <v>88</v>
      </c>
      <c r="C228" s="130">
        <f t="shared" si="13"/>
        <v>30.94858337650097</v>
      </c>
      <c r="D228" s="53">
        <f t="shared" si="13"/>
        <v>18.276512062543286</v>
      </c>
      <c r="E228" s="53">
        <f t="shared" si="13"/>
        <v>12.270225552116962</v>
      </c>
      <c r="F228" s="53">
        <f t="shared" si="13"/>
        <v>9.7191924945682455</v>
      </c>
      <c r="G228" s="53">
        <f t="shared" si="13"/>
        <v>8.2378100692629204</v>
      </c>
      <c r="H228" s="53">
        <f t="shared" si="13"/>
        <v>4.8647924613616462</v>
      </c>
      <c r="I228" s="53">
        <f t="shared" si="13"/>
        <v>3.2660553917988215</v>
      </c>
      <c r="J228" s="53">
        <f t="shared" si="13"/>
        <v>2.5870283244580303</v>
      </c>
      <c r="K228" s="53">
        <f t="shared" si="13"/>
        <v>2.1927179642340686</v>
      </c>
      <c r="L228" s="53">
        <f t="shared" si="13"/>
        <v>1.2948972764132451</v>
      </c>
      <c r="M228" s="53">
        <f t="shared" si="13"/>
        <v>0.86934977494833188</v>
      </c>
      <c r="N228" s="53">
        <f t="shared" si="13"/>
        <v>0.6886081899590385</v>
      </c>
      <c r="O228" s="53">
        <f t="shared" si="13"/>
        <v>0.58365172664207832</v>
      </c>
      <c r="P228" s="53">
        <f t="shared" si="13"/>
        <v>0.34467224856558781</v>
      </c>
    </row>
    <row r="229" spans="2:16" ht="12.75" customHeight="1">
      <c r="B229" s="131" t="s">
        <v>89</v>
      </c>
      <c r="C229" s="130">
        <f t="shared" si="13"/>
        <v>33.187624480804487</v>
      </c>
      <c r="D229" s="53">
        <f t="shared" si="13"/>
        <v>19.331446216025427</v>
      </c>
      <c r="E229" s="53">
        <f t="shared" si="13"/>
        <v>12.844337435064073</v>
      </c>
      <c r="F229" s="53">
        <f t="shared" si="13"/>
        <v>10.112302920288407</v>
      </c>
      <c r="G229" s="53">
        <f t="shared" si="13"/>
        <v>8.5341263298255186</v>
      </c>
      <c r="H229" s="53">
        <f t="shared" si="13"/>
        <v>4.9710398597890126</v>
      </c>
      <c r="I229" s="53">
        <f t="shared" si="13"/>
        <v>3.3028937746702778</v>
      </c>
      <c r="J229" s="53">
        <f t="shared" si="13"/>
        <v>2.6003569691202246</v>
      </c>
      <c r="K229" s="53">
        <f t="shared" si="13"/>
        <v>2.1945322496807944</v>
      </c>
      <c r="L229" s="53">
        <f t="shared" si="13"/>
        <v>1.2782922193956687</v>
      </c>
      <c r="M229" s="53">
        <f t="shared" si="13"/>
        <v>0.84933203770983423</v>
      </c>
      <c r="N229" s="53">
        <f t="shared" si="13"/>
        <v>0.66867620760111313</v>
      </c>
      <c r="O229" s="53">
        <f t="shared" si="13"/>
        <v>0.56431925293371155</v>
      </c>
      <c r="P229" s="53">
        <f t="shared" si="13"/>
        <v>0.32871009773734938</v>
      </c>
    </row>
    <row r="230" spans="2:16" ht="12.75" customHeight="1">
      <c r="B230" s="129" t="s">
        <v>90</v>
      </c>
      <c r="C230" s="130">
        <f t="shared" si="13"/>
        <v>20.287574157630765</v>
      </c>
      <c r="D230" s="53">
        <f t="shared" si="13"/>
        <v>12.409535932840543</v>
      </c>
      <c r="E230" s="53">
        <f t="shared" si="13"/>
        <v>8.5559503483661743</v>
      </c>
      <c r="F230" s="53">
        <f t="shared" si="13"/>
        <v>6.8834196834251875</v>
      </c>
      <c r="G230" s="53">
        <f t="shared" si="13"/>
        <v>5.8990349647144953</v>
      </c>
      <c r="H230" s="53">
        <f t="shared" si="13"/>
        <v>3.6083311782336964</v>
      </c>
      <c r="I230" s="53">
        <f t="shared" si="13"/>
        <v>2.4878208636092318</v>
      </c>
      <c r="J230" s="53">
        <f t="shared" si="13"/>
        <v>2.0014977184473417</v>
      </c>
      <c r="K230" s="53">
        <f t="shared" si="13"/>
        <v>1.7152673476160987</v>
      </c>
      <c r="L230" s="53">
        <f t="shared" si="13"/>
        <v>1.0491974850854153</v>
      </c>
      <c r="M230" s="53">
        <f t="shared" si="13"/>
        <v>0.72338576048320224</v>
      </c>
      <c r="N230" s="53">
        <f t="shared" si="13"/>
        <v>0.58197717140450878</v>
      </c>
      <c r="O230" s="53">
        <f t="shared" si="13"/>
        <v>0.49874972625125963</v>
      </c>
      <c r="P230" s="53">
        <f t="shared" si="13"/>
        <v>0.3050760333059051</v>
      </c>
    </row>
    <row r="231" spans="2:16" ht="12.75" customHeight="1">
      <c r="B231" s="131" t="s">
        <v>91</v>
      </c>
      <c r="C231" s="130">
        <f t="shared" si="13"/>
        <v>21.521295283108277</v>
      </c>
      <c r="D231" s="53">
        <f t="shared" si="13"/>
        <v>13.191107903419811</v>
      </c>
      <c r="E231" s="53">
        <f t="shared" si="13"/>
        <v>9.1088870021036108</v>
      </c>
      <c r="F231" s="53">
        <f t="shared" si="13"/>
        <v>7.3348968276909465</v>
      </c>
      <c r="G231" s="53">
        <f t="shared" si="13"/>
        <v>6.2899813286783557</v>
      </c>
      <c r="H231" s="53">
        <f t="shared" si="13"/>
        <v>3.8553359045361639</v>
      </c>
      <c r="I231" s="53">
        <f t="shared" si="13"/>
        <v>2.6622342389048685</v>
      </c>
      <c r="J231" s="53">
        <f t="shared" si="13"/>
        <v>2.1437540578781951</v>
      </c>
      <c r="K231" s="53">
        <f t="shared" si="13"/>
        <v>1.8383589182095115</v>
      </c>
      <c r="L231" s="53">
        <f t="shared" si="13"/>
        <v>1.1267904898990551</v>
      </c>
      <c r="M231" s="53">
        <f t="shared" si="13"/>
        <v>0.77808530736637804</v>
      </c>
      <c r="N231" s="53">
        <f t="shared" si="13"/>
        <v>0.6265502526660568</v>
      </c>
      <c r="O231" s="53">
        <f t="shared" si="13"/>
        <v>0.53729309127703784</v>
      </c>
      <c r="P231" s="53">
        <f t="shared" si="13"/>
        <v>0.32932456200070093</v>
      </c>
    </row>
    <row r="232" spans="2:16" ht="12.75" customHeight="1">
      <c r="B232" s="131" t="s">
        <v>92</v>
      </c>
      <c r="C232" s="130">
        <f t="shared" si="13"/>
        <v>13.705115562527533</v>
      </c>
      <c r="D232" s="53">
        <f t="shared" si="13"/>
        <v>8.0267797977562552</v>
      </c>
      <c r="E232" s="53">
        <f t="shared" si="13"/>
        <v>5.3552765181857538</v>
      </c>
      <c r="F232" s="53">
        <f t="shared" si="13"/>
        <v>4.2263865334229767</v>
      </c>
      <c r="G232" s="53">
        <f t="shared" si="13"/>
        <v>3.5729130870450008</v>
      </c>
      <c r="H232" s="53">
        <f t="shared" si="13"/>
        <v>2.0925753201706478</v>
      </c>
      <c r="I232" s="53">
        <f t="shared" si="13"/>
        <v>1.3961164697426285</v>
      </c>
      <c r="J232" s="53">
        <f t="shared" si="13"/>
        <v>1.1018157189032018</v>
      </c>
      <c r="K232" s="53">
        <f t="shared" si="13"/>
        <v>0.93145569399512418</v>
      </c>
      <c r="L232" s="53">
        <f t="shared" si="13"/>
        <v>0.54553277664491662</v>
      </c>
      <c r="M232" s="53">
        <f t="shared" si="13"/>
        <v>0.36396648995950354</v>
      </c>
      <c r="N232" s="53">
        <f t="shared" si="13"/>
        <v>0.28724251055166838</v>
      </c>
      <c r="O232" s="53">
        <f t="shared" si="13"/>
        <v>0.24282978307583208</v>
      </c>
      <c r="P232" s="53">
        <f t="shared" si="13"/>
        <v>0.14221997532191227</v>
      </c>
    </row>
    <row r="233" spans="2:16" ht="12.75" customHeight="1">
      <c r="B233" s="129" t="s">
        <v>93</v>
      </c>
      <c r="C233" s="130">
        <f t="shared" si="13"/>
        <v>45.416083334648519</v>
      </c>
      <c r="D233" s="53">
        <f t="shared" si="13"/>
        <v>27.97501617650812</v>
      </c>
      <c r="E233" s="53">
        <f t="shared" si="13"/>
        <v>19.390059297826866</v>
      </c>
      <c r="F233" s="53">
        <f t="shared" si="13"/>
        <v>15.647978814016758</v>
      </c>
      <c r="G233" s="53">
        <f t="shared" si="13"/>
        <v>13.439649049746198</v>
      </c>
      <c r="H233" s="53">
        <f t="shared" si="13"/>
        <v>8.2784417318172085</v>
      </c>
      <c r="I233" s="53">
        <f t="shared" si="13"/>
        <v>5.7379582932407924</v>
      </c>
      <c r="J233" s="53">
        <f t="shared" si="13"/>
        <v>4.6305918114653029</v>
      </c>
      <c r="K233" s="53">
        <f t="shared" si="13"/>
        <v>3.9770969515229764</v>
      </c>
      <c r="L233" s="53">
        <f t="shared" si="13"/>
        <v>2.4497786551645513</v>
      </c>
      <c r="M233" s="53">
        <f t="shared" si="13"/>
        <v>1.6979919900843612</v>
      </c>
      <c r="N233" s="53">
        <f t="shared" si="13"/>
        <v>1.3702971341706041</v>
      </c>
      <c r="O233" s="53">
        <f t="shared" si="13"/>
        <v>1.1769131845084944</v>
      </c>
      <c r="P233" s="53">
        <f t="shared" si="13"/>
        <v>0.72494506257549785</v>
      </c>
    </row>
    <row r="234" spans="2:16" ht="12.75" customHeight="1">
      <c r="B234" s="131" t="s">
        <v>94</v>
      </c>
      <c r="C234" s="130">
        <f t="shared" si="13"/>
        <v>46.735006377041159</v>
      </c>
      <c r="D234" s="53">
        <f t="shared" si="13"/>
        <v>28.080481731907202</v>
      </c>
      <c r="E234" s="53">
        <f t="shared" si="13"/>
        <v>19.100496441409501</v>
      </c>
      <c r="F234" s="53">
        <f t="shared" si="13"/>
        <v>15.245630513570058</v>
      </c>
      <c r="G234" s="53">
        <f t="shared" si="13"/>
        <v>12.992261592640361</v>
      </c>
      <c r="H234" s="53">
        <f t="shared" si="13"/>
        <v>7.8063317540814889</v>
      </c>
      <c r="I234" s="53">
        <f t="shared" si="13"/>
        <v>5.309909328224637</v>
      </c>
      <c r="J234" s="53">
        <f t="shared" si="13"/>
        <v>4.2382623889904503</v>
      </c>
      <c r="K234" s="53">
        <f t="shared" si="13"/>
        <v>3.6118292127701825</v>
      </c>
      <c r="L234" s="53">
        <f t="shared" si="13"/>
        <v>2.1701485051639167</v>
      </c>
      <c r="M234" s="53">
        <f t="shared" si="13"/>
        <v>1.4761468195580787</v>
      </c>
      <c r="N234" s="53">
        <f t="shared" si="13"/>
        <v>1.1782305797023203</v>
      </c>
      <c r="O234" s="53">
        <f t="shared" si="13"/>
        <v>1.0040830974039014</v>
      </c>
      <c r="P234" s="53">
        <f t="shared" si="13"/>
        <v>0.60329802560630508</v>
      </c>
    </row>
    <row r="235" spans="2:16" ht="12.75" customHeight="1">
      <c r="B235" s="131" t="s">
        <v>95</v>
      </c>
      <c r="C235" s="130">
        <f t="shared" si="13"/>
        <v>30.365074141358043</v>
      </c>
      <c r="D235" s="53">
        <f t="shared" si="13"/>
        <v>18.042773358615303</v>
      </c>
      <c r="E235" s="53">
        <f t="shared" si="13"/>
        <v>12.169903788594246</v>
      </c>
      <c r="F235" s="53">
        <f t="shared" si="13"/>
        <v>9.6660516330109072</v>
      </c>
      <c r="G235" s="53">
        <f t="shared" si="13"/>
        <v>8.2086359607748829</v>
      </c>
      <c r="H235" s="53">
        <f t="shared" si="13"/>
        <v>4.8775299389740532</v>
      </c>
      <c r="I235" s="53">
        <f t="shared" si="13"/>
        <v>3.2899083141760266</v>
      </c>
      <c r="J235" s="53">
        <f t="shared" si="13"/>
        <v>2.61303821173188</v>
      </c>
      <c r="K235" s="53">
        <f t="shared" si="13"/>
        <v>2.2190528507470679</v>
      </c>
      <c r="L235" s="53">
        <f t="shared" si="13"/>
        <v>1.3185499719325868</v>
      </c>
      <c r="M235" s="53">
        <f t="shared" si="13"/>
        <v>0.88936584082352677</v>
      </c>
      <c r="N235" s="53">
        <f t="shared" si="13"/>
        <v>0.70638653249610994</v>
      </c>
      <c r="O235" s="53">
        <f t="shared" si="13"/>
        <v>0.59987987991415959</v>
      </c>
      <c r="P235" s="53">
        <f t="shared" si="13"/>
        <v>0.35644558828666389</v>
      </c>
    </row>
    <row r="236" spans="2:16" ht="12.75" customHeight="1">
      <c r="B236" s="131" t="s">
        <v>96</v>
      </c>
      <c r="C236" s="130">
        <f t="shared" si="13"/>
        <v>46.340864520801681</v>
      </c>
      <c r="D236" s="53">
        <f t="shared" si="13"/>
        <v>28.514736157019037</v>
      </c>
      <c r="E236" s="53">
        <f t="shared" si="13"/>
        <v>19.748477500782808</v>
      </c>
      <c r="F236" s="53">
        <f t="shared" si="13"/>
        <v>15.929831987746471</v>
      </c>
      <c r="G236" s="53">
        <f t="shared" si="13"/>
        <v>13.677221540867185</v>
      </c>
      <c r="H236" s="53">
        <f t="shared" si="13"/>
        <v>8.415949241168331</v>
      </c>
      <c r="I236" s="53">
        <f t="shared" si="13"/>
        <v>5.8286418405464229</v>
      </c>
      <c r="J236" s="53">
        <f t="shared" si="13"/>
        <v>4.7015920712355381</v>
      </c>
      <c r="K236" s="53">
        <f t="shared" si="13"/>
        <v>4.0367479332197274</v>
      </c>
      <c r="L236" s="53">
        <f t="shared" si="13"/>
        <v>2.4839157283412971</v>
      </c>
      <c r="M236" s="53">
        <f t="shared" si="13"/>
        <v>1.7202878401143447</v>
      </c>
      <c r="N236" s="53">
        <f t="shared" si="13"/>
        <v>1.3876460229654914</v>
      </c>
      <c r="O236" s="53">
        <f t="shared" si="13"/>
        <v>1.1914213590577383</v>
      </c>
      <c r="P236" s="53">
        <f t="shared" si="13"/>
        <v>0.7331124711779694</v>
      </c>
    </row>
    <row r="237" spans="2:16" ht="12.75" customHeight="1">
      <c r="B237" s="131" t="s">
        <v>97</v>
      </c>
      <c r="C237" s="130">
        <f t="shared" si="13"/>
        <v>34.400518005826171</v>
      </c>
      <c r="D237" s="53">
        <f t="shared" si="13"/>
        <v>20.877876513861292</v>
      </c>
      <c r="E237" s="53">
        <f t="shared" si="13"/>
        <v>14.309483341640272</v>
      </c>
      <c r="F237" s="53">
        <f t="shared" si="13"/>
        <v>11.472382504100617</v>
      </c>
      <c r="G237" s="53">
        <f t="shared" si="13"/>
        <v>9.8075737428916643</v>
      </c>
      <c r="H237" s="53">
        <f t="shared" si="13"/>
        <v>5.9522741334883902</v>
      </c>
      <c r="I237" s="53">
        <f t="shared" si="13"/>
        <v>4.0796279018835788</v>
      </c>
      <c r="J237" s="53">
        <f t="shared" si="13"/>
        <v>3.2707716028162963</v>
      </c>
      <c r="K237" s="53">
        <f t="shared" si="13"/>
        <v>2.7961352996477333</v>
      </c>
      <c r="L237" s="53">
        <f t="shared" si="13"/>
        <v>1.6969909433400685</v>
      </c>
      <c r="M237" s="53">
        <f t="shared" si="13"/>
        <v>1.1631002615863288</v>
      </c>
      <c r="N237" s="53">
        <f t="shared" si="13"/>
        <v>0.93249565850560479</v>
      </c>
      <c r="O237" s="53">
        <f t="shared" si="13"/>
        <v>0.79717704081529117</v>
      </c>
      <c r="P237" s="53">
        <f t="shared" si="13"/>
        <v>0.48381143025253948</v>
      </c>
    </row>
    <row r="238" spans="2:16" ht="12.75" customHeight="1">
      <c r="B238" s="131" t="s">
        <v>98</v>
      </c>
      <c r="C238" s="130">
        <f t="shared" si="13"/>
        <v>44.009090599494733</v>
      </c>
      <c r="D238" s="53">
        <f t="shared" si="13"/>
        <v>26.823491766059824</v>
      </c>
      <c r="E238" s="53">
        <f t="shared" si="13"/>
        <v>18.443935853083431</v>
      </c>
      <c r="F238" s="53">
        <f t="shared" si="13"/>
        <v>14.815032318741499</v>
      </c>
      <c r="G238" s="53">
        <f t="shared" si="13"/>
        <v>12.682121057150741</v>
      </c>
      <c r="H238" s="53">
        <f t="shared" si="13"/>
        <v>7.7297386771396459</v>
      </c>
      <c r="I238" s="53">
        <f t="shared" si="13"/>
        <v>5.3149979713921409</v>
      </c>
      <c r="J238" s="53">
        <f t="shared" si="13"/>
        <v>4.2692550737241941</v>
      </c>
      <c r="K238" s="53">
        <f t="shared" si="13"/>
        <v>3.6546129973899792</v>
      </c>
      <c r="L238" s="53">
        <f t="shared" si="13"/>
        <v>2.2274825566323071</v>
      </c>
      <c r="M238" s="53">
        <f t="shared" si="13"/>
        <v>1.5316255522098809</v>
      </c>
      <c r="N238" s="53">
        <f t="shared" si="13"/>
        <v>1.2302733124289291</v>
      </c>
      <c r="O238" s="53">
        <f t="shared" si="13"/>
        <v>1.0531516061472173</v>
      </c>
      <c r="P238" s="53">
        <f t="shared" si="13"/>
        <v>0.64189473245390971</v>
      </c>
    </row>
    <row r="239" spans="2:16" ht="12.75" customHeight="1">
      <c r="B239" s="129" t="s">
        <v>99</v>
      </c>
      <c r="C239" s="130">
        <f t="shared" si="13"/>
        <v>44.770017084035956</v>
      </c>
      <c r="D239" s="53">
        <f t="shared" si="13"/>
        <v>27.47845441511393</v>
      </c>
      <c r="E239" s="53">
        <f t="shared" si="13"/>
        <v>18.994344287806335</v>
      </c>
      <c r="F239" s="53">
        <f t="shared" si="13"/>
        <v>15.304355384724467</v>
      </c>
      <c r="G239" s="53">
        <f t="shared" si="13"/>
        <v>13.129745562591729</v>
      </c>
      <c r="H239" s="53">
        <f t="shared" si="13"/>
        <v>8.0586325050201904</v>
      </c>
      <c r="I239" s="53">
        <f t="shared" si="13"/>
        <v>5.5704894451803257</v>
      </c>
      <c r="J239" s="53">
        <f t="shared" si="13"/>
        <v>4.4883228841242708</v>
      </c>
      <c r="K239" s="53">
        <f t="shared" si="13"/>
        <v>3.8505729898385117</v>
      </c>
      <c r="L239" s="53">
        <f t="shared" si="13"/>
        <v>2.3633628321994831</v>
      </c>
      <c r="M239" s="53">
        <f t="shared" si="13"/>
        <v>1.6336627465885065</v>
      </c>
      <c r="N239" s="53">
        <f t="shared" si="13"/>
        <v>1.3162947282484505</v>
      </c>
      <c r="O239" s="53">
        <f t="shared" si="13"/>
        <v>1.1292612091674947</v>
      </c>
      <c r="P239" s="53">
        <f t="shared" si="13"/>
        <v>0.69310566937286633</v>
      </c>
    </row>
    <row r="240" spans="2:16" ht="12.75" customHeight="1">
      <c r="B240" s="131" t="s">
        <v>100</v>
      </c>
      <c r="C240" s="130">
        <f t="shared" si="13"/>
        <v>45.270914405538669</v>
      </c>
      <c r="D240" s="53">
        <f t="shared" si="13"/>
        <v>26.697548101637526</v>
      </c>
      <c r="E240" s="53">
        <f t="shared" si="13"/>
        <v>17.905085417120318</v>
      </c>
      <c r="F240" s="53">
        <f t="shared" si="13"/>
        <v>14.173866551957232</v>
      </c>
      <c r="G240" s="53">
        <f t="shared" si="13"/>
        <v>12.008296888309047</v>
      </c>
      <c r="H240" s="53">
        <f t="shared" si="13"/>
        <v>7.0816348201518178</v>
      </c>
      <c r="I240" s="53">
        <f t="shared" si="13"/>
        <v>4.7493978048079502</v>
      </c>
      <c r="J240" s="53">
        <f t="shared" si="13"/>
        <v>3.7596766013268814</v>
      </c>
      <c r="K240" s="53">
        <f t="shared" si="13"/>
        <v>3.1852503102992529</v>
      </c>
      <c r="L240" s="53">
        <f t="shared" si="13"/>
        <v>1.8784328633875833</v>
      </c>
      <c r="M240" s="53">
        <f t="shared" si="13"/>
        <v>1.259797369452728</v>
      </c>
      <c r="N240" s="53">
        <f t="shared" si="13"/>
        <v>0.9972697354493546</v>
      </c>
      <c r="O240" s="53">
        <f t="shared" si="13"/>
        <v>0.84490079098054083</v>
      </c>
      <c r="P240" s="53">
        <f t="shared" si="13"/>
        <v>0.49826206968673198</v>
      </c>
    </row>
    <row r="241" spans="2:16" ht="12.75" customHeight="1">
      <c r="B241" s="131" t="s">
        <v>101</v>
      </c>
      <c r="C241" s="130">
        <f t="shared" ref="C241:P256" si="14">100*SQRT(EXP($M104+$N104*LN(C$143*1000)))</f>
        <v>48.166268499425023</v>
      </c>
      <c r="D241" s="53">
        <f t="shared" si="14"/>
        <v>29.119978274025726</v>
      </c>
      <c r="E241" s="53">
        <f t="shared" si="14"/>
        <v>19.900448965548822</v>
      </c>
      <c r="F241" s="53">
        <f t="shared" si="14"/>
        <v>15.92766429009345</v>
      </c>
      <c r="G241" s="53">
        <f t="shared" si="14"/>
        <v>13.599868286428633</v>
      </c>
      <c r="H241" s="53">
        <f t="shared" si="14"/>
        <v>8.2220998505446037</v>
      </c>
      <c r="I241" s="53">
        <f t="shared" si="14"/>
        <v>5.6189423263188845</v>
      </c>
      <c r="J241" s="53">
        <f t="shared" si="14"/>
        <v>4.4972164795848739</v>
      </c>
      <c r="K241" s="53">
        <f t="shared" si="14"/>
        <v>3.8399573637392193</v>
      </c>
      <c r="L241" s="53">
        <f t="shared" si="14"/>
        <v>2.3215307826182574</v>
      </c>
      <c r="M241" s="53">
        <f t="shared" si="14"/>
        <v>1.5865226418336309</v>
      </c>
      <c r="N241" s="53">
        <f t="shared" si="14"/>
        <v>1.2698004990492588</v>
      </c>
      <c r="O241" s="53">
        <f t="shared" si="14"/>
        <v>1.0842217177977687</v>
      </c>
      <c r="P241" s="53">
        <f t="shared" si="14"/>
        <v>0.65549011476516605</v>
      </c>
    </row>
    <row r="242" spans="2:16" ht="12.75" customHeight="1">
      <c r="B242" s="131" t="s">
        <v>102</v>
      </c>
      <c r="C242" s="130">
        <f t="shared" si="14"/>
        <v>44.527860400343485</v>
      </c>
      <c r="D242" s="53">
        <f t="shared" si="14"/>
        <v>27.288737962493343</v>
      </c>
      <c r="E242" s="53">
        <f t="shared" si="14"/>
        <v>18.841746839545003</v>
      </c>
      <c r="F242" s="53">
        <f t="shared" si="14"/>
        <v>15.171298687514344</v>
      </c>
      <c r="G242" s="53">
        <f t="shared" si="14"/>
        <v>13.00944823661121</v>
      </c>
      <c r="H242" s="53">
        <f t="shared" si="14"/>
        <v>7.9727932304325506</v>
      </c>
      <c r="I242" s="53">
        <f t="shared" si="14"/>
        <v>5.5048845372885422</v>
      </c>
      <c r="J242" s="53">
        <f t="shared" si="14"/>
        <v>4.4325108635999726</v>
      </c>
      <c r="K242" s="53">
        <f t="shared" si="14"/>
        <v>3.800895482051077</v>
      </c>
      <c r="L242" s="53">
        <f t="shared" si="14"/>
        <v>2.329365028994669</v>
      </c>
      <c r="M242" s="53">
        <f t="shared" si="14"/>
        <v>1.6083303754658824</v>
      </c>
      <c r="N242" s="53">
        <f t="shared" si="14"/>
        <v>1.2950211422639084</v>
      </c>
      <c r="O242" s="53">
        <f t="shared" si="14"/>
        <v>1.1104857179738077</v>
      </c>
      <c r="P242" s="53">
        <f t="shared" si="14"/>
        <v>0.68055714998254746</v>
      </c>
    </row>
    <row r="243" spans="2:16" ht="12.75" customHeight="1">
      <c r="B243" s="131" t="s">
        <v>103</v>
      </c>
      <c r="C243" s="130">
        <f t="shared" si="14"/>
        <v>35.415050874011698</v>
      </c>
      <c r="D243" s="53">
        <f t="shared" si="14"/>
        <v>20.822522735810605</v>
      </c>
      <c r="E243" s="53">
        <f t="shared" si="14"/>
        <v>13.933169886622302</v>
      </c>
      <c r="F243" s="53">
        <f t="shared" si="14"/>
        <v>11.014979143940575</v>
      </c>
      <c r="G243" s="53">
        <f t="shared" si="14"/>
        <v>9.3232326146345343</v>
      </c>
      <c r="H243" s="53">
        <f t="shared" si="14"/>
        <v>5.4816587382608422</v>
      </c>
      <c r="I243" s="53">
        <f t="shared" si="14"/>
        <v>3.6679937118917345</v>
      </c>
      <c r="J243" s="53">
        <f t="shared" si="14"/>
        <v>2.8997618320426</v>
      </c>
      <c r="K243" s="53">
        <f t="shared" si="14"/>
        <v>2.4543990264424767</v>
      </c>
      <c r="L243" s="53">
        <f t="shared" si="14"/>
        <v>1.4430807882406038</v>
      </c>
      <c r="M243" s="53">
        <f t="shared" si="14"/>
        <v>0.96562217929999639</v>
      </c>
      <c r="N243" s="53">
        <f t="shared" si="14"/>
        <v>0.76338035439646645</v>
      </c>
      <c r="O243" s="53">
        <f t="shared" si="14"/>
        <v>0.64613582327077013</v>
      </c>
      <c r="P243" s="53">
        <f t="shared" si="14"/>
        <v>0.37990000122660461</v>
      </c>
    </row>
    <row r="244" spans="2:16" ht="12.75" customHeight="1">
      <c r="B244" s="131" t="s">
        <v>104</v>
      </c>
      <c r="C244" s="130">
        <f t="shared" si="14"/>
        <v>41.526315531110058</v>
      </c>
      <c r="D244" s="53">
        <f t="shared" si="14"/>
        <v>25.489879186379859</v>
      </c>
      <c r="E244" s="53">
        <f t="shared" si="14"/>
        <v>17.620958903501759</v>
      </c>
      <c r="F244" s="53">
        <f t="shared" si="14"/>
        <v>14.198343577481182</v>
      </c>
      <c r="G244" s="53">
        <f t="shared" si="14"/>
        <v>12.181234379675223</v>
      </c>
      <c r="H244" s="53">
        <f t="shared" si="14"/>
        <v>7.4771428359996008</v>
      </c>
      <c r="I244" s="53">
        <f t="shared" si="14"/>
        <v>5.1688917654487199</v>
      </c>
      <c r="J244" s="53">
        <f t="shared" si="14"/>
        <v>4.1649096171531097</v>
      </c>
      <c r="K244" s="53">
        <f t="shared" si="14"/>
        <v>3.573215420506517</v>
      </c>
      <c r="L244" s="53">
        <f t="shared" si="14"/>
        <v>2.1933279707270477</v>
      </c>
      <c r="M244" s="53">
        <f t="shared" si="14"/>
        <v>1.5162308833042055</v>
      </c>
      <c r="N244" s="53">
        <f t="shared" si="14"/>
        <v>1.2217250571796452</v>
      </c>
      <c r="O244" s="53">
        <f t="shared" si="14"/>
        <v>1.0481588354173006</v>
      </c>
      <c r="P244" s="53">
        <f t="shared" si="14"/>
        <v>0.64338580828120506</v>
      </c>
    </row>
    <row r="245" spans="2:16" ht="12.75" customHeight="1">
      <c r="B245" s="131" t="s">
        <v>143</v>
      </c>
      <c r="C245" s="130">
        <f t="shared" si="14"/>
        <v>32.781084726454367</v>
      </c>
      <c r="D245" s="53">
        <f t="shared" si="14"/>
        <v>19.470008974953814</v>
      </c>
      <c r="E245" s="53">
        <f t="shared" si="14"/>
        <v>13.128321722699967</v>
      </c>
      <c r="F245" s="53">
        <f t="shared" si="14"/>
        <v>10.425306188324958</v>
      </c>
      <c r="G245" s="53">
        <f t="shared" si="14"/>
        <v>8.8522214589849622</v>
      </c>
      <c r="H245" s="53">
        <f t="shared" si="14"/>
        <v>5.2576915221974687</v>
      </c>
      <c r="I245" s="53">
        <f t="shared" si="14"/>
        <v>3.5451789421830129</v>
      </c>
      <c r="J245" s="53">
        <f t="shared" si="14"/>
        <v>2.8152551975286904</v>
      </c>
      <c r="K245" s="53">
        <f t="shared" si="14"/>
        <v>2.3904585651394203</v>
      </c>
      <c r="L245" s="53">
        <f t="shared" si="14"/>
        <v>1.4197897996938516</v>
      </c>
      <c r="M245" s="53">
        <f t="shared" si="14"/>
        <v>0.95734199675852161</v>
      </c>
      <c r="N245" s="53">
        <f t="shared" si="14"/>
        <v>0.76023300266116378</v>
      </c>
      <c r="O245" s="53">
        <f t="shared" si="14"/>
        <v>0.64552069535590306</v>
      </c>
      <c r="P245" s="53">
        <f t="shared" si="14"/>
        <v>0.38340078850274417</v>
      </c>
    </row>
    <row r="246" spans="2:16" ht="12.75" customHeight="1">
      <c r="B246" s="129" t="s">
        <v>105</v>
      </c>
      <c r="C246" s="130">
        <f t="shared" si="14"/>
        <v>21.212064458579441</v>
      </c>
      <c r="D246" s="53">
        <f t="shared" si="14"/>
        <v>12.972392954464008</v>
      </c>
      <c r="E246" s="53">
        <f t="shared" si="14"/>
        <v>8.9426460542714477</v>
      </c>
      <c r="F246" s="53">
        <f t="shared" si="14"/>
        <v>7.1938765130536595</v>
      </c>
      <c r="G246" s="53">
        <f t="shared" si="14"/>
        <v>6.1647005862906301</v>
      </c>
      <c r="H246" s="53">
        <f t="shared" si="14"/>
        <v>3.7700676710715775</v>
      </c>
      <c r="I246" s="53">
        <f t="shared" si="14"/>
        <v>2.5989330496994358</v>
      </c>
      <c r="J246" s="53">
        <f t="shared" si="14"/>
        <v>2.0907014894435356</v>
      </c>
      <c r="K246" s="53">
        <f t="shared" si="14"/>
        <v>1.7915999356319692</v>
      </c>
      <c r="L246" s="53">
        <f t="shared" si="14"/>
        <v>1.0956660266422178</v>
      </c>
      <c r="M246" s="53">
        <f t="shared" si="14"/>
        <v>0.7553080996193231</v>
      </c>
      <c r="N246" s="53">
        <f t="shared" si="14"/>
        <v>0.60760463569675549</v>
      </c>
      <c r="O246" s="53">
        <f t="shared" si="14"/>
        <v>0.52067903127276838</v>
      </c>
      <c r="P246" s="53">
        <f t="shared" si="14"/>
        <v>0.31842506466116721</v>
      </c>
    </row>
    <row r="247" spans="2:16" ht="12.75" customHeight="1">
      <c r="B247" s="131" t="s">
        <v>106</v>
      </c>
      <c r="C247" s="130">
        <f t="shared" si="14"/>
        <v>20.329523112248157</v>
      </c>
      <c r="D247" s="53">
        <f t="shared" si="14"/>
        <v>12.399532423117323</v>
      </c>
      <c r="E247" s="53">
        <f t="shared" si="14"/>
        <v>8.5304997551325208</v>
      </c>
      <c r="F247" s="53">
        <f t="shared" si="14"/>
        <v>6.8542277062828951</v>
      </c>
      <c r="G247" s="53">
        <f t="shared" si="14"/>
        <v>5.8687233993313219</v>
      </c>
      <c r="H247" s="53">
        <f t="shared" si="14"/>
        <v>3.5794949871929784</v>
      </c>
      <c r="I247" s="53">
        <f t="shared" si="14"/>
        <v>2.4625832708674928</v>
      </c>
      <c r="J247" s="53">
        <f t="shared" si="14"/>
        <v>1.9786773306045902</v>
      </c>
      <c r="K247" s="53">
        <f t="shared" si="14"/>
        <v>1.6941821088320763</v>
      </c>
      <c r="L247" s="53">
        <f t="shared" si="14"/>
        <v>1.0333280260997493</v>
      </c>
      <c r="M247" s="53">
        <f t="shared" si="14"/>
        <v>0.71089813493139631</v>
      </c>
      <c r="N247" s="53">
        <f t="shared" si="14"/>
        <v>0.57120424742523335</v>
      </c>
      <c r="O247" s="53">
        <f t="shared" si="14"/>
        <v>0.48907621344255758</v>
      </c>
      <c r="P247" s="53">
        <f t="shared" si="14"/>
        <v>0.29830096517624688</v>
      </c>
    </row>
    <row r="248" spans="2:16" ht="12.75" customHeight="1">
      <c r="B248" s="131" t="s">
        <v>107</v>
      </c>
      <c r="C248" s="130">
        <f t="shared" si="14"/>
        <v>21.287049062917689</v>
      </c>
      <c r="D248" s="53">
        <f t="shared" si="14"/>
        <v>12.905794441747837</v>
      </c>
      <c r="E248" s="53">
        <f t="shared" si="14"/>
        <v>8.8385373670486054</v>
      </c>
      <c r="F248" s="53">
        <f t="shared" si="14"/>
        <v>7.0828823460385424</v>
      </c>
      <c r="G248" s="53">
        <f t="shared" si="14"/>
        <v>6.0530750850960207</v>
      </c>
      <c r="H248" s="53">
        <f t="shared" si="14"/>
        <v>3.6698249042325091</v>
      </c>
      <c r="I248" s="53">
        <f t="shared" si="14"/>
        <v>2.5132807354858051</v>
      </c>
      <c r="J248" s="53">
        <f t="shared" si="14"/>
        <v>2.014051761366872</v>
      </c>
      <c r="K248" s="53">
        <f t="shared" si="14"/>
        <v>1.7212210991535259</v>
      </c>
      <c r="L248" s="53">
        <f t="shared" si="14"/>
        <v>1.0435324139488789</v>
      </c>
      <c r="M248" s="53">
        <f t="shared" si="14"/>
        <v>0.71466350065037021</v>
      </c>
      <c r="N248" s="53">
        <f t="shared" si="14"/>
        <v>0.57270533368858645</v>
      </c>
      <c r="O248" s="53">
        <f t="shared" si="14"/>
        <v>0.48943752233733973</v>
      </c>
      <c r="P248" s="53">
        <f t="shared" si="14"/>
        <v>0.29673347567783065</v>
      </c>
    </row>
    <row r="249" spans="2:16" ht="12.75" customHeight="1">
      <c r="B249" s="129" t="s">
        <v>108</v>
      </c>
      <c r="C249" s="130">
        <f t="shared" si="14"/>
        <v>37.799851103003242</v>
      </c>
      <c r="D249" s="53">
        <f t="shared" si="14"/>
        <v>23.395073972555505</v>
      </c>
      <c r="E249" s="53">
        <f t="shared" si="14"/>
        <v>16.274283639760156</v>
      </c>
      <c r="F249" s="53">
        <f t="shared" si="14"/>
        <v>13.161294427079442</v>
      </c>
      <c r="G249" s="53">
        <f t="shared" si="14"/>
        <v>11.320857899319332</v>
      </c>
      <c r="H249" s="53">
        <f t="shared" si="14"/>
        <v>7.0067024143997889</v>
      </c>
      <c r="I249" s="53">
        <f t="shared" si="14"/>
        <v>4.8740629161976861</v>
      </c>
      <c r="J249" s="53">
        <f t="shared" si="14"/>
        <v>3.941738912517355</v>
      </c>
      <c r="K249" s="53">
        <f t="shared" si="14"/>
        <v>3.3905377888220984</v>
      </c>
      <c r="L249" s="53">
        <f t="shared" si="14"/>
        <v>2.0984707627574637</v>
      </c>
      <c r="M249" s="53">
        <f t="shared" si="14"/>
        <v>1.4597563761893257</v>
      </c>
      <c r="N249" s="53">
        <f t="shared" si="14"/>
        <v>1.1805302085245799</v>
      </c>
      <c r="O249" s="53">
        <f t="shared" si="14"/>
        <v>1.015448352030089</v>
      </c>
      <c r="P249" s="53">
        <f t="shared" si="14"/>
        <v>0.6284810288357463</v>
      </c>
    </row>
    <row r="250" spans="2:16" ht="12.75" customHeight="1">
      <c r="B250" s="131" t="s">
        <v>109</v>
      </c>
      <c r="C250" s="130">
        <f t="shared" si="14"/>
        <v>40.983776724756069</v>
      </c>
      <c r="D250" s="53">
        <f t="shared" si="14"/>
        <v>25.348292566748803</v>
      </c>
      <c r="E250" s="53">
        <f t="shared" si="14"/>
        <v>17.623860395693875</v>
      </c>
      <c r="F250" s="53">
        <f t="shared" si="14"/>
        <v>14.248399316962212</v>
      </c>
      <c r="G250" s="53">
        <f t="shared" si="14"/>
        <v>12.253308755570563</v>
      </c>
      <c r="H250" s="53">
        <f t="shared" si="14"/>
        <v>7.5786196409588298</v>
      </c>
      <c r="I250" s="53">
        <f t="shared" si="14"/>
        <v>5.2691728325531662</v>
      </c>
      <c r="J250" s="53">
        <f t="shared" si="14"/>
        <v>4.2599791931312838</v>
      </c>
      <c r="K250" s="53">
        <f t="shared" si="14"/>
        <v>3.6634880300977466</v>
      </c>
      <c r="L250" s="53">
        <f t="shared" si="14"/>
        <v>2.26585185219415</v>
      </c>
      <c r="M250" s="53">
        <f t="shared" si="14"/>
        <v>1.5753746180433958</v>
      </c>
      <c r="N250" s="53">
        <f t="shared" si="14"/>
        <v>1.2736464161491867</v>
      </c>
      <c r="O250" s="53">
        <f t="shared" si="14"/>
        <v>1.0953077910950375</v>
      </c>
      <c r="P250" s="53">
        <f t="shared" si="14"/>
        <v>0.67744323627806413</v>
      </c>
    </row>
    <row r="251" spans="2:16" ht="12.75" customHeight="1">
      <c r="B251" s="131" t="s">
        <v>110</v>
      </c>
      <c r="C251" s="130">
        <f t="shared" si="14"/>
        <v>35.785245825086733</v>
      </c>
      <c r="D251" s="53">
        <f t="shared" si="14"/>
        <v>21.046173181779228</v>
      </c>
      <c r="E251" s="53">
        <f t="shared" si="14"/>
        <v>14.085856909921567</v>
      </c>
      <c r="F251" s="53">
        <f t="shared" si="14"/>
        <v>11.137090260011497</v>
      </c>
      <c r="G251" s="53">
        <f t="shared" si="14"/>
        <v>9.4274319218545841</v>
      </c>
      <c r="H251" s="53">
        <f t="shared" si="14"/>
        <v>5.5445019396147925</v>
      </c>
      <c r="I251" s="53">
        <f t="shared" si="14"/>
        <v>3.7108437854066061</v>
      </c>
      <c r="J251" s="53">
        <f t="shared" si="14"/>
        <v>2.9340069576999697</v>
      </c>
      <c r="K251" s="53">
        <f t="shared" si="14"/>
        <v>2.4836065979710944</v>
      </c>
      <c r="L251" s="53">
        <f t="shared" si="14"/>
        <v>1.4606694287304796</v>
      </c>
      <c r="M251" s="53">
        <f t="shared" si="14"/>
        <v>0.9776019796134291</v>
      </c>
      <c r="N251" s="53">
        <f t="shared" si="14"/>
        <v>0.77294846560962938</v>
      </c>
      <c r="O251" s="53">
        <f t="shared" si="14"/>
        <v>0.65429289594616458</v>
      </c>
      <c r="P251" s="53">
        <f t="shared" si="14"/>
        <v>0.38480556112422482</v>
      </c>
    </row>
    <row r="252" spans="2:16" ht="12.75" customHeight="1">
      <c r="B252" s="131" t="s">
        <v>111</v>
      </c>
      <c r="C252" s="130">
        <f t="shared" si="14"/>
        <v>39.925482242600509</v>
      </c>
      <c r="D252" s="53">
        <f t="shared" si="14"/>
        <v>24.098534777446282</v>
      </c>
      <c r="E252" s="53">
        <f t="shared" si="14"/>
        <v>16.44853427380383</v>
      </c>
      <c r="F252" s="53">
        <f t="shared" si="14"/>
        <v>13.155377509331181</v>
      </c>
      <c r="G252" s="53">
        <f t="shared" si="14"/>
        <v>11.22700123700924</v>
      </c>
      <c r="H252" s="53">
        <f t="shared" si="14"/>
        <v>6.7764811984617186</v>
      </c>
      <c r="I252" s="53">
        <f t="shared" si="14"/>
        <v>4.6253095583638046</v>
      </c>
      <c r="J252" s="53">
        <f t="shared" si="14"/>
        <v>3.6992775359139864</v>
      </c>
      <c r="K252" s="53">
        <f t="shared" si="14"/>
        <v>3.1570202711619677</v>
      </c>
      <c r="L252" s="53">
        <f t="shared" si="14"/>
        <v>1.9055389822323208</v>
      </c>
      <c r="M252" s="53">
        <f t="shared" si="14"/>
        <v>1.3006319076565476</v>
      </c>
      <c r="N252" s="53">
        <f t="shared" si="14"/>
        <v>1.0402327320528231</v>
      </c>
      <c r="O252" s="53">
        <f t="shared" si="14"/>
        <v>0.88775059182078009</v>
      </c>
      <c r="P252" s="53">
        <f t="shared" si="14"/>
        <v>0.53583544415813478</v>
      </c>
    </row>
    <row r="253" spans="2:16" ht="12.75" customHeight="1">
      <c r="B253" s="131" t="s">
        <v>112</v>
      </c>
      <c r="C253" s="130">
        <f t="shared" si="14"/>
        <v>23.174356804044802</v>
      </c>
      <c r="D253" s="53">
        <f t="shared" si="14"/>
        <v>13.417714793206779</v>
      </c>
      <c r="E253" s="53">
        <f t="shared" si="14"/>
        <v>8.8745429947673227</v>
      </c>
      <c r="F253" s="53">
        <f t="shared" si="14"/>
        <v>6.9682894698794531</v>
      </c>
      <c r="G253" s="53">
        <f t="shared" si="14"/>
        <v>5.8696666742273997</v>
      </c>
      <c r="H253" s="53">
        <f t="shared" si="14"/>
        <v>3.398476774648937</v>
      </c>
      <c r="I253" s="53">
        <f t="shared" si="14"/>
        <v>2.2477693644680676</v>
      </c>
      <c r="J253" s="53">
        <f t="shared" si="14"/>
        <v>1.7649480770306565</v>
      </c>
      <c r="K253" s="53">
        <f t="shared" si="14"/>
        <v>1.4866857862705571</v>
      </c>
      <c r="L253" s="53">
        <f t="shared" si="14"/>
        <v>0.86077581509451162</v>
      </c>
      <c r="M253" s="53">
        <f t="shared" si="14"/>
        <v>0.56932138576828772</v>
      </c>
      <c r="N253" s="53">
        <f t="shared" si="14"/>
        <v>0.44703104371295549</v>
      </c>
      <c r="O253" s="53">
        <f t="shared" si="14"/>
        <v>0.37655198323332845</v>
      </c>
      <c r="P253" s="53">
        <f t="shared" si="14"/>
        <v>0.21801973442297801</v>
      </c>
    </row>
    <row r="254" spans="2:16" ht="12.75" customHeight="1">
      <c r="B254" s="131" t="s">
        <v>113</v>
      </c>
      <c r="C254" s="130">
        <f t="shared" si="14"/>
        <v>20.491168641427329</v>
      </c>
      <c r="D254" s="53">
        <f t="shared" si="14"/>
        <v>12.012175897558356</v>
      </c>
      <c r="E254" s="53">
        <f t="shared" si="14"/>
        <v>8.0197721612151227</v>
      </c>
      <c r="F254" s="53">
        <f t="shared" si="14"/>
        <v>6.331763909100772</v>
      </c>
      <c r="G254" s="53">
        <f t="shared" si="14"/>
        <v>5.354296013170635</v>
      </c>
      <c r="H254" s="53">
        <f t="shared" si="14"/>
        <v>3.1387543894285699</v>
      </c>
      <c r="I254" s="53">
        <f t="shared" si="14"/>
        <v>2.0955483242921562</v>
      </c>
      <c r="J254" s="53">
        <f t="shared" si="14"/>
        <v>1.6544755864385161</v>
      </c>
      <c r="K254" s="53">
        <f t="shared" si="14"/>
        <v>1.3990654363507329</v>
      </c>
      <c r="L254" s="53">
        <f t="shared" si="14"/>
        <v>0.82014942181787709</v>
      </c>
      <c r="M254" s="53">
        <f t="shared" si="14"/>
        <v>0.54756203682204219</v>
      </c>
      <c r="N254" s="53">
        <f t="shared" si="14"/>
        <v>0.43231072816639693</v>
      </c>
      <c r="O254" s="53">
        <f t="shared" si="14"/>
        <v>0.36557263370879062</v>
      </c>
      <c r="P254" s="53">
        <f t="shared" si="14"/>
        <v>0.21430318867054032</v>
      </c>
    </row>
    <row r="255" spans="2:16" ht="12.75" customHeight="1">
      <c r="B255" s="129" t="s">
        <v>114</v>
      </c>
      <c r="C255" s="130">
        <f t="shared" si="14"/>
        <v>37.735110211279938</v>
      </c>
      <c r="D255" s="53">
        <f t="shared" si="14"/>
        <v>23.251117931442337</v>
      </c>
      <c r="E255" s="53">
        <f t="shared" si="14"/>
        <v>16.119689824578227</v>
      </c>
      <c r="F255" s="53">
        <f t="shared" si="14"/>
        <v>13.010580046846263</v>
      </c>
      <c r="G255" s="53">
        <f t="shared" si="14"/>
        <v>11.175565872005865</v>
      </c>
      <c r="H255" s="53">
        <f t="shared" si="14"/>
        <v>6.8860114250557363</v>
      </c>
      <c r="I255" s="53">
        <f t="shared" si="14"/>
        <v>4.773979841644314</v>
      </c>
      <c r="J255" s="53">
        <f t="shared" si="14"/>
        <v>3.8531911933590215</v>
      </c>
      <c r="K255" s="53">
        <f t="shared" si="14"/>
        <v>3.3097365254867812</v>
      </c>
      <c r="L255" s="53">
        <f t="shared" si="14"/>
        <v>2.0393493975563306</v>
      </c>
      <c r="M255" s="53">
        <f t="shared" si="14"/>
        <v>1.4138537264951749</v>
      </c>
      <c r="N255" s="53">
        <f t="shared" si="14"/>
        <v>1.1411545310909024</v>
      </c>
      <c r="O255" s="53">
        <f t="shared" si="14"/>
        <v>0.98020592367330062</v>
      </c>
      <c r="P255" s="53">
        <f t="shared" si="14"/>
        <v>0.60397023887884405</v>
      </c>
    </row>
    <row r="256" spans="2:16" ht="12.75" customHeight="1">
      <c r="B256" s="131" t="s">
        <v>115</v>
      </c>
      <c r="C256" s="130">
        <f t="shared" si="14"/>
        <v>36.227613020417586</v>
      </c>
      <c r="D256" s="53">
        <f t="shared" si="14"/>
        <v>21.365663486126156</v>
      </c>
      <c r="E256" s="53">
        <f t="shared" si="14"/>
        <v>14.329794982048389</v>
      </c>
      <c r="F256" s="53">
        <f t="shared" si="14"/>
        <v>11.343910309958417</v>
      </c>
      <c r="G256" s="53">
        <f t="shared" si="14"/>
        <v>9.6108891896045829</v>
      </c>
      <c r="H256" s="53">
        <f t="shared" si="14"/>
        <v>5.6681356321160221</v>
      </c>
      <c r="I256" s="53">
        <f t="shared" si="14"/>
        <v>3.8015773107822435</v>
      </c>
      <c r="J256" s="53">
        <f t="shared" si="14"/>
        <v>3.009446548531304</v>
      </c>
      <c r="K256" s="53">
        <f t="shared" si="14"/>
        <v>2.5496902311173466</v>
      </c>
      <c r="L256" s="53">
        <f t="shared" si="14"/>
        <v>1.5037099861151304</v>
      </c>
      <c r="M256" s="53">
        <f t="shared" si="14"/>
        <v>1.0085273423631709</v>
      </c>
      <c r="N256" s="53">
        <f t="shared" si="14"/>
        <v>0.79838153520275634</v>
      </c>
      <c r="O256" s="53">
        <f t="shared" si="14"/>
        <v>0.67641194757367695</v>
      </c>
      <c r="P256" s="53">
        <f t="shared" si="14"/>
        <v>0.39892195054941504</v>
      </c>
    </row>
    <row r="257" spans="2:16" ht="12.75" customHeight="1">
      <c r="B257" s="131" t="s">
        <v>116</v>
      </c>
      <c r="C257" s="130">
        <f t="shared" ref="C257:P271" si="15">100*SQRT(EXP($M120+$N120*LN(C$143*1000)))</f>
        <v>38.638310712604614</v>
      </c>
      <c r="D257" s="53">
        <f t="shared" si="15"/>
        <v>23.293214026327817</v>
      </c>
      <c r="E257" s="53">
        <f t="shared" si="15"/>
        <v>15.8842119665673</v>
      </c>
      <c r="F257" s="53">
        <f t="shared" si="15"/>
        <v>12.697190012136685</v>
      </c>
      <c r="G257" s="53">
        <f t="shared" si="15"/>
        <v>10.831832374598951</v>
      </c>
      <c r="H257" s="53">
        <f t="shared" si="15"/>
        <v>6.5300005395042273</v>
      </c>
      <c r="I257" s="53">
        <f t="shared" si="15"/>
        <v>4.4529669711550817</v>
      </c>
      <c r="J257" s="53">
        <f t="shared" si="15"/>
        <v>3.5595198470990699</v>
      </c>
      <c r="K257" s="53">
        <f t="shared" si="15"/>
        <v>3.0365870149994669</v>
      </c>
      <c r="L257" s="53">
        <f t="shared" si="15"/>
        <v>1.8306150021946057</v>
      </c>
      <c r="M257" s="53">
        <f t="shared" si="15"/>
        <v>1.2483411130456763</v>
      </c>
      <c r="N257" s="53">
        <f t="shared" si="15"/>
        <v>0.99787287815503289</v>
      </c>
      <c r="O257" s="53">
        <f t="shared" si="15"/>
        <v>0.85127431636466655</v>
      </c>
      <c r="P257" s="53">
        <f t="shared" si="15"/>
        <v>0.51319311016693747</v>
      </c>
    </row>
    <row r="258" spans="2:16" ht="12.75" customHeight="1">
      <c r="B258" s="131" t="s">
        <v>117</v>
      </c>
      <c r="C258" s="130">
        <f t="shared" si="15"/>
        <v>37.736011018213105</v>
      </c>
      <c r="D258" s="53">
        <f t="shared" si="15"/>
        <v>22.916824445619614</v>
      </c>
      <c r="E258" s="53">
        <f t="shared" si="15"/>
        <v>15.714540585584629</v>
      </c>
      <c r="F258" s="53">
        <f t="shared" si="15"/>
        <v>12.602420753729124</v>
      </c>
      <c r="G258" s="53">
        <f t="shared" si="15"/>
        <v>10.775785554494171</v>
      </c>
      <c r="H258" s="53">
        <f t="shared" si="15"/>
        <v>6.5440617371242293</v>
      </c>
      <c r="I258" s="53">
        <f t="shared" si="15"/>
        <v>4.4873985052613508</v>
      </c>
      <c r="J258" s="53">
        <f t="shared" si="15"/>
        <v>3.5987106174033134</v>
      </c>
      <c r="K258" s="53">
        <f t="shared" si="15"/>
        <v>3.0771019825174881</v>
      </c>
      <c r="L258" s="53">
        <f t="shared" si="15"/>
        <v>1.8687032368256005</v>
      </c>
      <c r="M258" s="53">
        <f t="shared" si="15"/>
        <v>1.2814084659588318</v>
      </c>
      <c r="N258" s="53">
        <f t="shared" si="15"/>
        <v>1.0276373373725949</v>
      </c>
      <c r="O258" s="53">
        <f t="shared" si="15"/>
        <v>0.87868829264740533</v>
      </c>
      <c r="P258" s="53">
        <f t="shared" si="15"/>
        <v>0.53362146134902544</v>
      </c>
    </row>
    <row r="259" spans="2:16" ht="12.75" customHeight="1">
      <c r="B259" s="131" t="s">
        <v>118</v>
      </c>
      <c r="C259" s="130">
        <f t="shared" si="15"/>
        <v>34.005793884652846</v>
      </c>
      <c r="D259" s="53">
        <f t="shared" si="15"/>
        <v>20.740827582180319</v>
      </c>
      <c r="E259" s="53">
        <f t="shared" si="15"/>
        <v>14.268933031805004</v>
      </c>
      <c r="F259" s="53">
        <f t="shared" si="15"/>
        <v>11.464981563011373</v>
      </c>
      <c r="G259" s="53">
        <f t="shared" si="15"/>
        <v>9.816505588285354</v>
      </c>
      <c r="H259" s="53">
        <f t="shared" si="15"/>
        <v>5.9872870651616816</v>
      </c>
      <c r="I259" s="53">
        <f t="shared" si="15"/>
        <v>4.1190351656162578</v>
      </c>
      <c r="J259" s="53">
        <f t="shared" si="15"/>
        <v>3.3096141194245989</v>
      </c>
      <c r="K259" s="53">
        <f t="shared" si="15"/>
        <v>2.8337459872779966</v>
      </c>
      <c r="L259" s="53">
        <f t="shared" si="15"/>
        <v>1.7283595005365744</v>
      </c>
      <c r="M259" s="53">
        <f t="shared" si="15"/>
        <v>1.1890483092019333</v>
      </c>
      <c r="N259" s="53">
        <f t="shared" si="15"/>
        <v>0.95539147265908175</v>
      </c>
      <c r="O259" s="53">
        <f t="shared" si="15"/>
        <v>0.81802187633825463</v>
      </c>
      <c r="P259" s="53">
        <f t="shared" si="15"/>
        <v>0.49892823420424509</v>
      </c>
    </row>
    <row r="260" spans="2:16" ht="12.75" customHeight="1">
      <c r="B260" s="131" t="s">
        <v>119</v>
      </c>
      <c r="C260" s="130">
        <f t="shared" si="15"/>
        <v>30.038735424199686</v>
      </c>
      <c r="D260" s="53">
        <f t="shared" si="15"/>
        <v>17.983457973766349</v>
      </c>
      <c r="E260" s="53">
        <f t="shared" si="15"/>
        <v>12.199025103846047</v>
      </c>
      <c r="F260" s="53">
        <f t="shared" si="15"/>
        <v>9.7214449016344791</v>
      </c>
      <c r="G260" s="53">
        <f t="shared" si="15"/>
        <v>8.275172311207001</v>
      </c>
      <c r="H260" s="53">
        <f t="shared" si="15"/>
        <v>4.9541437541467674</v>
      </c>
      <c r="I260" s="53">
        <f t="shared" si="15"/>
        <v>3.3606286462292223</v>
      </c>
      <c r="J260" s="53">
        <f t="shared" si="15"/>
        <v>2.6780964823879079</v>
      </c>
      <c r="K260" s="53">
        <f t="shared" si="15"/>
        <v>2.2796724233936883</v>
      </c>
      <c r="L260" s="53">
        <f t="shared" si="15"/>
        <v>1.3647842574300628</v>
      </c>
      <c r="M260" s="53">
        <f t="shared" si="15"/>
        <v>0.92579733230451389</v>
      </c>
      <c r="N260" s="53">
        <f t="shared" si="15"/>
        <v>0.73777106608633891</v>
      </c>
      <c r="O260" s="53">
        <f t="shared" si="15"/>
        <v>0.62801186036253476</v>
      </c>
      <c r="P260" s="53">
        <f t="shared" si="15"/>
        <v>0.37597537773703926</v>
      </c>
    </row>
    <row r="261" spans="2:16" ht="12.75" customHeight="1">
      <c r="B261" s="131" t="s">
        <v>120</v>
      </c>
      <c r="C261" s="130">
        <f t="shared" si="15"/>
        <v>23.283567752459849</v>
      </c>
      <c r="D261" s="53">
        <f t="shared" si="15"/>
        <v>13.819856541032461</v>
      </c>
      <c r="E261" s="53">
        <f t="shared" si="15"/>
        <v>9.3138257060775054</v>
      </c>
      <c r="F261" s="53">
        <f t="shared" si="15"/>
        <v>7.3940078519001906</v>
      </c>
      <c r="G261" s="53">
        <f t="shared" si="15"/>
        <v>6.2770079432900818</v>
      </c>
      <c r="H261" s="53">
        <f t="shared" si="15"/>
        <v>3.7256897312923893</v>
      </c>
      <c r="I261" s="53">
        <f t="shared" si="15"/>
        <v>2.5109106371076431</v>
      </c>
      <c r="J261" s="53">
        <f t="shared" si="15"/>
        <v>1.9933476910652348</v>
      </c>
      <c r="K261" s="53">
        <f t="shared" si="15"/>
        <v>1.6922161216450289</v>
      </c>
      <c r="L261" s="53">
        <f t="shared" si="15"/>
        <v>1.0044072405993689</v>
      </c>
      <c r="M261" s="53">
        <f t="shared" si="15"/>
        <v>0.67691541870129202</v>
      </c>
      <c r="N261" s="53">
        <f t="shared" si="15"/>
        <v>0.53738582607184582</v>
      </c>
      <c r="O261" s="53">
        <f t="shared" si="15"/>
        <v>0.45620388379728466</v>
      </c>
      <c r="P261" s="53">
        <f t="shared" si="15"/>
        <v>0.27077775599378395</v>
      </c>
    </row>
    <row r="262" spans="2:16" ht="12.75" customHeight="1">
      <c r="B262" s="131" t="s">
        <v>121</v>
      </c>
      <c r="C262" s="130">
        <f t="shared" si="15"/>
        <v>38.224161017970118</v>
      </c>
      <c r="D262" s="53">
        <f t="shared" si="15"/>
        <v>23.854018688475204</v>
      </c>
      <c r="E262" s="53">
        <f t="shared" si="15"/>
        <v>16.697605014704497</v>
      </c>
      <c r="F262" s="53">
        <f t="shared" si="15"/>
        <v>13.55311676698312</v>
      </c>
      <c r="G262" s="53">
        <f t="shared" si="15"/>
        <v>11.688177865048317</v>
      </c>
      <c r="H262" s="53">
        <f t="shared" si="15"/>
        <v>7.2940780334199999</v>
      </c>
      <c r="I262" s="53">
        <f t="shared" si="15"/>
        <v>5.1057910006301341</v>
      </c>
      <c r="J262" s="53">
        <f t="shared" si="15"/>
        <v>4.1442698853166293</v>
      </c>
      <c r="K262" s="53">
        <f t="shared" si="15"/>
        <v>3.5740091650613413</v>
      </c>
      <c r="L262" s="53">
        <f t="shared" si="15"/>
        <v>2.2303820187465888</v>
      </c>
      <c r="M262" s="53">
        <f t="shared" si="15"/>
        <v>1.5612479585640173</v>
      </c>
      <c r="N262" s="53">
        <f t="shared" si="15"/>
        <v>1.2672341851420061</v>
      </c>
      <c r="O262" s="53">
        <f t="shared" si="15"/>
        <v>1.0928599529734861</v>
      </c>
      <c r="P262" s="53">
        <f t="shared" si="15"/>
        <v>0.68200585828057703</v>
      </c>
    </row>
    <row r="263" spans="2:16" ht="12.75" customHeight="1">
      <c r="B263" s="131" t="s">
        <v>122</v>
      </c>
      <c r="C263" s="130">
        <f t="shared" si="15"/>
        <v>31.341165227271837</v>
      </c>
      <c r="D263" s="53">
        <f t="shared" si="15"/>
        <v>18.874801982899989</v>
      </c>
      <c r="E263" s="53">
        <f t="shared" si="15"/>
        <v>12.861237897162214</v>
      </c>
      <c r="F263" s="53">
        <f t="shared" si="15"/>
        <v>10.276097917573358</v>
      </c>
      <c r="G263" s="53">
        <f t="shared" si="15"/>
        <v>8.7636119519166105</v>
      </c>
      <c r="H263" s="53">
        <f t="shared" si="15"/>
        <v>5.2777693186553005</v>
      </c>
      <c r="I263" s="53">
        <f t="shared" si="15"/>
        <v>3.5962574248495778</v>
      </c>
      <c r="J263" s="53">
        <f t="shared" si="15"/>
        <v>2.8734009688685203</v>
      </c>
      <c r="K263" s="53">
        <f t="shared" si="15"/>
        <v>2.4504798684685336</v>
      </c>
      <c r="L263" s="53">
        <f t="shared" si="15"/>
        <v>1.4757690706464062</v>
      </c>
      <c r="M263" s="53">
        <f t="shared" si="15"/>
        <v>1.0055849653974092</v>
      </c>
      <c r="N263" s="53">
        <f t="shared" si="15"/>
        <v>0.80345995086082822</v>
      </c>
      <c r="O263" s="53">
        <f t="shared" si="15"/>
        <v>0.68520281577007736</v>
      </c>
      <c r="P263" s="53">
        <f t="shared" si="15"/>
        <v>0.4126543276869572</v>
      </c>
    </row>
    <row r="264" spans="2:16" ht="12.75" customHeight="1">
      <c r="B264" s="131" t="s">
        <v>123</v>
      </c>
      <c r="C264" s="130">
        <f t="shared" si="15"/>
        <v>33.684724894473952</v>
      </c>
      <c r="D264" s="53">
        <f t="shared" si="15"/>
        <v>20.532719404387311</v>
      </c>
      <c r="E264" s="53">
        <f t="shared" si="15"/>
        <v>14.119373881273775</v>
      </c>
      <c r="F264" s="53">
        <f t="shared" si="15"/>
        <v>11.34181038375854</v>
      </c>
      <c r="G264" s="53">
        <f t="shared" si="15"/>
        <v>9.7092214076913166</v>
      </c>
      <c r="H264" s="53">
        <f t="shared" si="15"/>
        <v>5.9183122149203351</v>
      </c>
      <c r="I264" s="53">
        <f t="shared" si="15"/>
        <v>4.0697416286083641</v>
      </c>
      <c r="J264" s="53">
        <f t="shared" si="15"/>
        <v>3.2691419782985869</v>
      </c>
      <c r="K264" s="53">
        <f t="shared" si="15"/>
        <v>2.7985676189695234</v>
      </c>
      <c r="L264" s="53">
        <f t="shared" si="15"/>
        <v>1.7058831216380905</v>
      </c>
      <c r="M264" s="53">
        <f t="shared" si="15"/>
        <v>1.1730546313809798</v>
      </c>
      <c r="N264" s="53">
        <f t="shared" si="15"/>
        <v>0.94229130206392542</v>
      </c>
      <c r="O264" s="53">
        <f t="shared" si="15"/>
        <v>0.80665383856016704</v>
      </c>
      <c r="P264" s="53">
        <f t="shared" si="15"/>
        <v>0.49170052525336211</v>
      </c>
    </row>
    <row r="265" spans="2:16" ht="12.75" customHeight="1">
      <c r="B265" s="129" t="s">
        <v>124</v>
      </c>
      <c r="C265" s="130">
        <f t="shared" si="15"/>
        <v>34.125682041365096</v>
      </c>
      <c r="D265" s="53">
        <f t="shared" si="15"/>
        <v>21.530708775650279</v>
      </c>
      <c r="E265" s="53">
        <f t="shared" si="15"/>
        <v>15.196611411068098</v>
      </c>
      <c r="F265" s="53">
        <f t="shared" si="15"/>
        <v>12.394675608247709</v>
      </c>
      <c r="G265" s="53">
        <f t="shared" si="15"/>
        <v>10.725935722105845</v>
      </c>
      <c r="H265" s="53">
        <f t="shared" si="15"/>
        <v>6.7672493138474827</v>
      </c>
      <c r="I265" s="53">
        <f t="shared" si="15"/>
        <v>4.7763991058511506</v>
      </c>
      <c r="J265" s="53">
        <f t="shared" si="15"/>
        <v>3.8957314819164943</v>
      </c>
      <c r="K265" s="53">
        <f t="shared" si="15"/>
        <v>3.3712351001599021</v>
      </c>
      <c r="L265" s="53">
        <f t="shared" si="15"/>
        <v>2.1269928339544939</v>
      </c>
      <c r="M265" s="53">
        <f t="shared" si="15"/>
        <v>1.5012549706811351</v>
      </c>
      <c r="N265" s="53">
        <f t="shared" si="15"/>
        <v>1.2244551014385816</v>
      </c>
      <c r="O265" s="53">
        <f t="shared" si="15"/>
        <v>1.0596022943832069</v>
      </c>
      <c r="P265" s="53">
        <f t="shared" si="15"/>
        <v>0.66852842357031572</v>
      </c>
    </row>
    <row r="266" spans="2:16" ht="12.75" customHeight="1">
      <c r="B266" s="131" t="s">
        <v>125</v>
      </c>
      <c r="C266" s="130">
        <f t="shared" si="15"/>
        <v>39.8927725635399</v>
      </c>
      <c r="D266" s="53">
        <f t="shared" si="15"/>
        <v>24.931960400542259</v>
      </c>
      <c r="E266" s="53">
        <f t="shared" si="15"/>
        <v>17.47157873622119</v>
      </c>
      <c r="F266" s="53">
        <f t="shared" si="15"/>
        <v>14.190566638530738</v>
      </c>
      <c r="G266" s="53">
        <f t="shared" si="15"/>
        <v>12.243564430229773</v>
      </c>
      <c r="H266" s="53">
        <f t="shared" si="15"/>
        <v>7.6519139663650826</v>
      </c>
      <c r="I266" s="53">
        <f t="shared" si="15"/>
        <v>5.362234465254101</v>
      </c>
      <c r="J266" s="53">
        <f t="shared" si="15"/>
        <v>4.355252988836213</v>
      </c>
      <c r="K266" s="53">
        <f t="shared" si="15"/>
        <v>3.7576949488387759</v>
      </c>
      <c r="L266" s="53">
        <f t="shared" si="15"/>
        <v>2.3484630333112331</v>
      </c>
      <c r="M266" s="53">
        <f t="shared" si="15"/>
        <v>1.6457332731328138</v>
      </c>
      <c r="N266" s="53">
        <f t="shared" si="15"/>
        <v>1.336678730309721</v>
      </c>
      <c r="O266" s="53">
        <f t="shared" si="15"/>
        <v>1.1532810897507106</v>
      </c>
      <c r="P266" s="53">
        <f t="shared" si="15"/>
        <v>0.72077112250248399</v>
      </c>
    </row>
    <row r="267" spans="2:16" ht="12.75" customHeight="1">
      <c r="B267" s="131" t="s">
        <v>126</v>
      </c>
      <c r="C267" s="130">
        <f t="shared" si="15"/>
        <v>23.833526511510314</v>
      </c>
      <c r="D267" s="53">
        <f t="shared" si="15"/>
        <v>14.437685369141168</v>
      </c>
      <c r="E267" s="53">
        <f t="shared" si="15"/>
        <v>9.8814548413054499</v>
      </c>
      <c r="F267" s="53">
        <f t="shared" si="15"/>
        <v>7.9157342578250773</v>
      </c>
      <c r="G267" s="53">
        <f t="shared" si="15"/>
        <v>6.7630750556082626</v>
      </c>
      <c r="H267" s="53">
        <f t="shared" si="15"/>
        <v>4.0968821686376371</v>
      </c>
      <c r="I267" s="53">
        <f t="shared" si="15"/>
        <v>2.8039921292418732</v>
      </c>
      <c r="J267" s="53">
        <f t="shared" si="15"/>
        <v>2.2461931884090349</v>
      </c>
      <c r="K267" s="53">
        <f t="shared" si="15"/>
        <v>1.9191110549964634</v>
      </c>
      <c r="L267" s="53">
        <f t="shared" si="15"/>
        <v>1.1625439310082073</v>
      </c>
      <c r="M267" s="53">
        <f t="shared" si="15"/>
        <v>0.79566946235334646</v>
      </c>
      <c r="N267" s="53">
        <f t="shared" si="15"/>
        <v>0.63738671300991967</v>
      </c>
      <c r="O267" s="53">
        <f t="shared" si="15"/>
        <v>0.5445728771493572</v>
      </c>
      <c r="P267" s="53">
        <f t="shared" si="15"/>
        <v>0.32988705456799583</v>
      </c>
    </row>
    <row r="268" spans="2:16" ht="12.75" customHeight="1">
      <c r="B268" s="131" t="s">
        <v>127</v>
      </c>
      <c r="C268" s="130">
        <f t="shared" si="15"/>
        <v>38.432520086165368</v>
      </c>
      <c r="D268" s="53">
        <f t="shared" si="15"/>
        <v>23.000237464466867</v>
      </c>
      <c r="E268" s="53">
        <f t="shared" si="15"/>
        <v>15.597846473731398</v>
      </c>
      <c r="F268" s="53">
        <f t="shared" si="15"/>
        <v>12.427975096587259</v>
      </c>
      <c r="G268" s="53">
        <f t="shared" si="15"/>
        <v>10.577839250310298</v>
      </c>
      <c r="H268" s="53">
        <f t="shared" si="15"/>
        <v>6.3303893180211697</v>
      </c>
      <c r="I268" s="53">
        <f t="shared" si="15"/>
        <v>4.2930183157451216</v>
      </c>
      <c r="J268" s="53">
        <f t="shared" si="15"/>
        <v>3.4205699361849042</v>
      </c>
      <c r="K268" s="53">
        <f t="shared" si="15"/>
        <v>2.9113543154221326</v>
      </c>
      <c r="L268" s="53">
        <f t="shared" si="15"/>
        <v>1.7423223990459547</v>
      </c>
      <c r="M268" s="53">
        <f t="shared" si="15"/>
        <v>1.1815737698381241</v>
      </c>
      <c r="N268" s="53">
        <f t="shared" si="15"/>
        <v>0.94144851413042441</v>
      </c>
      <c r="O268" s="53">
        <f t="shared" si="15"/>
        <v>0.80129634695275065</v>
      </c>
      <c r="P268" s="53">
        <f t="shared" si="15"/>
        <v>0.47954196649096098</v>
      </c>
    </row>
    <row r="269" spans="2:16" ht="12.75" customHeight="1">
      <c r="B269" s="131" t="s">
        <v>128</v>
      </c>
      <c r="C269" s="130">
        <f t="shared" si="15"/>
        <v>22.713559418639765</v>
      </c>
      <c r="D269" s="53">
        <f t="shared" si="15"/>
        <v>13.650373746223002</v>
      </c>
      <c r="E269" s="53">
        <f t="shared" si="15"/>
        <v>9.2866289802127646</v>
      </c>
      <c r="F269" s="53">
        <f t="shared" si="15"/>
        <v>7.4131330737946488</v>
      </c>
      <c r="G269" s="53">
        <f t="shared" si="15"/>
        <v>6.3178839949338554</v>
      </c>
      <c r="H269" s="53">
        <f t="shared" si="15"/>
        <v>3.7969160282889858</v>
      </c>
      <c r="I269" s="53">
        <f t="shared" si="15"/>
        <v>2.5831197796689866</v>
      </c>
      <c r="J269" s="53">
        <f t="shared" si="15"/>
        <v>2.0619980310442632</v>
      </c>
      <c r="K269" s="53">
        <f t="shared" si="15"/>
        <v>1.7573493188691871</v>
      </c>
      <c r="L269" s="53">
        <f t="shared" si="15"/>
        <v>1.0561301539356622</v>
      </c>
      <c r="M269" s="53">
        <f t="shared" si="15"/>
        <v>0.71850698572478999</v>
      </c>
      <c r="N269" s="53">
        <f t="shared" si="15"/>
        <v>0.57355450626680515</v>
      </c>
      <c r="O269" s="53">
        <f t="shared" si="15"/>
        <v>0.48881502588626247</v>
      </c>
      <c r="P269" s="53">
        <f t="shared" si="15"/>
        <v>0.29376759816171283</v>
      </c>
    </row>
    <row r="270" spans="2:16" ht="12.75" customHeight="1">
      <c r="B270" s="131" t="s">
        <v>175</v>
      </c>
      <c r="C270" s="130">
        <f t="shared" si="15"/>
        <v>32.47492680568979</v>
      </c>
      <c r="D270" s="53">
        <f t="shared" si="15"/>
        <v>19.766653159757659</v>
      </c>
      <c r="E270" s="53">
        <f t="shared" si="15"/>
        <v>13.577714153385342</v>
      </c>
      <c r="F270" s="53">
        <f t="shared" si="15"/>
        <v>10.899723640960785</v>
      </c>
      <c r="G270" s="53">
        <f t="shared" si="15"/>
        <v>9.3265319192407574</v>
      </c>
      <c r="H270" s="53">
        <f t="shared" si="15"/>
        <v>5.6768202353189281</v>
      </c>
      <c r="I270" s="53">
        <f t="shared" si="15"/>
        <v>3.8994078477703829</v>
      </c>
      <c r="J270" s="53">
        <f t="shared" si="15"/>
        <v>3.1303109952048622</v>
      </c>
      <c r="K270" s="53">
        <f t="shared" si="15"/>
        <v>2.6785032699558413</v>
      </c>
      <c r="L270" s="53">
        <f t="shared" si="15"/>
        <v>1.6303360879390068</v>
      </c>
      <c r="M270" s="53">
        <f t="shared" si="15"/>
        <v>1.1198778668839533</v>
      </c>
      <c r="N270" s="53">
        <f t="shared" si="15"/>
        <v>0.89899957553756027</v>
      </c>
      <c r="O270" s="53">
        <f t="shared" si="15"/>
        <v>0.76924411231181267</v>
      </c>
      <c r="P270" s="53">
        <f t="shared" si="15"/>
        <v>0.46821911729726134</v>
      </c>
    </row>
    <row r="271" spans="2:16" ht="12.75" customHeight="1">
      <c r="B271" s="129" t="s">
        <v>129</v>
      </c>
      <c r="C271" s="130">
        <f t="shared" si="15"/>
        <v>48.108716839960763</v>
      </c>
      <c r="D271" s="53">
        <f t="shared" si="15"/>
        <v>29.397768462483821</v>
      </c>
      <c r="E271" s="53">
        <f t="shared" si="15"/>
        <v>20.253409526665315</v>
      </c>
      <c r="F271" s="53">
        <f t="shared" si="15"/>
        <v>16.287023504641184</v>
      </c>
      <c r="G271" s="53">
        <f t="shared" si="15"/>
        <v>13.953460378405868</v>
      </c>
      <c r="H271" s="53">
        <f t="shared" si="15"/>
        <v>8.5265337427185539</v>
      </c>
      <c r="I271" s="53">
        <f t="shared" si="15"/>
        <v>5.8743023285794891</v>
      </c>
      <c r="J271" s="53">
        <f t="shared" si="15"/>
        <v>4.7238910551321505</v>
      </c>
      <c r="K271" s="53">
        <f t="shared" si="15"/>
        <v>4.0470640108617273</v>
      </c>
      <c r="L271" s="53">
        <f t="shared" si="15"/>
        <v>2.4730372905173739</v>
      </c>
      <c r="M271" s="53">
        <f t="shared" si="15"/>
        <v>1.7037836420639434</v>
      </c>
      <c r="N271" s="53">
        <f t="shared" si="15"/>
        <v>1.3701181615166547</v>
      </c>
      <c r="O271" s="53">
        <f t="shared" si="15"/>
        <v>1.1738111309908201</v>
      </c>
      <c r="P271" s="53">
        <f t="shared" si="15"/>
        <v>0.71728015449564675</v>
      </c>
    </row>
    <row r="272" spans="2:16">
      <c r="C272" s="39"/>
      <c r="D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</row>
    <row r="273" spans="3:16">
      <c r="C273" s="90"/>
      <c r="D273" s="90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</row>
  </sheetData>
  <mergeCells count="135">
    <mergeCell ref="P3:P6"/>
    <mergeCell ref="Q3:R4"/>
    <mergeCell ref="Q5:Q6"/>
    <mergeCell ref="R5:R6"/>
    <mergeCell ref="K7:L7"/>
    <mergeCell ref="K8:L8"/>
    <mergeCell ref="K9:L9"/>
    <mergeCell ref="K10:L10"/>
    <mergeCell ref="K11:L11"/>
    <mergeCell ref="K12:L12"/>
    <mergeCell ref="K3:L6"/>
    <mergeCell ref="M3:N5"/>
    <mergeCell ref="O3:O6"/>
    <mergeCell ref="K19:L19"/>
    <mergeCell ref="K20:L20"/>
    <mergeCell ref="K21:L21"/>
    <mergeCell ref="K22:L22"/>
    <mergeCell ref="K23:L23"/>
    <mergeCell ref="K24:L24"/>
    <mergeCell ref="K13:L13"/>
    <mergeCell ref="K14:L14"/>
    <mergeCell ref="K15:L15"/>
    <mergeCell ref="K16:L16"/>
    <mergeCell ref="K17:L17"/>
    <mergeCell ref="K18:L18"/>
    <mergeCell ref="K31:L31"/>
    <mergeCell ref="K32:L32"/>
    <mergeCell ref="K33:L33"/>
    <mergeCell ref="K34:L34"/>
    <mergeCell ref="K35:L35"/>
    <mergeCell ref="K36:L36"/>
    <mergeCell ref="K25:L25"/>
    <mergeCell ref="K26:L26"/>
    <mergeCell ref="K27:L27"/>
    <mergeCell ref="K28:L28"/>
    <mergeCell ref="K29:L29"/>
    <mergeCell ref="K30:L30"/>
    <mergeCell ref="K43:L43"/>
    <mergeCell ref="K44:L44"/>
    <mergeCell ref="K45:L45"/>
    <mergeCell ref="K46:L46"/>
    <mergeCell ref="K47:L47"/>
    <mergeCell ref="K48:L48"/>
    <mergeCell ref="K37:L37"/>
    <mergeCell ref="K38:L38"/>
    <mergeCell ref="K39:L39"/>
    <mergeCell ref="K40:L40"/>
    <mergeCell ref="K41:L41"/>
    <mergeCell ref="K42:L42"/>
    <mergeCell ref="K55:L55"/>
    <mergeCell ref="K56:L56"/>
    <mergeCell ref="K57:L57"/>
    <mergeCell ref="K58:L58"/>
    <mergeCell ref="K59:L59"/>
    <mergeCell ref="K60:L60"/>
    <mergeCell ref="K49:L49"/>
    <mergeCell ref="K50:L50"/>
    <mergeCell ref="K51:L51"/>
    <mergeCell ref="K52:L52"/>
    <mergeCell ref="K53:L53"/>
    <mergeCell ref="K54:L54"/>
    <mergeCell ref="K67:L67"/>
    <mergeCell ref="K68:L68"/>
    <mergeCell ref="K69:L69"/>
    <mergeCell ref="K70:L70"/>
    <mergeCell ref="K71:L71"/>
    <mergeCell ref="K72:L72"/>
    <mergeCell ref="K61:L61"/>
    <mergeCell ref="K62:L62"/>
    <mergeCell ref="K63:L63"/>
    <mergeCell ref="K64:L64"/>
    <mergeCell ref="K65:L65"/>
    <mergeCell ref="K66:L66"/>
    <mergeCell ref="K79:L79"/>
    <mergeCell ref="K80:L80"/>
    <mergeCell ref="K81:L81"/>
    <mergeCell ref="K82:L82"/>
    <mergeCell ref="K83:L83"/>
    <mergeCell ref="K84:L84"/>
    <mergeCell ref="K73:L73"/>
    <mergeCell ref="K74:L74"/>
    <mergeCell ref="K75:L75"/>
    <mergeCell ref="K76:L76"/>
    <mergeCell ref="K77:L77"/>
    <mergeCell ref="K78:L78"/>
    <mergeCell ref="K91:L91"/>
    <mergeCell ref="K92:L92"/>
    <mergeCell ref="K93:L93"/>
    <mergeCell ref="K94:L94"/>
    <mergeCell ref="K95:L95"/>
    <mergeCell ref="K96:L96"/>
    <mergeCell ref="K85:L85"/>
    <mergeCell ref="K86:L86"/>
    <mergeCell ref="K87:L87"/>
    <mergeCell ref="K88:L88"/>
    <mergeCell ref="K89:L89"/>
    <mergeCell ref="K90:L90"/>
    <mergeCell ref="K103:L103"/>
    <mergeCell ref="K104:L104"/>
    <mergeCell ref="K105:L105"/>
    <mergeCell ref="K106:L106"/>
    <mergeCell ref="K107:L107"/>
    <mergeCell ref="K108:L108"/>
    <mergeCell ref="K97:L97"/>
    <mergeCell ref="K98:L98"/>
    <mergeCell ref="K99:L99"/>
    <mergeCell ref="K100:L100"/>
    <mergeCell ref="K101:L101"/>
    <mergeCell ref="K102:L102"/>
    <mergeCell ref="K115:L115"/>
    <mergeCell ref="K116:L116"/>
    <mergeCell ref="K117:L117"/>
    <mergeCell ref="K118:L118"/>
    <mergeCell ref="K119:L119"/>
    <mergeCell ref="K120:L120"/>
    <mergeCell ref="K109:L109"/>
    <mergeCell ref="K110:L110"/>
    <mergeCell ref="K111:L111"/>
    <mergeCell ref="K112:L112"/>
    <mergeCell ref="K113:L113"/>
    <mergeCell ref="K114:L114"/>
    <mergeCell ref="K133:L133"/>
    <mergeCell ref="K134:L134"/>
    <mergeCell ref="K127:L127"/>
    <mergeCell ref="K128:L128"/>
    <mergeCell ref="K129:L129"/>
    <mergeCell ref="K130:L130"/>
    <mergeCell ref="K131:L131"/>
    <mergeCell ref="K132:L132"/>
    <mergeCell ref="K121:L121"/>
    <mergeCell ref="K122:L122"/>
    <mergeCell ref="K123:L123"/>
    <mergeCell ref="K124:L124"/>
    <mergeCell ref="K125:L125"/>
    <mergeCell ref="K126:L126"/>
  </mergeCells>
  <pageMargins left="0.75" right="0.75" top="1" bottom="1" header="0.5" footer="0.5"/>
  <pageSetup paperSize="9" orientation="portrait" horizontalDpi="0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6385" r:id="rId4">
          <objectPr defaultSize="0" autoPict="0" r:id="rId5">
            <anchor moveWithCells="1" sizeWithCells="1">
              <from>
                <xdr:col>1</xdr:col>
                <xdr:colOff>0</xdr:colOff>
                <xdr:row>8</xdr:row>
                <xdr:rowOff>19050</xdr:rowOff>
              </from>
              <to>
                <xdr:col>3</xdr:col>
                <xdr:colOff>381000</xdr:colOff>
                <xdr:row>9</xdr:row>
                <xdr:rowOff>133350</xdr:rowOff>
              </to>
            </anchor>
          </objectPr>
        </oleObject>
      </mc:Choice>
      <mc:Fallback>
        <oleObject progId="Equation.3" shapeId="1638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10</vt:i4>
      </vt:variant>
    </vt:vector>
  </HeadingPairs>
  <TitlesOfParts>
    <vt:vector size="18" baseType="lpstr">
      <vt:lpstr>Introduzione</vt:lpstr>
      <vt:lpstr>Popolazione</vt:lpstr>
      <vt:lpstr>Forze di lavoro</vt:lpstr>
      <vt:lpstr>Occupati_1</vt:lpstr>
      <vt:lpstr>Occupati_2</vt:lpstr>
      <vt:lpstr>Disoccupati</vt:lpstr>
      <vt:lpstr>Non forze di lavoro</vt:lpstr>
      <vt:lpstr>Errori campionari2023</vt:lpstr>
      <vt:lpstr>Disoccupati!Area_stampa</vt:lpstr>
      <vt:lpstr>'Forze di lavoro'!Area_stampa</vt:lpstr>
      <vt:lpstr>Occupati_1!Area_stampa</vt:lpstr>
      <vt:lpstr>Occupati_2!Area_stampa</vt:lpstr>
      <vt:lpstr>Popolazione!Area_stampa</vt:lpstr>
      <vt:lpstr>Disoccupati!Titoli_stampa</vt:lpstr>
      <vt:lpstr>'Forze di lavoro'!Titoli_stampa</vt:lpstr>
      <vt:lpstr>Occupati_1!Titoli_stampa</vt:lpstr>
      <vt:lpstr>Occupati_2!Titoli_stampa</vt:lpstr>
      <vt:lpstr>Popolazione!Titoli_stampa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giuseppe ventre</cp:lastModifiedBy>
  <cp:revision>1</cp:revision>
  <cp:lastPrinted>2014-02-24T14:20:13Z</cp:lastPrinted>
  <dcterms:created xsi:type="dcterms:W3CDTF">2005-03-07T15:15:08Z</dcterms:created>
  <dcterms:modified xsi:type="dcterms:W3CDTF">2024-03-13T10:48:28Z</dcterms:modified>
</cp:coreProperties>
</file>