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480" yWindow="30" windowWidth="15210" windowHeight="11715" activeTab="4"/>
  </bookViews>
  <sheets>
    <sheet name="Tav1" sheetId="1" r:id="rId1"/>
    <sheet name="Tav 2" sheetId="2" r:id="rId2"/>
    <sheet name="Tav3" sheetId="3" r:id="rId3"/>
    <sheet name="tav 4" sheetId="4" r:id="rId4"/>
    <sheet name="tav 5" sheetId="5" r:id="rId5"/>
    <sheet name="tav 6" sheetId="6" r:id="rId6"/>
    <sheet name="tav 7" sheetId="7" r:id="rId7"/>
    <sheet name="tav 8" sheetId="9" r:id="rId8"/>
    <sheet name="tav9" sheetId="8" r:id="rId9"/>
    <sheet name="tav10" sheetId="10" r:id="rId10"/>
    <sheet name="TAV11" sheetId="12" r:id="rId11"/>
    <sheet name="Tav 12" sheetId="13" r:id="rId12"/>
  </sheets>
  <calcPr calcId="145621"/>
</workbook>
</file>

<file path=xl/calcChain.xml><?xml version="1.0" encoding="utf-8"?>
<calcChain xmlns="http://schemas.openxmlformats.org/spreadsheetml/2006/main">
  <c r="L8" i="2" l="1"/>
  <c r="M28" i="2" l="1"/>
  <c r="N28" i="2" s="1"/>
  <c r="M26" i="2" l="1"/>
  <c r="N26" i="2" s="1"/>
  <c r="O26" i="2" s="1"/>
  <c r="M25" i="2"/>
  <c r="N25" i="2" s="1"/>
  <c r="M24" i="2"/>
  <c r="N24" i="2" s="1"/>
  <c r="M23" i="2"/>
  <c r="N23" i="2" s="1"/>
  <c r="M22" i="2"/>
  <c r="N22" i="2" s="1"/>
  <c r="M21" i="2"/>
  <c r="N21" i="2" s="1"/>
  <c r="M20" i="2"/>
  <c r="N20" i="2" s="1"/>
  <c r="M19" i="2"/>
  <c r="N19" i="2" s="1"/>
  <c r="M18" i="2"/>
  <c r="N18" i="2" s="1"/>
  <c r="M16" i="2"/>
  <c r="N16" i="2" s="1"/>
  <c r="M14" i="2"/>
  <c r="N14" i="2" s="1"/>
  <c r="M12" i="2"/>
  <c r="N12" i="2" s="1"/>
  <c r="M11" i="2"/>
  <c r="N11" i="2" s="1"/>
  <c r="M9" i="2"/>
  <c r="N9" i="2" s="1"/>
  <c r="M8" i="2"/>
  <c r="N8" i="2" s="1"/>
  <c r="M7" i="2"/>
  <c r="N7" i="2" l="1"/>
  <c r="O28" i="2" l="1"/>
  <c r="O25" i="2"/>
  <c r="O24" i="2"/>
  <c r="O22" i="2"/>
  <c r="O21" i="2"/>
  <c r="O20" i="2"/>
  <c r="O19" i="2"/>
  <c r="O18" i="2"/>
  <c r="O16" i="2"/>
  <c r="O14" i="2"/>
  <c r="O12" i="2"/>
  <c r="O11" i="2"/>
  <c r="O9" i="2"/>
  <c r="O8" i="2"/>
  <c r="O7" i="2"/>
</calcChain>
</file>

<file path=xl/sharedStrings.xml><?xml version="1.0" encoding="utf-8"?>
<sst xmlns="http://schemas.openxmlformats.org/spreadsheetml/2006/main" count="661" uniqueCount="162">
  <si>
    <t>e altre attività</t>
  </si>
  <si>
    <t>Posti a</t>
  </si>
  <si>
    <t xml:space="preserve">sedere </t>
  </si>
  <si>
    <t>sedere</t>
  </si>
  <si>
    <t>Totale</t>
  </si>
  <si>
    <t>Alloggio</t>
  </si>
  <si>
    <t>REGIONI</t>
  </si>
  <si>
    <t>Variazioni</t>
  </si>
  <si>
    <t>assolute</t>
  </si>
  <si>
    <t>%</t>
  </si>
  <si>
    <t>Piemonte</t>
  </si>
  <si>
    <t>Valle d'Aosta-Vallèe d’Aoste</t>
  </si>
  <si>
    <t>Lombardia</t>
  </si>
  <si>
    <t>Bolzano-Bozen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</si>
  <si>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</si>
  <si>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</si>
  <si>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</si>
  <si>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</si>
  <si>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</si>
  <si>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</si>
  <si>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</si>
  <si>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</si>
  <si>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</si>
  <si>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</si>
  <si>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</si>
  <si>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-</t>
  </si>
  <si>
    <t>Campania</t>
  </si>
  <si>
    <t>Puglia</t>
  </si>
  <si>
    <t>Basilicata</t>
  </si>
  <si>
    <t>Calabria</t>
  </si>
  <si>
    <t>Sicilia</t>
  </si>
  <si>
    <t>Sardegna</t>
  </si>
  <si>
    <t>ITALIA</t>
  </si>
  <si>
    <t>Nord</t>
  </si>
  <si>
    <t>Nord-ovest</t>
  </si>
  <si>
    <t>Nord-est</t>
  </si>
  <si>
    <t>Centro</t>
  </si>
  <si>
    <t>Mezzogiorno</t>
  </si>
  <si>
    <t>Sud</t>
  </si>
  <si>
    <t>Isole</t>
  </si>
  <si>
    <t>Ristorazione</t>
  </si>
  <si>
    <t>Degustazione</t>
  </si>
  <si>
    <t>Altre attività</t>
  </si>
  <si>
    <t>TIPOLOGIE</t>
  </si>
  <si>
    <t>AGRITURISTICHE</t>
  </si>
  <si>
    <t>Assolute</t>
  </si>
  <si>
    <t>ALLOGGIO</t>
  </si>
  <si>
    <t>- Aziende</t>
  </si>
  <si>
    <t>- Posti letto</t>
  </si>
  <si>
    <t>- Piazzole di sosta</t>
  </si>
  <si>
    <t xml:space="preserve">RISTORAZIONE </t>
  </si>
  <si>
    <t>- Posti a sedere</t>
  </si>
  <si>
    <t>DEGUSTAZIONE</t>
  </si>
  <si>
    <t xml:space="preserve">ALTRE ATTIVITA' </t>
  </si>
  <si>
    <t xml:space="preserve">- Aziende </t>
  </si>
  <si>
    <t xml:space="preserve">di cui con: </t>
  </si>
  <si>
    <t xml:space="preserve">  - Equitazione</t>
  </si>
  <si>
    <t xml:space="preserve">  - Escursionismo</t>
  </si>
  <si>
    <t xml:space="preserve">  - Osservazioni naturalistiche</t>
  </si>
  <si>
    <t xml:space="preserve">  - Trekking</t>
  </si>
  <si>
    <t xml:space="preserve">  - Mountain bike</t>
  </si>
  <si>
    <t xml:space="preserve">  - Corsi</t>
  </si>
  <si>
    <t xml:space="preserve">  - Sport</t>
  </si>
  <si>
    <t xml:space="preserve">  - Varie </t>
  </si>
  <si>
    <t>AGRITURISMO</t>
  </si>
  <si>
    <t>- Aziende in complesso</t>
  </si>
  <si>
    <t>Zona altimetrica</t>
  </si>
  <si>
    <t>Montagna</t>
  </si>
  <si>
    <t>Collina</t>
  </si>
  <si>
    <t>Pianura</t>
  </si>
  <si>
    <t>Numero</t>
  </si>
  <si>
    <t>zione %</t>
  </si>
  <si>
    <t>za %</t>
  </si>
  <si>
    <t>Valle d'Aosta-Vallèe Aoste</t>
  </si>
  <si>
    <t>Maschi</t>
  </si>
  <si>
    <t>Femmine</t>
  </si>
  <si>
    <t xml:space="preserve">  Variazioni</t>
  </si>
  <si>
    <t xml:space="preserve">Piemonte </t>
  </si>
  <si>
    <t xml:space="preserve">(*) – Nel caso di società o ente si considera il sesso del capo azienda </t>
  </si>
  <si>
    <t>Autorizzate</t>
  </si>
  <si>
    <t>Cessate</t>
  </si>
  <si>
    <t>Variazione assoluta</t>
  </si>
  <si>
    <t>Solo alloggio</t>
  </si>
  <si>
    <t>Alloggio e ristorazione</t>
  </si>
  <si>
    <t>Alloggio e altre attività</t>
  </si>
  <si>
    <t>Aziende</t>
  </si>
  <si>
    <t>Posti</t>
  </si>
  <si>
    <t>letto</t>
  </si>
  <si>
    <t>Piaz-</t>
  </si>
  <si>
    <t>zole</t>
  </si>
  <si>
    <t>In  abitazioni  comuni  o  non indipendenti</t>
  </si>
  <si>
    <t xml:space="preserve">Aziende </t>
  </si>
  <si>
    <t>Posti letto</t>
  </si>
  <si>
    <t>In abitazioni indipendenti</t>
  </si>
  <si>
    <t>Valle d'Aosta-Vallèe d’Aoste d’Aoste</t>
  </si>
  <si>
    <t>Solo</t>
  </si>
  <si>
    <t>pernottamento</t>
  </si>
  <si>
    <t>Pernottamento e            1° colazione</t>
  </si>
  <si>
    <t>Mezza</t>
  </si>
  <si>
    <t>pensione</t>
  </si>
  <si>
    <t>Pensione</t>
  </si>
  <si>
    <t>completa</t>
  </si>
  <si>
    <t xml:space="preserve">Totale </t>
  </si>
  <si>
    <t xml:space="preserve">Sola </t>
  </si>
  <si>
    <t xml:space="preserve">degustazione </t>
  </si>
  <si>
    <t xml:space="preserve">Degustazione </t>
  </si>
  <si>
    <t>e ristorazione</t>
  </si>
  <si>
    <t>e alloggio</t>
  </si>
  <si>
    <t xml:space="preserve">Bolzano-Bozen </t>
  </si>
  <si>
    <t>Equitazione</t>
  </si>
  <si>
    <t>Escursio-</t>
  </si>
  <si>
    <t>nismo</t>
  </si>
  <si>
    <t>Trekking</t>
  </si>
  <si>
    <t>Mountain bike</t>
  </si>
  <si>
    <t>Corsi</t>
  </si>
  <si>
    <t>Sport</t>
  </si>
  <si>
    <t>Varie</t>
  </si>
  <si>
    <t xml:space="preserve">  - Fattorie didattiche</t>
  </si>
  <si>
    <t>Composi-</t>
  </si>
  <si>
    <t>Inciden-</t>
  </si>
  <si>
    <t>Fattorie didattiche</t>
  </si>
  <si>
    <t>Osservazioni</t>
  </si>
  <si>
    <t>naturalistiche</t>
  </si>
  <si>
    <t>(*) – Un’azienda agricola può essere autorizzata all’esercizio di una o più tipologie di attività agrituristiche</t>
  </si>
  <si>
    <t>(*) - Una azienda agricola può essere autorizzata all'esercizio dell'alloggio in una o entrambe le tipologie di abitazione.</t>
  </si>
  <si>
    <r>
      <t>(*) –</t>
    </r>
    <r>
      <rPr>
        <i/>
        <sz val="8"/>
        <rFont val="Arial Narrow"/>
        <family val="2"/>
      </rPr>
      <t xml:space="preserve"> Un’azienda agricola autorizzata all’esercizio dell'alloggio può svolgere uno o più tipi di servizio.</t>
    </r>
    <r>
      <rPr>
        <sz val="8"/>
        <rFont val="Arial Narrow"/>
        <family val="2"/>
      </rPr>
      <t xml:space="preserve"> </t>
    </r>
  </si>
  <si>
    <r>
      <t>(*) –</t>
    </r>
    <r>
      <rPr>
        <i/>
        <sz val="8"/>
        <rFont val="Arial Narrow"/>
        <family val="2"/>
      </rPr>
      <t xml:space="preserve"> Un’azienda agricola autorizzata all’esercizio della ristorazione può svolgere uno o più tipi di servizio.</t>
    </r>
    <r>
      <rPr>
        <sz val="8"/>
        <rFont val="Arial Narrow"/>
        <family val="2"/>
      </rPr>
      <t xml:space="preserve"> </t>
    </r>
  </si>
  <si>
    <r>
      <t>(*) –</t>
    </r>
    <r>
      <rPr>
        <i/>
        <sz val="8"/>
        <rFont val="Arial Narrow"/>
        <family val="2"/>
      </rPr>
      <t xml:space="preserve"> Un’azienda agricola autorizzata all’esercizio della degustazione può svolgere uno o più tipi di servizio.</t>
    </r>
    <r>
      <rPr>
        <sz val="8"/>
        <rFont val="Arial Narrow"/>
        <family val="2"/>
      </rPr>
      <t xml:space="preserve"> </t>
    </r>
  </si>
  <si>
    <r>
      <t>(*) –</t>
    </r>
    <r>
      <rPr>
        <i/>
        <sz val="8"/>
        <rFont val="Arial Narrow"/>
        <family val="2"/>
      </rPr>
      <t xml:space="preserve"> Un’azienda agricola autorizzata all’esercizio di altre attività può svolgerne uno o più tipi.</t>
    </r>
    <r>
      <rPr>
        <sz val="8"/>
        <rFont val="Arial Narrow"/>
        <family val="2"/>
      </rPr>
      <t xml:space="preserve"> </t>
    </r>
  </si>
  <si>
    <t xml:space="preserve">Sole altre attività </t>
  </si>
  <si>
    <t xml:space="preserve">Altre attività e </t>
  </si>
  <si>
    <t>ristorazione</t>
  </si>
  <si>
    <t>Altre attività e alloggio</t>
  </si>
  <si>
    <t>Altre attività e degustazione</t>
  </si>
  <si>
    <t xml:space="preserve">(*) - Una azienda agricola può essere autorizzata all'esercizio di una o più tipologie di alloggio. </t>
  </si>
  <si>
    <t>Trentino-Alto Adige/Sudtirol</t>
  </si>
  <si>
    <t>RIPARTIZIONI GEOGRAFICHE</t>
  </si>
  <si>
    <t xml:space="preserve">REGIONI </t>
  </si>
  <si>
    <t>Sola ristorazione</t>
  </si>
  <si>
    <t xml:space="preserve">Ristorazione e alloggio </t>
  </si>
  <si>
    <t>Tavola 1 - Aziende agrituristiche per tipo di attività e regione (*) - Anni 2017 e 2018</t>
  </si>
  <si>
    <t>Tavola 4 - Aziende agrituristiche per genere del conduttore e regione  (*) – Anni 2017 e 2018</t>
  </si>
  <si>
    <t>Tavola 2 - Aziende agrituristiche per tipologia (*) - Anni 2007-2018</t>
  </si>
  <si>
    <t>Tavola 3 - Aziende agrituristiche per zona altimetrica e regione  -  Anno 2018</t>
  </si>
  <si>
    <t xml:space="preserve">Tavola 5 - Demografia delle aziende agrituristiche per regione – Anni 2017 e 2018   </t>
  </si>
  <si>
    <t>Tavola 6 - Aziende agrituristiche per tipo di alloggio e regione (*) – Anno  2018</t>
  </si>
  <si>
    <t>Italia</t>
  </si>
  <si>
    <r>
      <t>Tavola 7 - Aziende agrituristiche con alloggio per tipo di abitazione e regione (*) - Anni 2017 e 2018</t>
    </r>
    <r>
      <rPr>
        <sz val="10"/>
        <rFont val="Arial Narrow"/>
        <family val="2"/>
      </rPr>
      <t xml:space="preserve"> </t>
    </r>
  </si>
  <si>
    <t>Tavola 8 - Aziende agrituristiche con alloggio per tipo di servizio e regione  (*) - Anno 2018</t>
  </si>
  <si>
    <t>Tavola 9 - Aziende agrituristiche per tipo di ristorazione e regione (*) – Anno 2018</t>
  </si>
  <si>
    <t>Tavola 10 - Aziende agrituristiche per tipo di degustazione e regione (*) - Anno 2018</t>
  </si>
  <si>
    <t>Tavola 11 - Aziende agrituristiche per tipo di altre attività e regione (*) - Anno 2018</t>
  </si>
  <si>
    <t>Tavola 12 - Aziende agrituristiche per tipo di altre attività e regione (*) - Anno 2018</t>
  </si>
  <si>
    <t>Variazioni 2018/2007</t>
  </si>
  <si>
    <t>NOTA:</t>
  </si>
  <si>
    <t>Puglia: le aziende 2017 con degustazione nell'edizione dell'anno scorso erano 246</t>
  </si>
  <si>
    <t>valori modificati rispetto allo scorso anno</t>
  </si>
  <si>
    <t xml:space="preserve"> a seguito di un errore di caricamento della Puglia nel sistema</t>
  </si>
  <si>
    <t xml:space="preserve">I posti letto in abitazioni indipendenti della Puglia del 2017 nella socrsa edizione era 1.004 </t>
  </si>
  <si>
    <t>Nota:I posti letto della Puglia del 2017 nell'edizione precedente erano 253.328 valori modificati rispetto allo scorso anno  a seguito di un errore di caricamento della Puglia nel sistema</t>
  </si>
  <si>
    <t xml:space="preserve"> </t>
  </si>
  <si>
    <t>Nota:Le autorizzate 2017 nell'edizione dell'ano scorso erano 64, Le cessate erano 44. Valori modificati rispetto allo scorso anno a seguito di un errore di caricamento della Puglia nel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</si>
</sst>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i/>
      <sz val="9"/>
      <color indexed="8"/>
      <name val="Arial Narrow"/>
      <family val="2"/>
    </font>
    <font>
      <i/>
      <sz val="9"/>
      <name val="Arial Narrow"/>
      <family val="2"/>
    </font>
    <font>
      <b/>
      <i/>
      <sz val="9"/>
      <color indexed="8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i/>
      <sz val="8"/>
      <name val="Arial"/>
      <family val="2"/>
    </font>
    <font>
      <sz val="8"/>
      <name val="Arial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8"/>
      <name val="Arial Narrow"/>
      <family val="2"/>
    </font>
    <font>
      <sz val="11.5"/>
      <name val="Times New Roman"/>
      <family val="1"/>
    </font>
    <font>
      <i/>
      <sz val="8"/>
      <name val="Arial Narrow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9"/>
      <name val="Arial"/>
      <family val="2"/>
    </font>
    <font>
      <i/>
      <sz val="10"/>
      <color indexed="8"/>
      <name val="Arial Narrow"/>
      <family val="2"/>
    </font>
    <font>
      <b/>
      <i/>
      <sz val="10"/>
      <color indexed="9"/>
      <name val="Arial Narrow"/>
      <family val="2"/>
    </font>
    <font>
      <sz val="9"/>
      <name val="Arial"/>
      <family val="2"/>
    </font>
    <font>
      <sz val="9"/>
      <color theme="1"/>
      <name val="Arial Narrow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top" wrapText="1"/>
    </xf>
    <xf numFmtId="0" fontId="7" fillId="0" borderId="0" xfId="0" applyFont="1"/>
    <xf numFmtId="0" fontId="2" fillId="0" borderId="1" xfId="0" applyFont="1" applyBorder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 applyAlignment="1">
      <alignment horizontal="right" vertical="top" wrapText="1"/>
    </xf>
    <xf numFmtId="0" fontId="13" fillId="0" borderId="0" xfId="0" applyFont="1" applyAlignment="1">
      <alignment vertical="top" wrapText="1"/>
    </xf>
    <xf numFmtId="3" fontId="13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right" wrapText="1"/>
    </xf>
    <xf numFmtId="3" fontId="15" fillId="0" borderId="0" xfId="0" applyNumberFormat="1" applyFont="1" applyAlignment="1">
      <alignment horizontal="right" vertical="top" wrapText="1"/>
    </xf>
    <xf numFmtId="3" fontId="14" fillId="0" borderId="0" xfId="0" applyNumberFormat="1" applyFont="1" applyAlignment="1">
      <alignment horizontal="right" wrapText="1"/>
    </xf>
    <xf numFmtId="0" fontId="15" fillId="0" borderId="0" xfId="0" applyFont="1" applyAlignment="1">
      <alignment vertical="top" wrapText="1"/>
    </xf>
    <xf numFmtId="3" fontId="16" fillId="0" borderId="0" xfId="0" applyNumberFormat="1" applyFont="1" applyAlignment="1">
      <alignment horizontal="right" wrapText="1"/>
    </xf>
    <xf numFmtId="0" fontId="16" fillId="0" borderId="0" xfId="0" applyFont="1"/>
    <xf numFmtId="0" fontId="18" fillId="0" borderId="0" xfId="0" applyFont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right" vertical="top" wrapText="1"/>
    </xf>
    <xf numFmtId="0" fontId="19" fillId="0" borderId="0" xfId="0" applyFont="1"/>
    <xf numFmtId="0" fontId="21" fillId="0" borderId="0" xfId="0" applyFont="1"/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righ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vertical="top" wrapText="1"/>
    </xf>
    <xf numFmtId="0" fontId="15" fillId="0" borderId="2" xfId="0" applyFont="1" applyBorder="1" applyAlignment="1">
      <alignment horizontal="right" vertical="top" wrapText="1"/>
    </xf>
    <xf numFmtId="0" fontId="14" fillId="0" borderId="1" xfId="0" applyFont="1" applyBorder="1"/>
    <xf numFmtId="0" fontId="22" fillId="2" borderId="0" xfId="0" applyFont="1" applyFill="1" applyAlignment="1">
      <alignment vertical="top" wrapText="1"/>
    </xf>
    <xf numFmtId="0" fontId="23" fillId="2" borderId="0" xfId="0" applyFont="1" applyFill="1" applyAlignment="1">
      <alignment vertical="top" wrapText="1"/>
    </xf>
    <xf numFmtId="0" fontId="13" fillId="0" borderId="3" xfId="0" applyFont="1" applyBorder="1" applyAlignment="1">
      <alignment horizontal="right" vertical="top" wrapText="1"/>
    </xf>
    <xf numFmtId="0" fontId="13" fillId="0" borderId="4" xfId="0" applyFont="1" applyBorder="1" applyAlignment="1">
      <alignment horizontal="right" vertical="top" wrapText="1"/>
    </xf>
    <xf numFmtId="3" fontId="22" fillId="2" borderId="0" xfId="0" applyNumberFormat="1" applyFont="1" applyFill="1" applyAlignment="1">
      <alignment horizontal="right" wrapText="1"/>
    </xf>
    <xf numFmtId="3" fontId="23" fillId="2" borderId="0" xfId="0" applyNumberFormat="1" applyFont="1" applyFill="1" applyAlignment="1">
      <alignment horizontal="right" wrapText="1"/>
    </xf>
    <xf numFmtId="0" fontId="25" fillId="0" borderId="0" xfId="0" applyFont="1"/>
    <xf numFmtId="0" fontId="13" fillId="0" borderId="0" xfId="0" applyFont="1" applyAlignment="1">
      <alignment horizontal="right" vertical="center" wrapText="1"/>
    </xf>
    <xf numFmtId="0" fontId="27" fillId="0" borderId="0" xfId="0" applyFont="1" applyBorder="1" applyAlignment="1">
      <alignment wrapText="1"/>
    </xf>
    <xf numFmtId="0" fontId="27" fillId="0" borderId="0" xfId="0" applyFont="1"/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23" fillId="2" borderId="0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3" fontId="23" fillId="2" borderId="0" xfId="0" applyNumberFormat="1" applyFont="1" applyFill="1" applyBorder="1" applyAlignment="1">
      <alignment horizontal="right" wrapText="1"/>
    </xf>
    <xf numFmtId="3" fontId="1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left"/>
    </xf>
    <xf numFmtId="0" fontId="6" fillId="0" borderId="4" xfId="0" applyFont="1" applyBorder="1" applyAlignment="1">
      <alignment vertical="top" wrapText="1"/>
    </xf>
    <xf numFmtId="3" fontId="8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/>
    <xf numFmtId="3" fontId="6" fillId="0" borderId="4" xfId="0" applyNumberFormat="1" applyFont="1" applyBorder="1" applyAlignment="1">
      <alignment horizontal="right" vertical="top" wrapText="1"/>
    </xf>
    <xf numFmtId="164" fontId="6" fillId="0" borderId="4" xfId="0" applyNumberFormat="1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center" vertical="top" wrapText="1"/>
    </xf>
    <xf numFmtId="0" fontId="28" fillId="0" borderId="0" xfId="0" applyFont="1" applyAlignment="1">
      <alignment horizontal="justify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wrapText="1"/>
    </xf>
    <xf numFmtId="0" fontId="17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right" wrapText="1"/>
    </xf>
    <xf numFmtId="0" fontId="2" fillId="0" borderId="2" xfId="0" applyFont="1" applyBorder="1"/>
    <xf numFmtId="0" fontId="20" fillId="0" borderId="0" xfId="0" applyFont="1"/>
    <xf numFmtId="0" fontId="13" fillId="0" borderId="5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vertical="top" wrapText="1"/>
    </xf>
    <xf numFmtId="3" fontId="22" fillId="0" borderId="0" xfId="0" applyNumberFormat="1" applyFont="1" applyFill="1"/>
    <xf numFmtId="3" fontId="23" fillId="0" borderId="0" xfId="0" applyNumberFormat="1" applyFont="1" applyFill="1"/>
    <xf numFmtId="0" fontId="14" fillId="0" borderId="0" xfId="0" applyFont="1" applyFill="1"/>
    <xf numFmtId="3" fontId="23" fillId="0" borderId="0" xfId="0" applyNumberFormat="1" applyFont="1" applyFill="1" applyBorder="1"/>
    <xf numFmtId="3" fontId="14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3" fontId="22" fillId="2" borderId="0" xfId="0" applyNumberFormat="1" applyFont="1" applyFill="1" applyAlignment="1">
      <alignment vertical="center"/>
    </xf>
    <xf numFmtId="3" fontId="22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3" fontId="23" fillId="2" borderId="0" xfId="0" applyNumberFormat="1" applyFont="1" applyFill="1" applyAlignment="1">
      <alignment vertical="center"/>
    </xf>
    <xf numFmtId="3" fontId="23" fillId="2" borderId="1" xfId="0" applyNumberFormat="1" applyFont="1" applyFill="1" applyBorder="1" applyAlignment="1">
      <alignment vertical="center"/>
    </xf>
    <xf numFmtId="0" fontId="22" fillId="0" borderId="0" xfId="0" applyFont="1" applyFill="1"/>
    <xf numFmtId="0" fontId="23" fillId="0" borderId="0" xfId="0" applyFont="1" applyFill="1"/>
    <xf numFmtId="0" fontId="13" fillId="0" borderId="4" xfId="0" applyNumberFormat="1" applyFont="1" applyBorder="1" applyAlignment="1">
      <alignment horizontal="right" vertical="top" wrapText="1"/>
    </xf>
    <xf numFmtId="0" fontId="30" fillId="0" borderId="0" xfId="0" applyFont="1"/>
    <xf numFmtId="0" fontId="31" fillId="0" borderId="0" xfId="0" applyFont="1"/>
    <xf numFmtId="3" fontId="7" fillId="0" borderId="0" xfId="0" applyNumberFormat="1" applyFont="1"/>
    <xf numFmtId="164" fontId="2" fillId="0" borderId="0" xfId="0" applyNumberFormat="1" applyFont="1"/>
    <xf numFmtId="0" fontId="13" fillId="0" borderId="0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3" fontId="2" fillId="0" borderId="1" xfId="0" applyNumberFormat="1" applyFont="1" applyBorder="1"/>
    <xf numFmtId="0" fontId="22" fillId="2" borderId="0" xfId="0" applyFont="1" applyFill="1" applyAlignment="1">
      <alignment wrapText="1"/>
    </xf>
    <xf numFmtId="3" fontId="15" fillId="0" borderId="0" xfId="0" applyNumberFormat="1" applyFont="1" applyAlignment="1">
      <alignment horizontal="right" vertical="center" wrapText="1"/>
    </xf>
    <xf numFmtId="3" fontId="23" fillId="2" borderId="0" xfId="0" applyNumberFormat="1" applyFont="1" applyFill="1" applyAlignment="1">
      <alignment horizontal="right" vertical="center" wrapText="1"/>
    </xf>
    <xf numFmtId="3" fontId="23" fillId="2" borderId="0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3" fontId="22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3" fontId="23" fillId="2" borderId="0" xfId="0" applyNumberFormat="1" applyFont="1" applyFill="1" applyAlignment="1">
      <alignment vertical="center" wrapText="1"/>
    </xf>
    <xf numFmtId="164" fontId="23" fillId="2" borderId="0" xfId="0" applyNumberFormat="1" applyFont="1" applyFill="1" applyAlignment="1">
      <alignment vertical="center" wrapText="1"/>
    </xf>
    <xf numFmtId="3" fontId="23" fillId="2" borderId="0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0" xfId="0" applyFont="1" applyFill="1" applyAlignment="1">
      <alignment horizontal="right" vertic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2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22" fillId="2" borderId="0" xfId="0" applyFont="1" applyFill="1" applyAlignment="1">
      <alignment horizontal="right"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3" fontId="16" fillId="0" borderId="0" xfId="0" applyNumberFormat="1" applyFont="1" applyAlignment="1">
      <alignment horizontal="right" vertical="center" wrapText="1"/>
    </xf>
    <xf numFmtId="0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3" fontId="18" fillId="2" borderId="0" xfId="0" applyNumberFormat="1" applyFont="1" applyFill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3" fontId="24" fillId="2" borderId="1" xfId="0" applyNumberFormat="1" applyFont="1" applyFill="1" applyBorder="1" applyAlignment="1">
      <alignment horizontal="right" vertical="center" wrapText="1"/>
    </xf>
    <xf numFmtId="3" fontId="24" fillId="2" borderId="0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24" fillId="2" borderId="1" xfId="0" applyFont="1" applyFill="1" applyBorder="1" applyAlignment="1">
      <alignment wrapText="1"/>
    </xf>
    <xf numFmtId="164" fontId="14" fillId="0" borderId="0" xfId="0" applyNumberFormat="1" applyFont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165" fontId="22" fillId="2" borderId="0" xfId="0" applyNumberFormat="1" applyFont="1" applyFill="1" applyAlignment="1">
      <alignment vertical="center" wrapText="1"/>
    </xf>
    <xf numFmtId="165" fontId="13" fillId="0" borderId="0" xfId="0" applyNumberFormat="1" applyFont="1" applyAlignment="1">
      <alignment horizontal="right" vertical="center" wrapText="1"/>
    </xf>
    <xf numFmtId="0" fontId="36" fillId="0" borderId="0" xfId="0" applyFont="1" applyFill="1" applyAlignment="1">
      <alignment vertical="center" wrapText="1"/>
    </xf>
    <xf numFmtId="3" fontId="36" fillId="0" borderId="0" xfId="0" applyNumberFormat="1" applyFont="1" applyFill="1" applyAlignment="1">
      <alignment horizontal="right" vertical="center" wrapText="1"/>
    </xf>
    <xf numFmtId="164" fontId="14" fillId="0" borderId="0" xfId="0" applyNumberFormat="1" applyFont="1" applyFill="1" applyAlignment="1">
      <alignment horizontal="right" vertical="center" wrapText="1"/>
    </xf>
    <xf numFmtId="0" fontId="2" fillId="0" borderId="0" xfId="0" applyFont="1" applyFill="1"/>
    <xf numFmtId="0" fontId="13" fillId="0" borderId="0" xfId="0" applyFont="1" applyFill="1" applyAlignment="1">
      <alignment vertical="center" wrapText="1"/>
    </xf>
    <xf numFmtId="3" fontId="14" fillId="0" borderId="0" xfId="0" applyNumberFormat="1" applyFont="1" applyFill="1" applyAlignment="1">
      <alignment horizontal="right" vertical="center" wrapText="1"/>
    </xf>
    <xf numFmtId="164" fontId="24" fillId="2" borderId="0" xfId="0" applyNumberFormat="1" applyFont="1" applyFill="1" applyBorder="1" applyAlignment="1">
      <alignment horizontal="right" vertical="center" wrapText="1"/>
    </xf>
    <xf numFmtId="3" fontId="36" fillId="0" borderId="0" xfId="0" applyNumberFormat="1" applyFont="1" applyFill="1" applyBorder="1" applyAlignment="1">
      <alignment horizontal="right" vertical="center" wrapText="1"/>
    </xf>
    <xf numFmtId="164" fontId="36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right" vertical="top" wrapText="1"/>
    </xf>
    <xf numFmtId="164" fontId="2" fillId="0" borderId="0" xfId="0" applyNumberFormat="1" applyFont="1" applyFill="1"/>
    <xf numFmtId="0" fontId="2" fillId="0" borderId="1" xfId="0" applyFont="1" applyFill="1" applyBorder="1"/>
    <xf numFmtId="164" fontId="22" fillId="2" borderId="0" xfId="0" applyNumberFormat="1" applyFont="1" applyFill="1" applyBorder="1" applyAlignment="1">
      <alignment vertical="center" wrapText="1"/>
    </xf>
    <xf numFmtId="165" fontId="15" fillId="0" borderId="0" xfId="0" applyNumberFormat="1" applyFont="1" applyAlignment="1">
      <alignment horizontal="right" vertical="center" wrapText="1"/>
    </xf>
    <xf numFmtId="165" fontId="23" fillId="2" borderId="0" xfId="0" applyNumberFormat="1" applyFont="1" applyFill="1" applyAlignment="1">
      <alignment vertical="center" wrapText="1"/>
    </xf>
    <xf numFmtId="0" fontId="16" fillId="0" borderId="0" xfId="0" applyFont="1" applyAlignment="1">
      <alignment horizontal="right"/>
    </xf>
    <xf numFmtId="164" fontId="15" fillId="0" borderId="0" xfId="0" applyNumberFormat="1" applyFont="1" applyAlignment="1">
      <alignment horizontal="right" vertical="center" wrapText="1"/>
    </xf>
    <xf numFmtId="3" fontId="14" fillId="0" borderId="0" xfId="0" applyNumberFormat="1" applyFont="1"/>
    <xf numFmtId="164" fontId="14" fillId="0" borderId="0" xfId="0" applyNumberFormat="1" applyFont="1"/>
    <xf numFmtId="164" fontId="23" fillId="2" borderId="0" xfId="0" applyNumberFormat="1" applyFont="1" applyFill="1" applyAlignment="1">
      <alignment horizontal="right" vertical="center" wrapText="1"/>
    </xf>
    <xf numFmtId="3" fontId="16" fillId="0" borderId="0" xfId="0" applyNumberFormat="1" applyFont="1"/>
    <xf numFmtId="3" fontId="14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23" fillId="0" borderId="0" xfId="0" applyFont="1" applyFill="1" applyBorder="1" applyAlignment="1">
      <alignment vertical="center" wrapText="1"/>
    </xf>
    <xf numFmtId="3" fontId="23" fillId="0" borderId="0" xfId="0" applyNumberFormat="1" applyFont="1" applyFill="1" applyAlignment="1">
      <alignment horizontal="right" vertical="center" wrapText="1"/>
    </xf>
    <xf numFmtId="3" fontId="22" fillId="0" borderId="0" xfId="0" applyNumberFormat="1" applyFont="1" applyFill="1" applyAlignment="1">
      <alignment horizontal="right" vertical="center" wrapText="1"/>
    </xf>
    <xf numFmtId="164" fontId="22" fillId="0" borderId="0" xfId="0" applyNumberFormat="1" applyFont="1" applyFill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/>
    </xf>
    <xf numFmtId="3" fontId="2" fillId="0" borderId="0" xfId="0" applyNumberFormat="1" applyFont="1"/>
    <xf numFmtId="3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Alignment="1">
      <alignment horizontal="right"/>
    </xf>
    <xf numFmtId="0" fontId="10" fillId="0" borderId="0" xfId="0" applyFont="1" applyAlignment="1">
      <alignment vertical="top" wrapText="1"/>
    </xf>
    <xf numFmtId="0" fontId="35" fillId="0" borderId="0" xfId="0" applyFont="1"/>
    <xf numFmtId="0" fontId="14" fillId="0" borderId="0" xfId="0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32" fillId="0" borderId="0" xfId="0" applyFont="1"/>
    <xf numFmtId="3" fontId="24" fillId="2" borderId="0" xfId="0" applyNumberFormat="1" applyFont="1" applyFill="1" applyAlignment="1">
      <alignment horizontal="right" vertical="top" wrapText="1"/>
    </xf>
    <xf numFmtId="0" fontId="33" fillId="0" borderId="0" xfId="0" applyFont="1" applyAlignment="1">
      <alignment vertical="top" wrapText="1"/>
    </xf>
    <xf numFmtId="0" fontId="24" fillId="2" borderId="0" xfId="0" applyFont="1" applyFill="1" applyAlignment="1">
      <alignment vertical="top" wrapText="1"/>
    </xf>
    <xf numFmtId="0" fontId="34" fillId="2" borderId="0" xfId="0" applyFont="1" applyFill="1" applyAlignment="1">
      <alignment vertical="top" wrapText="1"/>
    </xf>
    <xf numFmtId="0" fontId="34" fillId="2" borderId="0" xfId="0" applyFont="1" applyFill="1" applyBorder="1" applyAlignment="1">
      <alignment vertical="top" wrapText="1"/>
    </xf>
    <xf numFmtId="0" fontId="10" fillId="0" borderId="2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3" fontId="10" fillId="0" borderId="0" xfId="0" quotePrefix="1" applyNumberFormat="1" applyFont="1" applyAlignment="1">
      <alignment horizontal="right"/>
    </xf>
    <xf numFmtId="3" fontId="34" fillId="2" borderId="0" xfId="0" applyNumberFormat="1" applyFont="1" applyFill="1" applyAlignment="1">
      <alignment horizontal="right" vertical="top" wrapText="1"/>
    </xf>
    <xf numFmtId="3" fontId="34" fillId="2" borderId="0" xfId="0" applyNumberFormat="1" applyFont="1" applyFill="1" applyBorder="1" applyAlignment="1">
      <alignment horizontal="right" vertical="top" wrapText="1"/>
    </xf>
    <xf numFmtId="3" fontId="22" fillId="2" borderId="0" xfId="0" applyNumberFormat="1" applyFont="1" applyFill="1" applyAlignment="1">
      <alignment horizontal="left" wrapText="1"/>
    </xf>
    <xf numFmtId="3" fontId="13" fillId="0" borderId="0" xfId="0" applyNumberFormat="1" applyFont="1" applyAlignment="1">
      <alignment vertical="top" wrapText="1"/>
    </xf>
    <xf numFmtId="3" fontId="15" fillId="0" borderId="0" xfId="0" applyNumberFormat="1" applyFont="1" applyAlignment="1">
      <alignment vertical="top" wrapText="1"/>
    </xf>
    <xf numFmtId="3" fontId="22" fillId="2" borderId="0" xfId="0" applyNumberFormat="1" applyFont="1" applyFill="1" applyAlignment="1">
      <alignment vertical="top" wrapText="1"/>
    </xf>
    <xf numFmtId="3" fontId="23" fillId="2" borderId="0" xfId="0" applyNumberFormat="1" applyFont="1" applyFill="1" applyAlignment="1">
      <alignment vertical="top" wrapText="1"/>
    </xf>
    <xf numFmtId="3" fontId="23" fillId="2" borderId="0" xfId="0" applyNumberFormat="1" applyFont="1" applyFill="1" applyBorder="1" applyAlignment="1">
      <alignment vertical="top" wrapText="1"/>
    </xf>
    <xf numFmtId="3" fontId="22" fillId="2" borderId="0" xfId="0" applyNumberFormat="1" applyFont="1" applyFill="1" applyAlignment="1">
      <alignment horizontal="right" vertical="top" wrapText="1"/>
    </xf>
    <xf numFmtId="3" fontId="11" fillId="0" borderId="0" xfId="0" applyNumberFormat="1" applyFont="1" applyAlignment="1">
      <alignment horizontal="right"/>
    </xf>
    <xf numFmtId="3" fontId="13" fillId="0" borderId="0" xfId="0" applyNumberFormat="1" applyFont="1" applyFill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top" wrapText="1"/>
    </xf>
    <xf numFmtId="164" fontId="14" fillId="0" borderId="0" xfId="0" applyNumberFormat="1" applyFont="1" applyFill="1" applyAlignment="1">
      <alignment horizontal="right"/>
    </xf>
    <xf numFmtId="164" fontId="23" fillId="2" borderId="0" xfId="0" applyNumberFormat="1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 wrapText="1"/>
    </xf>
    <xf numFmtId="165" fontId="22" fillId="2" borderId="0" xfId="0" applyNumberFormat="1" applyFont="1" applyFill="1" applyAlignment="1">
      <alignment horizontal="right" vertical="center" wrapText="1"/>
    </xf>
    <xf numFmtId="165" fontId="23" fillId="2" borderId="0" xfId="0" applyNumberFormat="1" applyFont="1" applyFill="1" applyAlignment="1">
      <alignment horizontal="right" vertical="center" wrapText="1"/>
    </xf>
    <xf numFmtId="0" fontId="1" fillId="0" borderId="0" xfId="0" applyFont="1"/>
    <xf numFmtId="3" fontId="14" fillId="3" borderId="0" xfId="0" applyNumberFormat="1" applyFont="1" applyFill="1" applyAlignment="1">
      <alignment horizontal="right" vertical="center" wrapText="1"/>
    </xf>
    <xf numFmtId="3" fontId="14" fillId="3" borderId="0" xfId="0" applyNumberFormat="1" applyFont="1" applyFill="1" applyAlignment="1">
      <alignment horizontal="right"/>
    </xf>
    <xf numFmtId="0" fontId="37" fillId="0" borderId="0" xfId="0" applyFont="1"/>
    <xf numFmtId="0" fontId="14" fillId="3" borderId="0" xfId="0" applyFont="1" applyFill="1" applyAlignment="1">
      <alignment horizontal="right"/>
    </xf>
    <xf numFmtId="0" fontId="14" fillId="3" borderId="0" xfId="0" applyFont="1" applyFill="1"/>
    <xf numFmtId="0" fontId="13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/>
    </xf>
    <xf numFmtId="0" fontId="13" fillId="0" borderId="5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13" fillId="0" borderId="2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9" fillId="0" borderId="0" xfId="0" applyFont="1" applyAlignment="1">
      <alignment horizontal="left"/>
    </xf>
    <xf numFmtId="0" fontId="13" fillId="0" borderId="4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top" wrapText="1"/>
    </xf>
    <xf numFmtId="0" fontId="2" fillId="0" borderId="0" xfId="0" applyFont="1" applyAlignment="1"/>
    <xf numFmtId="0" fontId="0" fillId="0" borderId="0" xfId="0" applyAlignment="1"/>
    <xf numFmtId="0" fontId="2" fillId="3" borderId="0" xfId="0" applyFont="1" applyFill="1" applyAlignment="1"/>
    <xf numFmtId="0" fontId="0" fillId="3" borderId="0" xfId="0" applyFill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FFFF00"/>
    <pageSetUpPr fitToPage="1"/>
  </sheetPr>
  <dimension ref="A1:Q74"/>
  <sheetViews>
    <sheetView zoomScaleNormal="100" workbookViewId="0">
      <selection activeCell="S67" sqref="S67"/>
    </sheetView>
  </sheetViews>
  <sheetFormatPr defaultRowHeight="12.75" x14ac:dyDescent="0.2"/>
  <cols>
    <col min="1" max="1" width="22.28515625" style="1" customWidth="1"/>
    <col min="2" max="5" width="8.7109375" style="1" customWidth="1"/>
    <col min="6" max="6" width="0.5703125" style="1" customWidth="1"/>
    <col min="7" max="10" width="8.7109375" style="1" customWidth="1"/>
    <col min="11" max="11" width="0.7109375" style="1" customWidth="1"/>
    <col min="12" max="15" width="8.7109375" style="1" customWidth="1"/>
    <col min="16" max="16384" width="9.140625" style="1"/>
  </cols>
  <sheetData>
    <row r="1" spans="1:16" s="9" customFormat="1" x14ac:dyDescent="0.2">
      <c r="A1" s="8" t="s">
        <v>140</v>
      </c>
    </row>
    <row r="2" spans="1:16" s="11" customFormat="1" ht="13.5" x14ac:dyDescent="0.25">
      <c r="A2" s="10"/>
    </row>
    <row r="3" spans="1:16" s="11" customFormat="1" ht="12" customHeight="1" x14ac:dyDescent="0.25">
      <c r="A3" s="26"/>
      <c r="B3" s="27"/>
      <c r="C3" s="27"/>
      <c r="D3" s="27"/>
      <c r="E3" s="27"/>
      <c r="F3" s="27"/>
      <c r="G3" s="212" t="s">
        <v>4</v>
      </c>
      <c r="H3" s="212"/>
      <c r="I3" s="212"/>
      <c r="J3" s="212"/>
      <c r="K3" s="27"/>
      <c r="L3" s="212" t="s">
        <v>5</v>
      </c>
      <c r="M3" s="212"/>
      <c r="N3" s="212"/>
      <c r="O3" s="212"/>
    </row>
    <row r="4" spans="1:16" s="11" customFormat="1" ht="12" customHeight="1" x14ac:dyDescent="0.25">
      <c r="A4" s="22" t="s">
        <v>6</v>
      </c>
      <c r="B4" s="213"/>
      <c r="C4" s="213"/>
      <c r="D4" s="213"/>
      <c r="E4" s="213"/>
      <c r="F4" s="213"/>
      <c r="G4" s="27"/>
      <c r="H4" s="27"/>
      <c r="I4" s="214" t="s">
        <v>7</v>
      </c>
      <c r="J4" s="214"/>
      <c r="K4" s="213"/>
      <c r="L4" s="27"/>
      <c r="M4" s="27"/>
      <c r="N4" s="214" t="s">
        <v>7</v>
      </c>
      <c r="O4" s="214"/>
    </row>
    <row r="5" spans="1:16" s="11" customFormat="1" ht="12" customHeight="1" x14ac:dyDescent="0.25">
      <c r="A5" s="22" t="s">
        <v>136</v>
      </c>
      <c r="B5" s="213"/>
      <c r="C5" s="213"/>
      <c r="D5" s="213"/>
      <c r="E5" s="213"/>
      <c r="F5" s="213"/>
      <c r="G5" s="23">
        <v>2017</v>
      </c>
      <c r="H5" s="23">
        <v>2018</v>
      </c>
      <c r="I5" s="215"/>
      <c r="J5" s="215"/>
      <c r="K5" s="213"/>
      <c r="L5" s="23">
        <v>2017</v>
      </c>
      <c r="M5" s="23">
        <v>2018</v>
      </c>
      <c r="N5" s="215"/>
      <c r="O5" s="215"/>
    </row>
    <row r="6" spans="1:16" s="11" customFormat="1" ht="12" customHeight="1" x14ac:dyDescent="0.25">
      <c r="A6" s="32"/>
      <c r="B6" s="29"/>
      <c r="C6" s="29"/>
      <c r="D6" s="29"/>
      <c r="E6" s="29"/>
      <c r="F6" s="29"/>
      <c r="G6" s="30"/>
      <c r="H6" s="30"/>
      <c r="I6" s="29" t="s">
        <v>8</v>
      </c>
      <c r="J6" s="29" t="s">
        <v>9</v>
      </c>
      <c r="K6" s="29"/>
      <c r="L6" s="30"/>
      <c r="M6" s="30"/>
      <c r="N6" s="29" t="s">
        <v>8</v>
      </c>
      <c r="O6" s="29" t="s">
        <v>9</v>
      </c>
    </row>
    <row r="7" spans="1:16" s="11" customFormat="1" ht="14.1" customHeight="1" x14ac:dyDescent="0.25">
      <c r="A7" s="98" t="s">
        <v>10</v>
      </c>
      <c r="B7" s="40"/>
      <c r="C7" s="40"/>
      <c r="D7" s="40"/>
      <c r="E7" s="74"/>
      <c r="F7" s="40"/>
      <c r="G7" s="153">
        <v>1305</v>
      </c>
      <c r="H7" s="153">
        <v>1316</v>
      </c>
      <c r="I7" s="153">
        <v>11</v>
      </c>
      <c r="J7" s="153">
        <v>0.84291187739463602</v>
      </c>
      <c r="K7" s="40"/>
      <c r="L7" s="153">
        <v>916</v>
      </c>
      <c r="M7" s="153">
        <v>914</v>
      </c>
      <c r="N7" s="74">
        <v>-2</v>
      </c>
      <c r="O7" s="75">
        <v>-0.2183406113537118</v>
      </c>
    </row>
    <row r="8" spans="1:16" s="11" customFormat="1" ht="14.1" customHeight="1" x14ac:dyDescent="0.25">
      <c r="A8" s="98" t="s">
        <v>11</v>
      </c>
      <c r="B8" s="40"/>
      <c r="C8" s="40"/>
      <c r="D8" s="40"/>
      <c r="E8" s="40"/>
      <c r="F8" s="40"/>
      <c r="G8" s="153">
        <v>62</v>
      </c>
      <c r="H8" s="153">
        <v>60</v>
      </c>
      <c r="I8" s="74">
        <v>-2</v>
      </c>
      <c r="J8" s="75">
        <v>-3.225806451612903</v>
      </c>
      <c r="K8" s="40"/>
      <c r="L8" s="153">
        <v>46</v>
      </c>
      <c r="M8" s="153">
        <v>44</v>
      </c>
      <c r="N8" s="74">
        <v>-2</v>
      </c>
      <c r="O8" s="75">
        <v>-4.3478260869565215</v>
      </c>
    </row>
    <row r="9" spans="1:16" s="11" customFormat="1" ht="14.1" customHeight="1" x14ac:dyDescent="0.25">
      <c r="A9" s="98" t="s">
        <v>12</v>
      </c>
      <c r="B9" s="40"/>
      <c r="C9" s="40"/>
      <c r="D9" s="40"/>
      <c r="E9" s="40"/>
      <c r="F9" s="40"/>
      <c r="G9" s="153">
        <v>1637</v>
      </c>
      <c r="H9" s="153">
        <v>1673</v>
      </c>
      <c r="I9" s="74">
        <v>36</v>
      </c>
      <c r="J9" s="75">
        <v>2.1991447770311545</v>
      </c>
      <c r="K9" s="40"/>
      <c r="L9" s="153">
        <v>906</v>
      </c>
      <c r="M9" s="153">
        <v>933</v>
      </c>
      <c r="N9" s="74">
        <v>27</v>
      </c>
      <c r="O9" s="75">
        <v>2.9801324503311259</v>
      </c>
    </row>
    <row r="10" spans="1:16" s="11" customFormat="1" ht="14.1" customHeight="1" x14ac:dyDescent="0.25">
      <c r="A10" s="98" t="s">
        <v>17</v>
      </c>
      <c r="B10" s="40"/>
      <c r="C10" s="40"/>
      <c r="D10" s="40"/>
      <c r="E10" s="40"/>
      <c r="F10" s="40"/>
      <c r="G10" s="153">
        <v>652</v>
      </c>
      <c r="H10" s="153">
        <v>656</v>
      </c>
      <c r="I10" s="11">
        <v>4</v>
      </c>
      <c r="J10" s="75">
        <v>0.61349693251533743</v>
      </c>
      <c r="K10" s="40"/>
      <c r="L10" s="153">
        <v>554</v>
      </c>
      <c r="M10" s="153">
        <v>599</v>
      </c>
      <c r="N10" s="11">
        <v>45</v>
      </c>
      <c r="O10" s="75">
        <v>8.1227436823104693</v>
      </c>
    </row>
    <row r="11" spans="1:16" s="20" customFormat="1" ht="14.1" customHeight="1" x14ac:dyDescent="0.25">
      <c r="A11" s="99" t="s">
        <v>13</v>
      </c>
      <c r="B11" s="76"/>
      <c r="C11" s="76"/>
      <c r="D11" s="76"/>
      <c r="E11" s="76"/>
      <c r="F11" s="76"/>
      <c r="G11" s="153">
        <v>3187</v>
      </c>
      <c r="H11" s="153">
        <v>3185</v>
      </c>
      <c r="I11" s="20">
        <v>-2</v>
      </c>
      <c r="J11" s="152">
        <v>-6.2754941951678689E-2</v>
      </c>
      <c r="K11" s="76"/>
      <c r="L11" s="156">
        <v>2680</v>
      </c>
      <c r="M11" s="156">
        <v>2739</v>
      </c>
      <c r="N11" s="20">
        <v>59</v>
      </c>
      <c r="O11" s="152">
        <v>2.2014925373134329</v>
      </c>
      <c r="P11" s="11"/>
    </row>
    <row r="12" spans="1:16" s="20" customFormat="1" ht="14.1" customHeight="1" x14ac:dyDescent="0.25">
      <c r="A12" s="99" t="s">
        <v>14</v>
      </c>
      <c r="B12" s="76"/>
      <c r="C12" s="76"/>
      <c r="D12" s="76"/>
      <c r="E12" s="76"/>
      <c r="F12" s="76"/>
      <c r="G12" s="153">
        <v>464</v>
      </c>
      <c r="H12" s="153">
        <v>463</v>
      </c>
      <c r="I12" s="151">
        <v>-1</v>
      </c>
      <c r="J12" s="152">
        <v>-0.21551724137931033</v>
      </c>
      <c r="K12" s="76"/>
      <c r="L12" s="156">
        <v>348</v>
      </c>
      <c r="M12" s="156">
        <v>347</v>
      </c>
      <c r="N12" s="20">
        <v>-1</v>
      </c>
      <c r="O12" s="152">
        <v>-0.28735632183908044</v>
      </c>
      <c r="P12" s="11"/>
    </row>
    <row r="13" spans="1:16" s="11" customFormat="1" ht="14.1" customHeight="1" x14ac:dyDescent="0.25">
      <c r="A13" s="13" t="s">
        <v>135</v>
      </c>
      <c r="B13" s="40"/>
      <c r="C13" s="40"/>
      <c r="D13" s="40"/>
      <c r="E13" s="40"/>
      <c r="F13" s="40"/>
      <c r="G13" s="153">
        <v>3651</v>
      </c>
      <c r="H13" s="153">
        <v>3648</v>
      </c>
      <c r="I13" s="11">
        <v>-3</v>
      </c>
      <c r="J13" s="75">
        <v>-8.2169268693508629E-2</v>
      </c>
      <c r="K13" s="40"/>
      <c r="L13" s="153">
        <v>3028</v>
      </c>
      <c r="M13" s="153">
        <v>3086</v>
      </c>
      <c r="N13" s="11">
        <v>58</v>
      </c>
      <c r="O13" s="75">
        <v>1.915455746367239</v>
      </c>
    </row>
    <row r="14" spans="1:16" s="11" customFormat="1" ht="14.1" customHeight="1" x14ac:dyDescent="0.25">
      <c r="A14" s="98" t="s">
        <v>15</v>
      </c>
      <c r="B14" s="40"/>
      <c r="C14" s="40"/>
      <c r="D14" s="40"/>
      <c r="E14" s="40"/>
      <c r="F14" s="40"/>
      <c r="G14" s="153">
        <v>1425</v>
      </c>
      <c r="H14" s="153">
        <v>1456</v>
      </c>
      <c r="I14" s="11">
        <v>31</v>
      </c>
      <c r="J14" s="75">
        <v>2.1754385964912282</v>
      </c>
      <c r="K14" s="40"/>
      <c r="L14" s="153">
        <v>915</v>
      </c>
      <c r="M14" s="153">
        <v>943</v>
      </c>
      <c r="N14" s="11">
        <v>28</v>
      </c>
      <c r="O14" s="75">
        <v>3.0601092896174862</v>
      </c>
    </row>
    <row r="15" spans="1:16" s="11" customFormat="1" ht="14.1" customHeight="1" x14ac:dyDescent="0.25">
      <c r="A15" s="98" t="s">
        <v>16</v>
      </c>
      <c r="B15" s="40"/>
      <c r="C15" s="40"/>
      <c r="D15" s="40"/>
      <c r="E15" s="40"/>
      <c r="F15" s="40"/>
      <c r="G15" s="153">
        <v>661</v>
      </c>
      <c r="H15" s="153">
        <v>670</v>
      </c>
      <c r="I15" s="11">
        <v>9</v>
      </c>
      <c r="J15" s="75">
        <v>1.3615733736762481</v>
      </c>
      <c r="K15" s="40"/>
      <c r="L15" s="153">
        <v>350</v>
      </c>
      <c r="M15" s="153">
        <v>348</v>
      </c>
      <c r="N15" s="11">
        <v>-2</v>
      </c>
      <c r="O15" s="75">
        <v>-0.5714285714285714</v>
      </c>
    </row>
    <row r="16" spans="1:16" s="11" customFormat="1" ht="14.1" customHeight="1" x14ac:dyDescent="0.25">
      <c r="A16" s="98" t="s">
        <v>18</v>
      </c>
      <c r="B16" s="40"/>
      <c r="C16" s="40"/>
      <c r="D16" s="40"/>
      <c r="E16" s="40"/>
      <c r="F16" s="40"/>
      <c r="G16" s="153">
        <v>1167</v>
      </c>
      <c r="H16" s="153">
        <v>1166</v>
      </c>
      <c r="I16" s="74">
        <v>-1</v>
      </c>
      <c r="J16" s="75">
        <v>-8.5689802913453295E-2</v>
      </c>
      <c r="K16" s="40"/>
      <c r="L16" s="153">
        <v>837</v>
      </c>
      <c r="M16" s="153">
        <v>835</v>
      </c>
      <c r="N16" s="74">
        <v>-2</v>
      </c>
      <c r="O16" s="75">
        <v>-0.23894862604540024</v>
      </c>
    </row>
    <row r="17" spans="1:17" s="11" customFormat="1" ht="14.1" customHeight="1" x14ac:dyDescent="0.25">
      <c r="A17" s="98" t="s">
        <v>19</v>
      </c>
      <c r="B17" s="40"/>
      <c r="C17" s="40"/>
      <c r="D17" s="40"/>
      <c r="E17" s="40"/>
      <c r="F17" s="40"/>
      <c r="G17" s="153">
        <v>4568</v>
      </c>
      <c r="H17" s="153">
        <v>4620</v>
      </c>
      <c r="I17" s="74">
        <v>52</v>
      </c>
      <c r="J17" s="75">
        <v>1.138353765323993</v>
      </c>
      <c r="K17" s="40"/>
      <c r="L17" s="153">
        <v>4395</v>
      </c>
      <c r="M17" s="153">
        <v>4422</v>
      </c>
      <c r="N17" s="74">
        <v>27</v>
      </c>
      <c r="O17" s="75">
        <v>0.61433447098976113</v>
      </c>
    </row>
    <row r="18" spans="1:17" s="11" customFormat="1" ht="14.1" customHeight="1" x14ac:dyDescent="0.25">
      <c r="A18" s="98" t="s">
        <v>20</v>
      </c>
      <c r="B18" s="40"/>
      <c r="C18" s="40"/>
      <c r="D18" s="40"/>
      <c r="E18" s="40"/>
      <c r="F18" s="40"/>
      <c r="G18" s="153">
        <v>1373</v>
      </c>
      <c r="H18" s="153">
        <v>1402</v>
      </c>
      <c r="I18" s="74">
        <v>29</v>
      </c>
      <c r="J18" s="75">
        <v>2.1121631463947561</v>
      </c>
      <c r="K18" s="40"/>
      <c r="L18" s="153">
        <v>1373</v>
      </c>
      <c r="M18" s="153">
        <v>1400</v>
      </c>
      <c r="N18" s="74">
        <v>27</v>
      </c>
      <c r="O18" s="75">
        <v>1.9664967225054626</v>
      </c>
    </row>
    <row r="19" spans="1:17" s="11" customFormat="1" ht="14.1" customHeight="1" x14ac:dyDescent="0.25">
      <c r="A19" s="98" t="s">
        <v>21</v>
      </c>
      <c r="B19" s="40"/>
      <c r="C19" s="40"/>
      <c r="D19" s="40"/>
      <c r="E19" s="40"/>
      <c r="F19" s="40"/>
      <c r="G19" s="153">
        <v>1070</v>
      </c>
      <c r="H19" s="153">
        <v>1082</v>
      </c>
      <c r="I19" s="74">
        <v>12</v>
      </c>
      <c r="J19" s="75">
        <v>1.1214953271028036</v>
      </c>
      <c r="K19" s="40"/>
      <c r="L19" s="153">
        <v>957</v>
      </c>
      <c r="M19" s="153">
        <v>968</v>
      </c>
      <c r="N19" s="74">
        <v>11</v>
      </c>
      <c r="O19" s="75">
        <v>1.1494252873563218</v>
      </c>
    </row>
    <row r="20" spans="1:17" s="11" customFormat="1" ht="14.1" customHeight="1" x14ac:dyDescent="0.25">
      <c r="A20" s="98" t="s">
        <v>22</v>
      </c>
      <c r="B20" s="40"/>
      <c r="C20" s="40"/>
      <c r="D20" s="40"/>
      <c r="E20" s="40"/>
      <c r="F20" s="40"/>
      <c r="G20" s="153">
        <v>1253</v>
      </c>
      <c r="H20" s="153">
        <v>1278</v>
      </c>
      <c r="I20" s="74">
        <v>25</v>
      </c>
      <c r="J20" s="75">
        <v>1.9952114924181963</v>
      </c>
      <c r="K20" s="40"/>
      <c r="L20" s="153">
        <v>949</v>
      </c>
      <c r="M20" s="153">
        <v>986</v>
      </c>
      <c r="N20" s="74">
        <v>37</v>
      </c>
      <c r="O20" s="75">
        <v>3.8988408851422549</v>
      </c>
    </row>
    <row r="21" spans="1:17" s="11" customFormat="1" ht="14.1" customHeight="1" x14ac:dyDescent="0.25">
      <c r="A21" s="98" t="s">
        <v>23</v>
      </c>
      <c r="B21" s="40"/>
      <c r="C21" s="40"/>
      <c r="D21" s="40"/>
      <c r="E21" s="40"/>
      <c r="F21" s="40"/>
      <c r="G21" s="153">
        <v>575</v>
      </c>
      <c r="H21" s="153">
        <v>565</v>
      </c>
      <c r="I21" s="74">
        <v>-10</v>
      </c>
      <c r="J21" s="75">
        <v>-1.7391304347826086</v>
      </c>
      <c r="K21" s="40"/>
      <c r="L21" s="153">
        <v>475</v>
      </c>
      <c r="M21" s="153">
        <v>463</v>
      </c>
      <c r="N21" s="74">
        <v>-12</v>
      </c>
      <c r="O21" s="75">
        <v>-2.5263157894736841</v>
      </c>
    </row>
    <row r="22" spans="1:17" s="11" customFormat="1" ht="14.1" customHeight="1" x14ac:dyDescent="0.25">
      <c r="A22" s="98" t="s">
        <v>24</v>
      </c>
      <c r="B22" s="40"/>
      <c r="C22" s="40"/>
      <c r="D22" s="40"/>
      <c r="E22" s="40"/>
      <c r="F22" s="40"/>
      <c r="G22" s="153">
        <v>125</v>
      </c>
      <c r="H22" s="153">
        <v>128</v>
      </c>
      <c r="I22" s="74">
        <v>3</v>
      </c>
      <c r="J22" s="75">
        <v>2.4</v>
      </c>
      <c r="K22" s="40"/>
      <c r="L22" s="153">
        <v>85</v>
      </c>
      <c r="M22" s="153">
        <v>90</v>
      </c>
      <c r="N22" s="74">
        <v>5</v>
      </c>
      <c r="O22" s="75">
        <v>5.882352941176471</v>
      </c>
    </row>
    <row r="23" spans="1:17" s="11" customFormat="1" ht="14.1" customHeight="1" x14ac:dyDescent="0.25">
      <c r="A23" s="98" t="s">
        <v>26</v>
      </c>
      <c r="B23" s="40"/>
      <c r="C23" s="40"/>
      <c r="D23" s="40"/>
      <c r="E23" s="40"/>
      <c r="F23" s="40"/>
      <c r="G23" s="153">
        <v>677</v>
      </c>
      <c r="H23" s="153">
        <v>705</v>
      </c>
      <c r="I23" s="74">
        <v>28</v>
      </c>
      <c r="J23" s="75">
        <v>4.1358936484490396</v>
      </c>
      <c r="K23" s="40"/>
      <c r="L23" s="153">
        <v>530</v>
      </c>
      <c r="M23" s="153">
        <v>544</v>
      </c>
      <c r="N23" s="74">
        <v>14</v>
      </c>
      <c r="O23" s="75">
        <v>2.641509433962264</v>
      </c>
    </row>
    <row r="24" spans="1:17" s="11" customFormat="1" ht="14.1" customHeight="1" x14ac:dyDescent="0.25">
      <c r="A24" s="98" t="s">
        <v>27</v>
      </c>
      <c r="B24" s="40"/>
      <c r="C24" s="40"/>
      <c r="D24" s="40"/>
      <c r="E24" s="40"/>
      <c r="F24" s="40"/>
      <c r="G24" s="153">
        <v>752</v>
      </c>
      <c r="H24" s="153">
        <v>876</v>
      </c>
      <c r="I24" s="74">
        <v>124</v>
      </c>
      <c r="J24" s="75">
        <v>16.48936170212766</v>
      </c>
      <c r="K24" s="40"/>
      <c r="L24" s="153">
        <v>687</v>
      </c>
      <c r="M24" s="153">
        <v>789</v>
      </c>
      <c r="N24" s="74">
        <v>102</v>
      </c>
      <c r="O24" s="75">
        <v>14.847161572052402</v>
      </c>
    </row>
    <row r="25" spans="1:17" s="11" customFormat="1" ht="14.1" customHeight="1" x14ac:dyDescent="0.25">
      <c r="A25" s="98" t="s">
        <v>28</v>
      </c>
      <c r="B25" s="40"/>
      <c r="C25" s="40"/>
      <c r="D25" s="40"/>
      <c r="E25" s="40"/>
      <c r="F25" s="40"/>
      <c r="G25" s="153">
        <v>180</v>
      </c>
      <c r="H25" s="153">
        <v>187</v>
      </c>
      <c r="I25" s="74">
        <v>7</v>
      </c>
      <c r="J25" s="75">
        <v>3.8888888888888888</v>
      </c>
      <c r="K25" s="40"/>
      <c r="L25" s="153">
        <v>151</v>
      </c>
      <c r="M25" s="153">
        <v>157</v>
      </c>
      <c r="N25" s="74">
        <v>6</v>
      </c>
      <c r="O25" s="75">
        <v>3.9735099337748343</v>
      </c>
    </row>
    <row r="26" spans="1:17" s="11" customFormat="1" ht="14.1" customHeight="1" x14ac:dyDescent="0.25">
      <c r="A26" s="98" t="s">
        <v>29</v>
      </c>
      <c r="B26" s="112"/>
      <c r="C26" s="112"/>
      <c r="D26" s="112"/>
      <c r="E26" s="112"/>
      <c r="F26" s="40"/>
      <c r="G26" s="153">
        <v>608</v>
      </c>
      <c r="H26" s="153">
        <v>589</v>
      </c>
      <c r="I26" s="74">
        <v>-19</v>
      </c>
      <c r="J26" s="75">
        <v>-3.125</v>
      </c>
      <c r="K26" s="40"/>
      <c r="L26" s="153">
        <v>537</v>
      </c>
      <c r="M26" s="153">
        <v>521</v>
      </c>
      <c r="N26" s="74">
        <v>-16</v>
      </c>
      <c r="O26" s="75">
        <v>-2.9795158286778398</v>
      </c>
    </row>
    <row r="27" spans="1:17" s="11" customFormat="1" ht="14.1" customHeight="1" x14ac:dyDescent="0.25">
      <c r="A27" s="98" t="s">
        <v>30</v>
      </c>
      <c r="B27" s="112"/>
      <c r="C27" s="112"/>
      <c r="D27" s="112"/>
      <c r="E27" s="112"/>
      <c r="F27" s="40"/>
      <c r="G27" s="153">
        <v>858</v>
      </c>
      <c r="H27" s="153">
        <v>737</v>
      </c>
      <c r="I27" s="74">
        <v>-121</v>
      </c>
      <c r="J27" s="75">
        <v>-14.102564102564102</v>
      </c>
      <c r="K27" s="40"/>
      <c r="L27" s="153">
        <v>800</v>
      </c>
      <c r="M27" s="153">
        <v>697</v>
      </c>
      <c r="N27" s="74">
        <v>-103</v>
      </c>
      <c r="O27" s="75">
        <v>-12.875</v>
      </c>
    </row>
    <row r="28" spans="1:17" s="11" customFormat="1" ht="14.1" customHeight="1" x14ac:dyDescent="0.25">
      <c r="A28" s="98" t="s">
        <v>31</v>
      </c>
      <c r="B28" s="113"/>
      <c r="C28" s="113"/>
      <c r="D28" s="113"/>
      <c r="E28" s="113"/>
      <c r="F28" s="40"/>
      <c r="G28" s="153">
        <v>807</v>
      </c>
      <c r="H28" s="153">
        <v>801</v>
      </c>
      <c r="I28" s="74">
        <v>-6</v>
      </c>
      <c r="J28" s="75">
        <v>-0.74349442379182151</v>
      </c>
      <c r="K28" s="40"/>
      <c r="L28" s="153">
        <v>624</v>
      </c>
      <c r="M28" s="153">
        <v>615</v>
      </c>
      <c r="N28" s="74">
        <v>-9</v>
      </c>
      <c r="O28" s="75">
        <v>-1.4423076923076923</v>
      </c>
    </row>
    <row r="29" spans="1:17" s="21" customFormat="1" ht="14.1" customHeight="1" x14ac:dyDescent="0.25">
      <c r="A29" s="100" t="s">
        <v>32</v>
      </c>
      <c r="B29" s="114"/>
      <c r="C29" s="114"/>
      <c r="D29" s="114"/>
      <c r="E29" s="114"/>
      <c r="F29" s="114"/>
      <c r="G29" s="78">
        <v>23406</v>
      </c>
      <c r="H29" s="78">
        <v>23615</v>
      </c>
      <c r="I29" s="78">
        <v>209</v>
      </c>
      <c r="J29" s="79">
        <v>0.89293343587114415</v>
      </c>
      <c r="K29" s="77"/>
      <c r="L29" s="78">
        <v>19115</v>
      </c>
      <c r="M29" s="78">
        <v>19354</v>
      </c>
      <c r="N29" s="78">
        <v>239</v>
      </c>
      <c r="O29" s="79">
        <v>1.2503269683494638</v>
      </c>
      <c r="P29" s="11"/>
      <c r="Q29" s="69"/>
    </row>
    <row r="30" spans="1:17" s="21" customFormat="1" ht="14.1" customHeight="1" x14ac:dyDescent="0.25">
      <c r="A30" s="100" t="s">
        <v>33</v>
      </c>
      <c r="B30" s="114"/>
      <c r="C30" s="114"/>
      <c r="D30" s="114"/>
      <c r="E30" s="114"/>
      <c r="F30" s="114"/>
      <c r="G30" s="78">
        <v>10560</v>
      </c>
      <c r="H30" s="78">
        <v>10645</v>
      </c>
      <c r="I30" s="78">
        <v>85</v>
      </c>
      <c r="J30" s="79">
        <v>0.80492424242424243</v>
      </c>
      <c r="K30" s="77"/>
      <c r="L30" s="78">
        <v>7552</v>
      </c>
      <c r="M30" s="78">
        <v>7702</v>
      </c>
      <c r="N30" s="78">
        <v>150</v>
      </c>
      <c r="O30" s="79">
        <v>1.986228813559322</v>
      </c>
      <c r="P30" s="11"/>
      <c r="Q30" s="69"/>
    </row>
    <row r="31" spans="1:17" s="24" customFormat="1" ht="14.1" customHeight="1" x14ac:dyDescent="0.25">
      <c r="A31" s="101" t="s">
        <v>34</v>
      </c>
      <c r="B31" s="109"/>
      <c r="C31" s="109"/>
      <c r="D31" s="109"/>
      <c r="E31" s="109"/>
      <c r="F31" s="109"/>
      <c r="G31" s="78">
        <v>3656</v>
      </c>
      <c r="H31" s="78">
        <v>3705</v>
      </c>
      <c r="I31" s="78">
        <v>49</v>
      </c>
      <c r="J31" s="79">
        <v>1.3402625820568927</v>
      </c>
      <c r="K31" s="80"/>
      <c r="L31" s="78">
        <v>2422</v>
      </c>
      <c r="M31" s="78">
        <v>2490</v>
      </c>
      <c r="N31" s="78">
        <v>68</v>
      </c>
      <c r="O31" s="79">
        <v>2.8075970272502064</v>
      </c>
      <c r="P31" s="11"/>
      <c r="Q31" s="70"/>
    </row>
    <row r="32" spans="1:17" s="24" customFormat="1" ht="14.1" customHeight="1" x14ac:dyDescent="0.25">
      <c r="A32" s="101" t="s">
        <v>35</v>
      </c>
      <c r="B32" s="109"/>
      <c r="C32" s="109"/>
      <c r="D32" s="109"/>
      <c r="E32" s="109"/>
      <c r="F32" s="109"/>
      <c r="G32" s="78">
        <v>6904</v>
      </c>
      <c r="H32" s="78">
        <v>6940</v>
      </c>
      <c r="I32" s="78">
        <v>36</v>
      </c>
      <c r="J32" s="79">
        <v>0.52143684820393976</v>
      </c>
      <c r="K32" s="80"/>
      <c r="L32" s="78">
        <v>5130</v>
      </c>
      <c r="M32" s="78">
        <v>5212</v>
      </c>
      <c r="N32" s="78">
        <v>82</v>
      </c>
      <c r="O32" s="79">
        <v>1.5984405458089668</v>
      </c>
      <c r="P32" s="11"/>
      <c r="Q32" s="70"/>
    </row>
    <row r="33" spans="1:17" s="21" customFormat="1" ht="14.1" customHeight="1" x14ac:dyDescent="0.25">
      <c r="A33" s="100" t="s">
        <v>36</v>
      </c>
      <c r="B33" s="114"/>
      <c r="C33" s="114"/>
      <c r="D33" s="114"/>
      <c r="E33" s="114"/>
      <c r="F33" s="114"/>
      <c r="G33" s="78">
        <v>8264</v>
      </c>
      <c r="H33" s="78">
        <v>8382</v>
      </c>
      <c r="I33" s="78">
        <v>118</v>
      </c>
      <c r="J33" s="79">
        <v>1.4278799612778315</v>
      </c>
      <c r="K33" s="77"/>
      <c r="L33" s="78">
        <v>7674</v>
      </c>
      <c r="M33" s="78">
        <v>7776</v>
      </c>
      <c r="N33" s="78">
        <v>102</v>
      </c>
      <c r="O33" s="79">
        <v>1.3291634089132134</v>
      </c>
      <c r="P33" s="11"/>
      <c r="Q33" s="69"/>
    </row>
    <row r="34" spans="1:17" s="21" customFormat="1" ht="14.1" customHeight="1" x14ac:dyDescent="0.25">
      <c r="A34" s="100" t="s">
        <v>37</v>
      </c>
      <c r="B34" s="114"/>
      <c r="C34" s="114"/>
      <c r="D34" s="114"/>
      <c r="E34" s="114"/>
      <c r="F34" s="114"/>
      <c r="G34" s="78">
        <v>4582</v>
      </c>
      <c r="H34" s="78">
        <v>4588</v>
      </c>
      <c r="I34" s="78">
        <v>6</v>
      </c>
      <c r="J34" s="79">
        <v>0.13094718463553034</v>
      </c>
      <c r="K34" s="77"/>
      <c r="L34" s="78">
        <v>3889</v>
      </c>
      <c r="M34" s="78">
        <v>3876</v>
      </c>
      <c r="N34" s="78">
        <v>-13</v>
      </c>
      <c r="O34" s="79">
        <v>-0.33427616353818462</v>
      </c>
      <c r="P34" s="11"/>
      <c r="Q34" s="69"/>
    </row>
    <row r="35" spans="1:17" s="24" customFormat="1" ht="14.1" customHeight="1" x14ac:dyDescent="0.25">
      <c r="A35" s="101" t="s">
        <v>38</v>
      </c>
      <c r="B35" s="109"/>
      <c r="C35" s="109"/>
      <c r="D35" s="109"/>
      <c r="E35" s="109"/>
      <c r="F35" s="109"/>
      <c r="G35" s="78">
        <v>2917</v>
      </c>
      <c r="H35" s="78">
        <v>3050</v>
      </c>
      <c r="I35" s="78">
        <v>133</v>
      </c>
      <c r="J35" s="79">
        <v>4.5594789166952348</v>
      </c>
      <c r="K35" s="80"/>
      <c r="L35" s="78">
        <v>2465</v>
      </c>
      <c r="M35" s="78">
        <v>2564</v>
      </c>
      <c r="N35" s="78">
        <v>99</v>
      </c>
      <c r="O35" s="79">
        <v>4.016227180527383</v>
      </c>
      <c r="P35" s="11"/>
      <c r="Q35" s="70"/>
    </row>
    <row r="36" spans="1:17" s="24" customFormat="1" ht="14.1" customHeight="1" x14ac:dyDescent="0.25">
      <c r="A36" s="108" t="s">
        <v>39</v>
      </c>
      <c r="B36" s="115"/>
      <c r="C36" s="115"/>
      <c r="D36" s="115"/>
      <c r="E36" s="115"/>
      <c r="F36" s="115"/>
      <c r="G36" s="78">
        <v>1665</v>
      </c>
      <c r="H36" s="78">
        <v>1538</v>
      </c>
      <c r="I36" s="78">
        <v>-127</v>
      </c>
      <c r="J36" s="79">
        <v>-7.6276276276276276</v>
      </c>
      <c r="K36" s="81"/>
      <c r="L36" s="78">
        <v>1424</v>
      </c>
      <c r="M36" s="78">
        <v>1312</v>
      </c>
      <c r="N36" s="78">
        <v>-112</v>
      </c>
      <c r="O36" s="79">
        <v>-7.8651685393258424</v>
      </c>
      <c r="P36" s="11"/>
      <c r="Q36" s="72"/>
    </row>
    <row r="37" spans="1:17" s="11" customFormat="1" ht="5.25" customHeight="1" x14ac:dyDescent="0.25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71"/>
      <c r="Q37" s="71"/>
    </row>
    <row r="38" spans="1:17" s="11" customFormat="1" ht="12" customHeight="1" x14ac:dyDescent="0.25">
      <c r="A38" s="26"/>
      <c r="B38" s="217" t="s">
        <v>40</v>
      </c>
      <c r="C38" s="217"/>
      <c r="D38" s="217"/>
      <c r="E38" s="217"/>
      <c r="F38" s="31"/>
      <c r="G38" s="218" t="s">
        <v>41</v>
      </c>
      <c r="H38" s="218"/>
      <c r="I38" s="218"/>
      <c r="J38" s="218"/>
      <c r="K38" s="31"/>
      <c r="L38" s="217" t="s">
        <v>42</v>
      </c>
      <c r="M38" s="217"/>
      <c r="N38" s="217"/>
      <c r="O38" s="217"/>
    </row>
    <row r="39" spans="1:17" s="11" customFormat="1" ht="12" customHeight="1" x14ac:dyDescent="0.25">
      <c r="A39" s="22" t="s">
        <v>6</v>
      </c>
      <c r="B39" s="23"/>
      <c r="C39" s="23"/>
      <c r="D39" s="214" t="s">
        <v>7</v>
      </c>
      <c r="E39" s="214"/>
      <c r="F39" s="23"/>
      <c r="G39" s="27"/>
      <c r="H39" s="27"/>
      <c r="I39" s="214" t="s">
        <v>7</v>
      </c>
      <c r="J39" s="214"/>
      <c r="K39" s="23"/>
      <c r="L39" s="23"/>
      <c r="M39" s="23"/>
      <c r="N39" s="219" t="s">
        <v>7</v>
      </c>
      <c r="O39" s="219"/>
    </row>
    <row r="40" spans="1:17" s="11" customFormat="1" ht="12" customHeight="1" x14ac:dyDescent="0.25">
      <c r="A40" s="22" t="s">
        <v>136</v>
      </c>
      <c r="B40" s="23">
        <v>2017</v>
      </c>
      <c r="C40" s="23">
        <v>2018</v>
      </c>
      <c r="D40" s="215"/>
      <c r="E40" s="215"/>
      <c r="F40" s="23"/>
      <c r="G40" s="23">
        <v>2017</v>
      </c>
      <c r="H40" s="23">
        <v>2018</v>
      </c>
      <c r="I40" s="215"/>
      <c r="J40" s="215"/>
      <c r="K40" s="23"/>
      <c r="L40" s="23">
        <v>2017</v>
      </c>
      <c r="M40" s="23">
        <v>2018</v>
      </c>
      <c r="N40" s="215"/>
      <c r="O40" s="215"/>
    </row>
    <row r="41" spans="1:17" s="11" customFormat="1" ht="12" customHeight="1" x14ac:dyDescent="0.25">
      <c r="A41" s="32"/>
      <c r="B41" s="32"/>
      <c r="C41" s="32"/>
      <c r="D41" s="29" t="s">
        <v>8</v>
      </c>
      <c r="E41" s="29" t="s">
        <v>9</v>
      </c>
      <c r="F41" s="29"/>
      <c r="G41" s="32"/>
      <c r="H41" s="32"/>
      <c r="I41" s="29" t="s">
        <v>8</v>
      </c>
      <c r="J41" s="29" t="s">
        <v>9</v>
      </c>
      <c r="K41" s="29"/>
      <c r="L41" s="32"/>
      <c r="M41" s="32"/>
      <c r="N41" s="29" t="s">
        <v>8</v>
      </c>
      <c r="O41" s="29" t="s">
        <v>9</v>
      </c>
    </row>
    <row r="42" spans="1:17" s="11" customFormat="1" ht="14.1" customHeight="1" x14ac:dyDescent="0.25">
      <c r="A42" s="98" t="s">
        <v>10</v>
      </c>
      <c r="B42" s="11">
        <v>753</v>
      </c>
      <c r="C42" s="11">
        <v>793</v>
      </c>
      <c r="D42" s="74">
        <v>40</v>
      </c>
      <c r="E42" s="75">
        <v>5.3120849933598935</v>
      </c>
      <c r="F42" s="40"/>
      <c r="G42" s="11">
        <v>657</v>
      </c>
      <c r="H42" s="11">
        <v>687</v>
      </c>
      <c r="I42" s="74">
        <v>30</v>
      </c>
      <c r="J42" s="75">
        <v>4.5662100456621006</v>
      </c>
      <c r="K42" s="40"/>
      <c r="L42" s="153">
        <v>1000</v>
      </c>
      <c r="M42" s="153">
        <v>1013</v>
      </c>
      <c r="N42" s="74">
        <v>13</v>
      </c>
      <c r="O42" s="75">
        <v>1.3</v>
      </c>
    </row>
    <row r="43" spans="1:17" s="11" customFormat="1" ht="14.1" customHeight="1" x14ac:dyDescent="0.25">
      <c r="A43" s="98" t="s">
        <v>11</v>
      </c>
      <c r="B43" s="153">
        <v>42</v>
      </c>
      <c r="C43" s="153">
        <v>44</v>
      </c>
      <c r="D43" s="74">
        <v>2</v>
      </c>
      <c r="E43" s="75">
        <v>4.7619047619047619</v>
      </c>
      <c r="F43" s="40"/>
      <c r="G43" s="11">
        <v>19</v>
      </c>
      <c r="H43" s="11">
        <v>18</v>
      </c>
      <c r="I43" s="74">
        <v>-1</v>
      </c>
      <c r="J43" s="75">
        <v>-5.2631578947368425</v>
      </c>
      <c r="K43" s="40"/>
      <c r="L43" s="153">
        <v>15</v>
      </c>
      <c r="M43" s="153">
        <v>13</v>
      </c>
      <c r="N43" s="74">
        <v>-2</v>
      </c>
      <c r="O43" s="75">
        <v>-13.333333333333334</v>
      </c>
    </row>
    <row r="44" spans="1:17" s="11" customFormat="1" ht="14.1" customHeight="1" x14ac:dyDescent="0.25">
      <c r="A44" s="98" t="s">
        <v>12</v>
      </c>
      <c r="B44" s="153">
        <v>1113</v>
      </c>
      <c r="C44" s="153">
        <v>1133</v>
      </c>
      <c r="D44" s="74">
        <v>20</v>
      </c>
      <c r="E44" s="75">
        <v>1.7969451931716083</v>
      </c>
      <c r="F44" s="40"/>
      <c r="G44" s="11">
        <v>176</v>
      </c>
      <c r="H44" s="11">
        <v>188</v>
      </c>
      <c r="I44" s="74">
        <v>12</v>
      </c>
      <c r="J44" s="75">
        <v>6.8181818181818183</v>
      </c>
      <c r="K44" s="40"/>
      <c r="L44" s="153">
        <v>800</v>
      </c>
      <c r="M44" s="153">
        <v>819</v>
      </c>
      <c r="N44" s="74">
        <v>19</v>
      </c>
      <c r="O44" s="75">
        <v>2.375</v>
      </c>
    </row>
    <row r="45" spans="1:17" s="11" customFormat="1" ht="14.1" customHeight="1" x14ac:dyDescent="0.25">
      <c r="A45" s="98" t="s">
        <v>17</v>
      </c>
      <c r="B45" s="153">
        <v>345</v>
      </c>
      <c r="C45" s="153">
        <v>340</v>
      </c>
      <c r="D45" s="11">
        <v>-5</v>
      </c>
      <c r="E45" s="75">
        <v>-1.4492753623188406</v>
      </c>
      <c r="F45" s="40"/>
      <c r="G45" s="11">
        <v>80</v>
      </c>
      <c r="H45" s="11">
        <v>89</v>
      </c>
      <c r="I45" s="11">
        <v>9</v>
      </c>
      <c r="J45" s="75">
        <v>11.25</v>
      </c>
      <c r="K45" s="40"/>
      <c r="L45" s="153">
        <v>247</v>
      </c>
      <c r="M45" s="153">
        <v>262</v>
      </c>
      <c r="N45" s="11">
        <v>15</v>
      </c>
      <c r="O45" s="75">
        <v>6.0728744939271255</v>
      </c>
    </row>
    <row r="46" spans="1:17" s="20" customFormat="1" ht="14.1" customHeight="1" x14ac:dyDescent="0.25">
      <c r="A46" s="99" t="s">
        <v>13</v>
      </c>
      <c r="B46" s="156">
        <v>487</v>
      </c>
      <c r="C46" s="156">
        <v>511</v>
      </c>
      <c r="D46" s="20">
        <v>24</v>
      </c>
      <c r="E46" s="152">
        <v>4.9281314168377826</v>
      </c>
      <c r="F46" s="76"/>
      <c r="G46" s="20">
        <v>227</v>
      </c>
      <c r="H46" s="20">
        <v>231</v>
      </c>
      <c r="I46" s="20">
        <v>4</v>
      </c>
      <c r="J46" s="152">
        <v>1.7621145374449338</v>
      </c>
      <c r="K46" s="76"/>
      <c r="L46" s="156">
        <v>1147</v>
      </c>
      <c r="M46" s="156">
        <v>1084</v>
      </c>
      <c r="N46" s="20">
        <v>-63</v>
      </c>
      <c r="O46" s="152">
        <v>-5.4925893635571059</v>
      </c>
      <c r="P46" s="11"/>
    </row>
    <row r="47" spans="1:17" s="20" customFormat="1" ht="14.1" customHeight="1" x14ac:dyDescent="0.25">
      <c r="A47" s="99" t="s">
        <v>14</v>
      </c>
      <c r="B47" s="156">
        <v>185</v>
      </c>
      <c r="C47" s="156">
        <v>181</v>
      </c>
      <c r="D47" s="20">
        <v>-4</v>
      </c>
      <c r="E47" s="152">
        <v>-2.1621621621621623</v>
      </c>
      <c r="F47" s="76"/>
      <c r="G47" s="20">
        <v>138</v>
      </c>
      <c r="H47" s="20">
        <v>132</v>
      </c>
      <c r="I47" s="20">
        <v>-6</v>
      </c>
      <c r="J47" s="152">
        <v>-4.3478260869565215</v>
      </c>
      <c r="K47" s="76"/>
      <c r="L47" s="156">
        <v>83</v>
      </c>
      <c r="M47" s="156">
        <v>87</v>
      </c>
      <c r="N47" s="20">
        <v>4</v>
      </c>
      <c r="O47" s="152">
        <v>4.8192771084337354</v>
      </c>
      <c r="P47" s="11"/>
    </row>
    <row r="48" spans="1:17" s="11" customFormat="1" ht="14.1" customHeight="1" x14ac:dyDescent="0.25">
      <c r="A48" s="13" t="s">
        <v>135</v>
      </c>
      <c r="B48" s="153">
        <v>672</v>
      </c>
      <c r="C48" s="153">
        <v>692</v>
      </c>
      <c r="D48" s="11">
        <v>20</v>
      </c>
      <c r="E48" s="75">
        <v>2.9761904761904763</v>
      </c>
      <c r="F48" s="40"/>
      <c r="G48" s="11">
        <v>365</v>
      </c>
      <c r="H48" s="11">
        <v>363</v>
      </c>
      <c r="I48" s="11">
        <v>-2</v>
      </c>
      <c r="J48" s="75">
        <v>-0.54794520547945202</v>
      </c>
      <c r="K48" s="40"/>
      <c r="L48" s="153">
        <v>1230</v>
      </c>
      <c r="M48" s="153">
        <v>1171</v>
      </c>
      <c r="N48" s="11">
        <v>-59</v>
      </c>
      <c r="O48" s="75">
        <v>-4.7967479674796749</v>
      </c>
    </row>
    <row r="49" spans="1:16" s="11" customFormat="1" ht="14.1" customHeight="1" x14ac:dyDescent="0.25">
      <c r="A49" s="98" t="s">
        <v>15</v>
      </c>
      <c r="B49" s="153">
        <v>744</v>
      </c>
      <c r="C49" s="153">
        <v>756</v>
      </c>
      <c r="D49" s="11">
        <v>12</v>
      </c>
      <c r="E49" s="75">
        <v>1.6129032258064515</v>
      </c>
      <c r="F49" s="40"/>
      <c r="G49" s="11">
        <v>596</v>
      </c>
      <c r="H49" s="11">
        <v>608</v>
      </c>
      <c r="I49" s="11">
        <v>12</v>
      </c>
      <c r="J49" s="75">
        <v>2.0134228187919465</v>
      </c>
      <c r="K49" s="40"/>
      <c r="L49" s="153">
        <v>415</v>
      </c>
      <c r="M49" s="153">
        <v>428</v>
      </c>
      <c r="N49" s="11">
        <v>13</v>
      </c>
      <c r="O49" s="75">
        <v>3.1325301204819276</v>
      </c>
    </row>
    <row r="50" spans="1:16" s="11" customFormat="1" ht="14.1" customHeight="1" x14ac:dyDescent="0.25">
      <c r="A50" s="98" t="s">
        <v>16</v>
      </c>
      <c r="B50" s="153">
        <v>464</v>
      </c>
      <c r="C50" s="153">
        <v>510</v>
      </c>
      <c r="D50" s="11">
        <v>46</v>
      </c>
      <c r="E50" s="75">
        <v>9.9137931034482758</v>
      </c>
      <c r="F50" s="40"/>
      <c r="G50" s="11">
        <v>26</v>
      </c>
      <c r="H50" s="11">
        <v>6</v>
      </c>
      <c r="I50" s="11">
        <v>-20</v>
      </c>
      <c r="J50" s="75">
        <v>-76.92307692307692</v>
      </c>
      <c r="K50" s="40"/>
      <c r="L50" s="153">
        <v>271</v>
      </c>
      <c r="M50" s="153">
        <v>294</v>
      </c>
      <c r="N50" s="11">
        <v>23</v>
      </c>
      <c r="O50" s="75">
        <v>8.4870848708487081</v>
      </c>
    </row>
    <row r="51" spans="1:16" s="11" customFormat="1" ht="14.1" customHeight="1" x14ac:dyDescent="0.25">
      <c r="A51" s="98" t="s">
        <v>18</v>
      </c>
      <c r="B51" s="153">
        <v>851</v>
      </c>
      <c r="C51" s="153">
        <v>842</v>
      </c>
      <c r="D51" s="74">
        <v>-9</v>
      </c>
      <c r="E51" s="75">
        <v>-1.0575793184488838</v>
      </c>
      <c r="F51" s="40"/>
      <c r="G51" s="171">
        <v>0</v>
      </c>
      <c r="H51" s="171">
        <v>0</v>
      </c>
      <c r="I51" s="74">
        <v>0</v>
      </c>
      <c r="J51" s="75" t="s">
        <v>25</v>
      </c>
      <c r="K51" s="40"/>
      <c r="L51" s="153">
        <v>704</v>
      </c>
      <c r="M51" s="153">
        <v>653</v>
      </c>
      <c r="N51" s="74">
        <v>-51</v>
      </c>
      <c r="O51" s="75">
        <v>-7.2443181818181817</v>
      </c>
    </row>
    <row r="52" spans="1:16" s="11" customFormat="1" ht="14.1" customHeight="1" x14ac:dyDescent="0.25">
      <c r="A52" s="98" t="s">
        <v>19</v>
      </c>
      <c r="B52" s="153">
        <v>1432</v>
      </c>
      <c r="C52" s="153">
        <v>1472</v>
      </c>
      <c r="D52" s="74">
        <v>40</v>
      </c>
      <c r="E52" s="75">
        <v>2.7932960893854748</v>
      </c>
      <c r="F52" s="40"/>
      <c r="G52" s="11">
        <v>766</v>
      </c>
      <c r="H52" s="11">
        <v>828</v>
      </c>
      <c r="I52" s="74">
        <v>62</v>
      </c>
      <c r="J52" s="75">
        <v>8.0939947780678843</v>
      </c>
      <c r="K52" s="40"/>
      <c r="L52" s="153">
        <v>2850</v>
      </c>
      <c r="M52" s="153">
        <v>2955</v>
      </c>
      <c r="N52" s="74">
        <v>105</v>
      </c>
      <c r="O52" s="75">
        <v>3.6842105263157894</v>
      </c>
    </row>
    <row r="53" spans="1:16" s="11" customFormat="1" ht="14.1" customHeight="1" x14ac:dyDescent="0.25">
      <c r="A53" s="98" t="s">
        <v>20</v>
      </c>
      <c r="B53" s="153">
        <v>414</v>
      </c>
      <c r="C53" s="153">
        <v>417</v>
      </c>
      <c r="D53" s="74">
        <v>3</v>
      </c>
      <c r="E53" s="75">
        <v>0.72463768115942029</v>
      </c>
      <c r="F53" s="40"/>
      <c r="G53" s="11">
        <v>237</v>
      </c>
      <c r="H53" s="11">
        <v>236</v>
      </c>
      <c r="I53" s="74">
        <v>-1</v>
      </c>
      <c r="J53" s="75">
        <v>-0.4219409282700422</v>
      </c>
      <c r="K53" s="40"/>
      <c r="L53" s="153">
        <v>1175</v>
      </c>
      <c r="M53" s="153">
        <v>1172</v>
      </c>
      <c r="N53" s="74">
        <v>-3</v>
      </c>
      <c r="O53" s="75">
        <v>-0.25531914893617019</v>
      </c>
    </row>
    <row r="54" spans="1:16" s="11" customFormat="1" ht="14.1" customHeight="1" x14ac:dyDescent="0.25">
      <c r="A54" s="98" t="s">
        <v>21</v>
      </c>
      <c r="B54" s="153">
        <v>466</v>
      </c>
      <c r="C54" s="153">
        <v>473</v>
      </c>
      <c r="D54" s="74">
        <v>7</v>
      </c>
      <c r="E54" s="75">
        <v>1.502145922746781</v>
      </c>
      <c r="F54" s="40"/>
      <c r="G54" s="11">
        <v>421</v>
      </c>
      <c r="H54" s="11">
        <v>419</v>
      </c>
      <c r="I54" s="74">
        <v>-2</v>
      </c>
      <c r="J54" s="75">
        <v>-0.47505938242280282</v>
      </c>
      <c r="K54" s="40"/>
      <c r="L54" s="153">
        <v>495</v>
      </c>
      <c r="M54" s="153">
        <v>537</v>
      </c>
      <c r="N54" s="74">
        <v>42</v>
      </c>
      <c r="O54" s="75">
        <v>8.4848484848484844</v>
      </c>
    </row>
    <row r="55" spans="1:16" s="11" customFormat="1" ht="14.1" customHeight="1" x14ac:dyDescent="0.25">
      <c r="A55" s="98" t="s">
        <v>22</v>
      </c>
      <c r="B55" s="153">
        <v>720</v>
      </c>
      <c r="C55" s="153">
        <v>729</v>
      </c>
      <c r="D55" s="74">
        <v>9</v>
      </c>
      <c r="E55" s="75">
        <v>1.25</v>
      </c>
      <c r="F55" s="40"/>
      <c r="G55" s="11">
        <v>238</v>
      </c>
      <c r="H55" s="11">
        <v>267</v>
      </c>
      <c r="I55" s="74">
        <v>29</v>
      </c>
      <c r="J55" s="75">
        <v>12.184873949579831</v>
      </c>
      <c r="K55" s="40"/>
      <c r="L55" s="153">
        <v>757</v>
      </c>
      <c r="M55" s="153">
        <v>765</v>
      </c>
      <c r="N55" s="74">
        <v>8</v>
      </c>
      <c r="O55" s="75">
        <v>1.0568031704095113</v>
      </c>
    </row>
    <row r="56" spans="1:16" s="11" customFormat="1" ht="14.1" customHeight="1" x14ac:dyDescent="0.25">
      <c r="A56" s="98" t="s">
        <v>23</v>
      </c>
      <c r="B56" s="153">
        <v>397</v>
      </c>
      <c r="C56" s="153">
        <v>395</v>
      </c>
      <c r="D56" s="74">
        <v>-2</v>
      </c>
      <c r="E56" s="75">
        <v>-0.50377833753148615</v>
      </c>
      <c r="F56" s="40"/>
      <c r="G56" s="11">
        <v>76</v>
      </c>
      <c r="H56" s="11">
        <v>84</v>
      </c>
      <c r="I56" s="74">
        <v>8</v>
      </c>
      <c r="J56" s="75">
        <v>10.526315789473685</v>
      </c>
      <c r="K56" s="40"/>
      <c r="L56" s="153">
        <v>281</v>
      </c>
      <c r="M56" s="153">
        <v>285</v>
      </c>
      <c r="N56" s="74">
        <v>4</v>
      </c>
      <c r="O56" s="75">
        <v>1.4234875444839858</v>
      </c>
    </row>
    <row r="57" spans="1:16" s="11" customFormat="1" ht="14.1" customHeight="1" x14ac:dyDescent="0.25">
      <c r="A57" s="98" t="s">
        <v>24</v>
      </c>
      <c r="B57" s="153">
        <v>102</v>
      </c>
      <c r="C57" s="153">
        <v>105</v>
      </c>
      <c r="D57" s="74">
        <v>3</v>
      </c>
      <c r="E57" s="75">
        <v>2.9411764705882355</v>
      </c>
      <c r="F57" s="40"/>
      <c r="G57" s="11">
        <v>42</v>
      </c>
      <c r="H57" s="11">
        <v>47</v>
      </c>
      <c r="I57" s="74">
        <v>5</v>
      </c>
      <c r="J57" s="75">
        <v>11.904761904761905</v>
      </c>
      <c r="K57" s="40"/>
      <c r="L57" s="153">
        <v>76</v>
      </c>
      <c r="M57" s="153">
        <v>80</v>
      </c>
      <c r="N57" s="74">
        <v>4</v>
      </c>
      <c r="O57" s="75">
        <v>5.2631578947368425</v>
      </c>
    </row>
    <row r="58" spans="1:16" s="11" customFormat="1" ht="14.1" customHeight="1" x14ac:dyDescent="0.25">
      <c r="A58" s="98" t="s">
        <v>26</v>
      </c>
      <c r="B58" s="153">
        <v>583</v>
      </c>
      <c r="C58" s="153">
        <v>609</v>
      </c>
      <c r="D58" s="74">
        <v>26</v>
      </c>
      <c r="E58" s="75">
        <v>4.4596912521440819</v>
      </c>
      <c r="F58" s="40"/>
      <c r="G58" s="11">
        <v>257</v>
      </c>
      <c r="H58" s="11">
        <v>273</v>
      </c>
      <c r="I58" s="74">
        <v>16</v>
      </c>
      <c r="J58" s="75">
        <v>6.2256809338521402</v>
      </c>
      <c r="K58" s="40"/>
      <c r="L58" s="153">
        <v>578</v>
      </c>
      <c r="M58" s="153">
        <v>606</v>
      </c>
      <c r="N58" s="74">
        <v>28</v>
      </c>
      <c r="O58" s="75">
        <v>4.844290657439446</v>
      </c>
    </row>
    <row r="59" spans="1:16" s="11" customFormat="1" ht="14.1" customHeight="1" x14ac:dyDescent="0.25">
      <c r="A59" s="98" t="s">
        <v>27</v>
      </c>
      <c r="B59" s="153">
        <v>561</v>
      </c>
      <c r="C59" s="153">
        <v>638</v>
      </c>
      <c r="D59" s="74">
        <v>77</v>
      </c>
      <c r="E59" s="75">
        <v>13.725490196078431</v>
      </c>
      <c r="F59" s="40"/>
      <c r="G59" s="211">
        <v>247</v>
      </c>
      <c r="H59" s="11">
        <v>408</v>
      </c>
      <c r="I59" s="74">
        <v>161</v>
      </c>
      <c r="J59" s="75">
        <v>65.18218623481782</v>
      </c>
      <c r="K59" s="40"/>
      <c r="L59" s="153">
        <v>597</v>
      </c>
      <c r="M59" s="153">
        <v>420</v>
      </c>
      <c r="N59" s="74">
        <v>-177</v>
      </c>
      <c r="O59" s="75">
        <v>-29.64824120603015</v>
      </c>
      <c r="P59" s="209" t="s">
        <v>154</v>
      </c>
    </row>
    <row r="60" spans="1:16" s="11" customFormat="1" ht="14.1" customHeight="1" x14ac:dyDescent="0.25">
      <c r="A60" s="98" t="s">
        <v>28</v>
      </c>
      <c r="B60" s="153">
        <v>134</v>
      </c>
      <c r="C60" s="153">
        <v>139</v>
      </c>
      <c r="D60" s="74">
        <v>5</v>
      </c>
      <c r="E60" s="75">
        <v>3.7313432835820897</v>
      </c>
      <c r="F60" s="40"/>
      <c r="G60" s="11">
        <v>69</v>
      </c>
      <c r="H60" s="11">
        <v>63</v>
      </c>
      <c r="I60" s="74">
        <v>-6</v>
      </c>
      <c r="J60" s="75">
        <v>-8.695652173913043</v>
      </c>
      <c r="K60" s="40"/>
      <c r="L60" s="153">
        <v>110</v>
      </c>
      <c r="M60" s="153">
        <v>117</v>
      </c>
      <c r="N60" s="74">
        <v>7</v>
      </c>
      <c r="O60" s="75">
        <v>6.3636363636363633</v>
      </c>
      <c r="P60" s="1" t="s">
        <v>155</v>
      </c>
    </row>
    <row r="61" spans="1:16" s="11" customFormat="1" ht="14.1" customHeight="1" x14ac:dyDescent="0.25">
      <c r="A61" s="98" t="s">
        <v>29</v>
      </c>
      <c r="B61" s="153">
        <v>489</v>
      </c>
      <c r="C61" s="153">
        <v>475</v>
      </c>
      <c r="D61" s="74">
        <v>-14</v>
      </c>
      <c r="E61" s="75">
        <v>-2.8629856850715747</v>
      </c>
      <c r="F61" s="40"/>
      <c r="G61" s="11">
        <v>158</v>
      </c>
      <c r="H61" s="11">
        <v>163</v>
      </c>
      <c r="I61" s="74">
        <v>5</v>
      </c>
      <c r="J61" s="75">
        <v>3.1645569620253164</v>
      </c>
      <c r="K61" s="40"/>
      <c r="L61" s="153">
        <v>470</v>
      </c>
      <c r="M61" s="153">
        <v>452</v>
      </c>
      <c r="N61" s="74">
        <v>-18</v>
      </c>
      <c r="O61" s="75">
        <v>-3.8297872340425534</v>
      </c>
    </row>
    <row r="62" spans="1:16" s="11" customFormat="1" ht="14.1" customHeight="1" x14ac:dyDescent="0.25">
      <c r="A62" s="98" t="s">
        <v>30</v>
      </c>
      <c r="B62" s="153">
        <v>530</v>
      </c>
      <c r="C62" s="153">
        <v>502</v>
      </c>
      <c r="D62" s="74">
        <v>-28</v>
      </c>
      <c r="E62" s="75">
        <v>-5.283018867924528</v>
      </c>
      <c r="F62" s="40"/>
      <c r="G62" s="11">
        <v>365</v>
      </c>
      <c r="H62" s="11">
        <v>388</v>
      </c>
      <c r="I62" s="74">
        <v>23</v>
      </c>
      <c r="J62" s="75">
        <v>6.3013698630136989</v>
      </c>
      <c r="K62" s="40"/>
      <c r="L62" s="153">
        <v>813</v>
      </c>
      <c r="M62" s="153">
        <v>700</v>
      </c>
      <c r="N62" s="74">
        <v>-113</v>
      </c>
      <c r="O62" s="75">
        <v>-13.899138991389913</v>
      </c>
      <c r="P62" s="1" t="s">
        <v>156</v>
      </c>
    </row>
    <row r="63" spans="1:16" s="11" customFormat="1" ht="14.1" customHeight="1" x14ac:dyDescent="0.25">
      <c r="A63" s="98" t="s">
        <v>31</v>
      </c>
      <c r="B63" s="153">
        <v>595</v>
      </c>
      <c r="C63" s="153">
        <v>585</v>
      </c>
      <c r="D63" s="74">
        <v>-10</v>
      </c>
      <c r="E63" s="75">
        <v>-1.680672268907563</v>
      </c>
      <c r="F63" s="40"/>
      <c r="G63" s="171">
        <v>55</v>
      </c>
      <c r="H63" s="171">
        <v>64</v>
      </c>
      <c r="I63" s="74">
        <v>9</v>
      </c>
      <c r="J63" s="75">
        <v>16.363636363636363</v>
      </c>
      <c r="K63" s="40"/>
      <c r="L63" s="153">
        <v>102</v>
      </c>
      <c r="M63" s="153">
        <v>131</v>
      </c>
      <c r="N63" s="74">
        <v>29</v>
      </c>
      <c r="O63" s="75">
        <v>28.431372549019606</v>
      </c>
      <c r="P63" s="1" t="s">
        <v>157</v>
      </c>
    </row>
    <row r="64" spans="1:16" s="21" customFormat="1" ht="14.1" customHeight="1" x14ac:dyDescent="0.25">
      <c r="A64" s="100" t="s">
        <v>32</v>
      </c>
      <c r="B64" s="78">
        <v>11407</v>
      </c>
      <c r="C64" s="78">
        <v>11649</v>
      </c>
      <c r="D64" s="78">
        <v>242</v>
      </c>
      <c r="E64" s="79">
        <v>2.1215043394406945</v>
      </c>
      <c r="F64" s="114"/>
      <c r="G64" s="78">
        <v>4850</v>
      </c>
      <c r="H64" s="78">
        <v>5199</v>
      </c>
      <c r="I64" s="78">
        <v>349</v>
      </c>
      <c r="J64" s="79">
        <v>7.195876288659794</v>
      </c>
      <c r="K64" s="114"/>
      <c r="L64" s="78">
        <v>12986</v>
      </c>
      <c r="M64" s="78">
        <v>12873</v>
      </c>
      <c r="N64" s="78">
        <v>-113</v>
      </c>
      <c r="O64" s="79">
        <v>-0.87016787309410137</v>
      </c>
      <c r="P64" s="11"/>
    </row>
    <row r="65" spans="1:16" s="21" customFormat="1" ht="14.1" customHeight="1" x14ac:dyDescent="0.25">
      <c r="A65" s="100" t="s">
        <v>33</v>
      </c>
      <c r="B65" s="78">
        <v>4984</v>
      </c>
      <c r="C65" s="78">
        <v>5110</v>
      </c>
      <c r="D65" s="78">
        <v>126</v>
      </c>
      <c r="E65" s="79">
        <v>2.5280898876404496</v>
      </c>
      <c r="F65" s="114"/>
      <c r="G65" s="78">
        <v>1919</v>
      </c>
      <c r="H65" s="78">
        <v>1959</v>
      </c>
      <c r="I65" s="78">
        <v>40</v>
      </c>
      <c r="J65" s="79">
        <v>2.0844189682126109</v>
      </c>
      <c r="K65" s="114"/>
      <c r="L65" s="78">
        <v>4682</v>
      </c>
      <c r="M65" s="78">
        <v>4653</v>
      </c>
      <c r="N65" s="78">
        <v>-29</v>
      </c>
      <c r="O65" s="79">
        <v>-0.61939342161469457</v>
      </c>
      <c r="P65" s="11"/>
    </row>
    <row r="66" spans="1:16" s="24" customFormat="1" ht="14.1" customHeight="1" x14ac:dyDescent="0.25">
      <c r="A66" s="101" t="s">
        <v>34</v>
      </c>
      <c r="B66" s="78">
        <v>2253</v>
      </c>
      <c r="C66" s="78">
        <v>2310</v>
      </c>
      <c r="D66" s="78">
        <v>57</v>
      </c>
      <c r="E66" s="79">
        <v>2.5299600532623168</v>
      </c>
      <c r="F66" s="109"/>
      <c r="G66" s="78">
        <v>932</v>
      </c>
      <c r="H66" s="78">
        <v>982</v>
      </c>
      <c r="I66" s="78">
        <v>50</v>
      </c>
      <c r="J66" s="79">
        <v>5.3648068669527893</v>
      </c>
      <c r="K66" s="109"/>
      <c r="L66" s="78">
        <v>2062</v>
      </c>
      <c r="M66" s="78">
        <v>2107</v>
      </c>
      <c r="N66" s="78">
        <v>45</v>
      </c>
      <c r="O66" s="79">
        <v>2.1823472356935016</v>
      </c>
      <c r="P66" s="11"/>
    </row>
    <row r="67" spans="1:16" s="24" customFormat="1" ht="14.1" customHeight="1" x14ac:dyDescent="0.25">
      <c r="A67" s="101" t="s">
        <v>35</v>
      </c>
      <c r="B67" s="78">
        <v>2731</v>
      </c>
      <c r="C67" s="78">
        <v>2800</v>
      </c>
      <c r="D67" s="78">
        <v>69</v>
      </c>
      <c r="E67" s="79">
        <v>2.5265470523617721</v>
      </c>
      <c r="F67" s="109"/>
      <c r="G67" s="78">
        <v>987</v>
      </c>
      <c r="H67" s="78">
        <v>977</v>
      </c>
      <c r="I67" s="78">
        <v>-10</v>
      </c>
      <c r="J67" s="79">
        <v>-1.0131712259371835</v>
      </c>
      <c r="K67" s="109"/>
      <c r="L67" s="78">
        <v>2620</v>
      </c>
      <c r="M67" s="78">
        <v>2546</v>
      </c>
      <c r="N67" s="78">
        <v>-74</v>
      </c>
      <c r="O67" s="79">
        <v>-2.8244274809160306</v>
      </c>
      <c r="P67" s="11"/>
    </row>
    <row r="68" spans="1:16" s="21" customFormat="1" ht="14.1" customHeight="1" x14ac:dyDescent="0.25">
      <c r="A68" s="100" t="s">
        <v>36</v>
      </c>
      <c r="B68" s="78">
        <v>3032</v>
      </c>
      <c r="C68" s="78">
        <v>3091</v>
      </c>
      <c r="D68" s="78">
        <v>59</v>
      </c>
      <c r="E68" s="79">
        <v>1.945910290237467</v>
      </c>
      <c r="F68" s="114"/>
      <c r="G68" s="78">
        <v>1662</v>
      </c>
      <c r="H68" s="78">
        <v>1750</v>
      </c>
      <c r="I68" s="78">
        <v>88</v>
      </c>
      <c r="J68" s="79">
        <v>5.29482551143201</v>
      </c>
      <c r="K68" s="114"/>
      <c r="L68" s="78">
        <v>5277</v>
      </c>
      <c r="M68" s="78">
        <v>5429</v>
      </c>
      <c r="N68" s="78">
        <v>152</v>
      </c>
      <c r="O68" s="79">
        <v>2.8804244836081105</v>
      </c>
      <c r="P68" s="11"/>
    </row>
    <row r="69" spans="1:16" s="21" customFormat="1" ht="14.1" customHeight="1" x14ac:dyDescent="0.25">
      <c r="A69" s="100" t="s">
        <v>37</v>
      </c>
      <c r="B69" s="78">
        <v>3391</v>
      </c>
      <c r="C69" s="78">
        <v>3448</v>
      </c>
      <c r="D69" s="78">
        <v>57</v>
      </c>
      <c r="E69" s="79">
        <v>1.6809200825715129</v>
      </c>
      <c r="F69" s="114"/>
      <c r="G69" s="78">
        <v>1269</v>
      </c>
      <c r="H69" s="78">
        <v>1490</v>
      </c>
      <c r="I69" s="78">
        <v>221</v>
      </c>
      <c r="J69" s="79">
        <v>17.415287628053587</v>
      </c>
      <c r="K69" s="114"/>
      <c r="L69" s="78">
        <v>3027</v>
      </c>
      <c r="M69" s="78">
        <v>2791</v>
      </c>
      <c r="N69" s="78">
        <v>-236</v>
      </c>
      <c r="O69" s="79">
        <v>-7.7964981830194908</v>
      </c>
      <c r="P69" s="11"/>
    </row>
    <row r="70" spans="1:16" s="24" customFormat="1" ht="14.1" customHeight="1" x14ac:dyDescent="0.25">
      <c r="A70" s="101" t="s">
        <v>38</v>
      </c>
      <c r="B70" s="78">
        <v>2266</v>
      </c>
      <c r="C70" s="78">
        <v>2361</v>
      </c>
      <c r="D70" s="78">
        <v>95</v>
      </c>
      <c r="E70" s="79">
        <v>4.1924095322153576</v>
      </c>
      <c r="F70" s="109"/>
      <c r="G70" s="78">
        <v>849</v>
      </c>
      <c r="H70" s="78">
        <v>1038</v>
      </c>
      <c r="I70" s="78">
        <v>189</v>
      </c>
      <c r="J70" s="79">
        <v>22.261484098939928</v>
      </c>
      <c r="K70" s="109"/>
      <c r="L70" s="78">
        <v>2112</v>
      </c>
      <c r="M70" s="78">
        <v>1960</v>
      </c>
      <c r="N70" s="78">
        <v>-152</v>
      </c>
      <c r="O70" s="79">
        <v>-7.1969696969696972</v>
      </c>
      <c r="P70" s="11"/>
    </row>
    <row r="71" spans="1:16" s="24" customFormat="1" ht="14.1" customHeight="1" thickBot="1" x14ac:dyDescent="0.3">
      <c r="A71" s="116" t="s">
        <v>39</v>
      </c>
      <c r="B71" s="78">
        <v>1125</v>
      </c>
      <c r="C71" s="78">
        <v>1087</v>
      </c>
      <c r="D71" s="78">
        <v>-38</v>
      </c>
      <c r="E71" s="79">
        <v>-3.3777777777777778</v>
      </c>
      <c r="F71" s="117"/>
      <c r="G71" s="78">
        <v>420</v>
      </c>
      <c r="H71" s="78">
        <v>452</v>
      </c>
      <c r="I71" s="78">
        <v>32</v>
      </c>
      <c r="J71" s="79">
        <v>7.6190476190476186</v>
      </c>
      <c r="K71" s="117"/>
      <c r="L71" s="78">
        <v>915</v>
      </c>
      <c r="M71" s="78">
        <v>831</v>
      </c>
      <c r="N71" s="78">
        <v>-84</v>
      </c>
      <c r="O71" s="79">
        <v>-9.1803278688524586</v>
      </c>
      <c r="P71" s="11"/>
    </row>
    <row r="72" spans="1:16" s="24" customFormat="1" ht="14.1" customHeight="1" x14ac:dyDescent="0.25">
      <c r="A72" s="161"/>
      <c r="B72" s="162"/>
      <c r="C72" s="163"/>
      <c r="D72" s="163"/>
      <c r="E72" s="164"/>
      <c r="F72" s="165"/>
      <c r="G72" s="162"/>
      <c r="H72" s="163"/>
      <c r="I72" s="163"/>
      <c r="J72" s="164"/>
      <c r="K72" s="165"/>
      <c r="L72" s="162"/>
      <c r="M72" s="163"/>
      <c r="N72" s="163"/>
      <c r="O72" s="164"/>
    </row>
    <row r="73" spans="1:16" s="25" customFormat="1" ht="12" x14ac:dyDescent="0.2">
      <c r="A73" s="216" t="s">
        <v>123</v>
      </c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</row>
    <row r="74" spans="1:16" x14ac:dyDescent="0.2">
      <c r="B74" s="167"/>
    </row>
  </sheetData>
  <mergeCells count="18">
    <mergeCell ref="A73:O73"/>
    <mergeCell ref="B38:E38"/>
    <mergeCell ref="G38:J38"/>
    <mergeCell ref="L38:O38"/>
    <mergeCell ref="N4:O5"/>
    <mergeCell ref="D39:E40"/>
    <mergeCell ref="I39:J40"/>
    <mergeCell ref="N39:O40"/>
    <mergeCell ref="A37:O37"/>
    <mergeCell ref="G3:J3"/>
    <mergeCell ref="L3:O3"/>
    <mergeCell ref="B4:B5"/>
    <mergeCell ref="C4:C5"/>
    <mergeCell ref="D4:D5"/>
    <mergeCell ref="E4:E5"/>
    <mergeCell ref="F4:F5"/>
    <mergeCell ref="I4:J5"/>
    <mergeCell ref="K4:K5"/>
  </mergeCells>
  <phoneticPr fontId="1" type="noConversion"/>
  <pageMargins left="0" right="0" top="7.874015748031496E-2" bottom="7.874015748031496E-2" header="0.51181102362204722" footer="0.51181102362204722"/>
  <pageSetup paperSize="9" scale="6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Q31" sqref="Q31"/>
    </sheetView>
  </sheetViews>
  <sheetFormatPr defaultRowHeight="12.75" x14ac:dyDescent="0.2"/>
  <cols>
    <col min="1" max="1" width="24.5703125" style="1" customWidth="1"/>
    <col min="2" max="2" width="9.140625" style="1"/>
    <col min="3" max="3" width="11.7109375" style="1" customWidth="1"/>
    <col min="4" max="5" width="13.7109375" style="1" customWidth="1"/>
    <col min="6" max="6" width="13.140625" style="1" customWidth="1"/>
    <col min="7" max="16384" width="9.140625" style="1"/>
  </cols>
  <sheetData>
    <row r="1" spans="1:7" x14ac:dyDescent="0.2">
      <c r="A1" s="39" t="s">
        <v>150</v>
      </c>
    </row>
    <row r="3" spans="1:7" x14ac:dyDescent="0.2">
      <c r="A3" s="185" t="s">
        <v>6</v>
      </c>
      <c r="B3" s="246" t="s">
        <v>102</v>
      </c>
      <c r="C3" s="183" t="s">
        <v>103</v>
      </c>
      <c r="D3" s="183" t="s">
        <v>105</v>
      </c>
      <c r="E3" s="183" t="s">
        <v>105</v>
      </c>
      <c r="F3" s="183" t="s">
        <v>105</v>
      </c>
    </row>
    <row r="4" spans="1:7" ht="18.75" customHeight="1" x14ac:dyDescent="0.2">
      <c r="A4" s="186" t="s">
        <v>136</v>
      </c>
      <c r="B4" s="247"/>
      <c r="C4" s="184" t="s">
        <v>104</v>
      </c>
      <c r="D4" s="184" t="s">
        <v>106</v>
      </c>
      <c r="E4" s="184" t="s">
        <v>107</v>
      </c>
      <c r="F4" s="184" t="s">
        <v>0</v>
      </c>
    </row>
    <row r="5" spans="1:7" s="173" customFormat="1" x14ac:dyDescent="0.2">
      <c r="A5" s="172" t="s">
        <v>10</v>
      </c>
      <c r="B5" s="176">
        <v>687</v>
      </c>
      <c r="C5" s="176">
        <v>2</v>
      </c>
      <c r="D5" s="176">
        <v>522</v>
      </c>
      <c r="E5" s="176">
        <v>538</v>
      </c>
      <c r="F5" s="176">
        <v>571</v>
      </c>
    </row>
    <row r="6" spans="1:7" s="173" customFormat="1" x14ac:dyDescent="0.2">
      <c r="A6" s="172" t="s">
        <v>11</v>
      </c>
      <c r="B6" s="176">
        <v>18</v>
      </c>
      <c r="C6" s="176">
        <v>1</v>
      </c>
      <c r="D6" s="176">
        <v>15</v>
      </c>
      <c r="E6" s="176">
        <v>8</v>
      </c>
      <c r="F6" s="176">
        <v>8</v>
      </c>
    </row>
    <row r="7" spans="1:7" s="173" customFormat="1" x14ac:dyDescent="0.2">
      <c r="A7" s="172" t="s">
        <v>12</v>
      </c>
      <c r="B7" s="176">
        <v>188</v>
      </c>
      <c r="C7" s="176">
        <v>9</v>
      </c>
      <c r="D7" s="176">
        <v>124</v>
      </c>
      <c r="E7" s="176">
        <v>102</v>
      </c>
      <c r="F7" s="176">
        <v>112</v>
      </c>
    </row>
    <row r="8" spans="1:7" s="173" customFormat="1" x14ac:dyDescent="0.2">
      <c r="A8" s="172" t="s">
        <v>17</v>
      </c>
      <c r="B8" s="176">
        <v>89</v>
      </c>
      <c r="C8" s="176">
        <v>4</v>
      </c>
      <c r="D8" s="176">
        <v>52</v>
      </c>
      <c r="E8" s="176">
        <v>75</v>
      </c>
      <c r="F8" s="176">
        <v>26</v>
      </c>
    </row>
    <row r="9" spans="1:7" s="177" customFormat="1" x14ac:dyDescent="0.2">
      <c r="A9" s="179" t="s">
        <v>108</v>
      </c>
      <c r="B9" s="176">
        <v>231</v>
      </c>
      <c r="C9" s="176">
        <v>9</v>
      </c>
      <c r="D9" s="176">
        <v>54</v>
      </c>
      <c r="E9" s="176">
        <v>166</v>
      </c>
      <c r="F9" s="176">
        <v>160</v>
      </c>
      <c r="G9" s="173"/>
    </row>
    <row r="10" spans="1:7" s="177" customFormat="1" x14ac:dyDescent="0.2">
      <c r="A10" s="179" t="s">
        <v>14</v>
      </c>
      <c r="B10" s="176">
        <v>132</v>
      </c>
      <c r="C10" s="176">
        <v>10</v>
      </c>
      <c r="D10" s="176">
        <v>84</v>
      </c>
      <c r="E10" s="176">
        <v>82</v>
      </c>
      <c r="F10" s="176">
        <v>37</v>
      </c>
      <c r="G10" s="173"/>
    </row>
    <row r="11" spans="1:7" s="173" customFormat="1" x14ac:dyDescent="0.2">
      <c r="A11" s="172" t="s">
        <v>135</v>
      </c>
      <c r="B11" s="176">
        <v>363</v>
      </c>
      <c r="C11" s="176">
        <v>19</v>
      </c>
      <c r="D11" s="176">
        <v>138</v>
      </c>
      <c r="E11" s="176">
        <v>248</v>
      </c>
      <c r="F11" s="176">
        <v>197</v>
      </c>
    </row>
    <row r="12" spans="1:7" s="173" customFormat="1" x14ac:dyDescent="0.2">
      <c r="A12" s="172" t="s">
        <v>15</v>
      </c>
      <c r="B12" s="176">
        <v>608</v>
      </c>
      <c r="C12" s="176">
        <v>57</v>
      </c>
      <c r="D12" s="176">
        <v>432</v>
      </c>
      <c r="E12" s="176">
        <v>280</v>
      </c>
      <c r="F12" s="176">
        <v>205</v>
      </c>
    </row>
    <row r="13" spans="1:7" s="173" customFormat="1" x14ac:dyDescent="0.2">
      <c r="A13" s="172" t="s">
        <v>16</v>
      </c>
      <c r="B13" s="176">
        <v>6</v>
      </c>
      <c r="C13" s="176">
        <v>0</v>
      </c>
      <c r="D13" s="176">
        <v>3</v>
      </c>
      <c r="E13" s="176">
        <v>3</v>
      </c>
      <c r="F13" s="176">
        <v>5</v>
      </c>
    </row>
    <row r="14" spans="1:7" s="173" customFormat="1" x14ac:dyDescent="0.2">
      <c r="A14" s="172" t="s">
        <v>18</v>
      </c>
      <c r="B14" s="176">
        <v>0</v>
      </c>
      <c r="C14" s="176">
        <v>0</v>
      </c>
      <c r="D14" s="176">
        <v>0</v>
      </c>
      <c r="E14" s="176">
        <v>0</v>
      </c>
      <c r="F14" s="176">
        <v>0</v>
      </c>
    </row>
    <row r="15" spans="1:7" s="173" customFormat="1" x14ac:dyDescent="0.2">
      <c r="A15" s="172" t="s">
        <v>19</v>
      </c>
      <c r="B15" s="176">
        <v>828</v>
      </c>
      <c r="C15" s="176">
        <v>12</v>
      </c>
      <c r="D15" s="176">
        <v>543</v>
      </c>
      <c r="E15" s="176">
        <v>726</v>
      </c>
      <c r="F15" s="176">
        <v>596</v>
      </c>
    </row>
    <row r="16" spans="1:7" s="173" customFormat="1" x14ac:dyDescent="0.2">
      <c r="A16" s="172" t="s">
        <v>20</v>
      </c>
      <c r="B16" s="176">
        <v>236</v>
      </c>
      <c r="C16" s="176">
        <v>0</v>
      </c>
      <c r="D16" s="176">
        <v>163</v>
      </c>
      <c r="E16" s="176">
        <v>236</v>
      </c>
      <c r="F16" s="176">
        <v>228</v>
      </c>
    </row>
    <row r="17" spans="1:7" s="173" customFormat="1" x14ac:dyDescent="0.2">
      <c r="A17" s="172" t="s">
        <v>21</v>
      </c>
      <c r="B17" s="176">
        <v>419</v>
      </c>
      <c r="C17" s="176">
        <v>6</v>
      </c>
      <c r="D17" s="176">
        <v>363</v>
      </c>
      <c r="E17" s="176">
        <v>355</v>
      </c>
      <c r="F17" s="176">
        <v>216</v>
      </c>
    </row>
    <row r="18" spans="1:7" s="173" customFormat="1" x14ac:dyDescent="0.2">
      <c r="A18" s="172" t="s">
        <v>22</v>
      </c>
      <c r="B18" s="176">
        <v>267</v>
      </c>
      <c r="C18" s="176">
        <v>5</v>
      </c>
      <c r="D18" s="176">
        <v>205</v>
      </c>
      <c r="E18" s="176">
        <v>187</v>
      </c>
      <c r="F18" s="176">
        <v>194</v>
      </c>
    </row>
    <row r="19" spans="1:7" s="173" customFormat="1" x14ac:dyDescent="0.2">
      <c r="A19" s="172" t="s">
        <v>23</v>
      </c>
      <c r="B19" s="176">
        <v>84</v>
      </c>
      <c r="C19" s="187">
        <v>0</v>
      </c>
      <c r="D19" s="176">
        <v>57</v>
      </c>
      <c r="E19" s="176">
        <v>66</v>
      </c>
      <c r="F19" s="176">
        <v>59</v>
      </c>
    </row>
    <row r="20" spans="1:7" s="173" customFormat="1" x14ac:dyDescent="0.2">
      <c r="A20" s="172" t="s">
        <v>24</v>
      </c>
      <c r="B20" s="176">
        <v>47</v>
      </c>
      <c r="C20" s="176">
        <v>0</v>
      </c>
      <c r="D20" s="176">
        <v>43</v>
      </c>
      <c r="E20" s="176">
        <v>34</v>
      </c>
      <c r="F20" s="176">
        <v>35</v>
      </c>
    </row>
    <row r="21" spans="1:7" s="173" customFormat="1" x14ac:dyDescent="0.2">
      <c r="A21" s="172" t="s">
        <v>26</v>
      </c>
      <c r="B21" s="176">
        <v>273</v>
      </c>
      <c r="C21" s="176">
        <v>0</v>
      </c>
      <c r="D21" s="176">
        <v>247</v>
      </c>
      <c r="E21" s="176">
        <v>195</v>
      </c>
      <c r="F21" s="176">
        <v>249</v>
      </c>
    </row>
    <row r="22" spans="1:7" s="173" customFormat="1" x14ac:dyDescent="0.2">
      <c r="A22" s="172" t="s">
        <v>27</v>
      </c>
      <c r="B22" s="176">
        <v>408</v>
      </c>
      <c r="C22" s="176">
        <v>0</v>
      </c>
      <c r="D22" s="176">
        <v>350</v>
      </c>
      <c r="E22" s="176">
        <v>380</v>
      </c>
      <c r="F22" s="176">
        <v>200</v>
      </c>
    </row>
    <row r="23" spans="1:7" s="173" customFormat="1" x14ac:dyDescent="0.2">
      <c r="A23" s="172" t="s">
        <v>28</v>
      </c>
      <c r="B23" s="176">
        <v>63</v>
      </c>
      <c r="C23" s="176">
        <v>0</v>
      </c>
      <c r="D23" s="176">
        <v>53</v>
      </c>
      <c r="E23" s="176">
        <v>57</v>
      </c>
      <c r="F23" s="176">
        <v>48</v>
      </c>
    </row>
    <row r="24" spans="1:7" s="173" customFormat="1" x14ac:dyDescent="0.2">
      <c r="A24" s="172" t="s">
        <v>29</v>
      </c>
      <c r="B24" s="176">
        <v>163</v>
      </c>
      <c r="C24" s="176">
        <v>0</v>
      </c>
      <c r="D24" s="176">
        <v>160</v>
      </c>
      <c r="E24" s="176">
        <v>151</v>
      </c>
      <c r="F24" s="176">
        <v>135</v>
      </c>
    </row>
    <row r="25" spans="1:7" s="173" customFormat="1" x14ac:dyDescent="0.2">
      <c r="A25" s="172" t="s">
        <v>30</v>
      </c>
      <c r="B25" s="176">
        <v>388</v>
      </c>
      <c r="C25" s="176">
        <v>0</v>
      </c>
      <c r="D25" s="176">
        <v>264</v>
      </c>
      <c r="E25" s="176">
        <v>365</v>
      </c>
      <c r="F25" s="176">
        <v>375</v>
      </c>
    </row>
    <row r="26" spans="1:7" s="173" customFormat="1" x14ac:dyDescent="0.2">
      <c r="A26" s="172" t="s">
        <v>31</v>
      </c>
      <c r="B26" s="176">
        <v>64</v>
      </c>
      <c r="C26" s="176">
        <v>0</v>
      </c>
      <c r="D26" s="176">
        <v>47</v>
      </c>
      <c r="E26" s="176">
        <v>58</v>
      </c>
      <c r="F26" s="176">
        <v>21</v>
      </c>
    </row>
    <row r="27" spans="1:7" s="173" customFormat="1" x14ac:dyDescent="0.2">
      <c r="A27" s="180" t="s">
        <v>32</v>
      </c>
      <c r="B27" s="178">
        <v>5199</v>
      </c>
      <c r="C27" s="178">
        <v>115</v>
      </c>
      <c r="D27" s="178">
        <v>3781</v>
      </c>
      <c r="E27" s="178">
        <v>4064</v>
      </c>
      <c r="F27" s="178">
        <v>3480</v>
      </c>
    </row>
    <row r="28" spans="1:7" s="173" customFormat="1" x14ac:dyDescent="0.2">
      <c r="A28" s="180" t="s">
        <v>33</v>
      </c>
      <c r="B28" s="178">
        <v>1959</v>
      </c>
      <c r="C28" s="178">
        <v>92</v>
      </c>
      <c r="D28" s="178">
        <v>1286</v>
      </c>
      <c r="E28" s="178">
        <v>1254</v>
      </c>
      <c r="F28" s="178">
        <v>1124</v>
      </c>
    </row>
    <row r="29" spans="1:7" s="177" customFormat="1" x14ac:dyDescent="0.2">
      <c r="A29" s="181" t="s">
        <v>34</v>
      </c>
      <c r="B29" s="178">
        <v>982</v>
      </c>
      <c r="C29" s="188">
        <v>16</v>
      </c>
      <c r="D29" s="188">
        <v>713</v>
      </c>
      <c r="E29" s="178">
        <v>723</v>
      </c>
      <c r="F29" s="188">
        <v>717</v>
      </c>
      <c r="G29" s="173"/>
    </row>
    <row r="30" spans="1:7" s="177" customFormat="1" x14ac:dyDescent="0.2">
      <c r="A30" s="181" t="s">
        <v>35</v>
      </c>
      <c r="B30" s="178">
        <v>977</v>
      </c>
      <c r="C30" s="188">
        <v>76</v>
      </c>
      <c r="D30" s="188">
        <v>573</v>
      </c>
      <c r="E30" s="178">
        <v>531</v>
      </c>
      <c r="F30" s="188">
        <v>407</v>
      </c>
      <c r="G30" s="173"/>
    </row>
    <row r="31" spans="1:7" s="173" customFormat="1" x14ac:dyDescent="0.2">
      <c r="A31" s="180" t="s">
        <v>36</v>
      </c>
      <c r="B31" s="178">
        <v>1750</v>
      </c>
      <c r="C31" s="178">
        <v>23</v>
      </c>
      <c r="D31" s="178">
        <v>1274</v>
      </c>
      <c r="E31" s="178">
        <v>1504</v>
      </c>
      <c r="F31" s="178">
        <v>1234</v>
      </c>
    </row>
    <row r="32" spans="1:7" s="173" customFormat="1" x14ac:dyDescent="0.2">
      <c r="A32" s="180" t="s">
        <v>37</v>
      </c>
      <c r="B32" s="178">
        <v>1490</v>
      </c>
      <c r="C32" s="178">
        <v>0</v>
      </c>
      <c r="D32" s="178">
        <v>1221</v>
      </c>
      <c r="E32" s="178">
        <v>1306</v>
      </c>
      <c r="F32" s="178">
        <v>1122</v>
      </c>
    </row>
    <row r="33" spans="1:7" s="177" customFormat="1" x14ac:dyDescent="0.2">
      <c r="A33" s="181" t="s">
        <v>38</v>
      </c>
      <c r="B33" s="178">
        <v>1038</v>
      </c>
      <c r="C33" s="188">
        <v>0</v>
      </c>
      <c r="D33" s="188">
        <v>910</v>
      </c>
      <c r="E33" s="178">
        <v>883</v>
      </c>
      <c r="F33" s="188">
        <v>726</v>
      </c>
      <c r="G33" s="173"/>
    </row>
    <row r="34" spans="1:7" s="177" customFormat="1" x14ac:dyDescent="0.2">
      <c r="A34" s="182" t="s">
        <v>39</v>
      </c>
      <c r="B34" s="178">
        <v>452</v>
      </c>
      <c r="C34" s="189">
        <v>0</v>
      </c>
      <c r="D34" s="189">
        <v>311</v>
      </c>
      <c r="E34" s="178">
        <v>423</v>
      </c>
      <c r="F34" s="189">
        <v>396</v>
      </c>
      <c r="G34" s="173"/>
    </row>
    <row r="35" spans="1:7" ht="5.25" customHeight="1" x14ac:dyDescent="0.2">
      <c r="A35" s="5"/>
      <c r="B35" s="5"/>
      <c r="C35" s="5"/>
      <c r="D35" s="5"/>
      <c r="E35" s="5"/>
      <c r="F35" s="5"/>
    </row>
    <row r="36" spans="1:7" ht="13.5" x14ac:dyDescent="0.25">
      <c r="A36" s="239" t="s">
        <v>127</v>
      </c>
      <c r="B36" s="239"/>
      <c r="C36" s="239"/>
      <c r="D36" s="239"/>
      <c r="E36" s="239"/>
      <c r="F36" s="239"/>
    </row>
  </sheetData>
  <mergeCells count="2">
    <mergeCell ref="B3:B4"/>
    <mergeCell ref="A36:F36"/>
  </mergeCells>
  <phoneticPr fontId="1" type="noConversion"/>
  <pageMargins left="0.39370078740157483" right="0.3937007874015748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Normal="100" workbookViewId="0">
      <selection activeCell="Q31" sqref="Q31"/>
    </sheetView>
  </sheetViews>
  <sheetFormatPr defaultRowHeight="12.75" x14ac:dyDescent="0.2"/>
  <cols>
    <col min="1" max="1" width="21.5703125" style="1" customWidth="1"/>
    <col min="2" max="2" width="7.7109375" style="1" customWidth="1"/>
    <col min="3" max="3" width="8.140625" style="1" customWidth="1"/>
    <col min="4" max="4" width="8.85546875" style="1" customWidth="1"/>
    <col min="5" max="5" width="9.7109375" style="1" customWidth="1"/>
    <col min="6" max="6" width="7.7109375" style="1" customWidth="1"/>
    <col min="7" max="7" width="6.85546875" style="1" customWidth="1"/>
    <col min="8" max="8" width="7.7109375" style="1" customWidth="1"/>
    <col min="9" max="9" width="7.140625" style="1" customWidth="1"/>
    <col min="10" max="10" width="7.42578125" style="1" customWidth="1"/>
    <col min="11" max="11" width="7.7109375" style="1" customWidth="1"/>
    <col min="12" max="16384" width="9.140625" style="1"/>
  </cols>
  <sheetData>
    <row r="1" spans="1:12" s="4" customFormat="1" x14ac:dyDescent="0.2">
      <c r="A1" s="39" t="s">
        <v>151</v>
      </c>
    </row>
    <row r="3" spans="1:12" ht="12.75" customHeight="1" x14ac:dyDescent="0.2">
      <c r="A3" s="91" t="s">
        <v>6</v>
      </c>
      <c r="B3" s="248" t="s">
        <v>4</v>
      </c>
      <c r="C3" s="248" t="s">
        <v>109</v>
      </c>
      <c r="D3" s="35" t="s">
        <v>110</v>
      </c>
      <c r="E3" s="35" t="s">
        <v>121</v>
      </c>
      <c r="F3" s="236" t="s">
        <v>112</v>
      </c>
      <c r="G3" s="236" t="s">
        <v>113</v>
      </c>
      <c r="H3" s="250" t="s">
        <v>120</v>
      </c>
      <c r="I3" s="248" t="s">
        <v>114</v>
      </c>
      <c r="J3" s="248" t="s">
        <v>115</v>
      </c>
      <c r="K3" s="248" t="s">
        <v>116</v>
      </c>
    </row>
    <row r="4" spans="1:12" ht="23.25" customHeight="1" x14ac:dyDescent="0.2">
      <c r="A4" s="28" t="s">
        <v>136</v>
      </c>
      <c r="B4" s="249"/>
      <c r="C4" s="249"/>
      <c r="D4" s="36" t="s">
        <v>111</v>
      </c>
      <c r="E4" s="36" t="s">
        <v>122</v>
      </c>
      <c r="F4" s="249"/>
      <c r="G4" s="249"/>
      <c r="H4" s="232"/>
      <c r="I4" s="249"/>
      <c r="J4" s="249"/>
      <c r="K4" s="249"/>
    </row>
    <row r="5" spans="1:12" ht="6.75" customHeight="1" x14ac:dyDescent="0.25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2" ht="13.5" x14ac:dyDescent="0.25">
      <c r="A6" s="13" t="s">
        <v>10</v>
      </c>
      <c r="B6" s="157">
        <v>1013</v>
      </c>
      <c r="C6" s="158">
        <v>102</v>
      </c>
      <c r="D6" s="158">
        <v>345</v>
      </c>
      <c r="E6" s="158">
        <v>178</v>
      </c>
      <c r="F6" s="158">
        <v>0</v>
      </c>
      <c r="G6" s="158">
        <v>247</v>
      </c>
      <c r="H6" s="158">
        <v>256</v>
      </c>
      <c r="I6" s="158">
        <v>185</v>
      </c>
      <c r="J6" s="158">
        <v>247</v>
      </c>
      <c r="K6" s="158">
        <v>895</v>
      </c>
    </row>
    <row r="7" spans="1:12" ht="13.5" x14ac:dyDescent="0.25">
      <c r="A7" s="13" t="s">
        <v>11</v>
      </c>
      <c r="B7" s="157">
        <v>13</v>
      </c>
      <c r="C7" s="158">
        <v>4</v>
      </c>
      <c r="D7" s="158">
        <v>0</v>
      </c>
      <c r="E7" s="158">
        <v>0</v>
      </c>
      <c r="F7" s="158">
        <v>0</v>
      </c>
      <c r="G7" s="158">
        <v>0</v>
      </c>
      <c r="H7" s="158">
        <v>8</v>
      </c>
      <c r="I7" s="158">
        <v>5</v>
      </c>
      <c r="J7" s="158">
        <v>0</v>
      </c>
      <c r="K7" s="158">
        <v>0</v>
      </c>
    </row>
    <row r="8" spans="1:12" ht="13.5" x14ac:dyDescent="0.25">
      <c r="A8" s="13" t="s">
        <v>12</v>
      </c>
      <c r="B8" s="157">
        <v>819</v>
      </c>
      <c r="C8" s="158">
        <v>203</v>
      </c>
      <c r="D8" s="158">
        <v>47</v>
      </c>
      <c r="E8" s="158">
        <v>28</v>
      </c>
      <c r="F8" s="158">
        <v>15</v>
      </c>
      <c r="G8" s="158">
        <v>20</v>
      </c>
      <c r="H8" s="158">
        <v>206</v>
      </c>
      <c r="I8" s="158">
        <v>227</v>
      </c>
      <c r="J8" s="158">
        <v>99</v>
      </c>
      <c r="K8" s="158">
        <v>546</v>
      </c>
    </row>
    <row r="9" spans="1:12" ht="13.5" x14ac:dyDescent="0.25">
      <c r="A9" s="13" t="s">
        <v>17</v>
      </c>
      <c r="B9" s="157">
        <v>262</v>
      </c>
      <c r="C9" s="158">
        <v>29</v>
      </c>
      <c r="D9" s="158">
        <v>116</v>
      </c>
      <c r="E9" s="158">
        <v>103</v>
      </c>
      <c r="F9" s="158">
        <v>87</v>
      </c>
      <c r="G9" s="158">
        <v>49</v>
      </c>
      <c r="H9" s="158">
        <v>82</v>
      </c>
      <c r="I9" s="158">
        <v>49</v>
      </c>
      <c r="J9" s="158">
        <v>23</v>
      </c>
      <c r="K9" s="158">
        <v>51</v>
      </c>
    </row>
    <row r="10" spans="1:12" s="6" customFormat="1" ht="13.5" x14ac:dyDescent="0.25">
      <c r="A10" s="18" t="s">
        <v>13</v>
      </c>
      <c r="B10" s="157">
        <v>1084</v>
      </c>
      <c r="C10" s="158">
        <v>89</v>
      </c>
      <c r="D10" s="158">
        <v>605</v>
      </c>
      <c r="E10" s="158">
        <v>0</v>
      </c>
      <c r="F10" s="158">
        <v>0</v>
      </c>
      <c r="G10" s="158">
        <v>0</v>
      </c>
      <c r="H10" s="158">
        <v>0</v>
      </c>
      <c r="I10" s="158">
        <v>0</v>
      </c>
      <c r="J10" s="158">
        <v>410</v>
      </c>
      <c r="K10" s="158">
        <v>340</v>
      </c>
      <c r="L10" s="1"/>
    </row>
    <row r="11" spans="1:12" s="6" customFormat="1" ht="13.5" x14ac:dyDescent="0.25">
      <c r="A11" s="18" t="s">
        <v>14</v>
      </c>
      <c r="B11" s="157">
        <v>87</v>
      </c>
      <c r="C11" s="158">
        <v>4</v>
      </c>
      <c r="D11" s="158">
        <v>0</v>
      </c>
      <c r="E11" s="158">
        <v>0</v>
      </c>
      <c r="F11" s="158">
        <v>0</v>
      </c>
      <c r="G11" s="158">
        <v>4</v>
      </c>
      <c r="H11" s="158">
        <v>58</v>
      </c>
      <c r="I11" s="158">
        <v>2</v>
      </c>
      <c r="J11" s="158">
        <v>6</v>
      </c>
      <c r="K11" s="158">
        <v>21</v>
      </c>
      <c r="L11" s="1"/>
    </row>
    <row r="12" spans="1:12" ht="13.5" x14ac:dyDescent="0.25">
      <c r="A12" s="13" t="s">
        <v>135</v>
      </c>
      <c r="B12" s="157">
        <v>1171</v>
      </c>
      <c r="C12" s="158">
        <v>93</v>
      </c>
      <c r="D12" s="158">
        <v>605</v>
      </c>
      <c r="E12" s="158">
        <v>0</v>
      </c>
      <c r="F12" s="158">
        <v>0</v>
      </c>
      <c r="G12" s="158">
        <v>4</v>
      </c>
      <c r="H12" s="158">
        <v>58</v>
      </c>
      <c r="I12" s="158">
        <v>2</v>
      </c>
      <c r="J12" s="158">
        <v>416</v>
      </c>
      <c r="K12" s="158">
        <v>361</v>
      </c>
    </row>
    <row r="13" spans="1:12" ht="13.5" x14ac:dyDescent="0.25">
      <c r="A13" s="13" t="s">
        <v>15</v>
      </c>
      <c r="B13" s="157">
        <v>428</v>
      </c>
      <c r="C13" s="158">
        <v>26</v>
      </c>
      <c r="D13" s="158">
        <v>60</v>
      </c>
      <c r="E13" s="158">
        <v>16</v>
      </c>
      <c r="F13" s="158">
        <v>8</v>
      </c>
      <c r="G13" s="158">
        <v>10</v>
      </c>
      <c r="H13" s="158">
        <v>157</v>
      </c>
      <c r="I13" s="158">
        <v>47</v>
      </c>
      <c r="J13" s="158">
        <v>17</v>
      </c>
      <c r="K13" s="158">
        <v>265</v>
      </c>
    </row>
    <row r="14" spans="1:12" ht="13.5" x14ac:dyDescent="0.25">
      <c r="A14" s="13" t="s">
        <v>16</v>
      </c>
      <c r="B14" s="157">
        <v>294</v>
      </c>
      <c r="C14" s="158">
        <v>22</v>
      </c>
      <c r="D14" s="158">
        <v>59</v>
      </c>
      <c r="E14" s="158">
        <v>14</v>
      </c>
      <c r="F14" s="158">
        <v>13</v>
      </c>
      <c r="G14" s="158">
        <v>40</v>
      </c>
      <c r="H14" s="158">
        <v>64</v>
      </c>
      <c r="I14" s="158">
        <v>88</v>
      </c>
      <c r="J14" s="158">
        <v>182</v>
      </c>
      <c r="K14" s="158">
        <v>235</v>
      </c>
    </row>
    <row r="15" spans="1:12" ht="13.5" x14ac:dyDescent="0.25">
      <c r="A15" s="13" t="s">
        <v>18</v>
      </c>
      <c r="B15" s="157">
        <v>653</v>
      </c>
      <c r="C15" s="158">
        <v>21</v>
      </c>
      <c r="D15" s="158">
        <v>0</v>
      </c>
      <c r="E15" s="158">
        <v>0</v>
      </c>
      <c r="F15" s="158">
        <v>110</v>
      </c>
      <c r="G15" s="158">
        <v>132</v>
      </c>
      <c r="H15" s="158">
        <v>102</v>
      </c>
      <c r="I15" s="158">
        <v>286</v>
      </c>
      <c r="J15" s="158">
        <v>217</v>
      </c>
      <c r="K15" s="158">
        <v>548</v>
      </c>
    </row>
    <row r="16" spans="1:12" ht="13.5" x14ac:dyDescent="0.25">
      <c r="A16" s="13" t="s">
        <v>19</v>
      </c>
      <c r="B16" s="157">
        <v>2955</v>
      </c>
      <c r="C16" s="158">
        <v>118</v>
      </c>
      <c r="D16" s="158">
        <v>511</v>
      </c>
      <c r="E16" s="158">
        <v>67</v>
      </c>
      <c r="F16" s="158">
        <v>600</v>
      </c>
      <c r="G16" s="158">
        <v>1121</v>
      </c>
      <c r="H16" s="158">
        <v>64</v>
      </c>
      <c r="I16" s="158">
        <v>365</v>
      </c>
      <c r="J16" s="158">
        <v>1422</v>
      </c>
      <c r="K16" s="158">
        <v>1168</v>
      </c>
    </row>
    <row r="17" spans="1:11" ht="13.5" x14ac:dyDescent="0.25">
      <c r="A17" s="13" t="s">
        <v>20</v>
      </c>
      <c r="B17" s="157">
        <v>1172</v>
      </c>
      <c r="C17" s="158">
        <v>128</v>
      </c>
      <c r="D17" s="158">
        <v>315</v>
      </c>
      <c r="E17" s="158">
        <v>86</v>
      </c>
      <c r="F17" s="158">
        <v>358</v>
      </c>
      <c r="G17" s="158">
        <v>313</v>
      </c>
      <c r="H17" s="158">
        <v>21</v>
      </c>
      <c r="I17" s="158">
        <v>186</v>
      </c>
      <c r="J17" s="158">
        <v>854</v>
      </c>
      <c r="K17" s="158">
        <v>639</v>
      </c>
    </row>
    <row r="18" spans="1:11" ht="13.5" x14ac:dyDescent="0.25">
      <c r="A18" s="13" t="s">
        <v>21</v>
      </c>
      <c r="B18" s="157">
        <v>537</v>
      </c>
      <c r="C18" s="158">
        <v>37</v>
      </c>
      <c r="D18" s="158">
        <v>64</v>
      </c>
      <c r="E18" s="158">
        <v>2</v>
      </c>
      <c r="F18" s="158">
        <v>40</v>
      </c>
      <c r="G18" s="158">
        <v>99</v>
      </c>
      <c r="H18" s="158">
        <v>69</v>
      </c>
      <c r="I18" s="158">
        <v>31</v>
      </c>
      <c r="J18" s="158">
        <v>164</v>
      </c>
      <c r="K18" s="158">
        <v>424</v>
      </c>
    </row>
    <row r="19" spans="1:11" ht="13.5" x14ac:dyDescent="0.25">
      <c r="A19" s="13" t="s">
        <v>22</v>
      </c>
      <c r="B19" s="157">
        <v>765</v>
      </c>
      <c r="C19" s="158">
        <v>100</v>
      </c>
      <c r="D19" s="158">
        <v>250</v>
      </c>
      <c r="E19" s="158">
        <v>110</v>
      </c>
      <c r="F19" s="158">
        <v>156</v>
      </c>
      <c r="G19" s="158">
        <v>83</v>
      </c>
      <c r="H19" s="158">
        <v>60</v>
      </c>
      <c r="I19" s="158">
        <v>153</v>
      </c>
      <c r="J19" s="158">
        <v>156</v>
      </c>
      <c r="K19" s="158">
        <v>507</v>
      </c>
    </row>
    <row r="20" spans="1:11" ht="13.5" x14ac:dyDescent="0.25">
      <c r="A20" s="13" t="s">
        <v>23</v>
      </c>
      <c r="B20" s="157">
        <v>285</v>
      </c>
      <c r="C20" s="158">
        <v>72</v>
      </c>
      <c r="D20" s="158">
        <v>5</v>
      </c>
      <c r="E20" s="158">
        <v>1</v>
      </c>
      <c r="F20" s="158">
        <v>0</v>
      </c>
      <c r="G20" s="158">
        <v>18</v>
      </c>
      <c r="H20" s="158">
        <v>49</v>
      </c>
      <c r="I20" s="158">
        <v>22</v>
      </c>
      <c r="J20" s="158">
        <v>138</v>
      </c>
      <c r="K20" s="158">
        <v>166</v>
      </c>
    </row>
    <row r="21" spans="1:11" ht="13.5" x14ac:dyDescent="0.25">
      <c r="A21" s="13" t="s">
        <v>24</v>
      </c>
      <c r="B21" s="157">
        <v>80</v>
      </c>
      <c r="C21" s="158">
        <v>17</v>
      </c>
      <c r="D21" s="158">
        <v>22</v>
      </c>
      <c r="E21" s="158">
        <v>18</v>
      </c>
      <c r="F21" s="158">
        <v>15</v>
      </c>
      <c r="G21" s="158">
        <v>11</v>
      </c>
      <c r="H21" s="158">
        <v>21</v>
      </c>
      <c r="I21" s="158">
        <v>26</v>
      </c>
      <c r="J21" s="158">
        <v>17</v>
      </c>
      <c r="K21" s="158">
        <v>49</v>
      </c>
    </row>
    <row r="22" spans="1:11" ht="13.5" x14ac:dyDescent="0.25">
      <c r="A22" s="13" t="s">
        <v>26</v>
      </c>
      <c r="B22" s="157">
        <v>606</v>
      </c>
      <c r="C22" s="158">
        <v>57</v>
      </c>
      <c r="D22" s="158">
        <v>376</v>
      </c>
      <c r="E22" s="158">
        <v>454</v>
      </c>
      <c r="F22" s="158">
        <v>287</v>
      </c>
      <c r="G22" s="158">
        <v>97</v>
      </c>
      <c r="H22" s="158">
        <v>106</v>
      </c>
      <c r="I22" s="158">
        <v>141</v>
      </c>
      <c r="J22" s="158">
        <v>116</v>
      </c>
      <c r="K22" s="158">
        <v>397</v>
      </c>
    </row>
    <row r="23" spans="1:11" ht="13.5" x14ac:dyDescent="0.25">
      <c r="A23" s="13" t="s">
        <v>27</v>
      </c>
      <c r="B23" s="157">
        <v>420</v>
      </c>
      <c r="C23" s="158">
        <v>53</v>
      </c>
      <c r="D23" s="158">
        <v>54</v>
      </c>
      <c r="E23" s="158">
        <v>10</v>
      </c>
      <c r="F23" s="158">
        <v>57</v>
      </c>
      <c r="G23" s="158">
        <v>54</v>
      </c>
      <c r="H23" s="158">
        <v>29</v>
      </c>
      <c r="I23" s="158">
        <v>45</v>
      </c>
      <c r="J23" s="158">
        <v>53</v>
      </c>
      <c r="K23" s="158">
        <v>386</v>
      </c>
    </row>
    <row r="24" spans="1:11" ht="13.5" x14ac:dyDescent="0.25">
      <c r="A24" s="13" t="s">
        <v>28</v>
      </c>
      <c r="B24" s="157">
        <v>117</v>
      </c>
      <c r="C24" s="158">
        <v>45</v>
      </c>
      <c r="D24" s="158">
        <v>62</v>
      </c>
      <c r="E24" s="158">
        <v>46</v>
      </c>
      <c r="F24" s="158">
        <v>46</v>
      </c>
      <c r="G24" s="158">
        <v>52</v>
      </c>
      <c r="H24" s="158">
        <v>51</v>
      </c>
      <c r="I24" s="158">
        <v>39</v>
      </c>
      <c r="J24" s="158">
        <v>83</v>
      </c>
      <c r="K24" s="158">
        <v>12</v>
      </c>
    </row>
    <row r="25" spans="1:11" ht="13.5" x14ac:dyDescent="0.25">
      <c r="A25" s="13" t="s">
        <v>29</v>
      </c>
      <c r="B25" s="157">
        <v>452</v>
      </c>
      <c r="C25" s="158">
        <v>45</v>
      </c>
      <c r="D25" s="158">
        <v>43</v>
      </c>
      <c r="E25" s="158">
        <v>3</v>
      </c>
      <c r="F25" s="158">
        <v>12</v>
      </c>
      <c r="G25" s="158">
        <v>14</v>
      </c>
      <c r="H25" s="158">
        <v>13</v>
      </c>
      <c r="I25" s="158">
        <v>7</v>
      </c>
      <c r="J25" s="158">
        <v>25</v>
      </c>
      <c r="K25" s="158">
        <v>412</v>
      </c>
    </row>
    <row r="26" spans="1:11" ht="13.5" x14ac:dyDescent="0.25">
      <c r="A26" s="13" t="s">
        <v>30</v>
      </c>
      <c r="B26" s="157">
        <v>700</v>
      </c>
      <c r="C26" s="158">
        <v>246</v>
      </c>
      <c r="D26" s="158">
        <v>497</v>
      </c>
      <c r="E26" s="158">
        <v>146</v>
      </c>
      <c r="F26" s="158">
        <v>87</v>
      </c>
      <c r="G26" s="158">
        <v>65</v>
      </c>
      <c r="H26" s="158">
        <v>93</v>
      </c>
      <c r="I26" s="158">
        <v>113</v>
      </c>
      <c r="J26" s="158">
        <v>550</v>
      </c>
      <c r="K26" s="158">
        <v>348</v>
      </c>
    </row>
    <row r="27" spans="1:11" ht="13.5" x14ac:dyDescent="0.25">
      <c r="A27" s="13" t="s">
        <v>31</v>
      </c>
      <c r="B27" s="157">
        <v>131</v>
      </c>
      <c r="C27" s="158">
        <v>6</v>
      </c>
      <c r="D27" s="158">
        <v>16</v>
      </c>
      <c r="E27" s="158">
        <v>2</v>
      </c>
      <c r="F27" s="158">
        <v>6</v>
      </c>
      <c r="G27" s="158">
        <v>10</v>
      </c>
      <c r="H27" s="158">
        <v>7</v>
      </c>
      <c r="I27" s="158">
        <v>0</v>
      </c>
      <c r="J27" s="158">
        <v>1</v>
      </c>
      <c r="K27" s="158">
        <v>92</v>
      </c>
    </row>
    <row r="28" spans="1:11" ht="13.5" x14ac:dyDescent="0.2">
      <c r="A28" s="33" t="s">
        <v>32</v>
      </c>
      <c r="B28" s="196">
        <v>12873</v>
      </c>
      <c r="C28" s="196">
        <v>1424</v>
      </c>
      <c r="D28" s="196">
        <v>3447</v>
      </c>
      <c r="E28" s="196">
        <v>1284</v>
      </c>
      <c r="F28" s="196">
        <v>1897</v>
      </c>
      <c r="G28" s="196">
        <v>2439</v>
      </c>
      <c r="H28" s="196">
        <v>1516</v>
      </c>
      <c r="I28" s="196">
        <v>2017</v>
      </c>
      <c r="J28" s="196">
        <v>4780</v>
      </c>
      <c r="K28" s="196">
        <v>7501</v>
      </c>
    </row>
    <row r="29" spans="1:11" ht="13.5" x14ac:dyDescent="0.2">
      <c r="A29" s="33" t="s">
        <v>33</v>
      </c>
      <c r="B29" s="196">
        <v>4653</v>
      </c>
      <c r="C29" s="196">
        <v>500</v>
      </c>
      <c r="D29" s="196">
        <v>1232</v>
      </c>
      <c r="E29" s="196">
        <v>339</v>
      </c>
      <c r="F29" s="196">
        <v>233</v>
      </c>
      <c r="G29" s="196">
        <v>502</v>
      </c>
      <c r="H29" s="196">
        <v>933</v>
      </c>
      <c r="I29" s="196">
        <v>889</v>
      </c>
      <c r="J29" s="196">
        <v>1201</v>
      </c>
      <c r="K29" s="196">
        <v>2901</v>
      </c>
    </row>
    <row r="30" spans="1:11" ht="13.5" x14ac:dyDescent="0.2">
      <c r="A30" s="34" t="s">
        <v>34</v>
      </c>
      <c r="B30" s="196">
        <v>2107</v>
      </c>
      <c r="C30" s="196">
        <v>338</v>
      </c>
      <c r="D30" s="196">
        <v>508</v>
      </c>
      <c r="E30" s="196">
        <v>309</v>
      </c>
      <c r="F30" s="196">
        <v>102</v>
      </c>
      <c r="G30" s="196">
        <v>316</v>
      </c>
      <c r="H30" s="196">
        <v>552</v>
      </c>
      <c r="I30" s="196">
        <v>466</v>
      </c>
      <c r="J30" s="196">
        <v>369</v>
      </c>
      <c r="K30" s="196">
        <v>1492</v>
      </c>
    </row>
    <row r="31" spans="1:11" ht="13.5" x14ac:dyDescent="0.2">
      <c r="A31" s="34" t="s">
        <v>35</v>
      </c>
      <c r="B31" s="196">
        <v>2546</v>
      </c>
      <c r="C31" s="196">
        <v>162</v>
      </c>
      <c r="D31" s="196">
        <v>724</v>
      </c>
      <c r="E31" s="196">
        <v>30</v>
      </c>
      <c r="F31" s="196">
        <v>131</v>
      </c>
      <c r="G31" s="196">
        <v>186</v>
      </c>
      <c r="H31" s="196">
        <v>381</v>
      </c>
      <c r="I31" s="196">
        <v>423</v>
      </c>
      <c r="J31" s="196">
        <v>832</v>
      </c>
      <c r="K31" s="196">
        <v>1409</v>
      </c>
    </row>
    <row r="32" spans="1:11" ht="13.5" x14ac:dyDescent="0.2">
      <c r="A32" s="33" t="s">
        <v>36</v>
      </c>
      <c r="B32" s="196">
        <v>5429</v>
      </c>
      <c r="C32" s="196">
        <v>383</v>
      </c>
      <c r="D32" s="196">
        <v>1140</v>
      </c>
      <c r="E32" s="196">
        <v>265</v>
      </c>
      <c r="F32" s="196">
        <v>1154</v>
      </c>
      <c r="G32" s="196">
        <v>1616</v>
      </c>
      <c r="H32" s="196">
        <v>214</v>
      </c>
      <c r="I32" s="196">
        <v>735</v>
      </c>
      <c r="J32" s="196">
        <v>2596</v>
      </c>
      <c r="K32" s="196">
        <v>2738</v>
      </c>
    </row>
    <row r="33" spans="1:11" ht="13.5" x14ac:dyDescent="0.2">
      <c r="A33" s="33" t="s">
        <v>37</v>
      </c>
      <c r="B33" s="196">
        <v>2791</v>
      </c>
      <c r="C33" s="196">
        <v>541</v>
      </c>
      <c r="D33" s="196">
        <v>1075</v>
      </c>
      <c r="E33" s="196">
        <v>680</v>
      </c>
      <c r="F33" s="196">
        <v>510</v>
      </c>
      <c r="G33" s="196">
        <v>321</v>
      </c>
      <c r="H33" s="196">
        <v>369</v>
      </c>
      <c r="I33" s="196">
        <v>393</v>
      </c>
      <c r="J33" s="196">
        <v>983</v>
      </c>
      <c r="K33" s="196">
        <v>1862</v>
      </c>
    </row>
    <row r="34" spans="1:11" ht="13.5" x14ac:dyDescent="0.2">
      <c r="A34" s="34" t="s">
        <v>38</v>
      </c>
      <c r="B34" s="196">
        <v>1960</v>
      </c>
      <c r="C34" s="196">
        <v>289</v>
      </c>
      <c r="D34" s="196">
        <v>562</v>
      </c>
      <c r="E34" s="196">
        <v>532</v>
      </c>
      <c r="F34" s="196">
        <v>417</v>
      </c>
      <c r="G34" s="196">
        <v>246</v>
      </c>
      <c r="H34" s="196">
        <v>269</v>
      </c>
      <c r="I34" s="196">
        <v>280</v>
      </c>
      <c r="J34" s="196">
        <v>432</v>
      </c>
      <c r="K34" s="196">
        <v>1422</v>
      </c>
    </row>
    <row r="35" spans="1:11" ht="13.5" x14ac:dyDescent="0.2">
      <c r="A35" s="45" t="s">
        <v>39</v>
      </c>
      <c r="B35" s="196">
        <v>831</v>
      </c>
      <c r="C35" s="196">
        <v>252</v>
      </c>
      <c r="D35" s="196">
        <v>513</v>
      </c>
      <c r="E35" s="196">
        <v>148</v>
      </c>
      <c r="F35" s="196">
        <v>93</v>
      </c>
      <c r="G35" s="196">
        <v>75</v>
      </c>
      <c r="H35" s="196">
        <v>100</v>
      </c>
      <c r="I35" s="196">
        <v>113</v>
      </c>
      <c r="J35" s="196">
        <v>551</v>
      </c>
      <c r="K35" s="196">
        <v>440</v>
      </c>
    </row>
    <row r="36" spans="1:11" ht="6" customHeight="1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1" ht="6" customHeight="1" x14ac:dyDescent="0.2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1:11" ht="13.5" x14ac:dyDescent="0.25">
      <c r="A38" s="239" t="s">
        <v>128</v>
      </c>
      <c r="B38" s="239"/>
      <c r="C38" s="239"/>
      <c r="D38" s="239"/>
      <c r="E38" s="239"/>
      <c r="F38" s="239"/>
      <c r="G38" s="239"/>
      <c r="H38" s="239"/>
      <c r="I38" s="239"/>
      <c r="J38" s="239"/>
    </row>
    <row r="39" spans="1:11" ht="15" customHeight="1" x14ac:dyDescent="0.2"/>
    <row r="40" spans="1:11" ht="8.25" customHeight="1" x14ac:dyDescent="0.2"/>
    <row r="41" spans="1:11" hidden="1" x14ac:dyDescent="0.2"/>
  </sheetData>
  <mergeCells count="9">
    <mergeCell ref="K3:K4"/>
    <mergeCell ref="A38:J38"/>
    <mergeCell ref="G3:G4"/>
    <mergeCell ref="H3:H4"/>
    <mergeCell ref="B3:B4"/>
    <mergeCell ref="C3:C4"/>
    <mergeCell ref="F3:F4"/>
    <mergeCell ref="I3:I4"/>
    <mergeCell ref="J3:J4"/>
  </mergeCells>
  <phoneticPr fontId="1" type="noConversion"/>
  <pageMargins left="7.874015748031496E-2" right="7.874015748031496E-2" top="0.98425196850393704" bottom="0.98425196850393704" header="0.51181102362204722" footer="0.51181102362204722"/>
  <pageSetup paperSize="9" scale="94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workbookViewId="0">
      <selection activeCell="Q31" sqref="Q31"/>
    </sheetView>
  </sheetViews>
  <sheetFormatPr defaultRowHeight="12.75" x14ac:dyDescent="0.2"/>
  <cols>
    <col min="1" max="1" width="24.85546875" customWidth="1"/>
    <col min="2" max="6" width="11.7109375" customWidth="1"/>
  </cols>
  <sheetData>
    <row r="1" spans="1:7" s="4" customFormat="1" x14ac:dyDescent="0.2">
      <c r="A1" s="39" t="s">
        <v>152</v>
      </c>
    </row>
    <row r="2" spans="1:7" s="1" customFormat="1" x14ac:dyDescent="0.2"/>
    <row r="3" spans="1:7" s="1" customFormat="1" ht="12.75" customHeight="1" x14ac:dyDescent="0.2">
      <c r="A3" s="91" t="s">
        <v>6</v>
      </c>
      <c r="B3" s="248" t="s">
        <v>4</v>
      </c>
      <c r="C3" s="248" t="s">
        <v>129</v>
      </c>
      <c r="D3" s="236" t="s">
        <v>132</v>
      </c>
      <c r="E3" s="35" t="s">
        <v>130</v>
      </c>
      <c r="F3" s="236" t="s">
        <v>133</v>
      </c>
    </row>
    <row r="4" spans="1:7" s="1" customFormat="1" ht="13.5" x14ac:dyDescent="0.2">
      <c r="A4" s="28" t="s">
        <v>136</v>
      </c>
      <c r="B4" s="249"/>
      <c r="C4" s="249"/>
      <c r="D4" s="249"/>
      <c r="E4" s="36" t="s">
        <v>131</v>
      </c>
      <c r="F4" s="249"/>
    </row>
    <row r="5" spans="1:7" s="1" customFormat="1" ht="6.75" customHeight="1" x14ac:dyDescent="0.25">
      <c r="A5" s="13"/>
      <c r="B5" s="15"/>
      <c r="C5" s="15"/>
      <c r="D5" s="15"/>
      <c r="E5" s="15"/>
      <c r="F5" s="15"/>
    </row>
    <row r="6" spans="1:7" s="1" customFormat="1" ht="13.5" x14ac:dyDescent="0.2">
      <c r="A6" s="13" t="s">
        <v>10</v>
      </c>
      <c r="B6" s="176">
        <v>1013</v>
      </c>
      <c r="C6" s="176">
        <v>128</v>
      </c>
      <c r="D6" s="197">
        <v>742</v>
      </c>
      <c r="E6" s="176">
        <v>596</v>
      </c>
      <c r="F6" s="176">
        <v>571</v>
      </c>
    </row>
    <row r="7" spans="1:7" s="1" customFormat="1" ht="13.5" x14ac:dyDescent="0.2">
      <c r="A7" s="13" t="s">
        <v>11</v>
      </c>
      <c r="B7" s="176">
        <v>13</v>
      </c>
      <c r="C7" s="176">
        <v>1</v>
      </c>
      <c r="D7" s="197">
        <v>7</v>
      </c>
      <c r="E7" s="176">
        <v>11</v>
      </c>
      <c r="F7" s="176">
        <v>8</v>
      </c>
    </row>
    <row r="8" spans="1:7" s="1" customFormat="1" ht="13.5" x14ac:dyDescent="0.2">
      <c r="A8" s="13" t="s">
        <v>12</v>
      </c>
      <c r="B8" s="176">
        <v>819</v>
      </c>
      <c r="C8" s="176">
        <v>157</v>
      </c>
      <c r="D8" s="197">
        <v>417</v>
      </c>
      <c r="E8" s="176">
        <v>510</v>
      </c>
      <c r="F8" s="176">
        <v>112</v>
      </c>
    </row>
    <row r="9" spans="1:7" s="1" customFormat="1" ht="13.5" x14ac:dyDescent="0.2">
      <c r="A9" s="13" t="s">
        <v>17</v>
      </c>
      <c r="B9" s="176">
        <v>262</v>
      </c>
      <c r="C9" s="176">
        <v>2</v>
      </c>
      <c r="D9" s="197">
        <v>241</v>
      </c>
      <c r="E9" s="176">
        <v>121</v>
      </c>
      <c r="F9" s="176">
        <v>26</v>
      </c>
    </row>
    <row r="10" spans="1:7" s="6" customFormat="1" ht="13.5" x14ac:dyDescent="0.2">
      <c r="A10" s="18" t="s">
        <v>13</v>
      </c>
      <c r="B10" s="176">
        <v>1084</v>
      </c>
      <c r="C10" s="176">
        <v>172</v>
      </c>
      <c r="D10" s="197">
        <v>858</v>
      </c>
      <c r="E10" s="176">
        <v>119</v>
      </c>
      <c r="F10" s="176">
        <v>160</v>
      </c>
      <c r="G10" s="1"/>
    </row>
    <row r="11" spans="1:7" s="6" customFormat="1" ht="13.5" x14ac:dyDescent="0.2">
      <c r="A11" s="18" t="s">
        <v>14</v>
      </c>
      <c r="B11" s="176">
        <v>87</v>
      </c>
      <c r="C11" s="176">
        <v>20</v>
      </c>
      <c r="D11" s="197">
        <v>45</v>
      </c>
      <c r="E11" s="176">
        <v>42</v>
      </c>
      <c r="F11" s="176">
        <v>37</v>
      </c>
      <c r="G11" s="1"/>
    </row>
    <row r="12" spans="1:7" s="1" customFormat="1" ht="13.5" x14ac:dyDescent="0.2">
      <c r="A12" s="13" t="s">
        <v>135</v>
      </c>
      <c r="B12" s="176">
        <v>1171</v>
      </c>
      <c r="C12" s="176">
        <v>192</v>
      </c>
      <c r="D12" s="197">
        <v>903</v>
      </c>
      <c r="E12" s="176">
        <v>161</v>
      </c>
      <c r="F12" s="176">
        <v>197</v>
      </c>
    </row>
    <row r="13" spans="1:7" s="1" customFormat="1" ht="13.5" x14ac:dyDescent="0.2">
      <c r="A13" s="13" t="s">
        <v>15</v>
      </c>
      <c r="B13" s="176">
        <v>428</v>
      </c>
      <c r="C13" s="176">
        <v>14</v>
      </c>
      <c r="D13" s="197">
        <v>299</v>
      </c>
      <c r="E13" s="176">
        <v>218</v>
      </c>
      <c r="F13" s="176">
        <v>205</v>
      </c>
    </row>
    <row r="14" spans="1:7" s="1" customFormat="1" ht="13.5" x14ac:dyDescent="0.2">
      <c r="A14" s="13" t="s">
        <v>16</v>
      </c>
      <c r="B14" s="176">
        <v>294</v>
      </c>
      <c r="C14" s="176">
        <v>15</v>
      </c>
      <c r="D14" s="197">
        <v>177</v>
      </c>
      <c r="E14" s="176">
        <v>223</v>
      </c>
      <c r="F14" s="176">
        <v>5</v>
      </c>
    </row>
    <row r="15" spans="1:7" s="1" customFormat="1" ht="13.5" x14ac:dyDescent="0.2">
      <c r="A15" s="13" t="s">
        <v>18</v>
      </c>
      <c r="B15" s="176">
        <v>653</v>
      </c>
      <c r="C15" s="176">
        <v>29</v>
      </c>
      <c r="D15" s="197">
        <v>471</v>
      </c>
      <c r="E15" s="176">
        <v>502</v>
      </c>
      <c r="F15" s="176">
        <v>0</v>
      </c>
    </row>
    <row r="16" spans="1:7" s="1" customFormat="1" ht="13.5" x14ac:dyDescent="0.2">
      <c r="A16" s="13" t="s">
        <v>19</v>
      </c>
      <c r="B16" s="176">
        <v>2955</v>
      </c>
      <c r="C16" s="176">
        <v>43</v>
      </c>
      <c r="D16" s="197">
        <v>2786</v>
      </c>
      <c r="E16" s="176">
        <v>1082</v>
      </c>
      <c r="F16" s="176">
        <v>596</v>
      </c>
    </row>
    <row r="17" spans="1:6" s="1" customFormat="1" ht="13.5" x14ac:dyDescent="0.2">
      <c r="A17" s="13" t="s">
        <v>20</v>
      </c>
      <c r="B17" s="176">
        <v>1172</v>
      </c>
      <c r="C17" s="176">
        <v>2</v>
      </c>
      <c r="D17" s="197">
        <v>1170</v>
      </c>
      <c r="E17" s="176">
        <v>381</v>
      </c>
      <c r="F17" s="176">
        <v>228</v>
      </c>
    </row>
    <row r="18" spans="1:6" s="1" customFormat="1" ht="13.5" x14ac:dyDescent="0.2">
      <c r="A18" s="13" t="s">
        <v>21</v>
      </c>
      <c r="B18" s="176">
        <v>537</v>
      </c>
      <c r="C18" s="176">
        <v>25</v>
      </c>
      <c r="D18" s="197">
        <v>484</v>
      </c>
      <c r="E18" s="176">
        <v>237</v>
      </c>
      <c r="F18" s="176">
        <v>216</v>
      </c>
    </row>
    <row r="19" spans="1:6" s="1" customFormat="1" ht="13.5" x14ac:dyDescent="0.2">
      <c r="A19" s="13" t="s">
        <v>22</v>
      </c>
      <c r="B19" s="176">
        <v>765</v>
      </c>
      <c r="C19" s="176">
        <v>59</v>
      </c>
      <c r="D19" s="197">
        <v>593</v>
      </c>
      <c r="E19" s="176">
        <v>437</v>
      </c>
      <c r="F19" s="176">
        <v>194</v>
      </c>
    </row>
    <row r="20" spans="1:6" s="1" customFormat="1" ht="13.5" x14ac:dyDescent="0.2">
      <c r="A20" s="13" t="s">
        <v>23</v>
      </c>
      <c r="B20" s="176">
        <v>285</v>
      </c>
      <c r="C20" s="176">
        <v>19</v>
      </c>
      <c r="D20" s="197">
        <v>230</v>
      </c>
      <c r="E20" s="176">
        <v>195</v>
      </c>
      <c r="F20" s="176">
        <v>59</v>
      </c>
    </row>
    <row r="21" spans="1:6" s="1" customFormat="1" ht="13.5" x14ac:dyDescent="0.2">
      <c r="A21" s="13" t="s">
        <v>24</v>
      </c>
      <c r="B21" s="176">
        <v>80</v>
      </c>
      <c r="C21" s="176">
        <v>3</v>
      </c>
      <c r="D21" s="197">
        <v>62</v>
      </c>
      <c r="E21" s="176">
        <v>69</v>
      </c>
      <c r="F21" s="176">
        <v>35</v>
      </c>
    </row>
    <row r="22" spans="1:6" s="1" customFormat="1" ht="13.5" x14ac:dyDescent="0.2">
      <c r="A22" s="13" t="s">
        <v>26</v>
      </c>
      <c r="B22" s="176">
        <v>606</v>
      </c>
      <c r="C22" s="176">
        <v>0</v>
      </c>
      <c r="D22" s="197">
        <v>468</v>
      </c>
      <c r="E22" s="176">
        <v>519</v>
      </c>
      <c r="F22" s="176">
        <v>249</v>
      </c>
    </row>
    <row r="23" spans="1:6" s="1" customFormat="1" ht="13.5" x14ac:dyDescent="0.2">
      <c r="A23" s="13" t="s">
        <v>27</v>
      </c>
      <c r="B23" s="176">
        <v>420</v>
      </c>
      <c r="C23" s="176">
        <v>14</v>
      </c>
      <c r="D23" s="197">
        <v>353</v>
      </c>
      <c r="E23" s="176">
        <v>338</v>
      </c>
      <c r="F23" s="176">
        <v>200</v>
      </c>
    </row>
    <row r="24" spans="1:6" s="1" customFormat="1" ht="13.5" x14ac:dyDescent="0.2">
      <c r="A24" s="13" t="s">
        <v>28</v>
      </c>
      <c r="B24" s="176">
        <v>117</v>
      </c>
      <c r="C24" s="176">
        <v>6</v>
      </c>
      <c r="D24" s="197">
        <v>101</v>
      </c>
      <c r="E24" s="176">
        <v>89</v>
      </c>
      <c r="F24" s="176">
        <v>48</v>
      </c>
    </row>
    <row r="25" spans="1:6" s="1" customFormat="1" ht="13.5" x14ac:dyDescent="0.2">
      <c r="A25" s="13" t="s">
        <v>29</v>
      </c>
      <c r="B25" s="176">
        <v>452</v>
      </c>
      <c r="C25" s="176">
        <v>35</v>
      </c>
      <c r="D25" s="197">
        <v>398</v>
      </c>
      <c r="E25" s="176">
        <v>396</v>
      </c>
      <c r="F25" s="176">
        <v>135</v>
      </c>
    </row>
    <row r="26" spans="1:6" s="1" customFormat="1" ht="13.5" x14ac:dyDescent="0.2">
      <c r="A26" s="13" t="s">
        <v>30</v>
      </c>
      <c r="B26" s="176">
        <v>700</v>
      </c>
      <c r="C26" s="176">
        <v>2</v>
      </c>
      <c r="D26" s="197">
        <v>669</v>
      </c>
      <c r="E26" s="176">
        <v>472</v>
      </c>
      <c r="F26" s="176">
        <v>375</v>
      </c>
    </row>
    <row r="27" spans="1:6" s="1" customFormat="1" ht="13.5" x14ac:dyDescent="0.2">
      <c r="A27" s="13" t="s">
        <v>31</v>
      </c>
      <c r="B27" s="176">
        <v>131</v>
      </c>
      <c r="C27" s="176">
        <v>15</v>
      </c>
      <c r="D27" s="197">
        <v>98</v>
      </c>
      <c r="E27" s="176">
        <v>68</v>
      </c>
      <c r="F27" s="176">
        <v>21</v>
      </c>
    </row>
    <row r="28" spans="1:6" s="1" customFormat="1" ht="13.5" x14ac:dyDescent="0.2">
      <c r="A28" s="33" t="s">
        <v>32</v>
      </c>
      <c r="B28" s="178">
        <v>12873</v>
      </c>
      <c r="C28" s="178">
        <v>761</v>
      </c>
      <c r="D28" s="178">
        <v>10669</v>
      </c>
      <c r="E28" s="178">
        <v>6625</v>
      </c>
      <c r="F28" s="178">
        <v>3480</v>
      </c>
    </row>
    <row r="29" spans="1:6" s="1" customFormat="1" ht="13.5" x14ac:dyDescent="0.2">
      <c r="A29" s="33" t="s">
        <v>33</v>
      </c>
      <c r="B29" s="178">
        <v>4653</v>
      </c>
      <c r="C29" s="178">
        <v>538</v>
      </c>
      <c r="D29" s="178">
        <v>3257</v>
      </c>
      <c r="E29" s="178">
        <v>2342</v>
      </c>
      <c r="F29" s="178">
        <v>1124</v>
      </c>
    </row>
    <row r="30" spans="1:6" s="1" customFormat="1" ht="13.5" x14ac:dyDescent="0.2">
      <c r="A30" s="34" t="s">
        <v>34</v>
      </c>
      <c r="B30" s="178">
        <v>2107</v>
      </c>
      <c r="C30" s="178">
        <v>288</v>
      </c>
      <c r="D30" s="178">
        <v>1407</v>
      </c>
      <c r="E30" s="178">
        <v>1238</v>
      </c>
      <c r="F30" s="178">
        <v>717</v>
      </c>
    </row>
    <row r="31" spans="1:6" s="1" customFormat="1" ht="13.5" x14ac:dyDescent="0.2">
      <c r="A31" s="34" t="s">
        <v>35</v>
      </c>
      <c r="B31" s="178">
        <v>2546</v>
      </c>
      <c r="C31" s="178">
        <v>250</v>
      </c>
      <c r="D31" s="178">
        <v>1850</v>
      </c>
      <c r="E31" s="178">
        <v>1104</v>
      </c>
      <c r="F31" s="178">
        <v>407</v>
      </c>
    </row>
    <row r="32" spans="1:6" s="1" customFormat="1" ht="13.5" x14ac:dyDescent="0.2">
      <c r="A32" s="33" t="s">
        <v>36</v>
      </c>
      <c r="B32" s="178">
        <v>5429</v>
      </c>
      <c r="C32" s="178">
        <v>129</v>
      </c>
      <c r="D32" s="178">
        <v>5033</v>
      </c>
      <c r="E32" s="178">
        <v>2137</v>
      </c>
      <c r="F32" s="178">
        <v>1234</v>
      </c>
    </row>
    <row r="33" spans="1:6" s="1" customFormat="1" ht="13.5" x14ac:dyDescent="0.2">
      <c r="A33" s="33" t="s">
        <v>37</v>
      </c>
      <c r="B33" s="178">
        <v>2791</v>
      </c>
      <c r="C33" s="178">
        <v>94</v>
      </c>
      <c r="D33" s="178">
        <v>2379</v>
      </c>
      <c r="E33" s="178">
        <v>2146</v>
      </c>
      <c r="F33" s="178">
        <v>1122</v>
      </c>
    </row>
    <row r="34" spans="1:6" s="1" customFormat="1" ht="13.5" x14ac:dyDescent="0.2">
      <c r="A34" s="34" t="s">
        <v>38</v>
      </c>
      <c r="B34" s="178">
        <v>1960</v>
      </c>
      <c r="C34" s="178">
        <v>77</v>
      </c>
      <c r="D34" s="178">
        <v>1612</v>
      </c>
      <c r="E34" s="178">
        <v>1606</v>
      </c>
      <c r="F34" s="178">
        <v>726</v>
      </c>
    </row>
    <row r="35" spans="1:6" s="1" customFormat="1" ht="13.5" x14ac:dyDescent="0.2">
      <c r="A35" s="45" t="s">
        <v>39</v>
      </c>
      <c r="B35" s="178">
        <v>831</v>
      </c>
      <c r="C35" s="178">
        <v>17</v>
      </c>
      <c r="D35" s="178">
        <v>767</v>
      </c>
      <c r="E35" s="178">
        <v>540</v>
      </c>
      <c r="F35" s="178">
        <v>396</v>
      </c>
    </row>
    <row r="36" spans="1:6" s="1" customFormat="1" ht="6" customHeight="1" x14ac:dyDescent="0.25">
      <c r="A36" s="60"/>
      <c r="B36" s="61"/>
      <c r="C36" s="61"/>
      <c r="D36" s="61"/>
      <c r="E36" s="61"/>
      <c r="F36" s="61"/>
    </row>
    <row r="37" spans="1:6" s="1" customFormat="1" ht="6" customHeight="1" x14ac:dyDescent="0.2">
      <c r="A37" s="58"/>
      <c r="B37" s="59"/>
      <c r="C37" s="59"/>
      <c r="D37" s="59"/>
      <c r="E37" s="59"/>
      <c r="F37" s="59"/>
    </row>
    <row r="38" spans="1:6" s="1" customFormat="1" ht="13.5" x14ac:dyDescent="0.25">
      <c r="A38" s="239" t="s">
        <v>128</v>
      </c>
      <c r="B38" s="239"/>
      <c r="C38" s="239"/>
      <c r="D38" s="239"/>
      <c r="E38" s="239"/>
      <c r="F38" s="239"/>
    </row>
  </sheetData>
  <mergeCells count="5">
    <mergeCell ref="A38:F38"/>
    <mergeCell ref="F3:F4"/>
    <mergeCell ref="B3:B4"/>
    <mergeCell ref="C3:C4"/>
    <mergeCell ref="D3:D4"/>
  </mergeCells>
  <phoneticPr fontId="1" type="noConversion"/>
  <pageMargins left="0.75" right="0.75" top="1" bottom="1" header="0.5" footer="0.5"/>
  <pageSetup paperSize="9" scale="94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rgb="FFFFFF00"/>
    <pageSetUpPr fitToPage="1"/>
  </sheetPr>
  <dimension ref="A1:O31"/>
  <sheetViews>
    <sheetView workbookViewId="0">
      <selection activeCell="V8" sqref="V8"/>
    </sheetView>
  </sheetViews>
  <sheetFormatPr defaultRowHeight="12.75" x14ac:dyDescent="0.2"/>
  <cols>
    <col min="1" max="1" width="21.7109375" style="1" customWidth="1"/>
    <col min="2" max="13" width="7.28515625" style="1" customWidth="1"/>
    <col min="14" max="14" width="9.7109375" style="1" customWidth="1"/>
    <col min="15" max="15" width="7.28515625" style="1" customWidth="1"/>
    <col min="16" max="16384" width="9.140625" style="1"/>
  </cols>
  <sheetData>
    <row r="1" spans="1:15" x14ac:dyDescent="0.2">
      <c r="A1" s="8" t="s">
        <v>142</v>
      </c>
    </row>
    <row r="2" spans="1:15" x14ac:dyDescent="0.2">
      <c r="A2" s="2"/>
    </row>
    <row r="3" spans="1:15" ht="21.75" customHeight="1" x14ac:dyDescent="0.2">
      <c r="A3" s="91" t="s">
        <v>43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221" t="s">
        <v>153</v>
      </c>
      <c r="O3" s="221"/>
    </row>
    <row r="4" spans="1:15" ht="21.75" customHeight="1" x14ac:dyDescent="0.2">
      <c r="A4" s="92" t="s">
        <v>44</v>
      </c>
      <c r="B4" s="84">
        <v>2007</v>
      </c>
      <c r="C4" s="84">
        <v>2008</v>
      </c>
      <c r="D4" s="84">
        <v>2009</v>
      </c>
      <c r="E4" s="36">
        <v>2010</v>
      </c>
      <c r="F4" s="36">
        <v>2011</v>
      </c>
      <c r="G4" s="36">
        <v>2012</v>
      </c>
      <c r="H4" s="36">
        <v>2013</v>
      </c>
      <c r="I4" s="36">
        <v>2014</v>
      </c>
      <c r="J4" s="36">
        <v>2015</v>
      </c>
      <c r="K4" s="36">
        <v>2016</v>
      </c>
      <c r="L4" s="36">
        <v>2017</v>
      </c>
      <c r="M4" s="36">
        <v>2018</v>
      </c>
      <c r="N4" s="90" t="s">
        <v>45</v>
      </c>
      <c r="O4" s="90" t="s">
        <v>9</v>
      </c>
    </row>
    <row r="5" spans="1:15" ht="5.25" customHeight="1" x14ac:dyDescent="0.2">
      <c r="A5" s="23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3.5" x14ac:dyDescent="0.25">
      <c r="A6" s="129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3.5" x14ac:dyDescent="0.25">
      <c r="A7" s="110" t="s">
        <v>47</v>
      </c>
      <c r="B7" s="118">
        <v>14822</v>
      </c>
      <c r="C7" s="118">
        <v>15334</v>
      </c>
      <c r="D7" s="74">
        <v>15681</v>
      </c>
      <c r="E7" s="74">
        <v>16504</v>
      </c>
      <c r="F7" s="74">
        <v>16759</v>
      </c>
      <c r="G7" s="74">
        <v>16906</v>
      </c>
      <c r="H7" s="74">
        <v>17102</v>
      </c>
      <c r="I7" s="74">
        <v>17793</v>
      </c>
      <c r="J7" s="74">
        <v>18295</v>
      </c>
      <c r="K7" s="198">
        <v>18632</v>
      </c>
      <c r="L7" s="198">
        <v>19115</v>
      </c>
      <c r="M7" s="198">
        <f>+'Tav1'!M29</f>
        <v>19354</v>
      </c>
      <c r="N7" s="142">
        <f>SUM(M7-B7)</f>
        <v>4532</v>
      </c>
      <c r="O7" s="143">
        <f>SUM(N7/B7)*100</f>
        <v>30.57617055727972</v>
      </c>
    </row>
    <row r="8" spans="1:15" ht="13.5" x14ac:dyDescent="0.25">
      <c r="A8" s="110" t="s">
        <v>48</v>
      </c>
      <c r="B8" s="118">
        <v>179985</v>
      </c>
      <c r="C8" s="118">
        <v>189013</v>
      </c>
      <c r="D8" s="118">
        <v>193480</v>
      </c>
      <c r="E8" s="118">
        <v>206145</v>
      </c>
      <c r="F8" s="118">
        <v>210747</v>
      </c>
      <c r="G8" s="118">
        <v>217946</v>
      </c>
      <c r="H8" s="118">
        <v>224933</v>
      </c>
      <c r="I8" s="118">
        <v>232580</v>
      </c>
      <c r="J8" s="118">
        <v>238323</v>
      </c>
      <c r="K8" s="140">
        <v>245473</v>
      </c>
      <c r="L8" s="207">
        <f>+'tav 7'!G29+'tav 7'!G65</f>
        <v>253336</v>
      </c>
      <c r="M8" s="140">
        <f>+'tav 7'!H29+'tav 7'!H65</f>
        <v>262659</v>
      </c>
      <c r="N8" s="142">
        <f t="shared" ref="N8:N9" si="0">SUM(M8-B8)</f>
        <v>82674</v>
      </c>
      <c r="O8" s="143">
        <f>SUM(N8/B8)*100</f>
        <v>45.933827818984916</v>
      </c>
    </row>
    <row r="9" spans="1:15" ht="13.5" x14ac:dyDescent="0.25">
      <c r="A9" s="110" t="s">
        <v>49</v>
      </c>
      <c r="B9" s="118">
        <v>7055</v>
      </c>
      <c r="C9" s="118">
        <v>7320</v>
      </c>
      <c r="D9" s="118">
        <v>7785</v>
      </c>
      <c r="E9" s="118">
        <v>8759</v>
      </c>
      <c r="F9" s="118">
        <v>9113</v>
      </c>
      <c r="G9" s="118">
        <v>8363</v>
      </c>
      <c r="H9" s="118">
        <v>8180</v>
      </c>
      <c r="I9" s="118">
        <v>9263</v>
      </c>
      <c r="J9" s="118">
        <v>10660</v>
      </c>
      <c r="K9" s="140">
        <v>11367</v>
      </c>
      <c r="L9" s="140">
        <v>11746</v>
      </c>
      <c r="M9" s="140">
        <f>+'tav 6'!D29</f>
        <v>11529</v>
      </c>
      <c r="N9" s="142">
        <f t="shared" si="0"/>
        <v>4474</v>
      </c>
      <c r="O9" s="143">
        <f>SUM(N9/B9)*100</f>
        <v>63.41601700921332</v>
      </c>
    </row>
    <row r="10" spans="1:15" ht="13.5" x14ac:dyDescent="0.25">
      <c r="A10" s="129" t="s">
        <v>50</v>
      </c>
      <c r="B10" s="119"/>
      <c r="C10" s="119"/>
      <c r="D10" s="119"/>
      <c r="E10" s="118"/>
      <c r="F10" s="118"/>
      <c r="G10" s="118"/>
      <c r="H10" s="118"/>
      <c r="I10" s="118"/>
      <c r="J10" s="118"/>
      <c r="K10" s="140"/>
      <c r="L10" s="140"/>
      <c r="M10" s="140"/>
      <c r="N10" s="120"/>
      <c r="O10" s="120"/>
    </row>
    <row r="11" spans="1:15" ht="13.5" x14ac:dyDescent="0.25">
      <c r="A11" s="110" t="s">
        <v>47</v>
      </c>
      <c r="B11" s="118">
        <v>8516</v>
      </c>
      <c r="C11" s="118">
        <v>8928</v>
      </c>
      <c r="D11" s="118">
        <v>9335</v>
      </c>
      <c r="E11" s="118">
        <v>9914</v>
      </c>
      <c r="F11" s="118">
        <v>10033</v>
      </c>
      <c r="G11" s="118">
        <v>10144</v>
      </c>
      <c r="H11" s="118">
        <v>10514</v>
      </c>
      <c r="I11" s="118">
        <v>11061</v>
      </c>
      <c r="J11" s="118">
        <v>11207</v>
      </c>
      <c r="K11" s="140">
        <v>11329</v>
      </c>
      <c r="L11" s="140">
        <v>11407</v>
      </c>
      <c r="M11" s="140">
        <f>+'tav9'!B29</f>
        <v>11649</v>
      </c>
      <c r="N11" s="142">
        <f t="shared" ref="N11:N12" si="1">SUM(M11-B11)</f>
        <v>3133</v>
      </c>
      <c r="O11" s="143">
        <f>SUM(N11/B11)*100</f>
        <v>36.789572569281354</v>
      </c>
    </row>
    <row r="12" spans="1:15" ht="13.5" x14ac:dyDescent="0.25">
      <c r="A12" s="110" t="s">
        <v>51</v>
      </c>
      <c r="B12" s="118">
        <v>322145</v>
      </c>
      <c r="C12" s="118">
        <v>337385</v>
      </c>
      <c r="D12" s="118">
        <v>365943</v>
      </c>
      <c r="E12" s="118">
        <v>385470</v>
      </c>
      <c r="F12" s="118">
        <v>385075</v>
      </c>
      <c r="G12" s="118">
        <v>397175</v>
      </c>
      <c r="H12" s="118">
        <v>406957</v>
      </c>
      <c r="I12" s="118">
        <v>423777</v>
      </c>
      <c r="J12" s="118">
        <v>432884</v>
      </c>
      <c r="K12" s="140">
        <v>444117</v>
      </c>
      <c r="L12" s="140">
        <v>441771</v>
      </c>
      <c r="M12" s="140">
        <f>+'tav9'!C29</f>
        <v>462184</v>
      </c>
      <c r="N12" s="142">
        <f t="shared" si="1"/>
        <v>140039</v>
      </c>
      <c r="O12" s="143">
        <f>SUM(N12/B12)*100</f>
        <v>43.470797311769545</v>
      </c>
    </row>
    <row r="13" spans="1:15" ht="13.5" x14ac:dyDescent="0.25">
      <c r="A13" s="129" t="s">
        <v>52</v>
      </c>
      <c r="B13" s="119"/>
      <c r="C13" s="119"/>
      <c r="D13" s="119"/>
      <c r="E13" s="118"/>
      <c r="F13" s="118"/>
      <c r="G13" s="118"/>
      <c r="H13" s="118"/>
      <c r="I13" s="118"/>
      <c r="J13" s="118"/>
      <c r="K13" s="140"/>
      <c r="L13" s="140"/>
      <c r="M13" s="140"/>
      <c r="N13" s="120"/>
      <c r="O13" s="120"/>
    </row>
    <row r="14" spans="1:15" ht="13.5" x14ac:dyDescent="0.25">
      <c r="A14" s="110" t="s">
        <v>47</v>
      </c>
      <c r="B14" s="118">
        <v>3224</v>
      </c>
      <c r="C14" s="118">
        <v>3304</v>
      </c>
      <c r="D14" s="118">
        <v>3400</v>
      </c>
      <c r="E14" s="118">
        <v>3836</v>
      </c>
      <c r="F14" s="118">
        <v>3876</v>
      </c>
      <c r="G14" s="118">
        <v>3449</v>
      </c>
      <c r="H14" s="118">
        <v>3588</v>
      </c>
      <c r="I14" s="118">
        <v>3837</v>
      </c>
      <c r="J14" s="118">
        <v>4285</v>
      </c>
      <c r="K14" s="140">
        <v>4654</v>
      </c>
      <c r="L14" s="140">
        <v>4849</v>
      </c>
      <c r="M14" s="140">
        <f>+'tav10'!B27</f>
        <v>5199</v>
      </c>
      <c r="N14" s="142">
        <f>SUM(M14-B14)</f>
        <v>1975</v>
      </c>
      <c r="O14" s="143">
        <f>SUM(N14/B14)*100</f>
        <v>61.259305210918114</v>
      </c>
    </row>
    <row r="15" spans="1:15" ht="13.5" x14ac:dyDescent="0.25">
      <c r="A15" s="129" t="s">
        <v>53</v>
      </c>
      <c r="B15" s="119"/>
      <c r="C15" s="119"/>
      <c r="D15" s="119"/>
      <c r="E15" s="118"/>
      <c r="F15" s="118"/>
      <c r="G15" s="118"/>
      <c r="H15" s="118"/>
      <c r="I15" s="118"/>
      <c r="J15" s="118"/>
      <c r="K15" s="140"/>
      <c r="L15" s="140"/>
      <c r="M15" s="140"/>
      <c r="N15" s="120"/>
      <c r="O15" s="120"/>
    </row>
    <row r="16" spans="1:15" ht="13.5" x14ac:dyDescent="0.25">
      <c r="A16" s="110" t="s">
        <v>54</v>
      </c>
      <c r="B16" s="118">
        <v>9715</v>
      </c>
      <c r="C16" s="118">
        <v>10354</v>
      </c>
      <c r="D16" s="118">
        <v>10583</v>
      </c>
      <c r="E16" s="118">
        <v>11421</v>
      </c>
      <c r="F16" s="118">
        <v>11785</v>
      </c>
      <c r="G16" s="118">
        <v>11982</v>
      </c>
      <c r="H16" s="118">
        <v>12096</v>
      </c>
      <c r="I16" s="118">
        <v>12307</v>
      </c>
      <c r="J16" s="118">
        <v>12416</v>
      </c>
      <c r="K16" s="140">
        <v>12446</v>
      </c>
      <c r="L16" s="140">
        <v>12986</v>
      </c>
      <c r="M16" s="140">
        <f>+'TAV11'!B28</f>
        <v>12873</v>
      </c>
      <c r="N16" s="74">
        <f>SUM(M16-B16)</f>
        <v>3158</v>
      </c>
      <c r="O16" s="75">
        <f>SUM(N16/B16)*100</f>
        <v>32.506433350488933</v>
      </c>
    </row>
    <row r="17" spans="1:15" ht="13.5" x14ac:dyDescent="0.25">
      <c r="A17" s="111" t="s">
        <v>55</v>
      </c>
      <c r="B17" s="119"/>
      <c r="C17" s="119"/>
      <c r="D17" s="119"/>
      <c r="E17" s="118"/>
      <c r="F17" s="118"/>
      <c r="G17" s="118"/>
      <c r="H17" s="118"/>
      <c r="I17" s="118"/>
      <c r="J17" s="118"/>
      <c r="K17" s="140"/>
      <c r="L17" s="140"/>
      <c r="M17" s="140"/>
      <c r="N17" s="120"/>
      <c r="O17" s="120"/>
    </row>
    <row r="18" spans="1:15" s="6" customFormat="1" ht="13.5" x14ac:dyDescent="0.25">
      <c r="A18" s="111" t="s">
        <v>56</v>
      </c>
      <c r="B18" s="121">
        <v>1559</v>
      </c>
      <c r="C18" s="121">
        <v>1615</v>
      </c>
      <c r="D18" s="121">
        <v>1548</v>
      </c>
      <c r="E18" s="121">
        <v>1638</v>
      </c>
      <c r="F18" s="121">
        <v>1662</v>
      </c>
      <c r="G18" s="121">
        <v>1489</v>
      </c>
      <c r="H18" s="118">
        <v>1230</v>
      </c>
      <c r="I18" s="118">
        <v>1222</v>
      </c>
      <c r="J18" s="118">
        <v>1269</v>
      </c>
      <c r="K18" s="118">
        <v>1357</v>
      </c>
      <c r="L18" s="118">
        <v>1496</v>
      </c>
      <c r="M18" s="118">
        <f>+'TAV11'!C28</f>
        <v>1424</v>
      </c>
      <c r="N18" s="74">
        <f t="shared" ref="N18:N22" si="2">SUM(M18-B18)</f>
        <v>-135</v>
      </c>
      <c r="O18" s="75">
        <f t="shared" ref="O18:O26" si="3">SUM(N18/B18)*100</f>
        <v>-8.6593970493906358</v>
      </c>
    </row>
    <row r="19" spans="1:15" s="6" customFormat="1" ht="13.5" x14ac:dyDescent="0.25">
      <c r="A19" s="111" t="s">
        <v>57</v>
      </c>
      <c r="B19" s="121">
        <v>2879</v>
      </c>
      <c r="C19" s="121">
        <v>3140</v>
      </c>
      <c r="D19" s="121">
        <v>3071</v>
      </c>
      <c r="E19" s="121">
        <v>3190</v>
      </c>
      <c r="F19" s="121">
        <v>3233</v>
      </c>
      <c r="G19" s="121">
        <v>3324</v>
      </c>
      <c r="H19" s="118">
        <v>3124</v>
      </c>
      <c r="I19" s="118">
        <v>3143</v>
      </c>
      <c r="J19" s="118">
        <v>3242</v>
      </c>
      <c r="K19" s="118">
        <v>3442</v>
      </c>
      <c r="L19" s="118">
        <v>3482</v>
      </c>
      <c r="M19" s="118">
        <f>+'TAV11'!D28</f>
        <v>3447</v>
      </c>
      <c r="N19" s="74">
        <f t="shared" si="2"/>
        <v>568</v>
      </c>
      <c r="O19" s="75">
        <f t="shared" si="3"/>
        <v>19.729072594650919</v>
      </c>
    </row>
    <row r="20" spans="1:15" s="6" customFormat="1" ht="13.5" x14ac:dyDescent="0.25">
      <c r="A20" s="111" t="s">
        <v>58</v>
      </c>
      <c r="B20" s="122">
        <v>558</v>
      </c>
      <c r="C20" s="122">
        <v>607</v>
      </c>
      <c r="D20" s="122">
        <v>623</v>
      </c>
      <c r="E20" s="121">
        <v>784</v>
      </c>
      <c r="F20" s="121">
        <v>891</v>
      </c>
      <c r="G20" s="121">
        <v>932</v>
      </c>
      <c r="H20" s="118">
        <v>972</v>
      </c>
      <c r="I20" s="118">
        <v>1037</v>
      </c>
      <c r="J20" s="118">
        <v>1110</v>
      </c>
      <c r="K20" s="118">
        <v>1317</v>
      </c>
      <c r="L20" s="118">
        <v>1240</v>
      </c>
      <c r="M20" s="118">
        <f>+'TAV11'!E28</f>
        <v>1284</v>
      </c>
      <c r="N20" s="74">
        <f t="shared" si="2"/>
        <v>726</v>
      </c>
      <c r="O20" s="75">
        <f t="shared" si="3"/>
        <v>130.10752688172042</v>
      </c>
    </row>
    <row r="21" spans="1:15" s="6" customFormat="1" ht="13.5" x14ac:dyDescent="0.25">
      <c r="A21" s="111" t="s">
        <v>59</v>
      </c>
      <c r="B21" s="121">
        <v>1629</v>
      </c>
      <c r="C21" s="121">
        <v>1657</v>
      </c>
      <c r="D21" s="121">
        <v>1674</v>
      </c>
      <c r="E21" s="121">
        <v>1950</v>
      </c>
      <c r="F21" s="121">
        <v>1949</v>
      </c>
      <c r="G21" s="121">
        <v>1821</v>
      </c>
      <c r="H21" s="118">
        <v>1717</v>
      </c>
      <c r="I21" s="118">
        <v>1767</v>
      </c>
      <c r="J21" s="118">
        <v>1838</v>
      </c>
      <c r="K21" s="118">
        <v>1939</v>
      </c>
      <c r="L21" s="118">
        <v>1932</v>
      </c>
      <c r="M21" s="118">
        <f>+'TAV11'!F28</f>
        <v>1897</v>
      </c>
      <c r="N21" s="74">
        <f t="shared" si="2"/>
        <v>268</v>
      </c>
      <c r="O21" s="75">
        <f t="shared" si="3"/>
        <v>16.451810926949047</v>
      </c>
    </row>
    <row r="22" spans="1:15" s="6" customFormat="1" ht="13.5" x14ac:dyDescent="0.25">
      <c r="A22" s="111" t="s">
        <v>60</v>
      </c>
      <c r="B22" s="121">
        <v>2347</v>
      </c>
      <c r="C22" s="121">
        <v>2398</v>
      </c>
      <c r="D22" s="121">
        <v>2309</v>
      </c>
      <c r="E22" s="121">
        <v>2800</v>
      </c>
      <c r="F22" s="121">
        <v>2794</v>
      </c>
      <c r="G22" s="121">
        <v>2785</v>
      </c>
      <c r="H22" s="118">
        <v>2851</v>
      </c>
      <c r="I22" s="118">
        <v>2656</v>
      </c>
      <c r="J22" s="118">
        <v>2666</v>
      </c>
      <c r="K22" s="118">
        <v>2585</v>
      </c>
      <c r="L22" s="118">
        <v>2595</v>
      </c>
      <c r="M22" s="118">
        <f>+'TAV11'!G28</f>
        <v>2439</v>
      </c>
      <c r="N22" s="74">
        <f t="shared" si="2"/>
        <v>92</v>
      </c>
      <c r="O22" s="75">
        <f t="shared" si="3"/>
        <v>3.9198977417980405</v>
      </c>
    </row>
    <row r="23" spans="1:15" s="6" customFormat="1" ht="13.5" x14ac:dyDescent="0.25">
      <c r="A23" s="111" t="s">
        <v>117</v>
      </c>
      <c r="B23" s="123" t="s">
        <v>25</v>
      </c>
      <c r="C23" s="123" t="s">
        <v>25</v>
      </c>
      <c r="D23" s="123" t="s">
        <v>25</v>
      </c>
      <c r="E23" s="121">
        <v>752</v>
      </c>
      <c r="F23" s="121">
        <v>1122</v>
      </c>
      <c r="G23" s="121">
        <v>1251</v>
      </c>
      <c r="H23" s="118">
        <v>1176</v>
      </c>
      <c r="I23" s="118">
        <v>1289</v>
      </c>
      <c r="J23" s="118">
        <v>1402</v>
      </c>
      <c r="K23" s="118">
        <v>1497</v>
      </c>
      <c r="L23" s="118">
        <v>1547</v>
      </c>
      <c r="M23" s="118">
        <f>+'TAV11'!H28</f>
        <v>1516</v>
      </c>
      <c r="N23" s="74">
        <f>+M23</f>
        <v>1516</v>
      </c>
      <c r="O23" s="75" t="s">
        <v>25</v>
      </c>
    </row>
    <row r="24" spans="1:15" s="6" customFormat="1" ht="13.5" x14ac:dyDescent="0.25">
      <c r="A24" s="111" t="s">
        <v>61</v>
      </c>
      <c r="B24" s="121">
        <v>1256</v>
      </c>
      <c r="C24" s="121">
        <v>1407</v>
      </c>
      <c r="D24" s="122">
        <v>974</v>
      </c>
      <c r="E24" s="121">
        <v>1967</v>
      </c>
      <c r="F24" s="121">
        <v>1878</v>
      </c>
      <c r="G24" s="121">
        <v>2009</v>
      </c>
      <c r="H24" s="118">
        <v>1770</v>
      </c>
      <c r="I24" s="118">
        <v>1887</v>
      </c>
      <c r="J24" s="118">
        <v>1952</v>
      </c>
      <c r="K24" s="118">
        <v>1917</v>
      </c>
      <c r="L24" s="118">
        <v>1855</v>
      </c>
      <c r="M24" s="118">
        <f>+'TAV11'!I28</f>
        <v>2017</v>
      </c>
      <c r="N24" s="74">
        <f t="shared" ref="N24:N26" si="4">SUM(M24-B24)</f>
        <v>761</v>
      </c>
      <c r="O24" s="75">
        <f t="shared" si="3"/>
        <v>60.589171974522294</v>
      </c>
    </row>
    <row r="25" spans="1:15" s="6" customFormat="1" ht="13.5" x14ac:dyDescent="0.25">
      <c r="A25" s="111" t="s">
        <v>62</v>
      </c>
      <c r="B25" s="121">
        <v>3758</v>
      </c>
      <c r="C25" s="121">
        <v>4203</v>
      </c>
      <c r="D25" s="121">
        <v>4168</v>
      </c>
      <c r="E25" s="121">
        <v>4152</v>
      </c>
      <c r="F25" s="121">
        <v>4141</v>
      </c>
      <c r="G25" s="121">
        <v>5058</v>
      </c>
      <c r="H25" s="118">
        <v>5088</v>
      </c>
      <c r="I25" s="118">
        <v>5013</v>
      </c>
      <c r="J25" s="118">
        <v>4846</v>
      </c>
      <c r="K25" s="118">
        <v>4752</v>
      </c>
      <c r="L25" s="118">
        <v>5000</v>
      </c>
      <c r="M25" s="118">
        <f>+'TAV11'!J28</f>
        <v>4780</v>
      </c>
      <c r="N25" s="74">
        <f t="shared" si="4"/>
        <v>1022</v>
      </c>
      <c r="O25" s="75">
        <f t="shared" si="3"/>
        <v>27.195316657796699</v>
      </c>
    </row>
    <row r="26" spans="1:15" s="6" customFormat="1" ht="13.5" x14ac:dyDescent="0.25">
      <c r="A26" s="111" t="s">
        <v>63</v>
      </c>
      <c r="B26" s="121">
        <v>5395</v>
      </c>
      <c r="C26" s="121">
        <v>5616</v>
      </c>
      <c r="D26" s="121">
        <v>5994</v>
      </c>
      <c r="E26" s="121">
        <v>6312</v>
      </c>
      <c r="F26" s="121">
        <v>6737</v>
      </c>
      <c r="G26" s="121">
        <v>4917</v>
      </c>
      <c r="H26" s="118">
        <v>6033</v>
      </c>
      <c r="I26" s="118">
        <v>6391</v>
      </c>
      <c r="J26" s="118">
        <v>6443</v>
      </c>
      <c r="K26" s="118">
        <v>6704</v>
      </c>
      <c r="L26" s="118">
        <v>7411</v>
      </c>
      <c r="M26" s="118">
        <f>+'TAV11'!K28</f>
        <v>7501</v>
      </c>
      <c r="N26" s="74">
        <f t="shared" si="4"/>
        <v>2106</v>
      </c>
      <c r="O26" s="75">
        <f t="shared" si="3"/>
        <v>39.036144578313255</v>
      </c>
    </row>
    <row r="27" spans="1:15" ht="13.5" x14ac:dyDescent="0.25">
      <c r="A27" s="94" t="s">
        <v>64</v>
      </c>
      <c r="B27" s="124"/>
      <c r="C27" s="124"/>
      <c r="D27" s="124"/>
      <c r="E27" s="125"/>
      <c r="F27" s="125"/>
      <c r="G27" s="125"/>
      <c r="H27" s="125"/>
      <c r="I27" s="125"/>
      <c r="J27" s="125"/>
      <c r="K27" s="125"/>
      <c r="L27" s="125"/>
      <c r="M27" s="125"/>
      <c r="N27" s="126"/>
      <c r="O27" s="126"/>
    </row>
    <row r="28" spans="1:15" s="85" customFormat="1" x14ac:dyDescent="0.2">
      <c r="A28" s="130" t="s">
        <v>65</v>
      </c>
      <c r="B28" s="127">
        <v>17720</v>
      </c>
      <c r="C28" s="127">
        <v>18480</v>
      </c>
      <c r="D28" s="127">
        <v>19019</v>
      </c>
      <c r="E28" s="127">
        <v>19973</v>
      </c>
      <c r="F28" s="127">
        <v>20413</v>
      </c>
      <c r="G28" s="128">
        <v>20474</v>
      </c>
      <c r="H28" s="128">
        <v>20897</v>
      </c>
      <c r="I28" s="128">
        <v>21744</v>
      </c>
      <c r="J28" s="128">
        <v>22238</v>
      </c>
      <c r="K28" s="128">
        <v>22661</v>
      </c>
      <c r="L28" s="128">
        <v>23406</v>
      </c>
      <c r="M28" s="128">
        <f>+'Tav1'!H29</f>
        <v>23615</v>
      </c>
      <c r="N28" s="128">
        <f>SUM(M28-B28)</f>
        <v>5895</v>
      </c>
      <c r="O28" s="141">
        <f>SUM(N28/B28)*100</f>
        <v>33.267494356659142</v>
      </c>
    </row>
    <row r="29" spans="1:15" ht="3.75" customHeight="1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spans="1:15" s="25" customFormat="1" ht="11.25" x14ac:dyDescent="0.2">
      <c r="A30" s="222" t="s">
        <v>123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</row>
    <row r="31" spans="1:15" x14ac:dyDescent="0.2">
      <c r="A31" s="253" t="s">
        <v>159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</row>
  </sheetData>
  <mergeCells count="3">
    <mergeCell ref="N3:O3"/>
    <mergeCell ref="A30:O30"/>
    <mergeCell ref="A31:O31"/>
  </mergeCells>
  <phoneticPr fontId="1" type="noConversion"/>
  <pageMargins left="0.19685039370078741" right="0.19685039370078741" top="0.98425196850393704" bottom="0.98425196850393704" header="0.51181102362204722" footer="0.51181102362204722"/>
  <pageSetup paperSize="9" scale="96" fitToHeight="0" orientation="landscape" r:id="rId1"/>
  <headerFooter alignWithMargins="0"/>
  <ignoredErrors>
    <ignoredError sqref="N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R40"/>
  <sheetViews>
    <sheetView zoomScaleNormal="100" workbookViewId="0">
      <selection activeCell="C39" sqref="C39"/>
    </sheetView>
  </sheetViews>
  <sheetFormatPr defaultRowHeight="12.75" x14ac:dyDescent="0.2"/>
  <cols>
    <col min="1" max="1" width="21.85546875" style="1" customWidth="1"/>
    <col min="2" max="3" width="9.7109375" style="1" customWidth="1"/>
    <col min="4" max="4" width="9.7109375" style="138" customWidth="1"/>
    <col min="5" max="5" width="0.7109375" style="138" customWidth="1"/>
    <col min="6" max="7" width="9.7109375" style="1" customWidth="1"/>
    <col min="8" max="8" width="9.7109375" style="138" customWidth="1"/>
    <col min="9" max="9" width="0.7109375" style="138" customWidth="1"/>
    <col min="10" max="11" width="9.7109375" style="1" customWidth="1"/>
    <col min="12" max="12" width="9.7109375" style="138" customWidth="1"/>
    <col min="13" max="13" width="0.5703125" style="138" customWidth="1"/>
    <col min="14" max="16" width="9.7109375" style="1" customWidth="1"/>
    <col min="17" max="17" width="9.140625" style="1"/>
    <col min="18" max="18" width="12.28515625" style="1" customWidth="1"/>
    <col min="19" max="16384" width="9.140625" style="1"/>
  </cols>
  <sheetData>
    <row r="1" spans="1:17" x14ac:dyDescent="0.2">
      <c r="A1" s="8" t="s">
        <v>143</v>
      </c>
    </row>
    <row r="2" spans="1:17" x14ac:dyDescent="0.2">
      <c r="A2" s="2"/>
    </row>
    <row r="3" spans="1:17" ht="13.5" customHeight="1" x14ac:dyDescent="0.2">
      <c r="A3" s="26"/>
      <c r="B3" s="225" t="s">
        <v>66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</row>
    <row r="4" spans="1:17" ht="13.5" x14ac:dyDescent="0.2">
      <c r="A4" s="22" t="s">
        <v>6</v>
      </c>
      <c r="B4" s="226" t="s">
        <v>67</v>
      </c>
      <c r="C4" s="226"/>
      <c r="D4" s="226"/>
      <c r="E4" s="56"/>
      <c r="F4" s="226" t="s">
        <v>68</v>
      </c>
      <c r="G4" s="226"/>
      <c r="H4" s="226"/>
      <c r="I4" s="56"/>
      <c r="J4" s="226" t="s">
        <v>69</v>
      </c>
      <c r="K4" s="226"/>
      <c r="L4" s="226"/>
      <c r="M4" s="56"/>
      <c r="N4" s="226" t="s">
        <v>4</v>
      </c>
      <c r="O4" s="226"/>
      <c r="P4" s="226"/>
    </row>
    <row r="5" spans="1:17" ht="13.5" customHeight="1" x14ac:dyDescent="0.2">
      <c r="A5" s="22" t="s">
        <v>136</v>
      </c>
      <c r="B5" s="223" t="s">
        <v>70</v>
      </c>
      <c r="C5" s="23" t="s">
        <v>118</v>
      </c>
      <c r="D5" s="144" t="s">
        <v>119</v>
      </c>
      <c r="E5" s="144"/>
      <c r="F5" s="223" t="s">
        <v>70</v>
      </c>
      <c r="G5" s="23" t="s">
        <v>118</v>
      </c>
      <c r="H5" s="144" t="s">
        <v>119</v>
      </c>
      <c r="I5" s="144"/>
      <c r="J5" s="223" t="s">
        <v>70</v>
      </c>
      <c r="K5" s="23" t="s">
        <v>118</v>
      </c>
      <c r="L5" s="144" t="s">
        <v>119</v>
      </c>
      <c r="M5" s="144"/>
      <c r="N5" s="223" t="s">
        <v>70</v>
      </c>
      <c r="O5" s="23" t="s">
        <v>118</v>
      </c>
      <c r="P5" s="23" t="s">
        <v>119</v>
      </c>
    </row>
    <row r="6" spans="1:17" ht="13.5" x14ac:dyDescent="0.2">
      <c r="A6" s="28"/>
      <c r="B6" s="224"/>
      <c r="C6" s="29" t="s">
        <v>71</v>
      </c>
      <c r="D6" s="145" t="s">
        <v>72</v>
      </c>
      <c r="E6" s="145"/>
      <c r="F6" s="224"/>
      <c r="G6" s="29" t="s">
        <v>71</v>
      </c>
      <c r="H6" s="145" t="s">
        <v>72</v>
      </c>
      <c r="I6" s="145"/>
      <c r="J6" s="224"/>
      <c r="K6" s="29" t="s">
        <v>71</v>
      </c>
      <c r="L6" s="145" t="s">
        <v>72</v>
      </c>
      <c r="M6" s="145"/>
      <c r="N6" s="224"/>
      <c r="O6" s="29" t="s">
        <v>71</v>
      </c>
      <c r="P6" s="29" t="s">
        <v>72</v>
      </c>
    </row>
    <row r="7" spans="1:17" ht="13.5" x14ac:dyDescent="0.2">
      <c r="A7" s="139" t="s">
        <v>10</v>
      </c>
      <c r="B7" s="118">
        <v>253</v>
      </c>
      <c r="C7" s="131">
        <v>3.4106228093825828</v>
      </c>
      <c r="D7" s="137">
        <v>19.224924012158056</v>
      </c>
      <c r="E7" s="137"/>
      <c r="F7" s="118">
        <v>871</v>
      </c>
      <c r="G7" s="131">
        <v>7.0264601484349791</v>
      </c>
      <c r="H7" s="137">
        <v>66.1854103343465</v>
      </c>
      <c r="I7" s="137"/>
      <c r="J7" s="118">
        <v>192</v>
      </c>
      <c r="K7" s="131">
        <v>5.0513022888713497</v>
      </c>
      <c r="L7" s="137">
        <v>14.589665653495441</v>
      </c>
      <c r="M7" s="137"/>
      <c r="N7" s="73">
        <v>1316</v>
      </c>
      <c r="O7" s="131">
        <v>5.5727291975439339</v>
      </c>
      <c r="P7" s="131">
        <v>100</v>
      </c>
      <c r="Q7" s="206"/>
    </row>
    <row r="8" spans="1:17" ht="13.5" x14ac:dyDescent="0.2">
      <c r="A8" s="139" t="s">
        <v>73</v>
      </c>
      <c r="B8" s="118">
        <v>60</v>
      </c>
      <c r="C8" s="131">
        <v>0.80884335400377461</v>
      </c>
      <c r="D8" s="137">
        <v>100</v>
      </c>
      <c r="E8" s="137"/>
      <c r="F8" s="118">
        <v>0</v>
      </c>
      <c r="G8" s="131">
        <v>0</v>
      </c>
      <c r="H8" s="137">
        <v>0</v>
      </c>
      <c r="I8" s="137"/>
      <c r="J8" s="118">
        <v>0</v>
      </c>
      <c r="K8" s="131">
        <v>0</v>
      </c>
      <c r="L8" s="137">
        <v>0</v>
      </c>
      <c r="M8" s="137"/>
      <c r="N8" s="73">
        <v>60</v>
      </c>
      <c r="O8" s="131">
        <v>0.25407579928011859</v>
      </c>
      <c r="P8" s="131">
        <v>100</v>
      </c>
      <c r="Q8" s="206"/>
    </row>
    <row r="9" spans="1:17" ht="13.5" x14ac:dyDescent="0.2">
      <c r="A9" s="139" t="s">
        <v>12</v>
      </c>
      <c r="B9" s="118">
        <v>504</v>
      </c>
      <c r="C9" s="131">
        <v>6.7942841736317066</v>
      </c>
      <c r="D9" s="137">
        <v>30.1255230125523</v>
      </c>
      <c r="E9" s="137"/>
      <c r="F9" s="118">
        <v>535</v>
      </c>
      <c r="G9" s="131">
        <v>4.3159083575346884</v>
      </c>
      <c r="H9" s="137">
        <v>31.978481769276748</v>
      </c>
      <c r="I9" s="137"/>
      <c r="J9" s="118">
        <v>634</v>
      </c>
      <c r="K9" s="131">
        <v>16.679821099710601</v>
      </c>
      <c r="L9" s="137">
        <v>37.895995218170953</v>
      </c>
      <c r="M9" s="137"/>
      <c r="N9" s="73">
        <v>1673</v>
      </c>
      <c r="O9" s="131">
        <v>7.0844802032606395</v>
      </c>
      <c r="P9" s="131">
        <v>100</v>
      </c>
      <c r="Q9" s="206"/>
    </row>
    <row r="10" spans="1:17" ht="13.5" x14ac:dyDescent="0.2">
      <c r="A10" s="139" t="s">
        <v>17</v>
      </c>
      <c r="B10" s="118">
        <v>245</v>
      </c>
      <c r="C10" s="131">
        <v>3.3027770288487464</v>
      </c>
      <c r="D10" s="137">
        <v>37.347560975609753</v>
      </c>
      <c r="E10" s="137"/>
      <c r="F10" s="118">
        <v>411</v>
      </c>
      <c r="G10" s="131">
        <v>3.3155856727976767</v>
      </c>
      <c r="H10" s="137">
        <v>62.652439024390247</v>
      </c>
      <c r="I10" s="137"/>
      <c r="J10" s="118">
        <v>0</v>
      </c>
      <c r="K10" s="131">
        <v>0</v>
      </c>
      <c r="L10" s="137">
        <v>0</v>
      </c>
      <c r="M10" s="137"/>
      <c r="N10" s="73">
        <v>656</v>
      </c>
      <c r="O10" s="131">
        <v>2.7778954054626297</v>
      </c>
      <c r="P10" s="131">
        <v>100</v>
      </c>
      <c r="Q10" s="206"/>
    </row>
    <row r="11" spans="1:17" s="6" customFormat="1" ht="13.5" x14ac:dyDescent="0.2">
      <c r="A11" s="199" t="s">
        <v>13</v>
      </c>
      <c r="B11" s="121">
        <v>3185</v>
      </c>
      <c r="C11" s="131">
        <v>42.936101375033701</v>
      </c>
      <c r="D11" s="137">
        <v>100</v>
      </c>
      <c r="E11" s="137"/>
      <c r="F11" s="121">
        <v>0</v>
      </c>
      <c r="G11" s="131">
        <v>0</v>
      </c>
      <c r="H11" s="137">
        <v>0</v>
      </c>
      <c r="I11" s="137"/>
      <c r="J11" s="121">
        <v>0</v>
      </c>
      <c r="K11" s="131">
        <v>0</v>
      </c>
      <c r="L11" s="137">
        <v>0</v>
      </c>
      <c r="M11" s="137"/>
      <c r="N11" s="73">
        <v>3185</v>
      </c>
      <c r="O11" s="131">
        <v>13.487190345119627</v>
      </c>
      <c r="P11" s="131">
        <v>100</v>
      </c>
      <c r="Q11" s="206"/>
    </row>
    <row r="12" spans="1:17" s="6" customFormat="1" ht="13.5" x14ac:dyDescent="0.2">
      <c r="A12" s="199" t="s">
        <v>14</v>
      </c>
      <c r="B12" s="121">
        <v>463</v>
      </c>
      <c r="C12" s="131">
        <v>6.2415745483957936</v>
      </c>
      <c r="D12" s="137">
        <v>100</v>
      </c>
      <c r="E12" s="137"/>
      <c r="F12" s="121">
        <v>0</v>
      </c>
      <c r="G12" s="131">
        <v>0</v>
      </c>
      <c r="H12" s="137">
        <v>0</v>
      </c>
      <c r="I12" s="137"/>
      <c r="J12" s="121">
        <v>0</v>
      </c>
      <c r="K12" s="131">
        <v>0</v>
      </c>
      <c r="L12" s="137">
        <v>0</v>
      </c>
      <c r="M12" s="137"/>
      <c r="N12" s="73">
        <v>463</v>
      </c>
      <c r="O12" s="131">
        <v>1.9606182511115817</v>
      </c>
      <c r="P12" s="131">
        <v>100</v>
      </c>
      <c r="Q12" s="206"/>
    </row>
    <row r="13" spans="1:17" ht="13.5" x14ac:dyDescent="0.2">
      <c r="A13" s="200" t="s">
        <v>135</v>
      </c>
      <c r="B13" s="118">
        <v>3648</v>
      </c>
      <c r="C13" s="131">
        <v>49.177675923429497</v>
      </c>
      <c r="D13" s="137">
        <v>100</v>
      </c>
      <c r="E13" s="137"/>
      <c r="F13" s="118">
        <v>0</v>
      </c>
      <c r="G13" s="131">
        <v>0</v>
      </c>
      <c r="H13" s="137">
        <v>0</v>
      </c>
      <c r="I13" s="137"/>
      <c r="J13" s="118">
        <v>0</v>
      </c>
      <c r="K13" s="131">
        <v>0</v>
      </c>
      <c r="L13" s="137">
        <v>0</v>
      </c>
      <c r="M13" s="137"/>
      <c r="N13" s="73">
        <v>3648</v>
      </c>
      <c r="O13" s="131">
        <v>15.447808596231209</v>
      </c>
      <c r="P13" s="131">
        <v>100</v>
      </c>
      <c r="Q13" s="206"/>
    </row>
    <row r="14" spans="1:17" ht="13.5" x14ac:dyDescent="0.2">
      <c r="A14" s="139" t="s">
        <v>15</v>
      </c>
      <c r="B14" s="118">
        <v>249</v>
      </c>
      <c r="C14" s="131">
        <v>3.3566999191156648</v>
      </c>
      <c r="D14" s="137">
        <v>17.10164835164835</v>
      </c>
      <c r="E14" s="137"/>
      <c r="F14" s="118">
        <v>539</v>
      </c>
      <c r="G14" s="131">
        <v>4.3481768312358824</v>
      </c>
      <c r="H14" s="137">
        <v>37.019230769230766</v>
      </c>
      <c r="I14" s="137"/>
      <c r="J14" s="118">
        <v>668</v>
      </c>
      <c r="K14" s="131">
        <v>17.574322546698237</v>
      </c>
      <c r="L14" s="137">
        <v>45.879120879120876</v>
      </c>
      <c r="M14" s="137"/>
      <c r="N14" s="73">
        <v>1456</v>
      </c>
      <c r="O14" s="131">
        <v>6.1655727291975442</v>
      </c>
      <c r="P14" s="131">
        <v>100</v>
      </c>
      <c r="Q14" s="206"/>
    </row>
    <row r="15" spans="1:17" ht="13.5" x14ac:dyDescent="0.2">
      <c r="A15" s="139" t="s">
        <v>16</v>
      </c>
      <c r="B15" s="118">
        <v>89</v>
      </c>
      <c r="C15" s="131">
        <v>1.1997843084389324</v>
      </c>
      <c r="D15" s="137">
        <v>13.283582089552239</v>
      </c>
      <c r="E15" s="137"/>
      <c r="F15" s="118">
        <v>223</v>
      </c>
      <c r="G15" s="131">
        <v>1.7989674088415617</v>
      </c>
      <c r="H15" s="137">
        <v>33.28358208955224</v>
      </c>
      <c r="I15" s="137"/>
      <c r="J15" s="118">
        <v>358</v>
      </c>
      <c r="K15" s="131">
        <v>9.4185740594580381</v>
      </c>
      <c r="L15" s="137">
        <v>53.432835820895519</v>
      </c>
      <c r="M15" s="137"/>
      <c r="N15" s="73">
        <v>670</v>
      </c>
      <c r="O15" s="131">
        <v>2.8371797586279905</v>
      </c>
      <c r="P15" s="131">
        <v>100</v>
      </c>
      <c r="Q15" s="206"/>
    </row>
    <row r="16" spans="1:17" s="138" customFormat="1" ht="13.5" x14ac:dyDescent="0.2">
      <c r="A16" s="139" t="s">
        <v>18</v>
      </c>
      <c r="B16" s="140">
        <v>197</v>
      </c>
      <c r="C16" s="137">
        <v>2.6557023456457265</v>
      </c>
      <c r="D16" s="137">
        <v>16.895368782161235</v>
      </c>
      <c r="E16" s="137"/>
      <c r="F16" s="140">
        <v>550</v>
      </c>
      <c r="G16" s="137">
        <v>4.4369151339141659</v>
      </c>
      <c r="H16" s="137">
        <v>47.169811320754718</v>
      </c>
      <c r="I16" s="137"/>
      <c r="J16" s="140">
        <v>419</v>
      </c>
      <c r="K16" s="137">
        <v>11.023414890818206</v>
      </c>
      <c r="L16" s="137">
        <v>35.934819897084047</v>
      </c>
      <c r="M16" s="137"/>
      <c r="N16" s="73">
        <v>1166</v>
      </c>
      <c r="O16" s="131">
        <v>4.9375396993436373</v>
      </c>
      <c r="P16" s="137">
        <v>100</v>
      </c>
      <c r="Q16" s="206"/>
    </row>
    <row r="17" spans="1:18" s="138" customFormat="1" ht="13.5" x14ac:dyDescent="0.2">
      <c r="A17" s="139" t="s">
        <v>19</v>
      </c>
      <c r="B17" s="140">
        <v>592</v>
      </c>
      <c r="C17" s="137">
        <v>7.9805877595039094</v>
      </c>
      <c r="D17" s="137">
        <v>12.813852813852813</v>
      </c>
      <c r="E17" s="137"/>
      <c r="F17" s="140">
        <v>3657</v>
      </c>
      <c r="G17" s="137">
        <v>29.501452081316554</v>
      </c>
      <c r="H17" s="137">
        <v>79.15584415584415</v>
      </c>
      <c r="I17" s="137"/>
      <c r="J17" s="140">
        <v>371</v>
      </c>
      <c r="K17" s="137">
        <v>9.7605893186003687</v>
      </c>
      <c r="L17" s="137">
        <v>8.0303030303030312</v>
      </c>
      <c r="M17" s="137"/>
      <c r="N17" s="73">
        <v>4620</v>
      </c>
      <c r="O17" s="131">
        <v>19.563836544569131</v>
      </c>
      <c r="P17" s="137">
        <v>100</v>
      </c>
      <c r="Q17" s="206"/>
    </row>
    <row r="18" spans="1:18" ht="13.5" x14ac:dyDescent="0.2">
      <c r="A18" s="139" t="s">
        <v>20</v>
      </c>
      <c r="B18" s="118">
        <v>255</v>
      </c>
      <c r="C18" s="131">
        <v>3.4375842545160422</v>
      </c>
      <c r="D18" s="137">
        <v>18.18830242510699</v>
      </c>
      <c r="E18" s="137"/>
      <c r="F18" s="118">
        <v>1147</v>
      </c>
      <c r="G18" s="131">
        <v>9.2529848338173597</v>
      </c>
      <c r="H18" s="137">
        <v>81.811697574893003</v>
      </c>
      <c r="I18" s="137"/>
      <c r="J18" s="118">
        <v>0</v>
      </c>
      <c r="K18" s="131">
        <v>0</v>
      </c>
      <c r="L18" s="137">
        <v>0</v>
      </c>
      <c r="M18" s="137"/>
      <c r="N18" s="73">
        <v>1402</v>
      </c>
      <c r="O18" s="131">
        <v>5.9369045098454372</v>
      </c>
      <c r="P18" s="131">
        <v>100</v>
      </c>
      <c r="Q18" s="206"/>
    </row>
    <row r="19" spans="1:18" s="138" customFormat="1" ht="13.5" x14ac:dyDescent="0.2">
      <c r="A19" s="135" t="s">
        <v>21</v>
      </c>
      <c r="B19" s="136">
        <v>214</v>
      </c>
      <c r="C19" s="131">
        <v>2.8848746292801293</v>
      </c>
      <c r="D19" s="137">
        <v>19.778188539741219</v>
      </c>
      <c r="E19" s="137"/>
      <c r="F19" s="136">
        <v>868</v>
      </c>
      <c r="G19" s="131">
        <v>7.0022587931590836</v>
      </c>
      <c r="H19" s="137">
        <v>80.221811460258778</v>
      </c>
      <c r="I19" s="137"/>
      <c r="J19" s="136">
        <v>0</v>
      </c>
      <c r="K19" s="131">
        <v>0</v>
      </c>
      <c r="L19" s="137">
        <v>0</v>
      </c>
      <c r="M19" s="137"/>
      <c r="N19" s="73">
        <v>1082</v>
      </c>
      <c r="O19" s="131">
        <v>4.5818335803514714</v>
      </c>
      <c r="P19" s="137">
        <v>100</v>
      </c>
      <c r="Q19" s="206"/>
    </row>
    <row r="20" spans="1:18" ht="13.5" x14ac:dyDescent="0.2">
      <c r="A20" s="139" t="s">
        <v>22</v>
      </c>
      <c r="B20" s="118">
        <v>156</v>
      </c>
      <c r="C20" s="131">
        <v>2.102992720409814</v>
      </c>
      <c r="D20" s="137">
        <v>12.206572769953052</v>
      </c>
      <c r="E20" s="137"/>
      <c r="F20" s="118">
        <v>877</v>
      </c>
      <c r="G20" s="131">
        <v>7.0748628589867701</v>
      </c>
      <c r="H20" s="137">
        <v>68.622848200312987</v>
      </c>
      <c r="I20" s="137"/>
      <c r="J20" s="118">
        <v>245</v>
      </c>
      <c r="K20" s="131">
        <v>6.4456721915285451</v>
      </c>
      <c r="L20" s="137">
        <v>19.170579029733958</v>
      </c>
      <c r="M20" s="137"/>
      <c r="N20" s="73">
        <v>1278</v>
      </c>
      <c r="O20" s="131">
        <v>5.4118145246665259</v>
      </c>
      <c r="P20" s="131">
        <v>100</v>
      </c>
      <c r="Q20" s="206"/>
    </row>
    <row r="21" spans="1:18" ht="13.5" x14ac:dyDescent="0.2">
      <c r="A21" s="139" t="s">
        <v>23</v>
      </c>
      <c r="B21" s="118">
        <v>184</v>
      </c>
      <c r="C21" s="131">
        <v>2.4804529522782421</v>
      </c>
      <c r="D21" s="137">
        <v>32.56637168141593</v>
      </c>
      <c r="E21" s="137"/>
      <c r="F21" s="118">
        <v>381</v>
      </c>
      <c r="G21" s="131">
        <v>3.073572120038722</v>
      </c>
      <c r="H21" s="137">
        <v>67.43362831858407</v>
      </c>
      <c r="I21" s="137"/>
      <c r="J21" s="118">
        <v>0</v>
      </c>
      <c r="K21" s="131">
        <v>0</v>
      </c>
      <c r="L21" s="137">
        <v>0</v>
      </c>
      <c r="M21" s="137"/>
      <c r="N21" s="73">
        <v>565</v>
      </c>
      <c r="O21" s="131">
        <v>2.3925471098877833</v>
      </c>
      <c r="P21" s="131">
        <v>100</v>
      </c>
      <c r="Q21" s="206"/>
    </row>
    <row r="22" spans="1:18" ht="13.5" x14ac:dyDescent="0.2">
      <c r="A22" s="139" t="s">
        <v>24</v>
      </c>
      <c r="B22" s="118">
        <v>55</v>
      </c>
      <c r="C22" s="131">
        <v>0.74143974117012668</v>
      </c>
      <c r="D22" s="137">
        <v>42.96875</v>
      </c>
      <c r="E22" s="137"/>
      <c r="F22" s="118">
        <v>73</v>
      </c>
      <c r="G22" s="131">
        <v>0.58889964504678927</v>
      </c>
      <c r="H22" s="137">
        <v>57.03125</v>
      </c>
      <c r="I22" s="137"/>
      <c r="J22" s="118">
        <v>0</v>
      </c>
      <c r="K22" s="131">
        <v>0</v>
      </c>
      <c r="L22" s="137">
        <v>0</v>
      </c>
      <c r="M22" s="137"/>
      <c r="N22" s="73">
        <v>128</v>
      </c>
      <c r="O22" s="131">
        <v>0.54202837179758623</v>
      </c>
      <c r="P22" s="131">
        <v>100</v>
      </c>
      <c r="Q22" s="206"/>
    </row>
    <row r="23" spans="1:18" s="138" customFormat="1" ht="13.5" x14ac:dyDescent="0.2">
      <c r="A23" s="139" t="s">
        <v>26</v>
      </c>
      <c r="B23" s="140">
        <v>184</v>
      </c>
      <c r="C23" s="137">
        <v>2.4804529522782421</v>
      </c>
      <c r="D23" s="137">
        <v>26.099290780141843</v>
      </c>
      <c r="E23" s="137"/>
      <c r="F23" s="140">
        <v>456</v>
      </c>
      <c r="G23" s="137">
        <v>3.6786060019361084</v>
      </c>
      <c r="H23" s="137">
        <v>64.680851063829792</v>
      </c>
      <c r="I23" s="137"/>
      <c r="J23" s="140">
        <v>65</v>
      </c>
      <c r="K23" s="137">
        <v>1.7100762957116549</v>
      </c>
      <c r="L23" s="137">
        <v>9.2198581560283692</v>
      </c>
      <c r="M23" s="137"/>
      <c r="N23" s="73">
        <v>705</v>
      </c>
      <c r="O23" s="131">
        <v>2.9853906415413931</v>
      </c>
      <c r="P23" s="137">
        <v>100</v>
      </c>
      <c r="Q23" s="206"/>
    </row>
    <row r="24" spans="1:18" ht="13.5" x14ac:dyDescent="0.2">
      <c r="A24" s="139" t="s">
        <v>27</v>
      </c>
      <c r="B24" s="118">
        <v>7</v>
      </c>
      <c r="C24" s="131">
        <v>9.4365057967107036E-2</v>
      </c>
      <c r="D24" s="137">
        <v>0.79908675799086759</v>
      </c>
      <c r="E24" s="137"/>
      <c r="F24" s="118">
        <v>362</v>
      </c>
      <c r="G24" s="131">
        <v>2.9202968699580509</v>
      </c>
      <c r="H24" s="137">
        <v>41.324200913242009</v>
      </c>
      <c r="I24" s="137"/>
      <c r="J24" s="118">
        <v>507</v>
      </c>
      <c r="K24" s="131">
        <v>13.338595106550908</v>
      </c>
      <c r="L24" s="137">
        <v>57.876712328767127</v>
      </c>
      <c r="M24" s="137"/>
      <c r="N24" s="73">
        <v>876</v>
      </c>
      <c r="O24" s="131">
        <v>3.709506669489731</v>
      </c>
      <c r="P24" s="131">
        <v>100</v>
      </c>
      <c r="Q24" s="206"/>
    </row>
    <row r="25" spans="1:18" s="138" customFormat="1" ht="13.5" x14ac:dyDescent="0.2">
      <c r="A25" s="139" t="s">
        <v>28</v>
      </c>
      <c r="B25" s="140">
        <v>96</v>
      </c>
      <c r="C25" s="137">
        <v>1.2941493664060393</v>
      </c>
      <c r="D25" s="137">
        <v>51.336898395721924</v>
      </c>
      <c r="E25" s="137"/>
      <c r="F25" s="140">
        <v>59</v>
      </c>
      <c r="G25" s="137">
        <v>0.4759599870926105</v>
      </c>
      <c r="H25" s="137">
        <v>31.550802139037433</v>
      </c>
      <c r="I25" s="137"/>
      <c r="J25" s="140">
        <v>32</v>
      </c>
      <c r="K25" s="137">
        <v>0.84188371481189161</v>
      </c>
      <c r="L25" s="137">
        <v>17.112299465240643</v>
      </c>
      <c r="M25" s="137"/>
      <c r="N25" s="73">
        <v>187</v>
      </c>
      <c r="O25" s="131">
        <v>0.79186957442303618</v>
      </c>
      <c r="P25" s="137">
        <v>100</v>
      </c>
      <c r="Q25" s="206"/>
    </row>
    <row r="26" spans="1:18" ht="13.5" x14ac:dyDescent="0.2">
      <c r="A26" s="139" t="s">
        <v>29</v>
      </c>
      <c r="B26" s="118">
        <v>205</v>
      </c>
      <c r="C26" s="131">
        <v>2.7635481261795634</v>
      </c>
      <c r="D26" s="137">
        <v>34.804753820033959</v>
      </c>
      <c r="E26" s="137"/>
      <c r="F26" s="118">
        <v>355</v>
      </c>
      <c r="G26" s="131">
        <v>2.8638270409809614</v>
      </c>
      <c r="H26" s="137">
        <v>60.271646859083191</v>
      </c>
      <c r="I26" s="137"/>
      <c r="J26" s="118">
        <v>29</v>
      </c>
      <c r="K26" s="131">
        <v>0.7629571165482768</v>
      </c>
      <c r="L26" s="137">
        <v>4.9235993208828521</v>
      </c>
      <c r="M26" s="137"/>
      <c r="N26" s="73">
        <v>589</v>
      </c>
      <c r="O26" s="131">
        <v>2.4941774295998305</v>
      </c>
      <c r="P26" s="131">
        <v>100</v>
      </c>
      <c r="Q26" s="206"/>
    </row>
    <row r="27" spans="1:18" s="138" customFormat="1" ht="13.5" x14ac:dyDescent="0.2">
      <c r="A27" s="139" t="s">
        <v>30</v>
      </c>
      <c r="B27" s="140">
        <v>147</v>
      </c>
      <c r="C27" s="137">
        <v>1.9816662173092479</v>
      </c>
      <c r="D27" s="137">
        <v>19.945725915875169</v>
      </c>
      <c r="E27" s="137"/>
      <c r="F27" s="140">
        <v>506</v>
      </c>
      <c r="G27" s="137">
        <v>4.0819619232010327</v>
      </c>
      <c r="H27" s="137">
        <v>68.656716417910445</v>
      </c>
      <c r="I27" s="137"/>
      <c r="J27" s="140">
        <v>84</v>
      </c>
      <c r="K27" s="137">
        <v>2.2099447513812156</v>
      </c>
      <c r="L27" s="137">
        <v>11.397557666214382</v>
      </c>
      <c r="M27" s="137"/>
      <c r="N27" s="73">
        <v>737</v>
      </c>
      <c r="O27" s="131">
        <v>3.1208977344907898</v>
      </c>
      <c r="P27" s="137">
        <v>100</v>
      </c>
      <c r="Q27" s="206"/>
    </row>
    <row r="28" spans="1:18" s="138" customFormat="1" ht="13.5" x14ac:dyDescent="0.2">
      <c r="A28" s="139" t="s">
        <v>31</v>
      </c>
      <c r="B28" s="140">
        <v>78</v>
      </c>
      <c r="C28" s="137">
        <v>1.051496360204907</v>
      </c>
      <c r="D28" s="137">
        <v>9.7378277153558059</v>
      </c>
      <c r="E28" s="137"/>
      <c r="F28" s="140">
        <v>526</v>
      </c>
      <c r="G28" s="137">
        <v>4.2433042917070019</v>
      </c>
      <c r="H28" s="137">
        <v>65.667915106117349</v>
      </c>
      <c r="I28" s="137"/>
      <c r="J28" s="140">
        <v>197</v>
      </c>
      <c r="K28" s="137">
        <v>5.1828466193107081</v>
      </c>
      <c r="L28" s="137">
        <v>24.594257178526842</v>
      </c>
      <c r="M28" s="137"/>
      <c r="N28" s="73">
        <v>801</v>
      </c>
      <c r="O28" s="131">
        <v>3.3919119203895831</v>
      </c>
      <c r="P28" s="137">
        <v>100</v>
      </c>
      <c r="Q28" s="206"/>
    </row>
    <row r="29" spans="1:18" s="4" customFormat="1" ht="13.5" x14ac:dyDescent="0.2">
      <c r="A29" s="100" t="s">
        <v>32</v>
      </c>
      <c r="B29" s="103">
        <v>7418</v>
      </c>
      <c r="C29" s="104">
        <v>100</v>
      </c>
      <c r="D29" s="104">
        <v>31.412237984331991</v>
      </c>
      <c r="E29" s="104"/>
      <c r="F29" s="103">
        <v>12396</v>
      </c>
      <c r="G29" s="104">
        <v>100</v>
      </c>
      <c r="H29" s="104">
        <v>52.492060131272495</v>
      </c>
      <c r="I29" s="104"/>
      <c r="J29" s="103">
        <v>3801</v>
      </c>
      <c r="K29" s="104">
        <v>100</v>
      </c>
      <c r="L29" s="104">
        <v>16.09570188439551</v>
      </c>
      <c r="M29" s="104"/>
      <c r="N29" s="103">
        <v>23615</v>
      </c>
      <c r="O29" s="104">
        <v>100</v>
      </c>
      <c r="P29" s="104">
        <v>100</v>
      </c>
      <c r="Q29" s="206"/>
      <c r="R29" s="87"/>
    </row>
    <row r="30" spans="1:18" s="4" customFormat="1" ht="13.5" x14ac:dyDescent="0.2">
      <c r="A30" s="100" t="s">
        <v>33</v>
      </c>
      <c r="B30" s="103">
        <v>5245</v>
      </c>
      <c r="C30" s="104">
        <v>70.706389862496636</v>
      </c>
      <c r="D30" s="104">
        <v>49.271958666040398</v>
      </c>
      <c r="E30" s="104"/>
      <c r="F30" s="103">
        <v>3129</v>
      </c>
      <c r="G30" s="104">
        <v>25.242013552758955</v>
      </c>
      <c r="H30" s="104">
        <v>29.394081728511036</v>
      </c>
      <c r="I30" s="104"/>
      <c r="J30" s="103">
        <v>2271</v>
      </c>
      <c r="K30" s="104">
        <v>59.74743488555643</v>
      </c>
      <c r="L30" s="104">
        <v>21.333959605448566</v>
      </c>
      <c r="M30" s="104"/>
      <c r="N30" s="103">
        <v>10645</v>
      </c>
      <c r="O30" s="104">
        <v>45.077281388947704</v>
      </c>
      <c r="P30" s="104">
        <v>100</v>
      </c>
      <c r="Q30" s="206"/>
    </row>
    <row r="31" spans="1:18" s="7" customFormat="1" ht="13.5" x14ac:dyDescent="0.2">
      <c r="A31" s="101" t="s">
        <v>34</v>
      </c>
      <c r="B31" s="105">
        <v>1062</v>
      </c>
      <c r="C31" s="104">
        <v>14.316527365866811</v>
      </c>
      <c r="D31" s="104">
        <v>28.663967611336034</v>
      </c>
      <c r="E31" s="104"/>
      <c r="F31" s="105">
        <v>1817</v>
      </c>
      <c r="G31" s="104">
        <v>14.657954178767344</v>
      </c>
      <c r="H31" s="104">
        <v>49.041835357624834</v>
      </c>
      <c r="I31" s="104"/>
      <c r="J31" s="105">
        <v>826</v>
      </c>
      <c r="K31" s="104">
        <v>21.731123388581953</v>
      </c>
      <c r="L31" s="104">
        <v>22.294197031039136</v>
      </c>
      <c r="M31" s="104"/>
      <c r="N31" s="105">
        <v>3705</v>
      </c>
      <c r="O31" s="104">
        <v>15.689180605547321</v>
      </c>
      <c r="P31" s="104">
        <v>100</v>
      </c>
      <c r="Q31" s="206"/>
    </row>
    <row r="32" spans="1:18" s="7" customFormat="1" ht="13.5" x14ac:dyDescent="0.2">
      <c r="A32" s="101" t="s">
        <v>35</v>
      </c>
      <c r="B32" s="105">
        <v>4183</v>
      </c>
      <c r="C32" s="104">
        <v>56.389862496629817</v>
      </c>
      <c r="D32" s="104">
        <v>60.273775216138326</v>
      </c>
      <c r="E32" s="104"/>
      <c r="F32" s="105">
        <v>1312</v>
      </c>
      <c r="G32" s="104">
        <v>10.584059373991611</v>
      </c>
      <c r="H32" s="104">
        <v>18.904899135446687</v>
      </c>
      <c r="I32" s="104"/>
      <c r="J32" s="105">
        <v>1445</v>
      </c>
      <c r="K32" s="104">
        <v>38.016311496974481</v>
      </c>
      <c r="L32" s="104">
        <v>20.821325648414987</v>
      </c>
      <c r="M32" s="104"/>
      <c r="N32" s="105">
        <v>6940</v>
      </c>
      <c r="O32" s="104">
        <v>29.388100783400382</v>
      </c>
      <c r="P32" s="104">
        <v>100</v>
      </c>
      <c r="Q32" s="206"/>
    </row>
    <row r="33" spans="1:17" s="85" customFormat="1" ht="13.5" x14ac:dyDescent="0.2">
      <c r="A33" s="100" t="s">
        <v>36</v>
      </c>
      <c r="B33" s="103">
        <v>1217</v>
      </c>
      <c r="C33" s="104">
        <v>16.406039363709894</v>
      </c>
      <c r="D33" s="104">
        <v>14.519207826294441</v>
      </c>
      <c r="E33" s="104"/>
      <c r="F33" s="103">
        <v>6549</v>
      </c>
      <c r="G33" s="104">
        <v>52.831558567279771</v>
      </c>
      <c r="H33" s="104">
        <v>78.131710808876164</v>
      </c>
      <c r="I33" s="104"/>
      <c r="J33" s="103">
        <v>616</v>
      </c>
      <c r="K33" s="104">
        <v>16.206261510128915</v>
      </c>
      <c r="L33" s="104">
        <v>7.349081364829396</v>
      </c>
      <c r="M33" s="104"/>
      <c r="N33" s="103">
        <v>8382</v>
      </c>
      <c r="O33" s="104">
        <v>35.494389159432565</v>
      </c>
      <c r="P33" s="104">
        <v>100</v>
      </c>
      <c r="Q33" s="206"/>
    </row>
    <row r="34" spans="1:17" s="85" customFormat="1" ht="13.5" x14ac:dyDescent="0.2">
      <c r="A34" s="100" t="s">
        <v>37</v>
      </c>
      <c r="B34" s="103">
        <v>956</v>
      </c>
      <c r="C34" s="104">
        <v>12.887570773793476</v>
      </c>
      <c r="D34" s="104">
        <v>20.836965998256321</v>
      </c>
      <c r="E34" s="104"/>
      <c r="F34" s="103">
        <v>2718</v>
      </c>
      <c r="G34" s="104">
        <v>21.926427879961278</v>
      </c>
      <c r="H34" s="104">
        <v>59.241499564080208</v>
      </c>
      <c r="I34" s="104"/>
      <c r="J34" s="103">
        <v>914</v>
      </c>
      <c r="K34" s="104">
        <v>24.046303604314655</v>
      </c>
      <c r="L34" s="104">
        <v>19.921534437663471</v>
      </c>
      <c r="M34" s="104"/>
      <c r="N34" s="103">
        <v>4588</v>
      </c>
      <c r="O34" s="104">
        <v>19.428329451619732</v>
      </c>
      <c r="P34" s="104">
        <v>100</v>
      </c>
      <c r="Q34" s="206"/>
    </row>
    <row r="35" spans="1:17" s="86" customFormat="1" ht="13.5" x14ac:dyDescent="0.2">
      <c r="A35" s="101" t="s">
        <v>38</v>
      </c>
      <c r="B35" s="105">
        <v>731</v>
      </c>
      <c r="C35" s="104">
        <v>9.8544081962793211</v>
      </c>
      <c r="D35" s="104">
        <v>23.967213114754099</v>
      </c>
      <c r="E35" s="104"/>
      <c r="F35" s="105">
        <v>1686</v>
      </c>
      <c r="G35" s="104">
        <v>13.601161665053244</v>
      </c>
      <c r="H35" s="104">
        <v>55.278688524590166</v>
      </c>
      <c r="I35" s="104"/>
      <c r="J35" s="105">
        <v>633</v>
      </c>
      <c r="K35" s="104">
        <v>16.653512233622731</v>
      </c>
      <c r="L35" s="104">
        <v>20.754098360655739</v>
      </c>
      <c r="M35" s="104"/>
      <c r="N35" s="105">
        <v>3050</v>
      </c>
      <c r="O35" s="104">
        <v>12.91551979673936</v>
      </c>
      <c r="P35" s="104">
        <v>100</v>
      </c>
      <c r="Q35" s="206"/>
    </row>
    <row r="36" spans="1:17" s="86" customFormat="1" ht="13.5" x14ac:dyDescent="0.2">
      <c r="A36" s="102" t="s">
        <v>39</v>
      </c>
      <c r="B36" s="107">
        <v>225</v>
      </c>
      <c r="C36" s="148">
        <v>3.0331625775141546</v>
      </c>
      <c r="D36" s="148">
        <v>14.629388816644994</v>
      </c>
      <c r="E36" s="148"/>
      <c r="F36" s="107">
        <v>1032</v>
      </c>
      <c r="G36" s="148">
        <v>8.3252662149080354</v>
      </c>
      <c r="H36" s="148">
        <v>67.100130039011702</v>
      </c>
      <c r="I36" s="148"/>
      <c r="J36" s="107">
        <v>281</v>
      </c>
      <c r="K36" s="148">
        <v>7.3927913706919233</v>
      </c>
      <c r="L36" s="148">
        <v>18.270481144343304</v>
      </c>
      <c r="M36" s="148"/>
      <c r="N36" s="107">
        <v>1538</v>
      </c>
      <c r="O36" s="148">
        <v>6.5128096548803729</v>
      </c>
      <c r="P36" s="148">
        <v>100</v>
      </c>
      <c r="Q36" s="206"/>
    </row>
    <row r="37" spans="1:17" ht="7.5" customHeight="1" x14ac:dyDescent="0.2">
      <c r="A37" s="5"/>
      <c r="B37" s="5"/>
      <c r="C37" s="5"/>
      <c r="D37" s="147"/>
      <c r="E37" s="147"/>
      <c r="F37" s="5"/>
      <c r="G37" s="5"/>
      <c r="H37" s="147"/>
      <c r="I37" s="147"/>
      <c r="J37" s="5"/>
      <c r="K37" s="5"/>
      <c r="L37" s="147"/>
      <c r="M37" s="147"/>
      <c r="N37" s="5"/>
      <c r="O37" s="5"/>
      <c r="P37" s="5"/>
    </row>
    <row r="40" spans="1:17" x14ac:dyDescent="0.2">
      <c r="D40" s="146"/>
      <c r="E40" s="146"/>
      <c r="K40" s="88"/>
    </row>
  </sheetData>
  <mergeCells count="9">
    <mergeCell ref="B5:B6"/>
    <mergeCell ref="F5:F6"/>
    <mergeCell ref="J5:J6"/>
    <mergeCell ref="N5:N6"/>
    <mergeCell ref="B3:P3"/>
    <mergeCell ref="B4:D4"/>
    <mergeCell ref="F4:H4"/>
    <mergeCell ref="J4:L4"/>
    <mergeCell ref="N4:P4"/>
  </mergeCells>
  <phoneticPr fontId="1" type="noConversion"/>
  <pageMargins left="3.937007874015748E-2" right="3.937007874015748E-2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O36"/>
  <sheetViews>
    <sheetView workbookViewId="0">
      <selection activeCell="I23" sqref="I23"/>
    </sheetView>
  </sheetViews>
  <sheetFormatPr defaultRowHeight="12.75" x14ac:dyDescent="0.2"/>
  <cols>
    <col min="1" max="1" width="22.5703125" style="1" customWidth="1"/>
    <col min="2" max="2" width="7.28515625" style="1" customWidth="1"/>
    <col min="3" max="3" width="6.42578125" style="1" customWidth="1"/>
    <col min="4" max="4" width="7.28515625" style="1" customWidth="1"/>
    <col min="5" max="5" width="6.42578125" style="1" customWidth="1"/>
    <col min="6" max="6" width="7.28515625" style="1" customWidth="1"/>
    <col min="7" max="7" width="6.42578125" style="1" customWidth="1"/>
    <col min="8" max="8" width="0.42578125" style="1" customWidth="1"/>
    <col min="9" max="9" width="7.28515625" style="1" customWidth="1"/>
    <col min="10" max="10" width="6.42578125" style="1" customWidth="1"/>
    <col min="11" max="11" width="7.28515625" style="1" customWidth="1"/>
    <col min="12" max="12" width="6.42578125" style="1" customWidth="1"/>
    <col min="13" max="13" width="6.5703125" style="1" customWidth="1"/>
    <col min="14" max="14" width="6.7109375" style="1" customWidth="1"/>
    <col min="15" max="16384" width="9.140625" style="1"/>
  </cols>
  <sheetData>
    <row r="1" spans="1:14" s="9" customFormat="1" x14ac:dyDescent="0.2">
      <c r="A1" s="39" t="s">
        <v>141</v>
      </c>
    </row>
    <row r="3" spans="1:14" s="11" customFormat="1" ht="13.5" x14ac:dyDescent="0.25">
      <c r="A3" s="26"/>
      <c r="B3" s="229" t="s">
        <v>74</v>
      </c>
      <c r="C3" s="229"/>
      <c r="D3" s="229"/>
      <c r="E3" s="229"/>
      <c r="F3" s="229"/>
      <c r="G3" s="229"/>
      <c r="H3" s="27"/>
      <c r="I3" s="229" t="s">
        <v>75</v>
      </c>
      <c r="J3" s="229"/>
      <c r="K3" s="229"/>
      <c r="L3" s="229"/>
      <c r="M3" s="229"/>
      <c r="N3" s="229"/>
    </row>
    <row r="4" spans="1:14" s="11" customFormat="1" ht="17.25" customHeight="1" x14ac:dyDescent="0.25">
      <c r="A4" s="98" t="s">
        <v>137</v>
      </c>
      <c r="B4" s="227">
        <v>2017</v>
      </c>
      <c r="C4" s="227"/>
      <c r="D4" s="227">
        <v>2018</v>
      </c>
      <c r="E4" s="227"/>
      <c r="F4" s="227" t="s">
        <v>76</v>
      </c>
      <c r="G4" s="227"/>
      <c r="H4" s="40"/>
      <c r="I4" s="227">
        <v>2017</v>
      </c>
      <c r="J4" s="227"/>
      <c r="K4" s="227">
        <v>2018</v>
      </c>
      <c r="L4" s="227"/>
      <c r="M4" s="227" t="s">
        <v>76</v>
      </c>
      <c r="N4" s="227"/>
    </row>
    <row r="5" spans="1:14" s="11" customFormat="1" ht="13.5" x14ac:dyDescent="0.25">
      <c r="A5" s="28" t="s">
        <v>136</v>
      </c>
      <c r="B5" s="64" t="s">
        <v>70</v>
      </c>
      <c r="C5" s="64" t="s">
        <v>9</v>
      </c>
      <c r="D5" s="64" t="s">
        <v>70</v>
      </c>
      <c r="E5" s="64" t="s">
        <v>9</v>
      </c>
      <c r="F5" s="64" t="s">
        <v>8</v>
      </c>
      <c r="G5" s="64" t="s">
        <v>9</v>
      </c>
      <c r="H5" s="29"/>
      <c r="I5" s="29" t="s">
        <v>70</v>
      </c>
      <c r="J5" s="29" t="s">
        <v>9</v>
      </c>
      <c r="K5" s="29" t="s">
        <v>70</v>
      </c>
      <c r="L5" s="29" t="s">
        <v>9</v>
      </c>
      <c r="M5" s="29" t="s">
        <v>8</v>
      </c>
      <c r="N5" s="29" t="s">
        <v>9</v>
      </c>
    </row>
    <row r="6" spans="1:14" s="11" customFormat="1" ht="14.1" customHeight="1" x14ac:dyDescent="0.25">
      <c r="A6" s="98" t="s">
        <v>77</v>
      </c>
      <c r="B6" s="153">
        <v>876</v>
      </c>
      <c r="C6" s="154">
        <v>5.8701333512028411</v>
      </c>
      <c r="D6" s="153">
        <v>899</v>
      </c>
      <c r="E6" s="154">
        <v>5.9726282221631672</v>
      </c>
      <c r="F6" s="74">
        <v>23</v>
      </c>
      <c r="G6" s="75">
        <v>2.6255707762557079</v>
      </c>
      <c r="H6" s="40"/>
      <c r="I6" s="153">
        <v>429</v>
      </c>
      <c r="J6" s="154">
        <v>5.0571731698691504</v>
      </c>
      <c r="K6" s="153">
        <v>417</v>
      </c>
      <c r="L6" s="154">
        <v>4.869788625481724</v>
      </c>
      <c r="M6" s="74">
        <v>-12</v>
      </c>
      <c r="N6" s="75">
        <v>-2.7972027972027971</v>
      </c>
    </row>
    <row r="7" spans="1:14" s="11" customFormat="1" ht="14.1" customHeight="1" x14ac:dyDescent="0.25">
      <c r="A7" s="98" t="s">
        <v>11</v>
      </c>
      <c r="B7" s="153">
        <v>32</v>
      </c>
      <c r="C7" s="154">
        <v>0.21443409502110836</v>
      </c>
      <c r="D7" s="153">
        <v>31</v>
      </c>
      <c r="E7" s="154">
        <v>0.20595269731597129</v>
      </c>
      <c r="F7" s="74">
        <v>-1</v>
      </c>
      <c r="G7" s="75">
        <v>-3.125</v>
      </c>
      <c r="H7" s="40"/>
      <c r="I7" s="153">
        <v>30</v>
      </c>
      <c r="J7" s="154">
        <v>0.35364847341742306</v>
      </c>
      <c r="K7" s="153">
        <v>29</v>
      </c>
      <c r="L7" s="154">
        <v>0.33866635524932853</v>
      </c>
      <c r="M7" s="74">
        <v>-1</v>
      </c>
      <c r="N7" s="75">
        <v>-3.3333333333333335</v>
      </c>
    </row>
    <row r="8" spans="1:14" s="11" customFormat="1" ht="14.1" customHeight="1" x14ac:dyDescent="0.25">
      <c r="A8" s="98" t="s">
        <v>12</v>
      </c>
      <c r="B8" s="153">
        <v>1026</v>
      </c>
      <c r="C8" s="154">
        <v>6.8752931716142864</v>
      </c>
      <c r="D8" s="153">
        <v>1058</v>
      </c>
      <c r="E8" s="154">
        <v>7.0289662503321821</v>
      </c>
      <c r="F8" s="74">
        <v>32</v>
      </c>
      <c r="G8" s="75">
        <v>3.1189083820662766</v>
      </c>
      <c r="H8" s="40"/>
      <c r="I8" s="153">
        <v>611</v>
      </c>
      <c r="J8" s="154">
        <v>7.202640575268183</v>
      </c>
      <c r="K8" s="153">
        <v>615</v>
      </c>
      <c r="L8" s="154">
        <v>7.1820623613219663</v>
      </c>
      <c r="M8" s="74">
        <v>4</v>
      </c>
      <c r="N8" s="75">
        <v>0.65466448445171854</v>
      </c>
    </row>
    <row r="9" spans="1:14" s="11" customFormat="1" ht="14.1" customHeight="1" x14ac:dyDescent="0.25">
      <c r="A9" s="98" t="s">
        <v>17</v>
      </c>
      <c r="B9" s="153">
        <v>322</v>
      </c>
      <c r="C9" s="154">
        <v>2.1577430811499028</v>
      </c>
      <c r="D9" s="153">
        <v>329</v>
      </c>
      <c r="E9" s="154">
        <v>2.1857560457082115</v>
      </c>
      <c r="F9" s="74">
        <v>7</v>
      </c>
      <c r="G9" s="75">
        <v>2.1739130434782608</v>
      </c>
      <c r="H9" s="40"/>
      <c r="I9" s="153">
        <v>330</v>
      </c>
      <c r="J9" s="154">
        <v>3.8901332075916537</v>
      </c>
      <c r="K9" s="153">
        <v>327</v>
      </c>
      <c r="L9" s="154">
        <v>3.8187551091907044</v>
      </c>
      <c r="M9" s="74">
        <v>-3</v>
      </c>
      <c r="N9" s="75">
        <v>-0.90909090909090906</v>
      </c>
    </row>
    <row r="10" spans="1:14" s="11" customFormat="1" ht="14.1" customHeight="1" x14ac:dyDescent="0.25">
      <c r="A10" s="99" t="s">
        <v>13</v>
      </c>
      <c r="B10" s="153">
        <v>2769</v>
      </c>
      <c r="C10" s="154">
        <v>18.555250284795282</v>
      </c>
      <c r="D10" s="153">
        <v>2761</v>
      </c>
      <c r="E10" s="154">
        <v>18.343077331916025</v>
      </c>
      <c r="F10" s="74">
        <v>-8</v>
      </c>
      <c r="G10" s="75">
        <v>-0.28891296496930302</v>
      </c>
      <c r="H10" s="76"/>
      <c r="I10" s="153">
        <v>418</v>
      </c>
      <c r="J10" s="154">
        <v>4.9275020629494284</v>
      </c>
      <c r="K10" s="153">
        <v>424</v>
      </c>
      <c r="L10" s="154">
        <v>4.9515356767488026</v>
      </c>
      <c r="M10" s="74">
        <v>6</v>
      </c>
      <c r="N10" s="75">
        <v>1.4354066985645932</v>
      </c>
    </row>
    <row r="11" spans="1:14" s="11" customFormat="1" ht="14.1" customHeight="1" x14ac:dyDescent="0.25">
      <c r="A11" s="99" t="s">
        <v>14</v>
      </c>
      <c r="B11" s="153">
        <v>355</v>
      </c>
      <c r="C11" s="154">
        <v>2.3788782416404208</v>
      </c>
      <c r="D11" s="153">
        <v>346</v>
      </c>
      <c r="E11" s="154">
        <v>2.2986978474621313</v>
      </c>
      <c r="F11" s="74">
        <v>-9</v>
      </c>
      <c r="G11" s="75">
        <v>-2.535211267605634</v>
      </c>
      <c r="H11" s="76"/>
      <c r="I11" s="153">
        <v>109</v>
      </c>
      <c r="J11" s="154">
        <v>1.2849227867499706</v>
      </c>
      <c r="K11" s="153">
        <v>117</v>
      </c>
      <c r="L11" s="154">
        <v>1.3663435711783254</v>
      </c>
      <c r="M11" s="74">
        <v>8</v>
      </c>
      <c r="N11" s="75">
        <v>7.3394495412844041</v>
      </c>
    </row>
    <row r="12" spans="1:14" s="11" customFormat="1" ht="14.1" customHeight="1" x14ac:dyDescent="0.25">
      <c r="A12" s="13" t="s">
        <v>135</v>
      </c>
      <c r="B12" s="153">
        <v>3124</v>
      </c>
      <c r="C12" s="154">
        <v>20.934128526435703</v>
      </c>
      <c r="D12" s="153">
        <v>3107</v>
      </c>
      <c r="E12" s="154">
        <v>20.641775179378154</v>
      </c>
      <c r="F12" s="74">
        <v>-17</v>
      </c>
      <c r="G12" s="75">
        <v>-0.54417413572343154</v>
      </c>
      <c r="H12" s="40"/>
      <c r="I12" s="153">
        <v>527</v>
      </c>
      <c r="J12" s="154">
        <v>6.2124248496993992</v>
      </c>
      <c r="K12" s="153">
        <v>541</v>
      </c>
      <c r="L12" s="154">
        <v>6.3178792479271282</v>
      </c>
      <c r="M12" s="74">
        <v>14</v>
      </c>
      <c r="N12" s="75">
        <v>2.6565464895635675</v>
      </c>
    </row>
    <row r="13" spans="1:14" s="11" customFormat="1" ht="14.1" customHeight="1" x14ac:dyDescent="0.25">
      <c r="A13" s="98" t="s">
        <v>15</v>
      </c>
      <c r="B13" s="153">
        <v>989</v>
      </c>
      <c r="C13" s="154">
        <v>6.6273537492461303</v>
      </c>
      <c r="D13" s="153">
        <v>998</v>
      </c>
      <c r="E13" s="154">
        <v>6.6303481264948179</v>
      </c>
      <c r="F13" s="74">
        <v>9</v>
      </c>
      <c r="G13" s="75">
        <v>0.91001011122345798</v>
      </c>
      <c r="H13" s="40"/>
      <c r="I13" s="153">
        <v>436</v>
      </c>
      <c r="J13" s="154">
        <v>5.1396911469998825</v>
      </c>
      <c r="K13" s="153">
        <v>458</v>
      </c>
      <c r="L13" s="154">
        <v>5.3485927829031885</v>
      </c>
      <c r="M13" s="74">
        <v>22</v>
      </c>
      <c r="N13" s="75">
        <v>5.0458715596330279</v>
      </c>
    </row>
    <row r="14" spans="1:14" s="11" customFormat="1" ht="14.1" customHeight="1" x14ac:dyDescent="0.25">
      <c r="A14" s="98" t="s">
        <v>16</v>
      </c>
      <c r="B14" s="153">
        <v>451</v>
      </c>
      <c r="C14" s="154">
        <v>3.022180526703746</v>
      </c>
      <c r="D14" s="153">
        <v>462</v>
      </c>
      <c r="E14" s="154">
        <v>3.0693595535477014</v>
      </c>
      <c r="F14" s="74">
        <v>11</v>
      </c>
      <c r="G14" s="75">
        <v>2.4390243902439024</v>
      </c>
      <c r="H14" s="40"/>
      <c r="I14" s="153">
        <v>210</v>
      </c>
      <c r="J14" s="154">
        <v>2.4755393139219617</v>
      </c>
      <c r="K14" s="153">
        <v>208</v>
      </c>
      <c r="L14" s="154">
        <v>2.4290552376503562</v>
      </c>
      <c r="M14" s="74">
        <v>-2</v>
      </c>
      <c r="N14" s="75">
        <v>-0.95238095238095233</v>
      </c>
    </row>
    <row r="15" spans="1:14" s="11" customFormat="1" ht="14.1" customHeight="1" x14ac:dyDescent="0.25">
      <c r="A15" s="98" t="s">
        <v>18</v>
      </c>
      <c r="B15" s="153">
        <v>675</v>
      </c>
      <c r="C15" s="154">
        <v>4.5232191918515046</v>
      </c>
      <c r="D15" s="153">
        <v>689</v>
      </c>
      <c r="E15" s="154">
        <v>4.577464788732394</v>
      </c>
      <c r="F15" s="74">
        <v>14</v>
      </c>
      <c r="G15" s="75">
        <v>2.074074074074074</v>
      </c>
      <c r="H15" s="40"/>
      <c r="I15" s="153">
        <v>492</v>
      </c>
      <c r="J15" s="154">
        <v>5.7998349640457389</v>
      </c>
      <c r="K15" s="153">
        <v>477</v>
      </c>
      <c r="L15" s="154">
        <v>5.5704776363424031</v>
      </c>
      <c r="M15" s="74">
        <v>-15</v>
      </c>
      <c r="N15" s="75">
        <v>-3.0487804878048781</v>
      </c>
    </row>
    <row r="16" spans="1:14" s="11" customFormat="1" ht="14.1" customHeight="1" x14ac:dyDescent="0.25">
      <c r="A16" s="98" t="s">
        <v>19</v>
      </c>
      <c r="B16" s="153">
        <v>2779</v>
      </c>
      <c r="C16" s="154">
        <v>18.622260939489379</v>
      </c>
      <c r="D16" s="153">
        <v>2821</v>
      </c>
      <c r="E16" s="154">
        <v>18.741695455753387</v>
      </c>
      <c r="F16" s="74">
        <v>42</v>
      </c>
      <c r="G16" s="75">
        <v>1.5113350125944585</v>
      </c>
      <c r="H16" s="40"/>
      <c r="I16" s="153">
        <v>1789</v>
      </c>
      <c r="J16" s="154">
        <v>21.089237298125664</v>
      </c>
      <c r="K16" s="153">
        <v>1799</v>
      </c>
      <c r="L16" s="154">
        <v>21.008992175639378</v>
      </c>
      <c r="M16" s="74">
        <v>10</v>
      </c>
      <c r="N16" s="75">
        <v>0.55897149245388489</v>
      </c>
    </row>
    <row r="17" spans="1:15" s="11" customFormat="1" ht="14.1" customHeight="1" x14ac:dyDescent="0.25">
      <c r="A17" s="98" t="s">
        <v>20</v>
      </c>
      <c r="B17" s="153">
        <v>738</v>
      </c>
      <c r="C17" s="154">
        <v>4.9453863164243117</v>
      </c>
      <c r="D17" s="153">
        <v>740</v>
      </c>
      <c r="E17" s="154">
        <v>4.9162901939941532</v>
      </c>
      <c r="F17" s="74">
        <v>2</v>
      </c>
      <c r="G17" s="75">
        <v>0.27100271002710025</v>
      </c>
      <c r="H17" s="40"/>
      <c r="I17" s="153">
        <v>635</v>
      </c>
      <c r="J17" s="154">
        <v>7.4855593540021221</v>
      </c>
      <c r="K17" s="153">
        <v>662</v>
      </c>
      <c r="L17" s="154">
        <v>7.7309354198294988</v>
      </c>
      <c r="M17" s="74">
        <v>27</v>
      </c>
      <c r="N17" s="75">
        <v>4.2519685039370083</v>
      </c>
    </row>
    <row r="18" spans="1:15" s="11" customFormat="1" ht="14.1" customHeight="1" x14ac:dyDescent="0.25">
      <c r="A18" s="98" t="s">
        <v>21</v>
      </c>
      <c r="B18" s="153">
        <v>624</v>
      </c>
      <c r="C18" s="154">
        <v>4.1814648529116125</v>
      </c>
      <c r="D18" s="153">
        <v>634</v>
      </c>
      <c r="E18" s="154">
        <v>4.2120648418814772</v>
      </c>
      <c r="F18" s="74">
        <v>10</v>
      </c>
      <c r="G18" s="75">
        <v>1.6025641025641026</v>
      </c>
      <c r="H18" s="40"/>
      <c r="I18" s="153">
        <v>446</v>
      </c>
      <c r="J18" s="154">
        <v>5.2575739714723566</v>
      </c>
      <c r="K18" s="153">
        <v>448</v>
      </c>
      <c r="L18" s="154">
        <v>5.2318112810930746</v>
      </c>
      <c r="M18" s="74">
        <v>2</v>
      </c>
      <c r="N18" s="75">
        <v>0.44843049327354262</v>
      </c>
    </row>
    <row r="19" spans="1:15" s="11" customFormat="1" ht="14.1" customHeight="1" x14ac:dyDescent="0.25">
      <c r="A19" s="98" t="s">
        <v>22</v>
      </c>
      <c r="B19" s="153">
        <v>666</v>
      </c>
      <c r="C19" s="154">
        <v>4.4629096026268176</v>
      </c>
      <c r="D19" s="153">
        <v>679</v>
      </c>
      <c r="E19" s="154">
        <v>4.5110284347595</v>
      </c>
      <c r="F19" s="74">
        <v>13</v>
      </c>
      <c r="G19" s="75">
        <v>1.9519519519519519</v>
      </c>
      <c r="H19" s="40"/>
      <c r="I19" s="153">
        <v>587</v>
      </c>
      <c r="J19" s="154">
        <v>6.9197217965342448</v>
      </c>
      <c r="K19" s="153">
        <v>599</v>
      </c>
      <c r="L19" s="154">
        <v>6.9952119584257852</v>
      </c>
      <c r="M19" s="74">
        <v>12</v>
      </c>
      <c r="N19" s="75">
        <v>2.0442930153321974</v>
      </c>
    </row>
    <row r="20" spans="1:15" s="11" customFormat="1" ht="14.1" customHeight="1" x14ac:dyDescent="0.25">
      <c r="A20" s="98" t="s">
        <v>23</v>
      </c>
      <c r="B20" s="153">
        <v>309</v>
      </c>
      <c r="C20" s="154">
        <v>2.0706292300475777</v>
      </c>
      <c r="D20" s="153">
        <v>294</v>
      </c>
      <c r="E20" s="154">
        <v>1.9532288068030828</v>
      </c>
      <c r="F20" s="74">
        <v>-15</v>
      </c>
      <c r="G20" s="75">
        <v>-4.8543689320388346</v>
      </c>
      <c r="H20" s="40"/>
      <c r="I20" s="153">
        <v>266</v>
      </c>
      <c r="J20" s="154">
        <v>3.1356831309678181</v>
      </c>
      <c r="K20" s="153">
        <v>271</v>
      </c>
      <c r="L20" s="154">
        <v>3.1647786990540698</v>
      </c>
      <c r="M20" s="74">
        <v>5</v>
      </c>
      <c r="N20" s="75">
        <v>1.8796992481203008</v>
      </c>
    </row>
    <row r="21" spans="1:15" s="11" customFormat="1" ht="14.1" customHeight="1" x14ac:dyDescent="0.25">
      <c r="A21" s="98" t="s">
        <v>24</v>
      </c>
      <c r="B21" s="153">
        <v>70</v>
      </c>
      <c r="C21" s="154">
        <v>0.46907458285867454</v>
      </c>
      <c r="D21" s="153">
        <v>69</v>
      </c>
      <c r="E21" s="154">
        <v>0.45841084241296837</v>
      </c>
      <c r="F21" s="74">
        <v>-1</v>
      </c>
      <c r="G21" s="75">
        <v>-1.4285714285714286</v>
      </c>
      <c r="H21" s="40"/>
      <c r="I21" s="153">
        <v>55</v>
      </c>
      <c r="J21" s="154">
        <v>0.64835553459860895</v>
      </c>
      <c r="K21" s="153">
        <v>59</v>
      </c>
      <c r="L21" s="154">
        <v>0.68901086067966832</v>
      </c>
      <c r="M21" s="74">
        <v>4</v>
      </c>
      <c r="N21" s="75">
        <v>7.2727272727272725</v>
      </c>
    </row>
    <row r="22" spans="1:15" s="11" customFormat="1" ht="14.1" customHeight="1" x14ac:dyDescent="0.25">
      <c r="A22" s="98" t="s">
        <v>26</v>
      </c>
      <c r="B22" s="153">
        <v>339</v>
      </c>
      <c r="C22" s="154">
        <v>2.2716611941298668</v>
      </c>
      <c r="D22" s="153">
        <v>359</v>
      </c>
      <c r="E22" s="154">
        <v>2.3850651076268936</v>
      </c>
      <c r="F22" s="74">
        <v>20</v>
      </c>
      <c r="G22" s="75">
        <v>5.8997050147492622</v>
      </c>
      <c r="H22" s="40"/>
      <c r="I22" s="153">
        <v>338</v>
      </c>
      <c r="J22" s="154">
        <v>3.9844394671696333</v>
      </c>
      <c r="K22" s="153">
        <v>346</v>
      </c>
      <c r="L22" s="154">
        <v>4.0406399626299194</v>
      </c>
      <c r="M22" s="74">
        <v>8</v>
      </c>
      <c r="N22" s="75">
        <v>2.3668639053254439</v>
      </c>
    </row>
    <row r="23" spans="1:15" s="11" customFormat="1" ht="14.1" customHeight="1" x14ac:dyDescent="0.25">
      <c r="A23" s="98" t="s">
        <v>27</v>
      </c>
      <c r="B23" s="153">
        <v>424</v>
      </c>
      <c r="C23" s="154">
        <v>2.8412517590296855</v>
      </c>
      <c r="D23" s="153">
        <v>495</v>
      </c>
      <c r="E23" s="154">
        <v>3.2885995216582513</v>
      </c>
      <c r="F23" s="74">
        <v>71</v>
      </c>
      <c r="G23" s="75">
        <v>16.745283018867923</v>
      </c>
      <c r="H23" s="40"/>
      <c r="I23" s="153">
        <v>328</v>
      </c>
      <c r="J23" s="154">
        <v>3.8665566426971592</v>
      </c>
      <c r="K23" s="153">
        <v>381</v>
      </c>
      <c r="L23" s="154">
        <v>4.449375218965316</v>
      </c>
      <c r="M23" s="74">
        <v>53</v>
      </c>
      <c r="N23" s="75">
        <v>16.158536585365855</v>
      </c>
    </row>
    <row r="24" spans="1:15" s="11" customFormat="1" ht="14.1" customHeight="1" x14ac:dyDescent="0.25">
      <c r="A24" s="98" t="s">
        <v>28</v>
      </c>
      <c r="B24" s="153">
        <v>85</v>
      </c>
      <c r="C24" s="154">
        <v>0.56959056489981907</v>
      </c>
      <c r="D24" s="153">
        <v>92</v>
      </c>
      <c r="E24" s="154">
        <v>0.61121445655062445</v>
      </c>
      <c r="F24" s="74">
        <v>7</v>
      </c>
      <c r="G24" s="75">
        <v>8.235294117647058</v>
      </c>
      <c r="H24" s="40"/>
      <c r="I24" s="153">
        <v>95</v>
      </c>
      <c r="J24" s="154">
        <v>1.1198868324885065</v>
      </c>
      <c r="K24" s="153">
        <v>95</v>
      </c>
      <c r="L24" s="154">
        <v>1.1094242671960761</v>
      </c>
      <c r="M24" s="74">
        <v>0</v>
      </c>
      <c r="N24" s="75">
        <v>0</v>
      </c>
    </row>
    <row r="25" spans="1:15" s="11" customFormat="1" ht="14.1" customHeight="1" x14ac:dyDescent="0.25">
      <c r="A25" s="98" t="s">
        <v>29</v>
      </c>
      <c r="B25" s="153">
        <v>314</v>
      </c>
      <c r="C25" s="154">
        <v>2.1041345573946257</v>
      </c>
      <c r="D25" s="153">
        <v>308</v>
      </c>
      <c r="E25" s="154">
        <v>2.0462397023651344</v>
      </c>
      <c r="F25" s="74">
        <v>-6</v>
      </c>
      <c r="G25" s="75">
        <v>-1.910828025477707</v>
      </c>
      <c r="H25" s="40"/>
      <c r="I25" s="153">
        <v>294</v>
      </c>
      <c r="J25" s="154">
        <v>3.4657550394907464</v>
      </c>
      <c r="K25" s="153">
        <v>281</v>
      </c>
      <c r="L25" s="154">
        <v>3.2815602008641833</v>
      </c>
      <c r="M25" s="74">
        <v>-13</v>
      </c>
      <c r="N25" s="75">
        <v>-4.4217687074829932</v>
      </c>
    </row>
    <row r="26" spans="1:15" s="11" customFormat="1" ht="14.1" customHeight="1" x14ac:dyDescent="0.25">
      <c r="A26" s="98" t="s">
        <v>30</v>
      </c>
      <c r="B26" s="153">
        <v>546</v>
      </c>
      <c r="C26" s="154">
        <v>3.6587817462976613</v>
      </c>
      <c r="D26" s="153">
        <v>455</v>
      </c>
      <c r="E26" s="154">
        <v>3.0228541057666756</v>
      </c>
      <c r="F26" s="74">
        <v>-91</v>
      </c>
      <c r="G26" s="75">
        <v>-16.666666666666668</v>
      </c>
      <c r="H26" s="40"/>
      <c r="I26" s="153">
        <v>312</v>
      </c>
      <c r="J26" s="154">
        <v>3.6779441235412</v>
      </c>
      <c r="K26" s="153">
        <v>282</v>
      </c>
      <c r="L26" s="154">
        <v>3.2932383510451944</v>
      </c>
      <c r="M26" s="74">
        <v>-30</v>
      </c>
      <c r="N26" s="75">
        <v>-9.615384615384615</v>
      </c>
    </row>
    <row r="27" spans="1:15" s="11" customFormat="1" ht="14.1" customHeight="1" x14ac:dyDescent="0.25">
      <c r="A27" s="98" t="s">
        <v>31</v>
      </c>
      <c r="B27" s="153">
        <v>534</v>
      </c>
      <c r="C27" s="154">
        <v>3.5783689606647457</v>
      </c>
      <c r="D27" s="153">
        <v>533</v>
      </c>
      <c r="E27" s="154">
        <v>3.5410576667552487</v>
      </c>
      <c r="F27" s="74">
        <v>-1</v>
      </c>
      <c r="G27" s="75">
        <v>-0.18726591760299627</v>
      </c>
      <c r="H27" s="40"/>
      <c r="I27" s="153">
        <v>273</v>
      </c>
      <c r="J27" s="154">
        <v>3.2182011080985502</v>
      </c>
      <c r="K27" s="153">
        <v>268</v>
      </c>
      <c r="L27" s="154">
        <v>3.1297442485110358</v>
      </c>
      <c r="M27" s="74">
        <v>-5</v>
      </c>
      <c r="N27" s="75">
        <v>-1.8315018315018314</v>
      </c>
    </row>
    <row r="28" spans="1:15" s="82" customFormat="1" ht="14.1" customHeight="1" x14ac:dyDescent="0.25">
      <c r="A28" s="100" t="s">
        <v>32</v>
      </c>
      <c r="B28" s="103">
        <v>14923</v>
      </c>
      <c r="C28" s="104">
        <v>100</v>
      </c>
      <c r="D28" s="103">
        <v>15052</v>
      </c>
      <c r="E28" s="104">
        <v>100</v>
      </c>
      <c r="F28" s="103">
        <v>129</v>
      </c>
      <c r="G28" s="104">
        <v>0.86443744555384305</v>
      </c>
      <c r="H28" s="100"/>
      <c r="I28" s="103">
        <v>8483</v>
      </c>
      <c r="J28" s="104">
        <v>100</v>
      </c>
      <c r="K28" s="103">
        <v>8563</v>
      </c>
      <c r="L28" s="104">
        <v>100</v>
      </c>
      <c r="M28" s="103">
        <v>80</v>
      </c>
      <c r="N28" s="104">
        <v>0.9430625957797949</v>
      </c>
      <c r="O28" s="11"/>
    </row>
    <row r="29" spans="1:15" s="82" customFormat="1" ht="14.1" customHeight="1" x14ac:dyDescent="0.25">
      <c r="A29" s="100" t="s">
        <v>33</v>
      </c>
      <c r="B29" s="103">
        <v>7495</v>
      </c>
      <c r="C29" s="104">
        <v>50.224485693225226</v>
      </c>
      <c r="D29" s="103">
        <v>7573</v>
      </c>
      <c r="E29" s="104">
        <v>50.312250863672602</v>
      </c>
      <c r="F29" s="100">
        <v>78</v>
      </c>
      <c r="G29" s="104">
        <v>1.0406937958639093</v>
      </c>
      <c r="H29" s="100"/>
      <c r="I29" s="103">
        <v>3065</v>
      </c>
      <c r="J29" s="104">
        <v>36.131085700813394</v>
      </c>
      <c r="K29" s="103">
        <v>3072</v>
      </c>
      <c r="L29" s="104">
        <v>35.875277356066796</v>
      </c>
      <c r="M29" s="103">
        <v>7</v>
      </c>
      <c r="N29" s="104">
        <v>0.22838499184339314</v>
      </c>
      <c r="O29" s="11"/>
    </row>
    <row r="30" spans="1:15" s="83" customFormat="1" ht="14.1" customHeight="1" x14ac:dyDescent="0.25">
      <c r="A30" s="101" t="s">
        <v>34</v>
      </c>
      <c r="B30" s="103">
        <v>2256</v>
      </c>
      <c r="C30" s="104">
        <v>15.117603698988139</v>
      </c>
      <c r="D30" s="103">
        <v>2317</v>
      </c>
      <c r="E30" s="104">
        <v>15.393303215519532</v>
      </c>
      <c r="F30" s="101">
        <v>61</v>
      </c>
      <c r="G30" s="106">
        <v>2.7039007092198584</v>
      </c>
      <c r="H30" s="101"/>
      <c r="I30" s="103">
        <v>1400</v>
      </c>
      <c r="J30" s="104">
        <v>16.503595426146411</v>
      </c>
      <c r="K30" s="103">
        <v>1388</v>
      </c>
      <c r="L30" s="104">
        <v>16.209272451243724</v>
      </c>
      <c r="M30" s="103">
        <v>-12</v>
      </c>
      <c r="N30" s="106">
        <v>-0.8571428571428571</v>
      </c>
      <c r="O30" s="11"/>
    </row>
    <row r="31" spans="1:15" s="83" customFormat="1" ht="14.1" customHeight="1" x14ac:dyDescent="0.25">
      <c r="A31" s="101" t="s">
        <v>35</v>
      </c>
      <c r="B31" s="103">
        <v>5239</v>
      </c>
      <c r="C31" s="104">
        <v>35.106881994237085</v>
      </c>
      <c r="D31" s="103">
        <v>5256</v>
      </c>
      <c r="E31" s="104">
        <v>34.918947648153072</v>
      </c>
      <c r="F31" s="101">
        <v>17</v>
      </c>
      <c r="G31" s="106">
        <v>0.32448940637526247</v>
      </c>
      <c r="H31" s="101"/>
      <c r="I31" s="103">
        <v>1665</v>
      </c>
      <c r="J31" s="104">
        <v>19.627490274666982</v>
      </c>
      <c r="K31" s="103">
        <v>1684</v>
      </c>
      <c r="L31" s="104">
        <v>19.666004904823076</v>
      </c>
      <c r="M31" s="103">
        <v>19</v>
      </c>
      <c r="N31" s="106">
        <v>1.1411411411411412</v>
      </c>
      <c r="O31" s="11"/>
    </row>
    <row r="32" spans="1:15" s="82" customFormat="1" ht="14.1" customHeight="1" x14ac:dyDescent="0.25">
      <c r="A32" s="100" t="s">
        <v>36</v>
      </c>
      <c r="B32" s="103">
        <v>4807</v>
      </c>
      <c r="C32" s="104">
        <v>32.212021711452124</v>
      </c>
      <c r="D32" s="103">
        <v>4874</v>
      </c>
      <c r="E32" s="104">
        <v>32.381078926388518</v>
      </c>
      <c r="F32" s="100">
        <v>67</v>
      </c>
      <c r="G32" s="104">
        <v>1.3938007073018515</v>
      </c>
      <c r="H32" s="100"/>
      <c r="I32" s="103">
        <v>3457</v>
      </c>
      <c r="J32" s="104">
        <v>40.752092420134389</v>
      </c>
      <c r="K32" s="103">
        <v>3508</v>
      </c>
      <c r="L32" s="104">
        <v>40.966950834987735</v>
      </c>
      <c r="M32" s="103">
        <v>51</v>
      </c>
      <c r="N32" s="104">
        <v>1.4752675730402083</v>
      </c>
      <c r="O32" s="11"/>
    </row>
    <row r="33" spans="1:15" s="82" customFormat="1" ht="14.1" customHeight="1" x14ac:dyDescent="0.25">
      <c r="A33" s="100" t="s">
        <v>37</v>
      </c>
      <c r="B33" s="103">
        <v>2621</v>
      </c>
      <c r="C33" s="104">
        <v>17.563492595322657</v>
      </c>
      <c r="D33" s="103">
        <v>2605</v>
      </c>
      <c r="E33" s="104">
        <v>17.306670209938879</v>
      </c>
      <c r="F33" s="100">
        <v>-16</v>
      </c>
      <c r="G33" s="104">
        <v>-0.61045402518122849</v>
      </c>
      <c r="H33" s="100"/>
      <c r="I33" s="103">
        <v>1961</v>
      </c>
      <c r="J33" s="104">
        <v>23.116821879052221</v>
      </c>
      <c r="K33" s="103">
        <v>1983</v>
      </c>
      <c r="L33" s="104">
        <v>23.157771808945462</v>
      </c>
      <c r="M33" s="103">
        <v>22</v>
      </c>
      <c r="N33" s="104">
        <v>1.1218765935747068</v>
      </c>
      <c r="O33" s="11"/>
    </row>
    <row r="34" spans="1:15" s="83" customFormat="1" ht="14.1" customHeight="1" x14ac:dyDescent="0.25">
      <c r="A34" s="101" t="s">
        <v>38</v>
      </c>
      <c r="B34" s="103">
        <v>1541</v>
      </c>
      <c r="C34" s="104">
        <v>10.326341888360249</v>
      </c>
      <c r="D34" s="103">
        <v>1617</v>
      </c>
      <c r="E34" s="104">
        <v>10.742758437416954</v>
      </c>
      <c r="F34" s="101">
        <v>76</v>
      </c>
      <c r="G34" s="106">
        <v>4.9318624269954574</v>
      </c>
      <c r="H34" s="101"/>
      <c r="I34" s="103">
        <v>1376</v>
      </c>
      <c r="J34" s="104">
        <v>16.220676647412471</v>
      </c>
      <c r="K34" s="103">
        <v>1433</v>
      </c>
      <c r="L34" s="104">
        <v>16.734789209389234</v>
      </c>
      <c r="M34" s="103">
        <v>57</v>
      </c>
      <c r="N34" s="106">
        <v>4.1424418604651159</v>
      </c>
      <c r="O34" s="11"/>
    </row>
    <row r="35" spans="1:15" s="83" customFormat="1" ht="14.1" customHeight="1" x14ac:dyDescent="0.25">
      <c r="A35" s="108" t="s">
        <v>39</v>
      </c>
      <c r="B35" s="103">
        <v>1080</v>
      </c>
      <c r="C35" s="104">
        <v>7.2371507069624066</v>
      </c>
      <c r="D35" s="103">
        <v>988</v>
      </c>
      <c r="E35" s="104">
        <v>6.5639117725219238</v>
      </c>
      <c r="F35" s="101">
        <v>-92</v>
      </c>
      <c r="G35" s="106">
        <v>-8.518518518518519</v>
      </c>
      <c r="H35" s="101"/>
      <c r="I35" s="103">
        <v>585</v>
      </c>
      <c r="J35" s="104">
        <v>6.8961452316397498</v>
      </c>
      <c r="K35" s="103">
        <v>550</v>
      </c>
      <c r="L35" s="104">
        <v>6.4229825995562306</v>
      </c>
      <c r="M35" s="78">
        <v>-35</v>
      </c>
      <c r="N35" s="155">
        <v>-5.982905982905983</v>
      </c>
      <c r="O35" s="11"/>
    </row>
    <row r="36" spans="1:15" s="42" customFormat="1" x14ac:dyDescent="0.25">
      <c r="A36" s="228" t="s">
        <v>78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41"/>
    </row>
  </sheetData>
  <mergeCells count="9">
    <mergeCell ref="D4:E4"/>
    <mergeCell ref="A36:M36"/>
    <mergeCell ref="B3:G3"/>
    <mergeCell ref="I3:N3"/>
    <mergeCell ref="B4:C4"/>
    <mergeCell ref="F4:G4"/>
    <mergeCell ref="I4:J4"/>
    <mergeCell ref="K4:L4"/>
    <mergeCell ref="M4:N4"/>
  </mergeCells>
  <phoneticPr fontId="1" type="noConversion"/>
  <pageMargins left="0.23622047244094488" right="0.23622047244094488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rgb="FFFFFF00"/>
    <pageSetUpPr fitToPage="1"/>
  </sheetPr>
  <dimension ref="A1:R38"/>
  <sheetViews>
    <sheetView tabSelected="1" zoomScaleNormal="100" workbookViewId="0">
      <selection activeCell="U30" sqref="U30"/>
    </sheetView>
  </sheetViews>
  <sheetFormatPr defaultRowHeight="12.75" x14ac:dyDescent="0.2"/>
  <cols>
    <col min="1" max="1" width="22.140625" style="1" customWidth="1"/>
    <col min="2" max="6" width="7.7109375" style="1" customWidth="1"/>
    <col min="7" max="7" width="0.85546875" style="1" customWidth="1"/>
    <col min="8" max="11" width="7.7109375" style="1" customWidth="1"/>
    <col min="12" max="12" width="9.85546875" style="1" customWidth="1"/>
    <col min="13" max="16384" width="9.140625" style="1"/>
  </cols>
  <sheetData>
    <row r="1" spans="1:15" x14ac:dyDescent="0.2">
      <c r="A1" s="8" t="s">
        <v>144</v>
      </c>
    </row>
    <row r="2" spans="1:15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15" ht="13.5" customHeight="1" x14ac:dyDescent="0.2">
      <c r="A3" s="43"/>
      <c r="B3" s="231" t="s">
        <v>79</v>
      </c>
      <c r="C3" s="231"/>
      <c r="D3" s="231"/>
      <c r="E3" s="231"/>
      <c r="F3" s="231"/>
      <c r="G3" s="44"/>
      <c r="H3" s="231" t="s">
        <v>80</v>
      </c>
      <c r="I3" s="231"/>
      <c r="J3" s="231"/>
      <c r="K3" s="231"/>
      <c r="L3" s="231"/>
    </row>
    <row r="4" spans="1:15" ht="13.5" customHeight="1" x14ac:dyDescent="0.2">
      <c r="A4" s="22" t="s">
        <v>6</v>
      </c>
      <c r="B4" s="231">
        <v>2017</v>
      </c>
      <c r="C4" s="231"/>
      <c r="D4" s="231">
        <v>2018</v>
      </c>
      <c r="E4" s="231"/>
      <c r="F4" s="213" t="s">
        <v>81</v>
      </c>
      <c r="G4" s="23"/>
      <c r="H4" s="231">
        <v>2017</v>
      </c>
      <c r="I4" s="231"/>
      <c r="J4" s="231">
        <v>2018</v>
      </c>
      <c r="K4" s="231"/>
      <c r="L4" s="213" t="s">
        <v>81</v>
      </c>
    </row>
    <row r="5" spans="1:15" ht="27" customHeight="1" x14ac:dyDescent="0.2">
      <c r="A5" s="28" t="s">
        <v>136</v>
      </c>
      <c r="B5" s="36" t="s">
        <v>70</v>
      </c>
      <c r="C5" s="36" t="s">
        <v>9</v>
      </c>
      <c r="D5" s="36" t="s">
        <v>70</v>
      </c>
      <c r="E5" s="36" t="s">
        <v>9</v>
      </c>
      <c r="F5" s="232"/>
      <c r="G5" s="36"/>
      <c r="H5" s="36" t="s">
        <v>70</v>
      </c>
      <c r="I5" s="36" t="s">
        <v>9</v>
      </c>
      <c r="J5" s="36" t="s">
        <v>70</v>
      </c>
      <c r="K5" s="36" t="s">
        <v>9</v>
      </c>
      <c r="L5" s="232"/>
    </row>
    <row r="6" spans="1:15" ht="13.5" x14ac:dyDescent="0.25">
      <c r="A6" s="98" t="s">
        <v>10</v>
      </c>
      <c r="B6" s="171">
        <v>96</v>
      </c>
      <c r="C6" s="175">
        <v>4.5240339302544772</v>
      </c>
      <c r="D6" s="171">
        <v>58</v>
      </c>
      <c r="E6" s="175">
        <v>3.2731376975169302</v>
      </c>
      <c r="F6" s="132">
        <v>-38</v>
      </c>
      <c r="G6" s="89"/>
      <c r="H6" s="171">
        <v>91</v>
      </c>
      <c r="I6" s="175">
        <v>6.6085693536673933</v>
      </c>
      <c r="J6" s="171">
        <v>47</v>
      </c>
      <c r="K6" s="175">
        <v>2.9634300126103406</v>
      </c>
      <c r="L6" s="132">
        <v>-44</v>
      </c>
      <c r="N6" s="48"/>
    </row>
    <row r="7" spans="1:15" ht="13.5" x14ac:dyDescent="0.25">
      <c r="A7" s="98" t="s">
        <v>11</v>
      </c>
      <c r="B7" s="171">
        <v>2</v>
      </c>
      <c r="C7" s="175">
        <v>9.4250706880301599E-2</v>
      </c>
      <c r="D7" s="171">
        <v>1</v>
      </c>
      <c r="E7" s="175">
        <v>5.6433408577878104E-2</v>
      </c>
      <c r="F7" s="132">
        <v>-1</v>
      </c>
      <c r="G7" s="89"/>
      <c r="H7" s="171">
        <v>1</v>
      </c>
      <c r="I7" s="175">
        <v>7.2621641249092234E-2</v>
      </c>
      <c r="J7" s="171">
        <v>3</v>
      </c>
      <c r="K7" s="175">
        <v>0.18915510718789408</v>
      </c>
      <c r="L7" s="132">
        <v>2</v>
      </c>
      <c r="N7" s="48"/>
    </row>
    <row r="8" spans="1:15" ht="13.5" x14ac:dyDescent="0.25">
      <c r="A8" s="98" t="s">
        <v>12</v>
      </c>
      <c r="B8" s="171">
        <v>109</v>
      </c>
      <c r="C8" s="132">
        <v>5.136663524976437</v>
      </c>
      <c r="D8" s="171">
        <v>168</v>
      </c>
      <c r="E8" s="132">
        <v>9.4808126410835207</v>
      </c>
      <c r="F8" s="132">
        <v>59</v>
      </c>
      <c r="G8" s="89"/>
      <c r="H8" s="171">
        <v>86</v>
      </c>
      <c r="I8" s="175">
        <v>6.2454611474219321</v>
      </c>
      <c r="J8" s="171">
        <v>132</v>
      </c>
      <c r="K8" s="175">
        <v>8.3228247162673394</v>
      </c>
      <c r="L8" s="132">
        <v>46</v>
      </c>
      <c r="N8" s="48"/>
    </row>
    <row r="9" spans="1:15" ht="13.5" x14ac:dyDescent="0.25">
      <c r="A9" s="98" t="s">
        <v>17</v>
      </c>
      <c r="B9" s="171">
        <v>35</v>
      </c>
      <c r="C9" s="175">
        <v>1.6493873704052779</v>
      </c>
      <c r="D9" s="171">
        <v>56</v>
      </c>
      <c r="E9" s="175">
        <v>3.1602708803611739</v>
      </c>
      <c r="F9" s="132">
        <v>21</v>
      </c>
      <c r="G9" s="89"/>
      <c r="H9" s="171">
        <v>4</v>
      </c>
      <c r="I9" s="175">
        <v>0.29048656499636893</v>
      </c>
      <c r="J9" s="171">
        <v>52</v>
      </c>
      <c r="K9" s="175">
        <v>3.278688524590164</v>
      </c>
      <c r="L9" s="132">
        <v>48</v>
      </c>
      <c r="N9" s="48"/>
    </row>
    <row r="10" spans="1:15" ht="13.5" x14ac:dyDescent="0.25">
      <c r="A10" s="99" t="s">
        <v>13</v>
      </c>
      <c r="B10" s="171">
        <v>96</v>
      </c>
      <c r="C10" s="175">
        <v>4.5240339302544772</v>
      </c>
      <c r="D10" s="171">
        <v>155</v>
      </c>
      <c r="E10" s="175">
        <v>8.7471783295711063</v>
      </c>
      <c r="F10" s="132">
        <v>59</v>
      </c>
      <c r="G10" s="89"/>
      <c r="H10" s="171">
        <v>59</v>
      </c>
      <c r="I10" s="175">
        <v>4.2846768336964418</v>
      </c>
      <c r="J10" s="171">
        <v>157</v>
      </c>
      <c r="K10" s="175">
        <v>9.8991172761664572</v>
      </c>
      <c r="L10" s="132">
        <v>98</v>
      </c>
      <c r="N10" s="48"/>
    </row>
    <row r="11" spans="1:15" ht="13.5" x14ac:dyDescent="0.25">
      <c r="A11" s="99" t="s">
        <v>14</v>
      </c>
      <c r="B11" s="171">
        <v>51</v>
      </c>
      <c r="C11" s="175">
        <v>2.403393025447691</v>
      </c>
      <c r="D11" s="171">
        <v>36</v>
      </c>
      <c r="E11" s="175">
        <v>2.0316027088036117</v>
      </c>
      <c r="F11" s="132">
        <v>-15</v>
      </c>
      <c r="G11" s="89"/>
      <c r="H11" s="171">
        <v>18</v>
      </c>
      <c r="I11" s="175">
        <v>1.3071895424836601</v>
      </c>
      <c r="J11" s="171">
        <v>37</v>
      </c>
      <c r="K11" s="175">
        <v>2.3329129886506936</v>
      </c>
      <c r="L11" s="132">
        <v>19</v>
      </c>
      <c r="N11" s="48"/>
    </row>
    <row r="12" spans="1:15" ht="13.5" x14ac:dyDescent="0.25">
      <c r="A12" s="13" t="s">
        <v>135</v>
      </c>
      <c r="B12" s="171">
        <v>147</v>
      </c>
      <c r="C12" s="175">
        <v>6.9274269557021677</v>
      </c>
      <c r="D12" s="171">
        <v>191</v>
      </c>
      <c r="E12" s="175">
        <v>10.778781038374717</v>
      </c>
      <c r="F12" s="132">
        <v>44</v>
      </c>
      <c r="G12" s="89"/>
      <c r="H12" s="171">
        <v>77</v>
      </c>
      <c r="I12" s="175">
        <v>5.5918663761801017</v>
      </c>
      <c r="J12" s="171">
        <v>194</v>
      </c>
      <c r="K12" s="175">
        <v>12.23203026481715</v>
      </c>
      <c r="L12" s="132">
        <v>117</v>
      </c>
      <c r="N12" s="48"/>
    </row>
    <row r="13" spans="1:15" ht="13.5" x14ac:dyDescent="0.25">
      <c r="A13" s="98" t="s">
        <v>15</v>
      </c>
      <c r="B13" s="171">
        <v>77</v>
      </c>
      <c r="C13" s="175">
        <v>3.6286522148916118</v>
      </c>
      <c r="D13" s="171">
        <v>96</v>
      </c>
      <c r="E13" s="175">
        <v>5.4176072234762982</v>
      </c>
      <c r="F13" s="132">
        <v>19</v>
      </c>
      <c r="G13" s="89"/>
      <c r="H13" s="171">
        <v>136</v>
      </c>
      <c r="I13" s="175">
        <v>9.8765432098765427</v>
      </c>
      <c r="J13" s="171">
        <v>65</v>
      </c>
      <c r="K13" s="175">
        <v>4.0983606557377046</v>
      </c>
      <c r="L13" s="132">
        <v>-71</v>
      </c>
      <c r="N13" s="48"/>
      <c r="O13" s="167"/>
    </row>
    <row r="14" spans="1:15" ht="13.5" x14ac:dyDescent="0.25">
      <c r="A14" s="98" t="s">
        <v>16</v>
      </c>
      <c r="B14" s="171">
        <v>32</v>
      </c>
      <c r="C14" s="175">
        <v>1.5080113100848256</v>
      </c>
      <c r="D14" s="171">
        <v>37</v>
      </c>
      <c r="E14" s="175">
        <v>2.0880361173814896</v>
      </c>
      <c r="F14" s="132">
        <v>5</v>
      </c>
      <c r="G14" s="89"/>
      <c r="H14" s="171">
        <v>27</v>
      </c>
      <c r="I14" s="175">
        <v>1.9607843137254901</v>
      </c>
      <c r="J14" s="171">
        <v>28</v>
      </c>
      <c r="K14" s="175">
        <v>1.7654476670870114</v>
      </c>
      <c r="L14" s="132">
        <v>1</v>
      </c>
      <c r="N14" s="48"/>
    </row>
    <row r="15" spans="1:15" ht="13.5" x14ac:dyDescent="0.25">
      <c r="A15" s="98" t="s">
        <v>18</v>
      </c>
      <c r="B15" s="171">
        <v>57</v>
      </c>
      <c r="C15" s="175">
        <v>2.6861451460885957</v>
      </c>
      <c r="D15" s="171">
        <v>73</v>
      </c>
      <c r="E15" s="175">
        <v>4.1196388261851018</v>
      </c>
      <c r="F15" s="132">
        <v>16</v>
      </c>
      <c r="G15" s="89"/>
      <c r="H15" s="171">
        <v>46</v>
      </c>
      <c r="I15" s="175">
        <v>3.3405954974582426</v>
      </c>
      <c r="J15" s="171">
        <v>74</v>
      </c>
      <c r="K15" s="175">
        <v>4.6658259773013873</v>
      </c>
      <c r="L15" s="132">
        <v>28</v>
      </c>
      <c r="N15" s="48"/>
    </row>
    <row r="16" spans="1:15" ht="13.5" x14ac:dyDescent="0.25">
      <c r="A16" s="98" t="s">
        <v>19</v>
      </c>
      <c r="B16" s="171">
        <v>164</v>
      </c>
      <c r="C16" s="175">
        <v>7.7285579641847315</v>
      </c>
      <c r="D16" s="171">
        <v>249</v>
      </c>
      <c r="E16" s="175">
        <v>14.051918735891649</v>
      </c>
      <c r="F16" s="132">
        <v>85</v>
      </c>
      <c r="G16" s="89"/>
      <c r="H16" s="171">
        <v>114</v>
      </c>
      <c r="I16" s="175">
        <v>8.2788671023965144</v>
      </c>
      <c r="J16" s="171">
        <v>197</v>
      </c>
      <c r="K16" s="175">
        <v>12.421185372005045</v>
      </c>
      <c r="L16" s="132">
        <v>83</v>
      </c>
      <c r="N16" s="48"/>
    </row>
    <row r="17" spans="1:14" ht="13.5" x14ac:dyDescent="0.25">
      <c r="A17" s="98" t="s">
        <v>20</v>
      </c>
      <c r="B17" s="171">
        <v>155</v>
      </c>
      <c r="C17" s="175">
        <v>7.304429783223374</v>
      </c>
      <c r="D17" s="171">
        <v>240</v>
      </c>
      <c r="E17" s="175">
        <v>13.544018058690744</v>
      </c>
      <c r="F17" s="168">
        <v>85</v>
      </c>
      <c r="G17" s="169"/>
      <c r="H17" s="171">
        <v>34</v>
      </c>
      <c r="I17" s="175">
        <v>2.4691358024691357</v>
      </c>
      <c r="J17" s="171">
        <v>211</v>
      </c>
      <c r="K17" s="175">
        <v>13.30390920554855</v>
      </c>
      <c r="L17" s="132">
        <v>177</v>
      </c>
      <c r="N17" s="48"/>
    </row>
    <row r="18" spans="1:14" ht="13.5" x14ac:dyDescent="0.25">
      <c r="A18" s="98" t="s">
        <v>21</v>
      </c>
      <c r="B18" s="171">
        <v>44</v>
      </c>
      <c r="C18" s="175">
        <v>2.0735155513666355</v>
      </c>
      <c r="D18" s="171">
        <v>36</v>
      </c>
      <c r="E18" s="175">
        <v>2.0316027088036117</v>
      </c>
      <c r="F18" s="168">
        <v>-8</v>
      </c>
      <c r="G18" s="169"/>
      <c r="H18" s="171">
        <v>34</v>
      </c>
      <c r="I18" s="175">
        <v>2.4691358024691357</v>
      </c>
      <c r="J18" s="171">
        <v>24</v>
      </c>
      <c r="K18" s="175">
        <v>1.5132408575031526</v>
      </c>
      <c r="L18" s="132">
        <v>-10</v>
      </c>
      <c r="N18" s="48"/>
    </row>
    <row r="19" spans="1:14" s="138" customFormat="1" ht="13.5" x14ac:dyDescent="0.25">
      <c r="A19" s="139" t="s">
        <v>22</v>
      </c>
      <c r="B19" s="174">
        <v>317</v>
      </c>
      <c r="C19" s="175">
        <v>14.938737040527805</v>
      </c>
      <c r="D19" s="174">
        <v>128</v>
      </c>
      <c r="E19" s="175">
        <v>7.2234762979683973</v>
      </c>
      <c r="F19" s="168">
        <v>-189</v>
      </c>
      <c r="G19" s="169"/>
      <c r="H19" s="174">
        <v>11</v>
      </c>
      <c r="I19" s="201">
        <v>0.79883805374001449</v>
      </c>
      <c r="J19" s="174">
        <v>103</v>
      </c>
      <c r="K19" s="201">
        <v>6.4943253467843629</v>
      </c>
      <c r="L19" s="168">
        <v>92</v>
      </c>
      <c r="M19" s="1"/>
      <c r="N19" s="170"/>
    </row>
    <row r="20" spans="1:14" ht="13.5" x14ac:dyDescent="0.25">
      <c r="A20" s="98" t="s">
        <v>23</v>
      </c>
      <c r="B20" s="174">
        <v>0</v>
      </c>
      <c r="C20" s="175">
        <v>0</v>
      </c>
      <c r="D20" s="174">
        <v>40</v>
      </c>
      <c r="E20" s="175">
        <v>2.2573363431151243</v>
      </c>
      <c r="F20" s="132">
        <v>40</v>
      </c>
      <c r="G20" s="89"/>
      <c r="H20" s="174">
        <v>0</v>
      </c>
      <c r="I20" s="175">
        <v>0</v>
      </c>
      <c r="J20" s="174">
        <v>50</v>
      </c>
      <c r="K20" s="175">
        <v>3.1525851197982346</v>
      </c>
      <c r="L20" s="132">
        <v>50</v>
      </c>
      <c r="N20" s="48"/>
    </row>
    <row r="21" spans="1:14" ht="13.5" x14ac:dyDescent="0.25">
      <c r="A21" s="98" t="s">
        <v>24</v>
      </c>
      <c r="B21" s="174">
        <v>3</v>
      </c>
      <c r="C21" s="175">
        <v>0.14137606032045241</v>
      </c>
      <c r="D21" s="174">
        <v>10</v>
      </c>
      <c r="E21" s="175">
        <v>0.56433408577878108</v>
      </c>
      <c r="F21" s="132">
        <v>7</v>
      </c>
      <c r="G21" s="89"/>
      <c r="H21" s="174">
        <v>14</v>
      </c>
      <c r="I21" s="175">
        <v>1.0167029774872911</v>
      </c>
      <c r="J21" s="174">
        <v>7</v>
      </c>
      <c r="K21" s="175">
        <v>0.44136191677175285</v>
      </c>
      <c r="L21" s="132">
        <v>-7</v>
      </c>
      <c r="N21" s="48"/>
    </row>
    <row r="22" spans="1:14" ht="13.5" x14ac:dyDescent="0.25">
      <c r="A22" s="98" t="s">
        <v>26</v>
      </c>
      <c r="B22" s="174">
        <v>51</v>
      </c>
      <c r="C22" s="175">
        <v>2.403393025447691</v>
      </c>
      <c r="D22" s="174">
        <v>31</v>
      </c>
      <c r="E22" s="175">
        <v>1.7494356659142212</v>
      </c>
      <c r="F22" s="132">
        <v>-20</v>
      </c>
      <c r="G22" s="89"/>
      <c r="H22" s="174">
        <v>22</v>
      </c>
      <c r="I22" s="175">
        <v>1.597676107480029</v>
      </c>
      <c r="J22" s="174">
        <v>25</v>
      </c>
      <c r="K22" s="175">
        <v>1.5762925598991173</v>
      </c>
      <c r="L22" s="132">
        <v>3</v>
      </c>
      <c r="M22" s="209"/>
      <c r="N22" s="48"/>
    </row>
    <row r="23" spans="1:14" ht="13.5" x14ac:dyDescent="0.25">
      <c r="A23" s="98" t="s">
        <v>27</v>
      </c>
      <c r="B23" s="210">
        <v>65</v>
      </c>
      <c r="C23" s="175">
        <v>3.063147973609802</v>
      </c>
      <c r="D23" s="174">
        <v>157</v>
      </c>
      <c r="E23" s="175">
        <v>8.8600451467268631</v>
      </c>
      <c r="F23" s="132">
        <v>92</v>
      </c>
      <c r="G23" s="89"/>
      <c r="H23" s="210">
        <v>45</v>
      </c>
      <c r="I23" s="175">
        <v>3.2679738562091503</v>
      </c>
      <c r="J23" s="174">
        <v>34</v>
      </c>
      <c r="K23" s="175">
        <v>2.1437578814627996</v>
      </c>
      <c r="L23" s="132">
        <v>-11</v>
      </c>
      <c r="N23" s="48"/>
    </row>
    <row r="24" spans="1:14" ht="13.5" x14ac:dyDescent="0.25">
      <c r="A24" s="98" t="s">
        <v>28</v>
      </c>
      <c r="B24" s="174">
        <v>19</v>
      </c>
      <c r="C24" s="175">
        <v>0.89538171536286526</v>
      </c>
      <c r="D24" s="174">
        <v>21</v>
      </c>
      <c r="E24" s="175">
        <v>1.1851015801354401</v>
      </c>
      <c r="F24" s="132">
        <v>2</v>
      </c>
      <c r="G24" s="89"/>
      <c r="H24" s="174">
        <v>1</v>
      </c>
      <c r="I24" s="175">
        <v>7.2621641249092234E-2</v>
      </c>
      <c r="J24" s="174">
        <v>14</v>
      </c>
      <c r="K24" s="175">
        <v>0.8827238335435057</v>
      </c>
      <c r="L24" s="132">
        <v>13</v>
      </c>
      <c r="N24" s="48"/>
    </row>
    <row r="25" spans="1:14" ht="13.5" x14ac:dyDescent="0.25">
      <c r="A25" s="98" t="s">
        <v>29</v>
      </c>
      <c r="B25" s="174">
        <v>72</v>
      </c>
      <c r="C25" s="175">
        <v>3.3930254476908579</v>
      </c>
      <c r="D25" s="174">
        <v>45</v>
      </c>
      <c r="E25" s="175">
        <v>2.5395033860045149</v>
      </c>
      <c r="F25" s="132">
        <v>-27</v>
      </c>
      <c r="G25" s="89"/>
      <c r="H25" s="174">
        <v>69</v>
      </c>
      <c r="I25" s="175">
        <v>5.0108932461873641</v>
      </c>
      <c r="J25" s="174">
        <v>64</v>
      </c>
      <c r="K25" s="175">
        <v>4.0353089533417403</v>
      </c>
      <c r="L25" s="132">
        <v>-5</v>
      </c>
      <c r="N25" s="48"/>
    </row>
    <row r="26" spans="1:14" ht="13.5" x14ac:dyDescent="0.25">
      <c r="A26" s="98" t="s">
        <v>30</v>
      </c>
      <c r="B26" s="174">
        <v>239</v>
      </c>
      <c r="C26" s="175">
        <v>11.262959472196041</v>
      </c>
      <c r="D26" s="174">
        <v>97</v>
      </c>
      <c r="E26" s="175">
        <v>5.4740406320541757</v>
      </c>
      <c r="F26" s="132">
        <v>-142</v>
      </c>
      <c r="G26" s="89"/>
      <c r="H26" s="174">
        <v>140</v>
      </c>
      <c r="I26" s="175">
        <v>10.167029774872912</v>
      </c>
      <c r="J26" s="174">
        <v>218</v>
      </c>
      <c r="K26" s="175">
        <v>13.745271122320302</v>
      </c>
      <c r="L26" s="132">
        <v>78</v>
      </c>
      <c r="N26" s="48"/>
    </row>
    <row r="27" spans="1:14" ht="13.5" x14ac:dyDescent="0.25">
      <c r="A27" s="98" t="s">
        <v>31</v>
      </c>
      <c r="B27" s="174">
        <v>438</v>
      </c>
      <c r="C27" s="175">
        <v>20.64090480678605</v>
      </c>
      <c r="D27" s="174">
        <v>38</v>
      </c>
      <c r="E27" s="175">
        <v>2.144469525959368</v>
      </c>
      <c r="F27" s="132">
        <v>-400</v>
      </c>
      <c r="G27" s="89"/>
      <c r="H27" s="174">
        <v>425</v>
      </c>
      <c r="I27" s="175">
        <v>30.864197530864196</v>
      </c>
      <c r="J27" s="174">
        <v>44</v>
      </c>
      <c r="K27" s="175">
        <v>2.7742749054224465</v>
      </c>
      <c r="L27" s="132">
        <v>-381</v>
      </c>
      <c r="M27" s="1" t="s">
        <v>160</v>
      </c>
      <c r="N27" s="48"/>
    </row>
    <row r="28" spans="1:14" s="4" customFormat="1" ht="13.5" x14ac:dyDescent="0.2">
      <c r="A28" s="100" t="s">
        <v>32</v>
      </c>
      <c r="B28" s="78">
        <v>2122</v>
      </c>
      <c r="C28" s="79">
        <v>100</v>
      </c>
      <c r="D28" s="78">
        <v>1772</v>
      </c>
      <c r="E28" s="79">
        <v>100</v>
      </c>
      <c r="F28" s="78">
        <v>-350</v>
      </c>
      <c r="G28" s="114"/>
      <c r="H28" s="114">
        <v>1377</v>
      </c>
      <c r="I28" s="79">
        <v>100</v>
      </c>
      <c r="J28" s="114">
        <v>1586</v>
      </c>
      <c r="K28" s="79">
        <v>100</v>
      </c>
      <c r="L28" s="78">
        <v>209</v>
      </c>
      <c r="M28" s="1"/>
      <c r="N28" s="87"/>
    </row>
    <row r="29" spans="1:14" s="4" customFormat="1" ht="13.5" x14ac:dyDescent="0.2">
      <c r="A29" s="100" t="s">
        <v>33</v>
      </c>
      <c r="B29" s="78">
        <v>555</v>
      </c>
      <c r="C29" s="79">
        <v>26.154571159283694</v>
      </c>
      <c r="D29" s="78">
        <v>680</v>
      </c>
      <c r="E29" s="79">
        <v>38.37471783295711</v>
      </c>
      <c r="F29" s="78">
        <v>125</v>
      </c>
      <c r="G29" s="114"/>
      <c r="H29" s="114">
        <v>468</v>
      </c>
      <c r="I29" s="79">
        <v>33.986928104575163</v>
      </c>
      <c r="J29" s="114">
        <v>595</v>
      </c>
      <c r="K29" s="79">
        <v>37.515762925598992</v>
      </c>
      <c r="L29" s="78">
        <v>127</v>
      </c>
      <c r="M29" s="1"/>
    </row>
    <row r="30" spans="1:14" s="7" customFormat="1" ht="13.5" x14ac:dyDescent="0.2">
      <c r="A30" s="101" t="s">
        <v>34</v>
      </c>
      <c r="B30" s="78">
        <v>242</v>
      </c>
      <c r="C30" s="155">
        <v>11.404335532516495</v>
      </c>
      <c r="D30" s="78">
        <v>283</v>
      </c>
      <c r="E30" s="155">
        <v>15.970654627539503</v>
      </c>
      <c r="F30" s="78">
        <v>41</v>
      </c>
      <c r="G30" s="109"/>
      <c r="H30" s="114">
        <v>182</v>
      </c>
      <c r="I30" s="79">
        <v>13.217138707334787</v>
      </c>
      <c r="J30" s="114">
        <v>234</v>
      </c>
      <c r="K30" s="79">
        <v>14.754098360655737</v>
      </c>
      <c r="L30" s="96">
        <v>52</v>
      </c>
      <c r="M30" s="1"/>
    </row>
    <row r="31" spans="1:14" s="7" customFormat="1" ht="13.5" x14ac:dyDescent="0.2">
      <c r="A31" s="101" t="s">
        <v>35</v>
      </c>
      <c r="B31" s="78">
        <v>313</v>
      </c>
      <c r="C31" s="155">
        <v>14.7502356267672</v>
      </c>
      <c r="D31" s="78">
        <v>397</v>
      </c>
      <c r="E31" s="155">
        <v>22.404063205417607</v>
      </c>
      <c r="F31" s="78">
        <v>84</v>
      </c>
      <c r="G31" s="109"/>
      <c r="H31" s="114">
        <v>286</v>
      </c>
      <c r="I31" s="79">
        <v>20.769789397240377</v>
      </c>
      <c r="J31" s="114">
        <v>361</v>
      </c>
      <c r="K31" s="79">
        <v>22.761664564943253</v>
      </c>
      <c r="L31" s="96">
        <v>75</v>
      </c>
      <c r="M31" s="1"/>
    </row>
    <row r="32" spans="1:14" s="4" customFormat="1" ht="13.5" x14ac:dyDescent="0.2">
      <c r="A32" s="100" t="s">
        <v>36</v>
      </c>
      <c r="B32" s="78">
        <v>680</v>
      </c>
      <c r="C32" s="79">
        <v>32.045240339302545</v>
      </c>
      <c r="D32" s="78">
        <v>653</v>
      </c>
      <c r="E32" s="79">
        <v>36.8510158013544</v>
      </c>
      <c r="F32" s="78">
        <v>-27</v>
      </c>
      <c r="G32" s="114"/>
      <c r="H32" s="114">
        <v>193</v>
      </c>
      <c r="I32" s="79">
        <v>14.0159767610748</v>
      </c>
      <c r="J32" s="114">
        <v>535</v>
      </c>
      <c r="K32" s="79">
        <v>33.732660781841112</v>
      </c>
      <c r="L32" s="78">
        <v>342</v>
      </c>
      <c r="M32" s="1"/>
    </row>
    <row r="33" spans="1:18" s="4" customFormat="1" ht="13.5" x14ac:dyDescent="0.2">
      <c r="A33" s="100" t="s">
        <v>37</v>
      </c>
      <c r="B33" s="78">
        <v>887</v>
      </c>
      <c r="C33" s="79">
        <v>41.800188501413757</v>
      </c>
      <c r="D33" s="78">
        <v>439</v>
      </c>
      <c r="E33" s="79">
        <v>24.774266365688487</v>
      </c>
      <c r="F33" s="78">
        <v>-448</v>
      </c>
      <c r="G33" s="114"/>
      <c r="H33" s="114">
        <v>716</v>
      </c>
      <c r="I33" s="79">
        <v>51.997095134350033</v>
      </c>
      <c r="J33" s="114">
        <v>456</v>
      </c>
      <c r="K33" s="79">
        <v>28.7515762925599</v>
      </c>
      <c r="L33" s="78">
        <v>-260</v>
      </c>
      <c r="M33" s="1"/>
    </row>
    <row r="34" spans="1:18" s="7" customFormat="1" ht="13.5" x14ac:dyDescent="0.2">
      <c r="A34" s="101" t="s">
        <v>38</v>
      </c>
      <c r="B34" s="78">
        <v>210</v>
      </c>
      <c r="C34" s="155">
        <v>9.8963242224316676</v>
      </c>
      <c r="D34" s="78">
        <v>304</v>
      </c>
      <c r="E34" s="155">
        <v>17.155756207674944</v>
      </c>
      <c r="F34" s="78">
        <v>94</v>
      </c>
      <c r="G34" s="109"/>
      <c r="H34" s="114">
        <v>151</v>
      </c>
      <c r="I34" s="79">
        <v>10.965867828612927</v>
      </c>
      <c r="J34" s="114">
        <v>194</v>
      </c>
      <c r="K34" s="79">
        <v>12.23203026481715</v>
      </c>
      <c r="L34" s="96">
        <v>43</v>
      </c>
      <c r="M34" s="1"/>
    </row>
    <row r="35" spans="1:18" s="7" customFormat="1" ht="13.5" x14ac:dyDescent="0.2">
      <c r="A35" s="102" t="s">
        <v>39</v>
      </c>
      <c r="B35" s="78">
        <v>677</v>
      </c>
      <c r="C35" s="202">
        <v>31.903864278982091</v>
      </c>
      <c r="D35" s="78">
        <v>135</v>
      </c>
      <c r="E35" s="202">
        <v>7.6185101580135441</v>
      </c>
      <c r="F35" s="78">
        <v>-542</v>
      </c>
      <c r="G35" s="203"/>
      <c r="H35" s="114">
        <v>565</v>
      </c>
      <c r="I35" s="79">
        <v>41.031227305737112</v>
      </c>
      <c r="J35" s="114">
        <v>262</v>
      </c>
      <c r="K35" s="79">
        <v>16.519546027742749</v>
      </c>
      <c r="L35" s="96">
        <v>-303</v>
      </c>
      <c r="M35" s="1"/>
    </row>
    <row r="36" spans="1:18" ht="6" customHeight="1" x14ac:dyDescent="0.2">
      <c r="A36" s="65"/>
      <c r="B36" s="66"/>
      <c r="C36" s="66"/>
      <c r="D36" s="66"/>
      <c r="E36" s="66"/>
      <c r="F36" s="66"/>
      <c r="G36" s="66"/>
      <c r="H36" s="66"/>
      <c r="I36" s="67"/>
      <c r="J36" s="66"/>
      <c r="K36" s="68"/>
      <c r="L36" s="68"/>
    </row>
    <row r="38" spans="1:18" x14ac:dyDescent="0.2">
      <c r="A38" s="251" t="s">
        <v>161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</row>
  </sheetData>
  <mergeCells count="10">
    <mergeCell ref="A38:R38"/>
    <mergeCell ref="A2:L2"/>
    <mergeCell ref="B3:F3"/>
    <mergeCell ref="H3:L3"/>
    <mergeCell ref="B4:C4"/>
    <mergeCell ref="D4:E4"/>
    <mergeCell ref="F4:F5"/>
    <mergeCell ref="H4:I4"/>
    <mergeCell ref="J4:K4"/>
    <mergeCell ref="L4:L5"/>
  </mergeCells>
  <phoneticPr fontId="1" type="noConversion"/>
  <pageMargins left="3.937007874015748E-2" right="3.937007874015748E-2" top="0.98425196850393704" bottom="0.98425196850393704" header="0.51181102362204722" footer="0.51181102362204722"/>
  <pageSetup paperSize="9" scale="94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Q41"/>
  <sheetViews>
    <sheetView zoomScaleNormal="100" workbookViewId="0">
      <selection activeCell="K34" sqref="K34"/>
    </sheetView>
  </sheetViews>
  <sheetFormatPr defaultRowHeight="12.75" x14ac:dyDescent="0.2"/>
  <cols>
    <col min="1" max="1" width="22.5703125" style="1" customWidth="1"/>
    <col min="2" max="4" width="8.7109375" style="1" customWidth="1"/>
    <col min="5" max="5" width="0.7109375" style="1" customWidth="1"/>
    <col min="6" max="8" width="8.7109375" style="1" customWidth="1"/>
    <col min="9" max="9" width="0.42578125" style="1" customWidth="1"/>
    <col min="10" max="12" width="8.7109375" style="1" customWidth="1"/>
    <col min="13" max="13" width="0.42578125" style="1" customWidth="1"/>
    <col min="14" max="16" width="8.7109375" style="1" customWidth="1"/>
    <col min="17" max="16384" width="9.140625" style="1"/>
  </cols>
  <sheetData>
    <row r="1" spans="1:17" s="9" customFormat="1" x14ac:dyDescent="0.2">
      <c r="A1" s="234" t="s">
        <v>145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17" ht="7.5" customHeight="1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</row>
    <row r="3" spans="1:17" ht="12.95" customHeight="1" x14ac:dyDescent="0.2">
      <c r="A3" s="26"/>
      <c r="B3" s="225" t="s">
        <v>4</v>
      </c>
      <c r="C3" s="225"/>
      <c r="D3" s="225"/>
      <c r="E3" s="46"/>
      <c r="F3" s="225" t="s">
        <v>82</v>
      </c>
      <c r="G3" s="225"/>
      <c r="H3" s="225"/>
      <c r="I3" s="46"/>
      <c r="J3" s="225" t="s">
        <v>83</v>
      </c>
      <c r="K3" s="225"/>
      <c r="L3" s="225"/>
      <c r="M3" s="46"/>
      <c r="N3" s="225" t="s">
        <v>84</v>
      </c>
      <c r="O3" s="225"/>
      <c r="P3" s="225"/>
    </row>
    <row r="4" spans="1:17" ht="12.95" customHeight="1" x14ac:dyDescent="0.2">
      <c r="A4" s="22" t="s">
        <v>6</v>
      </c>
      <c r="B4" s="213" t="s">
        <v>85</v>
      </c>
      <c r="C4" s="23" t="s">
        <v>86</v>
      </c>
      <c r="D4" s="23" t="s">
        <v>88</v>
      </c>
      <c r="E4" s="213"/>
      <c r="F4" s="213" t="s">
        <v>85</v>
      </c>
      <c r="G4" s="23" t="s">
        <v>86</v>
      </c>
      <c r="H4" s="23" t="s">
        <v>88</v>
      </c>
      <c r="I4" s="213"/>
      <c r="J4" s="213" t="s">
        <v>85</v>
      </c>
      <c r="K4" s="23" t="s">
        <v>86</v>
      </c>
      <c r="L4" s="23" t="s">
        <v>88</v>
      </c>
      <c r="M4" s="213"/>
      <c r="N4" s="213" t="s">
        <v>85</v>
      </c>
      <c r="O4" s="23" t="s">
        <v>86</v>
      </c>
      <c r="P4" s="23" t="s">
        <v>88</v>
      </c>
    </row>
    <row r="5" spans="1:17" ht="12.95" customHeight="1" x14ac:dyDescent="0.2">
      <c r="A5" s="28" t="s">
        <v>136</v>
      </c>
      <c r="B5" s="233"/>
      <c r="C5" s="29" t="s">
        <v>87</v>
      </c>
      <c r="D5" s="29" t="s">
        <v>89</v>
      </c>
      <c r="E5" s="233"/>
      <c r="F5" s="233"/>
      <c r="G5" s="29" t="s">
        <v>87</v>
      </c>
      <c r="H5" s="29" t="s">
        <v>89</v>
      </c>
      <c r="I5" s="233"/>
      <c r="J5" s="233"/>
      <c r="K5" s="29" t="s">
        <v>87</v>
      </c>
      <c r="L5" s="29" t="s">
        <v>89</v>
      </c>
      <c r="M5" s="233"/>
      <c r="N5" s="233"/>
      <c r="O5" s="29" t="s">
        <v>87</v>
      </c>
      <c r="P5" s="29" t="s">
        <v>89</v>
      </c>
    </row>
    <row r="6" spans="1:17" ht="5.2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2.95" customHeight="1" x14ac:dyDescent="0.25">
      <c r="A7" s="98" t="s">
        <v>10</v>
      </c>
      <c r="B7" s="157">
        <v>914</v>
      </c>
      <c r="C7" s="157">
        <v>10393</v>
      </c>
      <c r="D7" s="157">
        <v>225</v>
      </c>
      <c r="E7" s="158"/>
      <c r="F7" s="158">
        <v>75</v>
      </c>
      <c r="G7" s="158">
        <v>763</v>
      </c>
      <c r="H7" s="158">
        <v>22</v>
      </c>
      <c r="I7" s="158"/>
      <c r="J7" s="158">
        <v>530</v>
      </c>
      <c r="K7" s="158">
        <v>6135</v>
      </c>
      <c r="L7" s="158">
        <v>121</v>
      </c>
      <c r="M7" s="158"/>
      <c r="N7" s="158">
        <v>742</v>
      </c>
      <c r="O7" s="158">
        <v>8713</v>
      </c>
      <c r="P7" s="158">
        <v>196</v>
      </c>
    </row>
    <row r="8" spans="1:17" ht="12.95" customHeight="1" x14ac:dyDescent="0.25">
      <c r="A8" s="98" t="s">
        <v>11</v>
      </c>
      <c r="B8" s="157">
        <v>44</v>
      </c>
      <c r="C8" s="157">
        <v>578</v>
      </c>
      <c r="D8" s="157">
        <v>0</v>
      </c>
      <c r="E8" s="158"/>
      <c r="F8" s="158">
        <v>12</v>
      </c>
      <c r="G8" s="158">
        <v>140</v>
      </c>
      <c r="H8" s="158">
        <v>0</v>
      </c>
      <c r="I8" s="158"/>
      <c r="J8" s="158">
        <v>31</v>
      </c>
      <c r="K8" s="158">
        <v>422</v>
      </c>
      <c r="L8" s="158">
        <v>0</v>
      </c>
      <c r="M8" s="158"/>
      <c r="N8" s="158">
        <v>7</v>
      </c>
      <c r="O8" s="158">
        <v>104</v>
      </c>
      <c r="P8" s="158">
        <v>0</v>
      </c>
    </row>
    <row r="9" spans="1:17" ht="12.95" customHeight="1" x14ac:dyDescent="0.25">
      <c r="A9" s="98" t="s">
        <v>12</v>
      </c>
      <c r="B9" s="157">
        <v>933</v>
      </c>
      <c r="C9" s="157">
        <v>14840</v>
      </c>
      <c r="D9" s="157">
        <v>517</v>
      </c>
      <c r="E9" s="158"/>
      <c r="F9" s="158">
        <v>205</v>
      </c>
      <c r="G9" s="158">
        <v>3724</v>
      </c>
      <c r="H9" s="158">
        <v>76</v>
      </c>
      <c r="I9" s="158"/>
      <c r="J9" s="158">
        <v>579</v>
      </c>
      <c r="K9" s="158">
        <v>8727</v>
      </c>
      <c r="L9" s="158">
        <v>356</v>
      </c>
      <c r="M9" s="158"/>
      <c r="N9" s="158">
        <v>417</v>
      </c>
      <c r="O9" s="158">
        <v>6786</v>
      </c>
      <c r="P9" s="158">
        <v>283</v>
      </c>
    </row>
    <row r="10" spans="1:17" ht="12.95" customHeight="1" x14ac:dyDescent="0.25">
      <c r="A10" s="98" t="s">
        <v>17</v>
      </c>
      <c r="B10" s="157">
        <v>599</v>
      </c>
      <c r="C10" s="157">
        <v>9812</v>
      </c>
      <c r="D10" s="157">
        <v>481</v>
      </c>
      <c r="E10" s="158"/>
      <c r="F10" s="158">
        <v>150</v>
      </c>
      <c r="G10" s="158">
        <v>2531</v>
      </c>
      <c r="H10" s="158">
        <v>88</v>
      </c>
      <c r="I10" s="158"/>
      <c r="J10" s="158">
        <v>292</v>
      </c>
      <c r="K10" s="158">
        <v>4750</v>
      </c>
      <c r="L10" s="158">
        <v>270</v>
      </c>
      <c r="M10" s="158"/>
      <c r="N10" s="158">
        <v>241</v>
      </c>
      <c r="O10" s="158">
        <v>3989</v>
      </c>
      <c r="P10" s="158">
        <v>271</v>
      </c>
    </row>
    <row r="11" spans="1:17" s="6" customFormat="1" ht="12.95" customHeight="1" x14ac:dyDescent="0.25">
      <c r="A11" s="99" t="s">
        <v>13</v>
      </c>
      <c r="B11" s="157">
        <v>2739</v>
      </c>
      <c r="C11" s="157">
        <v>24496</v>
      </c>
      <c r="D11" s="157">
        <v>0</v>
      </c>
      <c r="E11" s="160"/>
      <c r="F11" s="158">
        <v>1659</v>
      </c>
      <c r="G11" s="158">
        <v>14041</v>
      </c>
      <c r="H11" s="158">
        <v>0</v>
      </c>
      <c r="I11" s="160"/>
      <c r="J11" s="158">
        <v>287</v>
      </c>
      <c r="K11" s="158">
        <v>2879</v>
      </c>
      <c r="L11" s="158">
        <v>0</v>
      </c>
      <c r="M11" s="160"/>
      <c r="N11" s="158">
        <v>858</v>
      </c>
      <c r="O11" s="158">
        <v>8300</v>
      </c>
      <c r="P11" s="158">
        <v>0</v>
      </c>
      <c r="Q11" s="1"/>
    </row>
    <row r="12" spans="1:17" s="6" customFormat="1" ht="12.95" customHeight="1" x14ac:dyDescent="0.25">
      <c r="A12" s="99" t="s">
        <v>14</v>
      </c>
      <c r="B12" s="157">
        <v>347</v>
      </c>
      <c r="C12" s="157">
        <v>4890</v>
      </c>
      <c r="D12" s="157">
        <v>141</v>
      </c>
      <c r="E12" s="160"/>
      <c r="F12" s="158">
        <v>200</v>
      </c>
      <c r="G12" s="158">
        <v>2804</v>
      </c>
      <c r="H12" s="158">
        <v>93</v>
      </c>
      <c r="I12" s="160"/>
      <c r="J12" s="158">
        <v>102</v>
      </c>
      <c r="K12" s="158">
        <v>1390</v>
      </c>
      <c r="L12" s="158">
        <v>34</v>
      </c>
      <c r="M12" s="160"/>
      <c r="N12" s="158">
        <v>45</v>
      </c>
      <c r="O12" s="158">
        <v>572</v>
      </c>
      <c r="P12" s="158">
        <v>0</v>
      </c>
      <c r="Q12" s="1"/>
    </row>
    <row r="13" spans="1:17" ht="12.95" customHeight="1" x14ac:dyDescent="0.25">
      <c r="A13" s="13" t="s">
        <v>135</v>
      </c>
      <c r="B13" s="157">
        <v>3086</v>
      </c>
      <c r="C13" s="157">
        <v>29386</v>
      </c>
      <c r="D13" s="157">
        <v>141</v>
      </c>
      <c r="E13" s="158"/>
      <c r="F13" s="158">
        <v>1859</v>
      </c>
      <c r="G13" s="158">
        <v>16845</v>
      </c>
      <c r="H13" s="158">
        <v>93</v>
      </c>
      <c r="I13" s="158"/>
      <c r="J13" s="158">
        <v>389</v>
      </c>
      <c r="K13" s="158">
        <v>4269</v>
      </c>
      <c r="L13" s="158">
        <v>34</v>
      </c>
      <c r="M13" s="158"/>
      <c r="N13" s="158">
        <v>903</v>
      </c>
      <c r="O13" s="158">
        <v>8872</v>
      </c>
      <c r="P13" s="158">
        <v>0</v>
      </c>
    </row>
    <row r="14" spans="1:17" ht="12.95" customHeight="1" x14ac:dyDescent="0.25">
      <c r="A14" s="98" t="s">
        <v>15</v>
      </c>
      <c r="B14" s="157">
        <v>943</v>
      </c>
      <c r="C14" s="157">
        <v>12926</v>
      </c>
      <c r="D14" s="157">
        <v>694</v>
      </c>
      <c r="E14" s="158"/>
      <c r="F14" s="158">
        <v>388</v>
      </c>
      <c r="G14" s="158">
        <v>5401</v>
      </c>
      <c r="H14" s="158">
        <v>197</v>
      </c>
      <c r="I14" s="158"/>
      <c r="J14" s="158">
        <v>346</v>
      </c>
      <c r="K14" s="158">
        <v>4589</v>
      </c>
      <c r="L14" s="158">
        <v>293</v>
      </c>
      <c r="M14" s="158"/>
      <c r="N14" s="158">
        <v>299</v>
      </c>
      <c r="O14" s="158">
        <v>4243</v>
      </c>
      <c r="P14" s="158">
        <v>367</v>
      </c>
    </row>
    <row r="15" spans="1:17" ht="12.95" customHeight="1" x14ac:dyDescent="0.25">
      <c r="A15" s="98" t="s">
        <v>16</v>
      </c>
      <c r="B15" s="157">
        <v>348</v>
      </c>
      <c r="C15" s="157">
        <v>4434</v>
      </c>
      <c r="D15" s="157">
        <v>87</v>
      </c>
      <c r="E15" s="158"/>
      <c r="F15" s="158">
        <v>89</v>
      </c>
      <c r="G15" s="158">
        <v>984</v>
      </c>
      <c r="H15" s="158">
        <v>0</v>
      </c>
      <c r="I15" s="158"/>
      <c r="J15" s="158">
        <v>206</v>
      </c>
      <c r="K15" s="158">
        <v>2603</v>
      </c>
      <c r="L15" s="158">
        <v>67</v>
      </c>
      <c r="M15" s="158"/>
      <c r="N15" s="158">
        <v>177</v>
      </c>
      <c r="O15" s="158">
        <v>2466</v>
      </c>
      <c r="P15" s="158">
        <v>87</v>
      </c>
    </row>
    <row r="16" spans="1:17" ht="12.95" customHeight="1" x14ac:dyDescent="0.25">
      <c r="A16" s="98" t="s">
        <v>18</v>
      </c>
      <c r="B16" s="157">
        <v>835</v>
      </c>
      <c r="C16" s="157">
        <v>9854</v>
      </c>
      <c r="D16" s="157">
        <v>470</v>
      </c>
      <c r="E16" s="158"/>
      <c r="F16" s="158">
        <v>173</v>
      </c>
      <c r="G16" s="158">
        <v>1934</v>
      </c>
      <c r="H16" s="158">
        <v>63</v>
      </c>
      <c r="I16" s="158"/>
      <c r="J16" s="158">
        <v>540</v>
      </c>
      <c r="K16" s="158">
        <v>6468</v>
      </c>
      <c r="L16" s="158">
        <v>337</v>
      </c>
      <c r="M16" s="158"/>
      <c r="N16" s="158">
        <v>471</v>
      </c>
      <c r="O16" s="158">
        <v>5669</v>
      </c>
      <c r="P16" s="158">
        <v>323</v>
      </c>
    </row>
    <row r="17" spans="1:17" ht="12.95" customHeight="1" x14ac:dyDescent="0.25">
      <c r="A17" s="98" t="s">
        <v>19</v>
      </c>
      <c r="B17" s="157">
        <v>4422</v>
      </c>
      <c r="C17" s="157">
        <v>64028</v>
      </c>
      <c r="D17" s="157">
        <v>836</v>
      </c>
      <c r="E17" s="158"/>
      <c r="F17" s="158">
        <v>1172</v>
      </c>
      <c r="G17" s="158">
        <v>13208</v>
      </c>
      <c r="H17" s="158">
        <v>221</v>
      </c>
      <c r="I17" s="158"/>
      <c r="J17" s="158">
        <v>1351</v>
      </c>
      <c r="K17" s="158">
        <v>23722</v>
      </c>
      <c r="L17" s="158">
        <v>412</v>
      </c>
      <c r="M17" s="158"/>
      <c r="N17" s="158">
        <v>2786</v>
      </c>
      <c r="O17" s="158">
        <v>42899</v>
      </c>
      <c r="P17" s="158">
        <v>510</v>
      </c>
    </row>
    <row r="18" spans="1:17" ht="12.95" customHeight="1" x14ac:dyDescent="0.25">
      <c r="A18" s="98" t="s">
        <v>20</v>
      </c>
      <c r="B18" s="157">
        <v>1400</v>
      </c>
      <c r="C18" s="157">
        <v>24212</v>
      </c>
      <c r="D18" s="157">
        <v>190</v>
      </c>
      <c r="E18" s="158"/>
      <c r="F18" s="158">
        <v>189</v>
      </c>
      <c r="G18" s="158">
        <v>2711</v>
      </c>
      <c r="H18" s="158">
        <v>19</v>
      </c>
      <c r="I18" s="158"/>
      <c r="J18" s="158">
        <v>417</v>
      </c>
      <c r="K18" s="158">
        <v>8347</v>
      </c>
      <c r="L18" s="158">
        <v>65</v>
      </c>
      <c r="M18" s="158"/>
      <c r="N18" s="158">
        <v>1170</v>
      </c>
      <c r="O18" s="158">
        <v>20857</v>
      </c>
      <c r="P18" s="158">
        <v>171</v>
      </c>
    </row>
    <row r="19" spans="1:17" ht="12.95" customHeight="1" x14ac:dyDescent="0.25">
      <c r="A19" s="98" t="s">
        <v>21</v>
      </c>
      <c r="B19" s="157">
        <v>968</v>
      </c>
      <c r="C19" s="157">
        <v>12749</v>
      </c>
      <c r="D19" s="157">
        <v>524</v>
      </c>
      <c r="E19" s="158"/>
      <c r="F19" s="158">
        <v>286</v>
      </c>
      <c r="G19" s="158">
        <v>3482</v>
      </c>
      <c r="H19" s="158">
        <v>208</v>
      </c>
      <c r="I19" s="158"/>
      <c r="J19" s="158">
        <v>392</v>
      </c>
      <c r="K19" s="158">
        <v>5250</v>
      </c>
      <c r="L19" s="158">
        <v>126</v>
      </c>
      <c r="M19" s="158"/>
      <c r="N19" s="158">
        <v>484</v>
      </c>
      <c r="O19" s="158">
        <v>6890</v>
      </c>
      <c r="P19" s="158">
        <v>280</v>
      </c>
    </row>
    <row r="20" spans="1:17" ht="12.95" customHeight="1" x14ac:dyDescent="0.25">
      <c r="A20" s="98" t="s">
        <v>22</v>
      </c>
      <c r="B20" s="157">
        <v>986</v>
      </c>
      <c r="C20" s="157">
        <v>15045</v>
      </c>
      <c r="D20" s="157">
        <v>925</v>
      </c>
      <c r="E20" s="158"/>
      <c r="F20" s="158">
        <v>203</v>
      </c>
      <c r="G20" s="158">
        <v>2809</v>
      </c>
      <c r="H20" s="158">
        <v>171</v>
      </c>
      <c r="I20" s="158"/>
      <c r="J20" s="158">
        <v>522</v>
      </c>
      <c r="K20" s="158">
        <v>7877</v>
      </c>
      <c r="L20" s="158">
        <v>522</v>
      </c>
      <c r="M20" s="158"/>
      <c r="N20" s="158">
        <v>593</v>
      </c>
      <c r="O20" s="158">
        <v>9534</v>
      </c>
      <c r="P20" s="158">
        <v>549</v>
      </c>
    </row>
    <row r="21" spans="1:17" ht="12.95" customHeight="1" x14ac:dyDescent="0.25">
      <c r="A21" s="98" t="s">
        <v>23</v>
      </c>
      <c r="B21" s="157">
        <v>463</v>
      </c>
      <c r="C21" s="157">
        <v>6061</v>
      </c>
      <c r="D21" s="157">
        <v>1020</v>
      </c>
      <c r="E21" s="158"/>
      <c r="F21" s="158">
        <v>72</v>
      </c>
      <c r="G21" s="158">
        <v>858</v>
      </c>
      <c r="H21" s="158">
        <v>265</v>
      </c>
      <c r="I21" s="158"/>
      <c r="J21" s="158">
        <v>320</v>
      </c>
      <c r="K21" s="158">
        <v>4262</v>
      </c>
      <c r="L21" s="158">
        <v>454</v>
      </c>
      <c r="M21" s="158"/>
      <c r="N21" s="158">
        <v>230</v>
      </c>
      <c r="O21" s="158">
        <v>3368</v>
      </c>
      <c r="P21" s="158">
        <v>571</v>
      </c>
    </row>
    <row r="22" spans="1:17" ht="12.95" customHeight="1" x14ac:dyDescent="0.25">
      <c r="A22" s="98" t="s">
        <v>24</v>
      </c>
      <c r="B22" s="157">
        <v>90</v>
      </c>
      <c r="C22" s="157">
        <v>899</v>
      </c>
      <c r="D22" s="157">
        <v>83</v>
      </c>
      <c r="E22" s="158"/>
      <c r="F22" s="158">
        <v>11</v>
      </c>
      <c r="G22" s="158">
        <v>139</v>
      </c>
      <c r="H22" s="158">
        <v>0</v>
      </c>
      <c r="I22" s="158"/>
      <c r="J22" s="158">
        <v>70</v>
      </c>
      <c r="K22" s="158">
        <v>702</v>
      </c>
      <c r="L22" s="158">
        <v>56</v>
      </c>
      <c r="M22" s="158"/>
      <c r="N22" s="158">
        <v>62</v>
      </c>
      <c r="O22" s="158">
        <v>596</v>
      </c>
      <c r="P22" s="158">
        <v>77</v>
      </c>
    </row>
    <row r="23" spans="1:17" ht="12.95" customHeight="1" x14ac:dyDescent="0.25">
      <c r="A23" s="98" t="s">
        <v>26</v>
      </c>
      <c r="B23" s="157">
        <v>544</v>
      </c>
      <c r="C23" s="157">
        <v>5279</v>
      </c>
      <c r="D23" s="157">
        <v>677</v>
      </c>
      <c r="E23" s="158"/>
      <c r="F23" s="158">
        <v>9</v>
      </c>
      <c r="G23" s="158">
        <v>71</v>
      </c>
      <c r="H23" s="158">
        <v>36</v>
      </c>
      <c r="I23" s="158"/>
      <c r="J23" s="158">
        <v>465</v>
      </c>
      <c r="K23" s="158">
        <v>4678</v>
      </c>
      <c r="L23" s="158">
        <v>520</v>
      </c>
      <c r="M23" s="158"/>
      <c r="N23" s="158">
        <v>468</v>
      </c>
      <c r="O23" s="158">
        <v>4588</v>
      </c>
      <c r="P23" s="158">
        <v>490</v>
      </c>
    </row>
    <row r="24" spans="1:17" ht="12.95" customHeight="1" x14ac:dyDescent="0.25">
      <c r="A24" s="98" t="s">
        <v>27</v>
      </c>
      <c r="B24" s="157">
        <v>789</v>
      </c>
      <c r="C24" s="157">
        <v>14336</v>
      </c>
      <c r="D24" s="157">
        <v>1940</v>
      </c>
      <c r="E24" s="158"/>
      <c r="F24" s="158">
        <v>122</v>
      </c>
      <c r="G24" s="158">
        <v>1977</v>
      </c>
      <c r="H24" s="158">
        <v>261</v>
      </c>
      <c r="I24" s="166"/>
      <c r="J24" s="158">
        <v>567</v>
      </c>
      <c r="K24" s="158">
        <v>10460</v>
      </c>
      <c r="L24" s="158">
        <v>1440</v>
      </c>
      <c r="M24" s="166"/>
      <c r="N24" s="158">
        <v>353</v>
      </c>
      <c r="O24" s="158">
        <v>6251</v>
      </c>
      <c r="P24" s="158">
        <v>1154</v>
      </c>
    </row>
    <row r="25" spans="1:17" ht="12.95" customHeight="1" x14ac:dyDescent="0.25">
      <c r="A25" s="98" t="s">
        <v>28</v>
      </c>
      <c r="B25" s="157">
        <v>157</v>
      </c>
      <c r="C25" s="157">
        <v>2066</v>
      </c>
      <c r="D25" s="157">
        <v>306</v>
      </c>
      <c r="E25" s="158"/>
      <c r="F25" s="158">
        <v>16</v>
      </c>
      <c r="G25" s="158">
        <v>189</v>
      </c>
      <c r="H25" s="158">
        <v>6</v>
      </c>
      <c r="I25" s="158"/>
      <c r="J25" s="158">
        <v>116</v>
      </c>
      <c r="K25" s="158">
        <v>1569</v>
      </c>
      <c r="L25" s="158">
        <v>292</v>
      </c>
      <c r="M25" s="158"/>
      <c r="N25" s="158">
        <v>101</v>
      </c>
      <c r="O25" s="158">
        <v>1386</v>
      </c>
      <c r="P25" s="158">
        <v>166</v>
      </c>
    </row>
    <row r="26" spans="1:17" ht="12.95" customHeight="1" x14ac:dyDescent="0.25">
      <c r="A26" s="98" t="s">
        <v>29</v>
      </c>
      <c r="B26" s="157">
        <v>521</v>
      </c>
      <c r="C26" s="157">
        <v>7140</v>
      </c>
      <c r="D26" s="157">
        <v>696</v>
      </c>
      <c r="E26" s="158"/>
      <c r="F26" s="158">
        <v>56</v>
      </c>
      <c r="G26" s="158">
        <v>860</v>
      </c>
      <c r="H26" s="158">
        <v>50</v>
      </c>
      <c r="I26" s="158"/>
      <c r="J26" s="158">
        <v>442</v>
      </c>
      <c r="K26" s="158">
        <v>6032</v>
      </c>
      <c r="L26" s="158">
        <v>623</v>
      </c>
      <c r="M26" s="158"/>
      <c r="N26" s="158">
        <v>398</v>
      </c>
      <c r="O26" s="158">
        <v>5458</v>
      </c>
      <c r="P26" s="158">
        <v>475</v>
      </c>
    </row>
    <row r="27" spans="1:17" ht="12.95" customHeight="1" x14ac:dyDescent="0.25">
      <c r="A27" s="98" t="s">
        <v>30</v>
      </c>
      <c r="B27" s="157">
        <v>697</v>
      </c>
      <c r="C27" s="157">
        <v>11717</v>
      </c>
      <c r="D27" s="157">
        <v>1354</v>
      </c>
      <c r="E27" s="158"/>
      <c r="F27" s="158">
        <v>4</v>
      </c>
      <c r="G27" s="158">
        <v>59</v>
      </c>
      <c r="H27" s="158">
        <v>0</v>
      </c>
      <c r="I27" s="158"/>
      <c r="J27" s="158">
        <v>476</v>
      </c>
      <c r="K27" s="158">
        <v>8823</v>
      </c>
      <c r="L27" s="158">
        <v>773</v>
      </c>
      <c r="M27" s="158"/>
      <c r="N27" s="158">
        <v>669</v>
      </c>
      <c r="O27" s="158">
        <v>11301</v>
      </c>
      <c r="P27" s="158">
        <v>1320</v>
      </c>
    </row>
    <row r="28" spans="1:17" ht="12.95" customHeight="1" x14ac:dyDescent="0.25">
      <c r="A28" s="98" t="s">
        <v>31</v>
      </c>
      <c r="B28" s="157">
        <v>615</v>
      </c>
      <c r="C28" s="157">
        <v>6904</v>
      </c>
      <c r="D28" s="157">
        <v>363</v>
      </c>
      <c r="E28" s="158"/>
      <c r="F28" s="158">
        <v>143</v>
      </c>
      <c r="G28" s="158">
        <v>1419</v>
      </c>
      <c r="H28" s="158">
        <v>99</v>
      </c>
      <c r="I28" s="158"/>
      <c r="J28" s="158">
        <v>417</v>
      </c>
      <c r="K28" s="158">
        <v>4857</v>
      </c>
      <c r="L28" s="158">
        <v>247</v>
      </c>
      <c r="M28" s="158"/>
      <c r="N28" s="158">
        <v>98</v>
      </c>
      <c r="O28" s="158">
        <v>1270</v>
      </c>
      <c r="P28" s="158">
        <v>39</v>
      </c>
    </row>
    <row r="29" spans="1:17" s="4" customFormat="1" ht="16.5" customHeight="1" x14ac:dyDescent="0.2">
      <c r="A29" s="100" t="s">
        <v>146</v>
      </c>
      <c r="B29" s="103">
        <v>19354</v>
      </c>
      <c r="C29" s="103">
        <v>262659</v>
      </c>
      <c r="D29" s="103">
        <v>11529</v>
      </c>
      <c r="E29" s="78"/>
      <c r="F29" s="103">
        <v>5234</v>
      </c>
      <c r="G29" s="103">
        <v>60104</v>
      </c>
      <c r="H29" s="103">
        <v>1875</v>
      </c>
      <c r="I29" s="78"/>
      <c r="J29" s="103">
        <v>8468</v>
      </c>
      <c r="K29" s="103">
        <v>124542</v>
      </c>
      <c r="L29" s="103">
        <v>7008</v>
      </c>
      <c r="M29" s="78"/>
      <c r="N29" s="103">
        <v>10669</v>
      </c>
      <c r="O29" s="103">
        <v>155240</v>
      </c>
      <c r="P29" s="103">
        <v>7329</v>
      </c>
      <c r="Q29" s="1"/>
    </row>
    <row r="30" spans="1:17" s="4" customFormat="1" ht="12.95" customHeight="1" x14ac:dyDescent="0.2">
      <c r="A30" s="100" t="s">
        <v>33</v>
      </c>
      <c r="B30" s="103">
        <v>7702</v>
      </c>
      <c r="C30" s="103">
        <v>92223</v>
      </c>
      <c r="D30" s="103">
        <v>2615</v>
      </c>
      <c r="E30" s="78"/>
      <c r="F30" s="103">
        <v>2951</v>
      </c>
      <c r="G30" s="103">
        <v>32322</v>
      </c>
      <c r="H30" s="103">
        <v>539</v>
      </c>
      <c r="I30" s="78"/>
      <c r="J30" s="103">
        <v>2913</v>
      </c>
      <c r="K30" s="103">
        <v>37963</v>
      </c>
      <c r="L30" s="103">
        <v>1478</v>
      </c>
      <c r="M30" s="78"/>
      <c r="N30" s="103">
        <v>3257</v>
      </c>
      <c r="O30" s="103">
        <v>40842</v>
      </c>
      <c r="P30" s="103">
        <v>1527</v>
      </c>
      <c r="Q30" s="1"/>
    </row>
    <row r="31" spans="1:17" s="6" customFormat="1" ht="12.95" customHeight="1" x14ac:dyDescent="0.2">
      <c r="A31" s="101" t="s">
        <v>34</v>
      </c>
      <c r="B31" s="103">
        <v>2490</v>
      </c>
      <c r="C31" s="103">
        <v>35623</v>
      </c>
      <c r="D31" s="103">
        <v>1223</v>
      </c>
      <c r="E31" s="96"/>
      <c r="F31" s="103">
        <v>442</v>
      </c>
      <c r="G31" s="103">
        <v>7158</v>
      </c>
      <c r="H31" s="103">
        <v>186</v>
      </c>
      <c r="I31" s="96"/>
      <c r="J31" s="103">
        <v>1432</v>
      </c>
      <c r="K31" s="103">
        <v>20034</v>
      </c>
      <c r="L31" s="103">
        <v>747</v>
      </c>
      <c r="M31" s="96"/>
      <c r="N31" s="103">
        <v>1407</v>
      </c>
      <c r="O31" s="103">
        <v>19592</v>
      </c>
      <c r="P31" s="103">
        <v>750</v>
      </c>
      <c r="Q31" s="1"/>
    </row>
    <row r="32" spans="1:17" s="6" customFormat="1" ht="12.95" customHeight="1" x14ac:dyDescent="0.2">
      <c r="A32" s="101" t="s">
        <v>35</v>
      </c>
      <c r="B32" s="103">
        <v>5212</v>
      </c>
      <c r="C32" s="103">
        <v>56600</v>
      </c>
      <c r="D32" s="103">
        <v>1392</v>
      </c>
      <c r="E32" s="96"/>
      <c r="F32" s="103">
        <v>2509</v>
      </c>
      <c r="G32" s="103">
        <v>25164</v>
      </c>
      <c r="H32" s="103">
        <v>353</v>
      </c>
      <c r="I32" s="96"/>
      <c r="J32" s="103">
        <v>1481</v>
      </c>
      <c r="K32" s="103">
        <v>17929</v>
      </c>
      <c r="L32" s="103">
        <v>731</v>
      </c>
      <c r="M32" s="96"/>
      <c r="N32" s="103">
        <v>1850</v>
      </c>
      <c r="O32" s="103">
        <v>21250</v>
      </c>
      <c r="P32" s="103">
        <v>777</v>
      </c>
      <c r="Q32" s="1"/>
    </row>
    <row r="33" spans="1:17" s="4" customFormat="1" ht="12.95" customHeight="1" x14ac:dyDescent="0.2">
      <c r="A33" s="100" t="s">
        <v>36</v>
      </c>
      <c r="B33" s="103">
        <v>7776</v>
      </c>
      <c r="C33" s="103">
        <v>116034</v>
      </c>
      <c r="D33" s="103">
        <v>2475</v>
      </c>
      <c r="E33" s="78"/>
      <c r="F33" s="103">
        <v>1850</v>
      </c>
      <c r="G33" s="103">
        <v>22210</v>
      </c>
      <c r="H33" s="103">
        <v>619</v>
      </c>
      <c r="I33" s="78"/>
      <c r="J33" s="103">
        <v>2682</v>
      </c>
      <c r="K33" s="103">
        <v>45196</v>
      </c>
      <c r="L33" s="103">
        <v>1125</v>
      </c>
      <c r="M33" s="78"/>
      <c r="N33" s="103">
        <v>5033</v>
      </c>
      <c r="O33" s="103">
        <v>80180</v>
      </c>
      <c r="P33" s="103">
        <v>1510</v>
      </c>
      <c r="Q33" s="1"/>
    </row>
    <row r="34" spans="1:17" s="4" customFormat="1" ht="12.95" customHeight="1" x14ac:dyDescent="0.2">
      <c r="A34" s="100" t="s">
        <v>37</v>
      </c>
      <c r="B34" s="103">
        <v>3876</v>
      </c>
      <c r="C34" s="103">
        <v>54402</v>
      </c>
      <c r="D34" s="103">
        <v>6439</v>
      </c>
      <c r="E34" s="78"/>
      <c r="F34" s="103">
        <v>433</v>
      </c>
      <c r="G34" s="103">
        <v>5572</v>
      </c>
      <c r="H34" s="103">
        <v>717</v>
      </c>
      <c r="I34" s="78"/>
      <c r="J34" s="103">
        <v>2873</v>
      </c>
      <c r="K34" s="103">
        <v>41383</v>
      </c>
      <c r="L34" s="103">
        <v>4405</v>
      </c>
      <c r="M34" s="78"/>
      <c r="N34" s="103">
        <v>2379</v>
      </c>
      <c r="O34" s="103">
        <v>34218</v>
      </c>
      <c r="P34" s="103">
        <v>4292</v>
      </c>
      <c r="Q34" s="1"/>
    </row>
    <row r="35" spans="1:17" s="6" customFormat="1" ht="12.95" customHeight="1" x14ac:dyDescent="0.2">
      <c r="A35" s="101" t="s">
        <v>38</v>
      </c>
      <c r="B35" s="103">
        <v>2564</v>
      </c>
      <c r="C35" s="103">
        <v>35781</v>
      </c>
      <c r="D35" s="103">
        <v>4722</v>
      </c>
      <c r="E35" s="96"/>
      <c r="F35" s="103">
        <v>286</v>
      </c>
      <c r="G35" s="103">
        <v>4094</v>
      </c>
      <c r="H35" s="103">
        <v>618</v>
      </c>
      <c r="I35" s="96"/>
      <c r="J35" s="103">
        <v>1980</v>
      </c>
      <c r="K35" s="103">
        <v>27703</v>
      </c>
      <c r="L35" s="103">
        <v>3385</v>
      </c>
      <c r="M35" s="96"/>
      <c r="N35" s="103">
        <v>1612</v>
      </c>
      <c r="O35" s="103">
        <v>21647</v>
      </c>
      <c r="P35" s="103">
        <v>2933</v>
      </c>
      <c r="Q35" s="1"/>
    </row>
    <row r="36" spans="1:17" s="6" customFormat="1" ht="12.95" customHeight="1" x14ac:dyDescent="0.2">
      <c r="A36" s="102" t="s">
        <v>39</v>
      </c>
      <c r="B36" s="103">
        <v>1312</v>
      </c>
      <c r="C36" s="103">
        <v>18621</v>
      </c>
      <c r="D36" s="103">
        <v>1717</v>
      </c>
      <c r="E36" s="97"/>
      <c r="F36" s="103">
        <v>147</v>
      </c>
      <c r="G36" s="103">
        <v>1478</v>
      </c>
      <c r="H36" s="103">
        <v>99</v>
      </c>
      <c r="I36" s="97"/>
      <c r="J36" s="103">
        <v>893</v>
      </c>
      <c r="K36" s="103">
        <v>13680</v>
      </c>
      <c r="L36" s="103">
        <v>1020</v>
      </c>
      <c r="M36" s="97"/>
      <c r="N36" s="103">
        <v>767</v>
      </c>
      <c r="O36" s="103">
        <v>12571</v>
      </c>
      <c r="P36" s="103">
        <v>1359</v>
      </c>
      <c r="Q36" s="1"/>
    </row>
    <row r="37" spans="1:17" ht="0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7" x14ac:dyDescent="0.2">
      <c r="A38" s="63" t="s">
        <v>134</v>
      </c>
    </row>
    <row r="40" spans="1:17" ht="15" customHeight="1" x14ac:dyDescent="0.2">
      <c r="C40" s="167"/>
    </row>
    <row r="41" spans="1:17" x14ac:dyDescent="0.2">
      <c r="C41" s="167"/>
    </row>
  </sheetData>
  <mergeCells count="13">
    <mergeCell ref="B4:B5"/>
    <mergeCell ref="E4:E5"/>
    <mergeCell ref="A1:P1"/>
    <mergeCell ref="A2:P2"/>
    <mergeCell ref="B3:D3"/>
    <mergeCell ref="F3:H3"/>
    <mergeCell ref="J3:L3"/>
    <mergeCell ref="N3:P3"/>
    <mergeCell ref="N4:N5"/>
    <mergeCell ref="F4:F5"/>
    <mergeCell ref="I4:I5"/>
    <mergeCell ref="J4:J5"/>
    <mergeCell ref="M4:M5"/>
  </mergeCells>
  <phoneticPr fontId="1" type="noConversion"/>
  <pageMargins left="7.874015748031496E-2" right="7.874015748031496E-2" top="0.98425196850393704" bottom="0.98425196850393704" header="0.51181102362204722" footer="0.51181102362204722"/>
  <pageSetup paperSize="9" scale="9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FF00"/>
  </sheetPr>
  <dimension ref="A1:M76"/>
  <sheetViews>
    <sheetView topLeftCell="A28" zoomScaleNormal="100" workbookViewId="0">
      <selection activeCell="K5" sqref="K5"/>
    </sheetView>
  </sheetViews>
  <sheetFormatPr defaultRowHeight="12.75" x14ac:dyDescent="0.2"/>
  <cols>
    <col min="1" max="1" width="25.85546875" style="1" customWidth="1"/>
    <col min="2" max="5" width="9.140625" style="1"/>
    <col min="6" max="6" width="0.5703125" style="1" customWidth="1"/>
    <col min="7" max="16384" width="9.140625" style="1"/>
  </cols>
  <sheetData>
    <row r="1" spans="1:11" x14ac:dyDescent="0.2">
      <c r="A1" s="238" t="s">
        <v>147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ht="4.5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1" ht="12" customHeight="1" x14ac:dyDescent="0.2">
      <c r="A3" s="35"/>
      <c r="B3" s="231" t="s">
        <v>90</v>
      </c>
      <c r="C3" s="231"/>
      <c r="D3" s="231"/>
      <c r="E3" s="231"/>
      <c r="F3" s="231"/>
      <c r="G3" s="231"/>
      <c r="H3" s="231"/>
      <c r="I3" s="231"/>
      <c r="J3" s="231"/>
    </row>
    <row r="4" spans="1:11" ht="12" customHeight="1" x14ac:dyDescent="0.2">
      <c r="A4" s="22" t="s">
        <v>6</v>
      </c>
      <c r="B4" s="231" t="s">
        <v>91</v>
      </c>
      <c r="C4" s="231"/>
      <c r="D4" s="231"/>
      <c r="E4" s="231"/>
      <c r="F4" s="23"/>
      <c r="G4" s="231" t="s">
        <v>92</v>
      </c>
      <c r="H4" s="231"/>
      <c r="I4" s="231"/>
      <c r="J4" s="231"/>
      <c r="K4" s="209" t="s">
        <v>154</v>
      </c>
    </row>
    <row r="5" spans="1:11" ht="12" customHeight="1" x14ac:dyDescent="0.2">
      <c r="A5" s="22" t="s">
        <v>136</v>
      </c>
      <c r="B5" s="236">
        <v>2017</v>
      </c>
      <c r="C5" s="236">
        <v>2018</v>
      </c>
      <c r="D5" s="231" t="s">
        <v>7</v>
      </c>
      <c r="E5" s="231"/>
      <c r="F5" s="23"/>
      <c r="G5" s="236">
        <v>2017</v>
      </c>
      <c r="H5" s="236">
        <v>2018</v>
      </c>
      <c r="I5" s="231" t="s">
        <v>7</v>
      </c>
      <c r="J5" s="231"/>
      <c r="K5" s="1" t="s">
        <v>158</v>
      </c>
    </row>
    <row r="6" spans="1:11" ht="12" customHeight="1" x14ac:dyDescent="0.2">
      <c r="A6" s="29"/>
      <c r="B6" s="237"/>
      <c r="C6" s="237"/>
      <c r="D6" s="29" t="s">
        <v>8</v>
      </c>
      <c r="E6" s="29" t="s">
        <v>9</v>
      </c>
      <c r="F6" s="29"/>
      <c r="G6" s="237"/>
      <c r="H6" s="237"/>
      <c r="I6" s="29" t="s">
        <v>8</v>
      </c>
      <c r="J6" s="29" t="s">
        <v>9</v>
      </c>
    </row>
    <row r="7" spans="1:11" ht="12" customHeight="1" x14ac:dyDescent="0.25">
      <c r="A7" s="98" t="s">
        <v>10</v>
      </c>
      <c r="B7" s="157">
        <v>889</v>
      </c>
      <c r="C7" s="157">
        <v>886</v>
      </c>
      <c r="D7" s="74">
        <v>-3</v>
      </c>
      <c r="E7" s="134">
        <v>-0.33745781777277839</v>
      </c>
      <c r="F7" s="40"/>
      <c r="G7" s="157">
        <v>10372</v>
      </c>
      <c r="H7" s="157">
        <v>10393</v>
      </c>
      <c r="I7" s="74">
        <v>21</v>
      </c>
      <c r="J7" s="134">
        <v>0.20246818357115309</v>
      </c>
      <c r="K7" s="1" t="s">
        <v>156</v>
      </c>
    </row>
    <row r="8" spans="1:11" ht="12" customHeight="1" x14ac:dyDescent="0.25">
      <c r="A8" s="98" t="s">
        <v>11</v>
      </c>
      <c r="B8" s="157">
        <v>35</v>
      </c>
      <c r="C8" s="157">
        <v>33</v>
      </c>
      <c r="D8" s="74">
        <v>-2</v>
      </c>
      <c r="E8" s="134">
        <v>-5.7142857142857144</v>
      </c>
      <c r="F8" s="40"/>
      <c r="G8" s="157">
        <v>420</v>
      </c>
      <c r="H8" s="157">
        <v>401</v>
      </c>
      <c r="I8" s="74">
        <v>-19</v>
      </c>
      <c r="J8" s="134">
        <v>-4.5238095238095237</v>
      </c>
      <c r="K8" s="1" t="s">
        <v>157</v>
      </c>
    </row>
    <row r="9" spans="1:11" ht="12" customHeight="1" x14ac:dyDescent="0.25">
      <c r="A9" s="98" t="s">
        <v>12</v>
      </c>
      <c r="B9" s="157">
        <v>696</v>
      </c>
      <c r="C9" s="157">
        <v>722</v>
      </c>
      <c r="D9" s="74">
        <v>26</v>
      </c>
      <c r="E9" s="134">
        <v>3.735632183908046</v>
      </c>
      <c r="F9" s="40"/>
      <c r="G9" s="157">
        <v>9261</v>
      </c>
      <c r="H9" s="157">
        <v>9568</v>
      </c>
      <c r="I9" s="74">
        <v>307</v>
      </c>
      <c r="J9" s="134">
        <v>3.3149767843645397</v>
      </c>
    </row>
    <row r="10" spans="1:11" ht="12" customHeight="1" x14ac:dyDescent="0.25">
      <c r="A10" s="98" t="s">
        <v>17</v>
      </c>
      <c r="B10" s="157">
        <v>417</v>
      </c>
      <c r="C10" s="157">
        <v>417</v>
      </c>
      <c r="D10" s="74">
        <v>0</v>
      </c>
      <c r="E10" s="134">
        <v>0</v>
      </c>
      <c r="F10" s="40"/>
      <c r="G10" s="157">
        <v>4305</v>
      </c>
      <c r="H10" s="157">
        <v>4285</v>
      </c>
      <c r="I10" s="74">
        <v>-20</v>
      </c>
      <c r="J10" s="134">
        <v>-0.46457607433217191</v>
      </c>
    </row>
    <row r="11" spans="1:11" s="6" customFormat="1" ht="12" customHeight="1" x14ac:dyDescent="0.25">
      <c r="A11" s="99" t="s">
        <v>13</v>
      </c>
      <c r="B11" s="159">
        <v>594</v>
      </c>
      <c r="C11" s="159">
        <v>632</v>
      </c>
      <c r="D11" s="74">
        <v>38</v>
      </c>
      <c r="E11" s="134">
        <v>6.3973063973063971</v>
      </c>
      <c r="F11" s="76"/>
      <c r="G11" s="159">
        <v>4648</v>
      </c>
      <c r="H11" s="159">
        <v>4925</v>
      </c>
      <c r="I11" s="74">
        <v>277</v>
      </c>
      <c r="J11" s="134">
        <v>5.959552495697074</v>
      </c>
      <c r="K11" s="1"/>
    </row>
    <row r="12" spans="1:11" s="6" customFormat="1" ht="12" customHeight="1" x14ac:dyDescent="0.25">
      <c r="A12" s="99" t="s">
        <v>14</v>
      </c>
      <c r="B12" s="159">
        <v>265</v>
      </c>
      <c r="C12" s="159">
        <v>267</v>
      </c>
      <c r="D12" s="74">
        <v>2</v>
      </c>
      <c r="E12" s="134">
        <v>0.75471698113207553</v>
      </c>
      <c r="F12" s="76"/>
      <c r="G12" s="159">
        <v>3136</v>
      </c>
      <c r="H12" s="159">
        <v>3195</v>
      </c>
      <c r="I12" s="74">
        <v>59</v>
      </c>
      <c r="J12" s="134">
        <v>1.8813775510204083</v>
      </c>
      <c r="K12" s="1"/>
    </row>
    <row r="13" spans="1:11" ht="12" customHeight="1" x14ac:dyDescent="0.25">
      <c r="A13" s="13" t="s">
        <v>135</v>
      </c>
      <c r="B13" s="157">
        <v>859</v>
      </c>
      <c r="C13" s="157">
        <v>899</v>
      </c>
      <c r="D13" s="74">
        <v>40</v>
      </c>
      <c r="E13" s="134">
        <v>4.6565774155995348</v>
      </c>
      <c r="F13" s="40"/>
      <c r="G13" s="157">
        <v>7784</v>
      </c>
      <c r="H13" s="157">
        <v>8120</v>
      </c>
      <c r="I13" s="74">
        <v>336</v>
      </c>
      <c r="J13" s="134">
        <v>4.3165467625899279</v>
      </c>
    </row>
    <row r="14" spans="1:11" ht="12" customHeight="1" x14ac:dyDescent="0.25">
      <c r="A14" s="98" t="s">
        <v>15</v>
      </c>
      <c r="B14" s="157">
        <v>736</v>
      </c>
      <c r="C14" s="157">
        <v>755</v>
      </c>
      <c r="D14" s="74">
        <v>19</v>
      </c>
      <c r="E14" s="134">
        <v>2.5815217391304346</v>
      </c>
      <c r="F14" s="40"/>
      <c r="G14" s="157">
        <v>9300</v>
      </c>
      <c r="H14" s="157">
        <v>9332</v>
      </c>
      <c r="I14" s="74">
        <v>32</v>
      </c>
      <c r="J14" s="134">
        <v>0.34408602150537637</v>
      </c>
    </row>
    <row r="15" spans="1:11" ht="12" customHeight="1" x14ac:dyDescent="0.25">
      <c r="A15" s="98" t="s">
        <v>16</v>
      </c>
      <c r="B15" s="157">
        <v>292</v>
      </c>
      <c r="C15" s="157">
        <v>291</v>
      </c>
      <c r="D15" s="74">
        <v>-1</v>
      </c>
      <c r="E15" s="134">
        <v>-0.34246575342465752</v>
      </c>
      <c r="F15" s="40"/>
      <c r="G15" s="157">
        <v>3289</v>
      </c>
      <c r="H15" s="157">
        <v>3307</v>
      </c>
      <c r="I15" s="74">
        <v>18</v>
      </c>
      <c r="J15" s="134">
        <v>0.54727880814837337</v>
      </c>
    </row>
    <row r="16" spans="1:11" ht="12" customHeight="1" x14ac:dyDescent="0.25">
      <c r="A16" s="98" t="s">
        <v>18</v>
      </c>
      <c r="B16" s="157">
        <v>692</v>
      </c>
      <c r="C16" s="157">
        <v>695</v>
      </c>
      <c r="D16" s="74">
        <v>3</v>
      </c>
      <c r="E16" s="134">
        <v>0.43352601156069365</v>
      </c>
      <c r="F16" s="40"/>
      <c r="G16" s="157">
        <v>7551</v>
      </c>
      <c r="H16" s="157">
        <v>7653</v>
      </c>
      <c r="I16" s="74">
        <v>102</v>
      </c>
      <c r="J16" s="134">
        <v>1.3508144616607072</v>
      </c>
    </row>
    <row r="17" spans="1:13" ht="12" customHeight="1" x14ac:dyDescent="0.25">
      <c r="A17" s="98" t="s">
        <v>19</v>
      </c>
      <c r="B17" s="157">
        <v>1856</v>
      </c>
      <c r="C17" s="157">
        <v>1828</v>
      </c>
      <c r="D17" s="74">
        <v>-28</v>
      </c>
      <c r="E17" s="134">
        <v>-1.5086206896551724</v>
      </c>
      <c r="F17" s="40"/>
      <c r="G17" s="157">
        <v>21593</v>
      </c>
      <c r="H17" s="157">
        <v>20684</v>
      </c>
      <c r="I17" s="74">
        <v>-909</v>
      </c>
      <c r="J17" s="134">
        <v>-4.2096975871810312</v>
      </c>
    </row>
    <row r="18" spans="1:13" ht="12" customHeight="1" x14ac:dyDescent="0.25">
      <c r="A18" s="98" t="s">
        <v>20</v>
      </c>
      <c r="B18" s="157">
        <v>879</v>
      </c>
      <c r="C18" s="157">
        <v>872</v>
      </c>
      <c r="D18" s="74">
        <v>-7</v>
      </c>
      <c r="E18" s="134">
        <v>-0.79635949943117179</v>
      </c>
      <c r="F18" s="40"/>
      <c r="G18" s="157">
        <v>12923</v>
      </c>
      <c r="H18" s="157">
        <v>12893</v>
      </c>
      <c r="I18" s="74">
        <v>-30</v>
      </c>
      <c r="J18" s="134">
        <v>-0.23214423895380329</v>
      </c>
    </row>
    <row r="19" spans="1:13" ht="12" customHeight="1" x14ac:dyDescent="0.25">
      <c r="A19" s="98" t="s">
        <v>21</v>
      </c>
      <c r="B19" s="157">
        <v>638</v>
      </c>
      <c r="C19" s="157">
        <v>662</v>
      </c>
      <c r="D19" s="74">
        <v>24</v>
      </c>
      <c r="E19" s="134">
        <v>3.761755485893417</v>
      </c>
      <c r="F19" s="40"/>
      <c r="G19" s="157">
        <v>6815</v>
      </c>
      <c r="H19" s="157">
        <v>7004</v>
      </c>
      <c r="I19" s="74">
        <v>189</v>
      </c>
      <c r="J19" s="134">
        <v>2.7732942039618487</v>
      </c>
    </row>
    <row r="20" spans="1:13" ht="12" customHeight="1" x14ac:dyDescent="0.25">
      <c r="A20" s="98" t="s">
        <v>22</v>
      </c>
      <c r="B20" s="157">
        <v>563</v>
      </c>
      <c r="C20" s="157">
        <v>586</v>
      </c>
      <c r="D20" s="74">
        <v>23</v>
      </c>
      <c r="E20" s="134">
        <v>4.0852575488454708</v>
      </c>
      <c r="F20" s="40"/>
      <c r="G20" s="157">
        <v>6904</v>
      </c>
      <c r="H20" s="157">
        <v>6992</v>
      </c>
      <c r="I20" s="74">
        <v>88</v>
      </c>
      <c r="J20" s="134">
        <v>1.2746234067207416</v>
      </c>
    </row>
    <row r="21" spans="1:13" ht="12" customHeight="1" x14ac:dyDescent="0.25">
      <c r="A21" s="98" t="s">
        <v>23</v>
      </c>
      <c r="B21" s="157">
        <v>330</v>
      </c>
      <c r="C21" s="157">
        <v>327</v>
      </c>
      <c r="D21" s="74">
        <v>-3</v>
      </c>
      <c r="E21" s="134">
        <v>-0.90909090909090906</v>
      </c>
      <c r="F21" s="40"/>
      <c r="G21" s="157">
        <v>4465</v>
      </c>
      <c r="H21" s="157">
        <v>4462</v>
      </c>
      <c r="I21" s="74">
        <v>-3</v>
      </c>
      <c r="J21" s="134">
        <v>-6.7189249720044794E-2</v>
      </c>
    </row>
    <row r="22" spans="1:13" ht="12" customHeight="1" x14ac:dyDescent="0.25">
      <c r="A22" s="98" t="s">
        <v>24</v>
      </c>
      <c r="B22" s="157">
        <v>74</v>
      </c>
      <c r="C22" s="157">
        <v>79</v>
      </c>
      <c r="D22" s="74">
        <v>5</v>
      </c>
      <c r="E22" s="134">
        <v>6.756756756756757</v>
      </c>
      <c r="F22" s="40"/>
      <c r="G22" s="157">
        <v>767</v>
      </c>
      <c r="H22" s="157">
        <v>818</v>
      </c>
      <c r="I22" s="74">
        <v>51</v>
      </c>
      <c r="J22" s="134">
        <v>6.6492829204693615</v>
      </c>
    </row>
    <row r="23" spans="1:13" ht="12" customHeight="1" x14ac:dyDescent="0.25">
      <c r="A23" s="98" t="s">
        <v>26</v>
      </c>
      <c r="B23" s="157">
        <v>491</v>
      </c>
      <c r="C23" s="157">
        <v>503</v>
      </c>
      <c r="D23" s="74">
        <v>12</v>
      </c>
      <c r="E23" s="134">
        <v>2.443991853360489</v>
      </c>
      <c r="F23" s="40"/>
      <c r="G23" s="157">
        <v>4759</v>
      </c>
      <c r="H23" s="157">
        <v>4885</v>
      </c>
      <c r="I23" s="74">
        <v>126</v>
      </c>
      <c r="J23" s="134">
        <v>2.6476150451775582</v>
      </c>
    </row>
    <row r="24" spans="1:13" ht="12" customHeight="1" x14ac:dyDescent="0.25">
      <c r="A24" s="98" t="s">
        <v>27</v>
      </c>
      <c r="B24" s="157">
        <v>611</v>
      </c>
      <c r="C24" s="157">
        <v>693</v>
      </c>
      <c r="D24" s="74">
        <v>82</v>
      </c>
      <c r="E24" s="134">
        <v>13.420621931260229</v>
      </c>
      <c r="F24" s="40"/>
      <c r="G24" s="157">
        <v>9305</v>
      </c>
      <c r="H24" s="157">
        <v>11777</v>
      </c>
      <c r="I24" s="74">
        <v>2472</v>
      </c>
      <c r="J24" s="134">
        <v>26.566362170875873</v>
      </c>
    </row>
    <row r="25" spans="1:13" ht="12" customHeight="1" x14ac:dyDescent="0.25">
      <c r="A25" s="98" t="s">
        <v>28</v>
      </c>
      <c r="B25" s="157">
        <v>140</v>
      </c>
      <c r="C25" s="157">
        <v>144</v>
      </c>
      <c r="D25" s="74">
        <v>4</v>
      </c>
      <c r="E25" s="134">
        <v>2.8571428571428572</v>
      </c>
      <c r="F25" s="40"/>
      <c r="G25" s="157">
        <v>1780</v>
      </c>
      <c r="H25" s="157">
        <v>1869</v>
      </c>
      <c r="I25" s="74">
        <v>89</v>
      </c>
      <c r="J25" s="134">
        <v>5</v>
      </c>
    </row>
    <row r="26" spans="1:13" ht="12" customHeight="1" x14ac:dyDescent="0.25">
      <c r="A26" s="98" t="s">
        <v>29</v>
      </c>
      <c r="B26" s="157">
        <v>433</v>
      </c>
      <c r="C26" s="157">
        <v>417</v>
      </c>
      <c r="D26" s="74">
        <v>-16</v>
      </c>
      <c r="E26" s="134">
        <v>-3.695150115473441</v>
      </c>
      <c r="F26" s="40"/>
      <c r="G26" s="157">
        <v>4979</v>
      </c>
      <c r="H26" s="157">
        <v>4843</v>
      </c>
      <c r="I26" s="74">
        <v>-136</v>
      </c>
      <c r="J26" s="134">
        <v>-2.731472183169311</v>
      </c>
    </row>
    <row r="27" spans="1:13" ht="12" customHeight="1" x14ac:dyDescent="0.25">
      <c r="A27" s="98" t="s">
        <v>30</v>
      </c>
      <c r="B27" s="157">
        <v>548</v>
      </c>
      <c r="C27" s="157">
        <v>515</v>
      </c>
      <c r="D27" s="74">
        <v>-33</v>
      </c>
      <c r="E27" s="134">
        <v>-6.0218978102189782</v>
      </c>
      <c r="F27" s="40"/>
      <c r="G27" s="157">
        <v>8812</v>
      </c>
      <c r="H27" s="157">
        <v>8552</v>
      </c>
      <c r="I27" s="74">
        <v>-260</v>
      </c>
      <c r="J27" s="134">
        <v>-2.9505220154334997</v>
      </c>
    </row>
    <row r="28" spans="1:13" ht="12" customHeight="1" x14ac:dyDescent="0.25">
      <c r="A28" s="98" t="s">
        <v>31</v>
      </c>
      <c r="B28" s="157">
        <v>593</v>
      </c>
      <c r="C28" s="157">
        <v>581</v>
      </c>
      <c r="D28" s="74">
        <v>-12</v>
      </c>
      <c r="E28" s="134">
        <v>-2.0236087689713322</v>
      </c>
      <c r="F28" s="40"/>
      <c r="G28" s="157">
        <v>6602</v>
      </c>
      <c r="H28" s="157">
        <v>6521</v>
      </c>
      <c r="I28" s="74">
        <v>-81</v>
      </c>
      <c r="J28" s="134">
        <v>-1.2269009391093608</v>
      </c>
    </row>
    <row r="29" spans="1:13" s="4" customFormat="1" ht="12" customHeight="1" x14ac:dyDescent="0.2">
      <c r="A29" s="100" t="s">
        <v>32</v>
      </c>
      <c r="B29" s="78">
        <v>11772</v>
      </c>
      <c r="C29" s="78">
        <v>11905</v>
      </c>
      <c r="D29" s="78">
        <v>133</v>
      </c>
      <c r="E29" s="204">
        <v>1.1297995242949372</v>
      </c>
      <c r="F29" s="114"/>
      <c r="G29" s="78">
        <v>141986</v>
      </c>
      <c r="H29" s="78">
        <v>144359</v>
      </c>
      <c r="I29" s="78">
        <v>2373</v>
      </c>
      <c r="J29" s="204">
        <v>1.6712915357852183</v>
      </c>
      <c r="K29" s="1"/>
      <c r="L29" s="87"/>
      <c r="M29" s="87"/>
    </row>
    <row r="30" spans="1:13" s="4" customFormat="1" ht="12" customHeight="1" x14ac:dyDescent="0.2">
      <c r="A30" s="100" t="s">
        <v>33</v>
      </c>
      <c r="B30" s="78">
        <v>4616</v>
      </c>
      <c r="C30" s="78">
        <v>4698</v>
      </c>
      <c r="D30" s="78">
        <v>82</v>
      </c>
      <c r="E30" s="204">
        <v>1.7764298093587523</v>
      </c>
      <c r="F30" s="114"/>
      <c r="G30" s="78">
        <v>52282</v>
      </c>
      <c r="H30" s="78">
        <v>53059</v>
      </c>
      <c r="I30" s="78">
        <v>777</v>
      </c>
      <c r="J30" s="204">
        <v>1.4861711487701312</v>
      </c>
      <c r="K30" s="1"/>
    </row>
    <row r="31" spans="1:13" s="7" customFormat="1" ht="12" customHeight="1" x14ac:dyDescent="0.2">
      <c r="A31" s="101" t="s">
        <v>34</v>
      </c>
      <c r="B31" s="78">
        <v>2037</v>
      </c>
      <c r="C31" s="78">
        <v>2058</v>
      </c>
      <c r="D31" s="96">
        <v>21</v>
      </c>
      <c r="E31" s="205">
        <v>1.0309278350515463</v>
      </c>
      <c r="F31" s="109"/>
      <c r="G31" s="78">
        <v>24358</v>
      </c>
      <c r="H31" s="78">
        <v>24647</v>
      </c>
      <c r="I31" s="96">
        <v>289</v>
      </c>
      <c r="J31" s="205">
        <v>1.1864685113720339</v>
      </c>
      <c r="K31" s="1"/>
    </row>
    <row r="32" spans="1:13" s="7" customFormat="1" ht="12" customHeight="1" x14ac:dyDescent="0.2">
      <c r="A32" s="101" t="s">
        <v>35</v>
      </c>
      <c r="B32" s="78">
        <v>2579</v>
      </c>
      <c r="C32" s="78">
        <v>2640</v>
      </c>
      <c r="D32" s="96">
        <v>61</v>
      </c>
      <c r="E32" s="205">
        <v>2.3652578518805738</v>
      </c>
      <c r="F32" s="109"/>
      <c r="G32" s="78">
        <v>27924</v>
      </c>
      <c r="H32" s="78">
        <v>28412</v>
      </c>
      <c r="I32" s="96">
        <v>488</v>
      </c>
      <c r="J32" s="205">
        <v>1.7476006302821945</v>
      </c>
      <c r="K32" s="1"/>
    </row>
    <row r="33" spans="1:11" s="4" customFormat="1" ht="12" customHeight="1" x14ac:dyDescent="0.2">
      <c r="A33" s="100" t="s">
        <v>36</v>
      </c>
      <c r="B33" s="78">
        <v>3936</v>
      </c>
      <c r="C33" s="78">
        <v>3948</v>
      </c>
      <c r="D33" s="78">
        <v>12</v>
      </c>
      <c r="E33" s="204">
        <v>0.3048780487804878</v>
      </c>
      <c r="F33" s="114"/>
      <c r="G33" s="78">
        <v>48235</v>
      </c>
      <c r="H33" s="78">
        <v>47573</v>
      </c>
      <c r="I33" s="78">
        <v>-662</v>
      </c>
      <c r="J33" s="204">
        <v>-1.3724473929719083</v>
      </c>
      <c r="K33" s="1"/>
    </row>
    <row r="34" spans="1:11" s="4" customFormat="1" ht="12" customHeight="1" x14ac:dyDescent="0.2">
      <c r="A34" s="100" t="s">
        <v>37</v>
      </c>
      <c r="B34" s="78">
        <v>3220</v>
      </c>
      <c r="C34" s="78">
        <v>3259</v>
      </c>
      <c r="D34" s="78">
        <v>39</v>
      </c>
      <c r="E34" s="204">
        <v>1.2111801242236024</v>
      </c>
      <c r="F34" s="114"/>
      <c r="G34" s="78">
        <v>41469</v>
      </c>
      <c r="H34" s="78">
        <v>43727</v>
      </c>
      <c r="I34" s="78">
        <v>2258</v>
      </c>
      <c r="J34" s="204">
        <v>5.445031228146326</v>
      </c>
      <c r="K34" s="1"/>
    </row>
    <row r="35" spans="1:11" s="7" customFormat="1" ht="12" customHeight="1" x14ac:dyDescent="0.2">
      <c r="A35" s="101" t="s">
        <v>38</v>
      </c>
      <c r="B35" s="78">
        <v>2079</v>
      </c>
      <c r="C35" s="78">
        <v>2163</v>
      </c>
      <c r="D35" s="96">
        <v>84</v>
      </c>
      <c r="E35" s="205">
        <v>4.0404040404040407</v>
      </c>
      <c r="F35" s="109"/>
      <c r="G35" s="78">
        <v>26055</v>
      </c>
      <c r="H35" s="78">
        <v>28654</v>
      </c>
      <c r="I35" s="96">
        <v>2599</v>
      </c>
      <c r="J35" s="205">
        <v>9.9750527729802343</v>
      </c>
      <c r="K35" s="1"/>
    </row>
    <row r="36" spans="1:11" s="7" customFormat="1" ht="12" customHeight="1" x14ac:dyDescent="0.2">
      <c r="A36" s="102" t="s">
        <v>39</v>
      </c>
      <c r="B36" s="78">
        <v>1141</v>
      </c>
      <c r="C36" s="78">
        <v>1096</v>
      </c>
      <c r="D36" s="96">
        <v>-45</v>
      </c>
      <c r="E36" s="205">
        <v>-3.943908851884312</v>
      </c>
      <c r="F36" s="203"/>
      <c r="G36" s="78">
        <v>15414</v>
      </c>
      <c r="H36" s="78">
        <v>15073</v>
      </c>
      <c r="I36" s="96">
        <v>-341</v>
      </c>
      <c r="J36" s="205">
        <v>-2.2122745555988064</v>
      </c>
      <c r="K36" s="1"/>
    </row>
    <row r="37" spans="1:11" s="7" customFormat="1" ht="3.75" customHeight="1" x14ac:dyDescent="0.2">
      <c r="A37" s="50"/>
      <c r="B37" s="51"/>
      <c r="C37" s="52"/>
      <c r="D37" s="53"/>
      <c r="E37" s="54"/>
      <c r="F37" s="55"/>
      <c r="G37" s="51"/>
      <c r="H37" s="52"/>
      <c r="I37" s="53"/>
      <c r="J37" s="54"/>
    </row>
    <row r="38" spans="1:11" ht="9.75" customHeight="1" x14ac:dyDescent="0.2">
      <c r="A38" s="3"/>
      <c r="B38" s="230"/>
      <c r="C38" s="230"/>
      <c r="D38" s="230"/>
      <c r="E38" s="230"/>
      <c r="F38" s="230"/>
      <c r="G38" s="230"/>
      <c r="H38" s="230"/>
      <c r="I38" s="230"/>
      <c r="J38" s="230"/>
    </row>
    <row r="39" spans="1:11" s="11" customFormat="1" ht="12" customHeight="1" x14ac:dyDescent="0.25">
      <c r="A39" s="35"/>
      <c r="B39" s="231" t="s">
        <v>93</v>
      </c>
      <c r="C39" s="231"/>
      <c r="D39" s="231"/>
      <c r="E39" s="231"/>
      <c r="F39" s="231"/>
      <c r="G39" s="231"/>
      <c r="H39" s="231"/>
      <c r="I39" s="231"/>
      <c r="J39" s="231"/>
    </row>
    <row r="40" spans="1:11" s="11" customFormat="1" ht="12" customHeight="1" x14ac:dyDescent="0.25">
      <c r="A40" s="22" t="s">
        <v>6</v>
      </c>
      <c r="B40" s="231" t="s">
        <v>91</v>
      </c>
      <c r="C40" s="231"/>
      <c r="D40" s="231"/>
      <c r="E40" s="231"/>
      <c r="F40" s="23"/>
      <c r="G40" s="231" t="s">
        <v>92</v>
      </c>
      <c r="H40" s="231"/>
      <c r="I40" s="231"/>
      <c r="J40" s="231"/>
    </row>
    <row r="41" spans="1:11" s="11" customFormat="1" ht="12" customHeight="1" x14ac:dyDescent="0.25">
      <c r="A41" s="22" t="s">
        <v>136</v>
      </c>
      <c r="B41" s="236">
        <v>2017</v>
      </c>
      <c r="C41" s="236">
        <v>2018</v>
      </c>
      <c r="D41" s="235" t="s">
        <v>7</v>
      </c>
      <c r="E41" s="235"/>
      <c r="F41" s="23"/>
      <c r="G41" s="236">
        <v>2017</v>
      </c>
      <c r="H41" s="236">
        <v>2018</v>
      </c>
      <c r="I41" s="235" t="s">
        <v>7</v>
      </c>
      <c r="J41" s="235"/>
    </row>
    <row r="42" spans="1:11" s="11" customFormat="1" ht="12" customHeight="1" x14ac:dyDescent="0.25">
      <c r="A42" s="36"/>
      <c r="B42" s="237"/>
      <c r="C42" s="237"/>
      <c r="D42" s="29" t="s">
        <v>8</v>
      </c>
      <c r="E42" s="29" t="s">
        <v>9</v>
      </c>
      <c r="F42" s="36"/>
      <c r="G42" s="237"/>
      <c r="H42" s="237"/>
      <c r="I42" s="29" t="s">
        <v>8</v>
      </c>
      <c r="J42" s="29" t="s">
        <v>9</v>
      </c>
    </row>
    <row r="43" spans="1:11" s="11" customFormat="1" ht="12" customHeight="1" x14ac:dyDescent="0.25">
      <c r="A43" s="98" t="s">
        <v>10</v>
      </c>
      <c r="B43" s="157">
        <v>0</v>
      </c>
      <c r="C43" s="157">
        <v>0</v>
      </c>
      <c r="D43" s="74">
        <v>0</v>
      </c>
      <c r="E43" s="134" t="s">
        <v>25</v>
      </c>
      <c r="F43" s="40"/>
      <c r="G43" s="157">
        <v>0</v>
      </c>
      <c r="H43" s="157">
        <v>0</v>
      </c>
      <c r="I43" s="74">
        <v>0</v>
      </c>
      <c r="J43" s="134" t="s">
        <v>25</v>
      </c>
      <c r="K43" s="1"/>
    </row>
    <row r="44" spans="1:11" s="11" customFormat="1" ht="12" customHeight="1" x14ac:dyDescent="0.25">
      <c r="A44" s="98" t="s">
        <v>94</v>
      </c>
      <c r="B44" s="157">
        <v>17</v>
      </c>
      <c r="C44" s="157">
        <v>18</v>
      </c>
      <c r="D44" s="74">
        <v>1</v>
      </c>
      <c r="E44" s="134">
        <v>5.882352941176471</v>
      </c>
      <c r="F44" s="40"/>
      <c r="G44" s="157">
        <v>168</v>
      </c>
      <c r="H44" s="157">
        <v>177</v>
      </c>
      <c r="I44" s="74">
        <v>9</v>
      </c>
      <c r="J44" s="134">
        <v>5.3571428571428568</v>
      </c>
      <c r="K44" s="1"/>
    </row>
    <row r="45" spans="1:11" s="11" customFormat="1" ht="12" customHeight="1" x14ac:dyDescent="0.25">
      <c r="A45" s="98" t="s">
        <v>12</v>
      </c>
      <c r="B45" s="157">
        <v>340</v>
      </c>
      <c r="C45" s="157">
        <v>350</v>
      </c>
      <c r="D45" s="74">
        <v>10</v>
      </c>
      <c r="E45" s="134">
        <v>2.9411764705882355</v>
      </c>
      <c r="F45" s="40"/>
      <c r="G45" s="157">
        <v>5235</v>
      </c>
      <c r="H45" s="157">
        <v>5272</v>
      </c>
      <c r="I45" s="74">
        <v>37</v>
      </c>
      <c r="J45" s="134">
        <v>0.70678127984718242</v>
      </c>
      <c r="K45" s="1"/>
    </row>
    <row r="46" spans="1:11" s="11" customFormat="1" ht="12" customHeight="1" x14ac:dyDescent="0.25">
      <c r="A46" s="98" t="s">
        <v>17</v>
      </c>
      <c r="B46" s="157">
        <v>292</v>
      </c>
      <c r="C46" s="157">
        <v>453</v>
      </c>
      <c r="D46" s="74">
        <v>161</v>
      </c>
      <c r="E46" s="134">
        <v>55.136986301369866</v>
      </c>
      <c r="F46" s="40"/>
      <c r="G46" s="157">
        <v>3622</v>
      </c>
      <c r="H46" s="157">
        <v>5527</v>
      </c>
      <c r="I46" s="74">
        <v>1905</v>
      </c>
      <c r="J46" s="134">
        <v>52.595251242407507</v>
      </c>
      <c r="K46" s="1"/>
    </row>
    <row r="47" spans="1:11" s="20" customFormat="1" ht="12" customHeight="1" x14ac:dyDescent="0.25">
      <c r="A47" s="99" t="s">
        <v>13</v>
      </c>
      <c r="B47" s="159">
        <v>2346</v>
      </c>
      <c r="C47" s="159">
        <v>2363</v>
      </c>
      <c r="D47" s="95">
        <v>17</v>
      </c>
      <c r="E47" s="149">
        <v>0.72463768115942029</v>
      </c>
      <c r="F47" s="76"/>
      <c r="G47" s="159">
        <v>19127</v>
      </c>
      <c r="H47" s="159">
        <v>19571</v>
      </c>
      <c r="I47" s="95">
        <v>444</v>
      </c>
      <c r="J47" s="149">
        <v>2.3213258744183616</v>
      </c>
      <c r="K47" s="1"/>
    </row>
    <row r="48" spans="1:11" s="20" customFormat="1" ht="12" customHeight="1" x14ac:dyDescent="0.25">
      <c r="A48" s="99" t="s">
        <v>14</v>
      </c>
      <c r="B48" s="159">
        <v>158</v>
      </c>
      <c r="C48" s="159">
        <v>154</v>
      </c>
      <c r="D48" s="95">
        <v>-4</v>
      </c>
      <c r="E48" s="149">
        <v>-2.5316455696202533</v>
      </c>
      <c r="F48" s="76"/>
      <c r="G48" s="159">
        <v>1716</v>
      </c>
      <c r="H48" s="159">
        <v>1695</v>
      </c>
      <c r="I48" s="95">
        <v>-21</v>
      </c>
      <c r="J48" s="149">
        <v>-1.2237762237762237</v>
      </c>
      <c r="K48" s="1"/>
    </row>
    <row r="49" spans="1:11" s="11" customFormat="1" ht="12" customHeight="1" x14ac:dyDescent="0.25">
      <c r="A49" s="13" t="s">
        <v>135</v>
      </c>
      <c r="B49" s="157">
        <v>2504</v>
      </c>
      <c r="C49" s="157">
        <v>2517</v>
      </c>
      <c r="D49" s="74">
        <v>13</v>
      </c>
      <c r="E49" s="134">
        <v>0.51916932907348246</v>
      </c>
      <c r="F49" s="40"/>
      <c r="G49" s="157">
        <v>20843</v>
      </c>
      <c r="H49" s="157">
        <v>21266</v>
      </c>
      <c r="I49" s="74">
        <v>423</v>
      </c>
      <c r="J49" s="134">
        <v>2.0294583313342609</v>
      </c>
      <c r="K49" s="1"/>
    </row>
    <row r="50" spans="1:11" s="11" customFormat="1" ht="12" customHeight="1" x14ac:dyDescent="0.25">
      <c r="A50" s="98" t="s">
        <v>15</v>
      </c>
      <c r="B50" s="157">
        <v>336</v>
      </c>
      <c r="C50" s="157">
        <v>350</v>
      </c>
      <c r="D50" s="74">
        <v>14</v>
      </c>
      <c r="E50" s="134">
        <v>4.166666666666667</v>
      </c>
      <c r="F50" s="40"/>
      <c r="G50" s="157">
        <v>3463</v>
      </c>
      <c r="H50" s="157">
        <v>3594</v>
      </c>
      <c r="I50" s="74">
        <v>131</v>
      </c>
      <c r="J50" s="134">
        <v>3.7828472422754835</v>
      </c>
      <c r="K50" s="1"/>
    </row>
    <row r="51" spans="1:11" s="11" customFormat="1" ht="12" customHeight="1" x14ac:dyDescent="0.25">
      <c r="A51" s="98" t="s">
        <v>16</v>
      </c>
      <c r="B51" s="157">
        <v>139</v>
      </c>
      <c r="C51" s="157">
        <v>138</v>
      </c>
      <c r="D51" s="74">
        <v>-1</v>
      </c>
      <c r="E51" s="134">
        <v>-0.71942446043165464</v>
      </c>
      <c r="F51" s="40"/>
      <c r="G51" s="157">
        <v>1119</v>
      </c>
      <c r="H51" s="157">
        <v>1127</v>
      </c>
      <c r="I51" s="74">
        <v>8</v>
      </c>
      <c r="J51" s="134">
        <v>0.71492403932082216</v>
      </c>
      <c r="K51" s="1"/>
    </row>
    <row r="52" spans="1:11" s="11" customFormat="1" ht="12" customHeight="1" x14ac:dyDescent="0.25">
      <c r="A52" s="98" t="s">
        <v>18</v>
      </c>
      <c r="B52" s="157">
        <v>245</v>
      </c>
      <c r="C52" s="157">
        <v>252</v>
      </c>
      <c r="D52" s="74">
        <v>7</v>
      </c>
      <c r="E52" s="134">
        <v>2.8571428571428572</v>
      </c>
      <c r="F52" s="40"/>
      <c r="G52" s="157">
        <v>2194</v>
      </c>
      <c r="H52" s="157">
        <v>2201</v>
      </c>
      <c r="I52" s="74">
        <v>7</v>
      </c>
      <c r="J52" s="134">
        <v>0.31905195989061075</v>
      </c>
      <c r="K52" s="1"/>
    </row>
    <row r="53" spans="1:11" s="11" customFormat="1" ht="12" customHeight="1" x14ac:dyDescent="0.25">
      <c r="A53" s="98" t="s">
        <v>19</v>
      </c>
      <c r="B53" s="157">
        <v>3247</v>
      </c>
      <c r="C53" s="157">
        <v>3382</v>
      </c>
      <c r="D53" s="74">
        <v>135</v>
      </c>
      <c r="E53" s="134">
        <v>4.157684016014783</v>
      </c>
      <c r="F53" s="40"/>
      <c r="G53" s="157">
        <v>41186</v>
      </c>
      <c r="H53" s="157">
        <v>43344</v>
      </c>
      <c r="I53" s="74">
        <v>2158</v>
      </c>
      <c r="J53" s="134">
        <v>5.2396445394065942</v>
      </c>
      <c r="K53" s="1"/>
    </row>
    <row r="54" spans="1:11" s="11" customFormat="1" ht="12" customHeight="1" x14ac:dyDescent="0.25">
      <c r="A54" s="98" t="s">
        <v>20</v>
      </c>
      <c r="B54" s="157">
        <v>693</v>
      </c>
      <c r="C54" s="157">
        <v>751</v>
      </c>
      <c r="D54" s="74">
        <v>58</v>
      </c>
      <c r="E54" s="134">
        <v>8.3694083694083687</v>
      </c>
      <c r="F54" s="40"/>
      <c r="G54" s="157">
        <v>10575</v>
      </c>
      <c r="H54" s="157">
        <v>11319</v>
      </c>
      <c r="I54" s="74">
        <v>744</v>
      </c>
      <c r="J54" s="134">
        <v>7.0354609929078018</v>
      </c>
      <c r="K54" s="1"/>
    </row>
    <row r="55" spans="1:11" s="11" customFormat="1" ht="12" customHeight="1" x14ac:dyDescent="0.25">
      <c r="A55" s="98" t="s">
        <v>21</v>
      </c>
      <c r="B55" s="157">
        <v>499</v>
      </c>
      <c r="C55" s="157">
        <v>508</v>
      </c>
      <c r="D55" s="74">
        <v>9</v>
      </c>
      <c r="E55" s="134">
        <v>1.8036072144288577</v>
      </c>
      <c r="F55" s="40"/>
      <c r="G55" s="157">
        <v>5531</v>
      </c>
      <c r="H55" s="157">
        <v>5745</v>
      </c>
      <c r="I55" s="74">
        <v>214</v>
      </c>
      <c r="J55" s="134">
        <v>3.8691014283131442</v>
      </c>
      <c r="K55" s="1"/>
    </row>
    <row r="56" spans="1:11" s="11" customFormat="1" ht="12" customHeight="1" x14ac:dyDescent="0.25">
      <c r="A56" s="98" t="s">
        <v>22</v>
      </c>
      <c r="B56" s="157">
        <v>510</v>
      </c>
      <c r="C56" s="157">
        <v>531</v>
      </c>
      <c r="D56" s="74">
        <v>21</v>
      </c>
      <c r="E56" s="134">
        <v>4.117647058823529</v>
      </c>
      <c r="F56" s="40"/>
      <c r="G56" s="157">
        <v>7801</v>
      </c>
      <c r="H56" s="157">
        <v>8053</v>
      </c>
      <c r="I56" s="74">
        <v>252</v>
      </c>
      <c r="J56" s="134">
        <v>3.2303550826817076</v>
      </c>
      <c r="K56" s="1"/>
    </row>
    <row r="57" spans="1:11" s="11" customFormat="1" ht="12" customHeight="1" x14ac:dyDescent="0.25">
      <c r="A57" s="98" t="s">
        <v>23</v>
      </c>
      <c r="B57" s="157">
        <v>132</v>
      </c>
      <c r="C57" s="157">
        <v>122</v>
      </c>
      <c r="D57" s="74">
        <v>-10</v>
      </c>
      <c r="E57" s="134">
        <v>-7.5757575757575761</v>
      </c>
      <c r="F57" s="40"/>
      <c r="G57" s="157">
        <v>1735</v>
      </c>
      <c r="H57" s="157">
        <v>1599</v>
      </c>
      <c r="I57" s="74">
        <v>-136</v>
      </c>
      <c r="J57" s="134">
        <v>-7.8386167146974062</v>
      </c>
      <c r="K57" s="1"/>
    </row>
    <row r="58" spans="1:11" s="11" customFormat="1" ht="12" customHeight="1" x14ac:dyDescent="0.25">
      <c r="A58" s="98" t="s">
        <v>24</v>
      </c>
      <c r="B58" s="157">
        <v>8</v>
      </c>
      <c r="C58" s="157">
        <v>9</v>
      </c>
      <c r="D58" s="74">
        <v>1</v>
      </c>
      <c r="E58" s="134">
        <v>12.5</v>
      </c>
      <c r="F58" s="40"/>
      <c r="G58" s="157">
        <v>73</v>
      </c>
      <c r="H58" s="157">
        <v>81</v>
      </c>
      <c r="I58" s="74">
        <v>8</v>
      </c>
      <c r="J58" s="134">
        <v>10.95890410958904</v>
      </c>
      <c r="K58" s="1"/>
    </row>
    <row r="59" spans="1:11" s="11" customFormat="1" ht="12" customHeight="1" x14ac:dyDescent="0.25">
      <c r="A59" s="98" t="s">
        <v>26</v>
      </c>
      <c r="B59" s="157">
        <v>41</v>
      </c>
      <c r="C59" s="157">
        <v>42</v>
      </c>
      <c r="D59" s="74">
        <v>1</v>
      </c>
      <c r="E59" s="134">
        <v>2.4390243902439024</v>
      </c>
      <c r="F59" s="40"/>
      <c r="G59" s="157">
        <v>392</v>
      </c>
      <c r="H59" s="157">
        <v>394</v>
      </c>
      <c r="I59" s="74">
        <v>2</v>
      </c>
      <c r="J59" s="134">
        <v>0.51020408163265307</v>
      </c>
      <c r="K59" s="1"/>
    </row>
    <row r="60" spans="1:11" s="11" customFormat="1" ht="12" customHeight="1" x14ac:dyDescent="0.25">
      <c r="A60" s="98" t="s">
        <v>27</v>
      </c>
      <c r="B60" s="157">
        <v>59</v>
      </c>
      <c r="C60" s="157">
        <v>161</v>
      </c>
      <c r="D60" s="74">
        <v>102</v>
      </c>
      <c r="E60" s="134">
        <v>172.88135593220338</v>
      </c>
      <c r="F60" s="40"/>
      <c r="G60" s="208">
        <v>1012</v>
      </c>
      <c r="H60" s="157">
        <v>2559</v>
      </c>
      <c r="I60" s="74">
        <v>1547</v>
      </c>
      <c r="J60" s="134">
        <v>152.86561264822134</v>
      </c>
      <c r="K60" s="1"/>
    </row>
    <row r="61" spans="1:11" s="11" customFormat="1" ht="12" customHeight="1" x14ac:dyDescent="0.25">
      <c r="A61" s="98" t="s">
        <v>28</v>
      </c>
      <c r="B61" s="157">
        <v>26</v>
      </c>
      <c r="C61" s="157">
        <v>30</v>
      </c>
      <c r="D61" s="74">
        <v>4</v>
      </c>
      <c r="E61" s="134">
        <v>15.384615384615385</v>
      </c>
      <c r="F61" s="40"/>
      <c r="G61" s="157">
        <v>153</v>
      </c>
      <c r="H61" s="157">
        <v>197</v>
      </c>
      <c r="I61" s="74">
        <v>44</v>
      </c>
      <c r="J61" s="134">
        <v>28.758169934640524</v>
      </c>
      <c r="K61" s="1"/>
    </row>
    <row r="62" spans="1:11" s="11" customFormat="1" ht="12" customHeight="1" x14ac:dyDescent="0.25">
      <c r="A62" s="98" t="s">
        <v>29</v>
      </c>
      <c r="B62" s="157">
        <v>176</v>
      </c>
      <c r="C62" s="157">
        <v>170</v>
      </c>
      <c r="D62" s="74">
        <v>-6</v>
      </c>
      <c r="E62" s="134">
        <v>-3.4090909090909092</v>
      </c>
      <c r="F62" s="40"/>
      <c r="G62" s="157">
        <v>2347</v>
      </c>
      <c r="H62" s="157">
        <v>2297</v>
      </c>
      <c r="I62" s="74">
        <v>-50</v>
      </c>
      <c r="J62" s="134">
        <v>-2.1303792074989349</v>
      </c>
      <c r="K62" s="1"/>
    </row>
    <row r="63" spans="1:11" s="11" customFormat="1" ht="12" customHeight="1" x14ac:dyDescent="0.25">
      <c r="A63" s="98" t="s">
        <v>30</v>
      </c>
      <c r="B63" s="157">
        <v>231</v>
      </c>
      <c r="C63" s="157">
        <v>187</v>
      </c>
      <c r="D63" s="74">
        <v>-44</v>
      </c>
      <c r="E63" s="134">
        <v>-19.047619047619047</v>
      </c>
      <c r="F63" s="40"/>
      <c r="G63" s="157">
        <v>3597</v>
      </c>
      <c r="H63" s="157">
        <v>3165</v>
      </c>
      <c r="I63" s="74">
        <v>-432</v>
      </c>
      <c r="J63" s="134">
        <v>-12.010008340283569</v>
      </c>
      <c r="K63" s="1"/>
    </row>
    <row r="64" spans="1:11" s="11" customFormat="1" ht="12" customHeight="1" x14ac:dyDescent="0.25">
      <c r="A64" s="98" t="s">
        <v>31</v>
      </c>
      <c r="B64" s="157">
        <v>33</v>
      </c>
      <c r="C64" s="157">
        <v>41</v>
      </c>
      <c r="D64" s="74">
        <v>8</v>
      </c>
      <c r="E64" s="134">
        <v>24.242424242424242</v>
      </c>
      <c r="F64" s="40"/>
      <c r="G64" s="157">
        <v>304</v>
      </c>
      <c r="H64" s="157">
        <v>383</v>
      </c>
      <c r="I64" s="74">
        <v>79</v>
      </c>
      <c r="J64" s="134">
        <v>25.986842105263158</v>
      </c>
      <c r="K64" s="1"/>
    </row>
    <row r="65" spans="1:11" s="21" customFormat="1" ht="12" customHeight="1" x14ac:dyDescent="0.25">
      <c r="A65" s="100" t="s">
        <v>32</v>
      </c>
      <c r="B65" s="103">
        <v>9528</v>
      </c>
      <c r="C65" s="103">
        <v>10012</v>
      </c>
      <c r="D65" s="103">
        <v>484</v>
      </c>
      <c r="E65" s="133">
        <v>5.0797649034424852</v>
      </c>
      <c r="F65" s="103"/>
      <c r="G65" s="103">
        <v>111350</v>
      </c>
      <c r="H65" s="103">
        <v>118300</v>
      </c>
      <c r="I65" s="103">
        <v>6950</v>
      </c>
      <c r="J65" s="133">
        <v>6.2415806017063318</v>
      </c>
      <c r="K65" s="1"/>
    </row>
    <row r="66" spans="1:11" s="21" customFormat="1" ht="12" customHeight="1" x14ac:dyDescent="0.25">
      <c r="A66" s="100" t="s">
        <v>33</v>
      </c>
      <c r="B66" s="103">
        <v>3873</v>
      </c>
      <c r="C66" s="103">
        <v>4078</v>
      </c>
      <c r="D66" s="103">
        <v>205</v>
      </c>
      <c r="E66" s="133">
        <v>5.2930544797314747</v>
      </c>
      <c r="F66" s="103"/>
      <c r="G66" s="103">
        <v>36644</v>
      </c>
      <c r="H66" s="103">
        <v>39164</v>
      </c>
      <c r="I66" s="103">
        <v>2520</v>
      </c>
      <c r="J66" s="133">
        <v>6.8769784957974016</v>
      </c>
      <c r="K66" s="1"/>
    </row>
    <row r="67" spans="1:11" s="24" customFormat="1" ht="12" customHeight="1" x14ac:dyDescent="0.25">
      <c r="A67" s="101" t="s">
        <v>34</v>
      </c>
      <c r="B67" s="103">
        <v>649</v>
      </c>
      <c r="C67" s="103">
        <v>821</v>
      </c>
      <c r="D67" s="105">
        <v>172</v>
      </c>
      <c r="E67" s="150">
        <v>26.502311248073958</v>
      </c>
      <c r="F67" s="105"/>
      <c r="G67" s="103">
        <v>9025</v>
      </c>
      <c r="H67" s="103">
        <v>10976</v>
      </c>
      <c r="I67" s="105">
        <v>1951</v>
      </c>
      <c r="J67" s="150">
        <v>21.617728531855956</v>
      </c>
      <c r="K67" s="1"/>
    </row>
    <row r="68" spans="1:11" s="24" customFormat="1" ht="12" customHeight="1" x14ac:dyDescent="0.25">
      <c r="A68" s="101" t="s">
        <v>35</v>
      </c>
      <c r="B68" s="103">
        <v>3224</v>
      </c>
      <c r="C68" s="103">
        <v>3257</v>
      </c>
      <c r="D68" s="105">
        <v>33</v>
      </c>
      <c r="E68" s="150">
        <v>1.0235732009925558</v>
      </c>
      <c r="F68" s="105"/>
      <c r="G68" s="103">
        <v>27619</v>
      </c>
      <c r="H68" s="103">
        <v>28188</v>
      </c>
      <c r="I68" s="105">
        <v>569</v>
      </c>
      <c r="J68" s="150">
        <v>2.0601759658206307</v>
      </c>
      <c r="K68" s="1"/>
    </row>
    <row r="69" spans="1:11" s="21" customFormat="1" ht="12" customHeight="1" x14ac:dyDescent="0.25">
      <c r="A69" s="100" t="s">
        <v>36</v>
      </c>
      <c r="B69" s="103">
        <v>4949</v>
      </c>
      <c r="C69" s="103">
        <v>5172</v>
      </c>
      <c r="D69" s="103">
        <v>223</v>
      </c>
      <c r="E69" s="133">
        <v>4.5059608001616489</v>
      </c>
      <c r="F69" s="103"/>
      <c r="G69" s="103">
        <v>65093</v>
      </c>
      <c r="H69" s="103">
        <v>68461</v>
      </c>
      <c r="I69" s="103">
        <v>3368</v>
      </c>
      <c r="J69" s="133">
        <v>5.1741354677154225</v>
      </c>
      <c r="K69" s="1"/>
    </row>
    <row r="70" spans="1:11" s="21" customFormat="1" ht="12" customHeight="1" x14ac:dyDescent="0.25">
      <c r="A70" s="100" t="s">
        <v>37</v>
      </c>
      <c r="B70" s="103">
        <v>706</v>
      </c>
      <c r="C70" s="103">
        <v>762</v>
      </c>
      <c r="D70" s="103">
        <v>56</v>
      </c>
      <c r="E70" s="133">
        <v>7.9320113314447589</v>
      </c>
      <c r="F70" s="103"/>
      <c r="G70" s="103">
        <v>9613</v>
      </c>
      <c r="H70" s="103">
        <v>10675</v>
      </c>
      <c r="I70" s="103">
        <v>1062</v>
      </c>
      <c r="J70" s="133">
        <v>11.047539789867887</v>
      </c>
      <c r="K70" s="1"/>
    </row>
    <row r="71" spans="1:11" s="24" customFormat="1" ht="12" customHeight="1" x14ac:dyDescent="0.25">
      <c r="A71" s="101" t="s">
        <v>38</v>
      </c>
      <c r="B71" s="103">
        <v>442</v>
      </c>
      <c r="C71" s="103">
        <v>534</v>
      </c>
      <c r="D71" s="105">
        <v>92</v>
      </c>
      <c r="E71" s="150">
        <v>20.81447963800905</v>
      </c>
      <c r="F71" s="105"/>
      <c r="G71" s="103">
        <v>5712</v>
      </c>
      <c r="H71" s="103">
        <v>7127</v>
      </c>
      <c r="I71" s="105">
        <v>1415</v>
      </c>
      <c r="J71" s="150">
        <v>24.772408963585434</v>
      </c>
      <c r="K71" s="1"/>
    </row>
    <row r="72" spans="1:11" s="24" customFormat="1" ht="12" customHeight="1" x14ac:dyDescent="0.25">
      <c r="A72" s="102" t="s">
        <v>39</v>
      </c>
      <c r="B72" s="103">
        <v>264</v>
      </c>
      <c r="C72" s="103">
        <v>228</v>
      </c>
      <c r="D72" s="105">
        <v>-36</v>
      </c>
      <c r="E72" s="150">
        <v>-13.636363636363637</v>
      </c>
      <c r="F72" s="107"/>
      <c r="G72" s="103">
        <v>3901</v>
      </c>
      <c r="H72" s="103">
        <v>3548</v>
      </c>
      <c r="I72" s="105">
        <v>-353</v>
      </c>
      <c r="J72" s="150">
        <v>-9.0489618046654705</v>
      </c>
      <c r="K72" s="1"/>
    </row>
    <row r="73" spans="1:11" ht="5.25" customHeight="1" x14ac:dyDescent="0.2">
      <c r="A73" s="5"/>
      <c r="B73" s="5"/>
      <c r="C73" s="5"/>
      <c r="D73" s="5"/>
      <c r="E73" s="5"/>
      <c r="F73" s="5"/>
      <c r="G73" s="5"/>
      <c r="H73" s="93"/>
      <c r="I73" s="5"/>
      <c r="J73" s="5"/>
    </row>
    <row r="74" spans="1:11" x14ac:dyDescent="0.2">
      <c r="A74" s="63" t="s">
        <v>124</v>
      </c>
    </row>
    <row r="75" spans="1:11" ht="88.5" customHeight="1" x14ac:dyDescent="0.2"/>
    <row r="76" spans="1:11" ht="15" x14ac:dyDescent="0.25">
      <c r="A76" s="57"/>
    </row>
  </sheetData>
  <mergeCells count="20">
    <mergeCell ref="A1:J1"/>
    <mergeCell ref="B3:J3"/>
    <mergeCell ref="B4:E4"/>
    <mergeCell ref="G4:J4"/>
    <mergeCell ref="B38:J38"/>
    <mergeCell ref="B39:J39"/>
    <mergeCell ref="B40:E40"/>
    <mergeCell ref="G40:J40"/>
    <mergeCell ref="D5:E5"/>
    <mergeCell ref="I5:J5"/>
    <mergeCell ref="B5:B6"/>
    <mergeCell ref="C5:C6"/>
    <mergeCell ref="G5:G6"/>
    <mergeCell ref="H5:H6"/>
    <mergeCell ref="D41:E41"/>
    <mergeCell ref="I41:J41"/>
    <mergeCell ref="B41:B42"/>
    <mergeCell ref="C41:C42"/>
    <mergeCell ref="G41:G42"/>
    <mergeCell ref="H41:H42"/>
  </mergeCells>
  <phoneticPr fontId="1" type="noConversion"/>
  <pageMargins left="7.874015748031496E-2" right="7.874015748031496E-2" top="7.874015748031496E-2" bottom="7.874015748031496E-2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P38"/>
  <sheetViews>
    <sheetView workbookViewId="0">
      <selection activeCell="X25" sqref="X24:X25"/>
    </sheetView>
  </sheetViews>
  <sheetFormatPr defaultRowHeight="12.75" x14ac:dyDescent="0.2"/>
  <cols>
    <col min="1" max="1" width="21.7109375" style="1" customWidth="1"/>
    <col min="2" max="2" width="7.42578125" style="1" customWidth="1"/>
    <col min="3" max="3" width="7.7109375" style="1" customWidth="1"/>
    <col min="4" max="4" width="0.85546875" style="1" customWidth="1"/>
    <col min="5" max="5" width="6.7109375" style="1" customWidth="1"/>
    <col min="6" max="6" width="7.7109375" style="1" customWidth="1"/>
    <col min="7" max="7" width="0.7109375" style="1" customWidth="1"/>
    <col min="8" max="8" width="6.7109375" style="1" customWidth="1"/>
    <col min="9" max="9" width="7.7109375" style="1" customWidth="1"/>
    <col min="10" max="10" width="0.7109375" style="1" customWidth="1"/>
    <col min="11" max="11" width="6.7109375" style="1" customWidth="1"/>
    <col min="12" max="12" width="7.7109375" style="1" customWidth="1"/>
    <col min="13" max="13" width="0.7109375" style="1" customWidth="1"/>
    <col min="14" max="14" width="6.7109375" style="1" customWidth="1"/>
    <col min="15" max="15" width="7.7109375" style="1" customWidth="1"/>
    <col min="16" max="16384" width="9.140625" style="1"/>
  </cols>
  <sheetData>
    <row r="1" spans="1:16" x14ac:dyDescent="0.2">
      <c r="A1" s="8" t="s">
        <v>148</v>
      </c>
    </row>
    <row r="2" spans="1:16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6" ht="13.5" x14ac:dyDescent="0.2">
      <c r="A3" s="26"/>
      <c r="B3" s="214" t="s">
        <v>4</v>
      </c>
      <c r="C3" s="214"/>
      <c r="D3" s="46"/>
      <c r="E3" s="212" t="s">
        <v>95</v>
      </c>
      <c r="F3" s="212"/>
      <c r="G3" s="46"/>
      <c r="H3" s="212" t="s">
        <v>97</v>
      </c>
      <c r="I3" s="212"/>
      <c r="J3" s="212"/>
      <c r="K3" s="212" t="s">
        <v>98</v>
      </c>
      <c r="L3" s="212"/>
      <c r="M3" s="46"/>
      <c r="N3" s="212" t="s">
        <v>100</v>
      </c>
      <c r="O3" s="212"/>
    </row>
    <row r="4" spans="1:16" ht="18" customHeight="1" x14ac:dyDescent="0.2">
      <c r="A4" s="22" t="s">
        <v>6</v>
      </c>
      <c r="B4" s="215"/>
      <c r="C4" s="215"/>
      <c r="D4" s="56"/>
      <c r="E4" s="226" t="s">
        <v>96</v>
      </c>
      <c r="F4" s="226"/>
      <c r="G4" s="56"/>
      <c r="H4" s="226"/>
      <c r="I4" s="226"/>
      <c r="J4" s="220"/>
      <c r="K4" s="226" t="s">
        <v>99</v>
      </c>
      <c r="L4" s="226"/>
      <c r="M4" s="56"/>
      <c r="N4" s="226" t="s">
        <v>101</v>
      </c>
      <c r="O4" s="226"/>
    </row>
    <row r="5" spans="1:16" ht="18" customHeight="1" x14ac:dyDescent="0.2">
      <c r="A5" s="28" t="s">
        <v>136</v>
      </c>
      <c r="B5" s="29" t="s">
        <v>85</v>
      </c>
      <c r="C5" s="29" t="s">
        <v>92</v>
      </c>
      <c r="D5" s="29"/>
      <c r="E5" s="29" t="s">
        <v>85</v>
      </c>
      <c r="F5" s="29" t="s">
        <v>92</v>
      </c>
      <c r="G5" s="29"/>
      <c r="H5" s="29" t="s">
        <v>85</v>
      </c>
      <c r="I5" s="29" t="s">
        <v>92</v>
      </c>
      <c r="J5" s="29"/>
      <c r="K5" s="29" t="s">
        <v>85</v>
      </c>
      <c r="L5" s="29" t="s">
        <v>92</v>
      </c>
      <c r="M5" s="29"/>
      <c r="N5" s="29" t="s">
        <v>85</v>
      </c>
      <c r="O5" s="29" t="s">
        <v>92</v>
      </c>
    </row>
    <row r="6" spans="1:16" ht="13.5" x14ac:dyDescent="0.25">
      <c r="A6" s="13" t="s">
        <v>10</v>
      </c>
      <c r="B6" s="157">
        <v>914</v>
      </c>
      <c r="C6" s="157">
        <v>10393</v>
      </c>
      <c r="D6" s="17"/>
      <c r="E6" s="157">
        <v>26</v>
      </c>
      <c r="F6" s="157">
        <v>269</v>
      </c>
      <c r="G6" s="17"/>
      <c r="H6" s="157">
        <v>885</v>
      </c>
      <c r="I6" s="157">
        <v>10088</v>
      </c>
      <c r="J6" s="14"/>
      <c r="K6" s="157">
        <v>212</v>
      </c>
      <c r="L6" s="157">
        <v>2341</v>
      </c>
      <c r="M6" s="17"/>
      <c r="N6" s="157">
        <v>147</v>
      </c>
      <c r="O6" s="157">
        <v>1566</v>
      </c>
    </row>
    <row r="7" spans="1:16" ht="13.5" x14ac:dyDescent="0.25">
      <c r="A7" s="13" t="s">
        <v>11</v>
      </c>
      <c r="B7" s="157">
        <v>44</v>
      </c>
      <c r="C7" s="157">
        <v>578</v>
      </c>
      <c r="D7" s="17"/>
      <c r="E7" s="157">
        <v>8</v>
      </c>
      <c r="F7" s="157">
        <v>102</v>
      </c>
      <c r="G7" s="17"/>
      <c r="H7" s="157">
        <v>14</v>
      </c>
      <c r="I7" s="157">
        <v>197</v>
      </c>
      <c r="J7" s="14"/>
      <c r="K7" s="157">
        <v>18</v>
      </c>
      <c r="L7" s="157">
        <v>235</v>
      </c>
      <c r="M7" s="17"/>
      <c r="N7" s="157">
        <v>5</v>
      </c>
      <c r="O7" s="157">
        <v>56</v>
      </c>
    </row>
    <row r="8" spans="1:16" ht="13.5" x14ac:dyDescent="0.25">
      <c r="A8" s="13" t="s">
        <v>12</v>
      </c>
      <c r="B8" s="157">
        <v>933</v>
      </c>
      <c r="C8" s="157">
        <v>14840</v>
      </c>
      <c r="D8" s="17"/>
      <c r="E8" s="157">
        <v>271</v>
      </c>
      <c r="F8" s="157">
        <v>4450</v>
      </c>
      <c r="G8" s="17"/>
      <c r="H8" s="157">
        <v>484</v>
      </c>
      <c r="I8" s="157">
        <v>8139</v>
      </c>
      <c r="J8" s="14"/>
      <c r="K8" s="157">
        <v>190</v>
      </c>
      <c r="L8" s="157">
        <v>3420</v>
      </c>
      <c r="M8" s="17"/>
      <c r="N8" s="157">
        <v>410</v>
      </c>
      <c r="O8" s="157">
        <v>6228</v>
      </c>
    </row>
    <row r="9" spans="1:16" ht="13.5" x14ac:dyDescent="0.25">
      <c r="A9" s="13" t="s">
        <v>17</v>
      </c>
      <c r="B9" s="157">
        <v>599</v>
      </c>
      <c r="C9" s="157">
        <v>9812</v>
      </c>
      <c r="D9" s="17"/>
      <c r="E9" s="157">
        <v>308</v>
      </c>
      <c r="F9" s="157">
        <v>5125</v>
      </c>
      <c r="G9" s="17"/>
      <c r="H9" s="157">
        <v>237</v>
      </c>
      <c r="I9" s="157">
        <v>3888</v>
      </c>
      <c r="J9" s="16"/>
      <c r="K9" s="157">
        <v>74</v>
      </c>
      <c r="L9" s="157">
        <v>1232</v>
      </c>
      <c r="M9" s="17"/>
      <c r="N9" s="157">
        <v>77</v>
      </c>
      <c r="O9" s="157">
        <v>1239</v>
      </c>
    </row>
    <row r="10" spans="1:16" s="6" customFormat="1" ht="13.5" x14ac:dyDescent="0.25">
      <c r="A10" s="18" t="s">
        <v>13</v>
      </c>
      <c r="B10" s="159">
        <v>2739</v>
      </c>
      <c r="C10" s="159">
        <v>24496</v>
      </c>
      <c r="D10" s="19"/>
      <c r="E10" s="159">
        <v>1759</v>
      </c>
      <c r="F10" s="159">
        <v>15294</v>
      </c>
      <c r="G10" s="19"/>
      <c r="H10" s="159">
        <v>1062</v>
      </c>
      <c r="I10" s="159">
        <v>9823</v>
      </c>
      <c r="J10" s="16"/>
      <c r="K10" s="159">
        <v>15</v>
      </c>
      <c r="L10" s="159">
        <v>145</v>
      </c>
      <c r="M10" s="19"/>
      <c r="N10" s="159">
        <v>0</v>
      </c>
      <c r="O10" s="159">
        <v>0</v>
      </c>
      <c r="P10" s="1"/>
    </row>
    <row r="11" spans="1:16" s="6" customFormat="1" ht="13.5" x14ac:dyDescent="0.25">
      <c r="A11" s="18" t="s">
        <v>14</v>
      </c>
      <c r="B11" s="159">
        <v>347</v>
      </c>
      <c r="C11" s="159">
        <v>4890</v>
      </c>
      <c r="D11" s="19"/>
      <c r="E11" s="159">
        <v>95</v>
      </c>
      <c r="F11" s="159">
        <v>1278</v>
      </c>
      <c r="G11" s="19"/>
      <c r="H11" s="159">
        <v>245</v>
      </c>
      <c r="I11" s="159">
        <v>3546</v>
      </c>
      <c r="J11" s="16"/>
      <c r="K11" s="159">
        <v>57</v>
      </c>
      <c r="L11" s="159">
        <v>754</v>
      </c>
      <c r="M11" s="19"/>
      <c r="N11" s="159">
        <v>48</v>
      </c>
      <c r="O11" s="159">
        <v>615</v>
      </c>
      <c r="P11" s="1"/>
    </row>
    <row r="12" spans="1:16" ht="13.5" x14ac:dyDescent="0.25">
      <c r="A12" s="13" t="s">
        <v>135</v>
      </c>
      <c r="B12" s="157">
        <v>3086</v>
      </c>
      <c r="C12" s="157">
        <v>29386</v>
      </c>
      <c r="D12" s="17"/>
      <c r="E12" s="157">
        <v>1854</v>
      </c>
      <c r="F12" s="157">
        <v>16572</v>
      </c>
      <c r="G12" s="17"/>
      <c r="H12" s="157">
        <v>1307</v>
      </c>
      <c r="I12" s="157">
        <v>13369</v>
      </c>
      <c r="J12" s="16"/>
      <c r="K12" s="157">
        <v>72</v>
      </c>
      <c r="L12" s="157">
        <v>899</v>
      </c>
      <c r="M12" s="17"/>
      <c r="N12" s="157">
        <v>48</v>
      </c>
      <c r="O12" s="157">
        <v>615</v>
      </c>
    </row>
    <row r="13" spans="1:16" ht="13.5" x14ac:dyDescent="0.25">
      <c r="A13" s="13" t="s">
        <v>15</v>
      </c>
      <c r="B13" s="157">
        <v>943</v>
      </c>
      <c r="C13" s="157">
        <v>12926</v>
      </c>
      <c r="D13" s="17"/>
      <c r="E13" s="157">
        <v>377</v>
      </c>
      <c r="F13" s="157">
        <v>5049</v>
      </c>
      <c r="G13" s="17"/>
      <c r="H13" s="157">
        <v>562</v>
      </c>
      <c r="I13" s="157">
        <v>8097</v>
      </c>
      <c r="J13" s="16"/>
      <c r="K13" s="157">
        <v>77</v>
      </c>
      <c r="L13" s="157">
        <v>1054</v>
      </c>
      <c r="M13" s="17"/>
      <c r="N13" s="157">
        <v>47</v>
      </c>
      <c r="O13" s="157">
        <v>576</v>
      </c>
    </row>
    <row r="14" spans="1:16" ht="13.5" x14ac:dyDescent="0.25">
      <c r="A14" s="13" t="s">
        <v>16</v>
      </c>
      <c r="B14" s="157">
        <v>348</v>
      </c>
      <c r="C14" s="157">
        <v>4434</v>
      </c>
      <c r="D14" s="17"/>
      <c r="E14" s="157">
        <v>165</v>
      </c>
      <c r="F14" s="157">
        <v>2194</v>
      </c>
      <c r="G14" s="17"/>
      <c r="H14" s="157">
        <v>50</v>
      </c>
      <c r="I14" s="157">
        <v>610</v>
      </c>
      <c r="J14" s="16"/>
      <c r="K14" s="157">
        <v>61</v>
      </c>
      <c r="L14" s="157">
        <v>729</v>
      </c>
      <c r="M14" s="17"/>
      <c r="N14" s="157">
        <v>72</v>
      </c>
      <c r="O14" s="157">
        <v>901</v>
      </c>
    </row>
    <row r="15" spans="1:16" ht="13.5" x14ac:dyDescent="0.25">
      <c r="A15" s="13" t="s">
        <v>18</v>
      </c>
      <c r="B15" s="157">
        <v>835</v>
      </c>
      <c r="C15" s="157">
        <v>9854</v>
      </c>
      <c r="D15" s="17"/>
      <c r="E15" s="157">
        <v>809</v>
      </c>
      <c r="F15" s="157">
        <v>9854</v>
      </c>
      <c r="G15" s="17"/>
      <c r="H15" s="157">
        <v>102</v>
      </c>
      <c r="I15" s="157">
        <v>864</v>
      </c>
      <c r="J15" s="16"/>
      <c r="K15" s="157">
        <v>0</v>
      </c>
      <c r="L15" s="157">
        <v>0</v>
      </c>
      <c r="M15" s="17"/>
      <c r="N15" s="157">
        <v>522</v>
      </c>
      <c r="O15" s="157">
        <v>6446</v>
      </c>
    </row>
    <row r="16" spans="1:16" ht="13.5" x14ac:dyDescent="0.25">
      <c r="A16" s="13" t="s">
        <v>19</v>
      </c>
      <c r="B16" s="157">
        <v>4422</v>
      </c>
      <c r="C16" s="157">
        <v>64028</v>
      </c>
      <c r="D16" s="17"/>
      <c r="E16" s="157">
        <v>4082</v>
      </c>
      <c r="F16" s="157">
        <v>58165</v>
      </c>
      <c r="G16" s="17"/>
      <c r="H16" s="157">
        <v>2189</v>
      </c>
      <c r="I16" s="157">
        <v>32558</v>
      </c>
      <c r="J16" s="16"/>
      <c r="K16" s="157">
        <v>1001</v>
      </c>
      <c r="L16" s="157">
        <v>16670</v>
      </c>
      <c r="M16" s="17"/>
      <c r="N16" s="157">
        <v>475</v>
      </c>
      <c r="O16" s="157">
        <v>8427</v>
      </c>
    </row>
    <row r="17" spans="1:16" ht="13.5" x14ac:dyDescent="0.25">
      <c r="A17" s="13" t="s">
        <v>20</v>
      </c>
      <c r="B17" s="157">
        <v>1400</v>
      </c>
      <c r="C17" s="157">
        <v>24212</v>
      </c>
      <c r="D17" s="17"/>
      <c r="E17" s="157">
        <v>608</v>
      </c>
      <c r="F17" s="157">
        <v>9935</v>
      </c>
      <c r="G17" s="17"/>
      <c r="H17" s="157">
        <v>618</v>
      </c>
      <c r="I17" s="157">
        <v>10834</v>
      </c>
      <c r="J17" s="16"/>
      <c r="K17" s="157">
        <v>147</v>
      </c>
      <c r="L17" s="157">
        <v>3063</v>
      </c>
      <c r="M17" s="17"/>
      <c r="N17" s="157">
        <v>303</v>
      </c>
      <c r="O17" s="157">
        <v>6007</v>
      </c>
    </row>
    <row r="18" spans="1:16" ht="13.5" x14ac:dyDescent="0.25">
      <c r="A18" s="13" t="s">
        <v>21</v>
      </c>
      <c r="B18" s="157">
        <v>968</v>
      </c>
      <c r="C18" s="157">
        <v>12749</v>
      </c>
      <c r="D18" s="17"/>
      <c r="E18" s="157">
        <v>577</v>
      </c>
      <c r="F18" s="157">
        <v>7532</v>
      </c>
      <c r="G18" s="17"/>
      <c r="H18" s="157">
        <v>28</v>
      </c>
      <c r="I18" s="157">
        <v>389</v>
      </c>
      <c r="J18" s="16"/>
      <c r="K18" s="157">
        <v>0</v>
      </c>
      <c r="L18" s="157">
        <v>0</v>
      </c>
      <c r="M18" s="17"/>
      <c r="N18" s="157">
        <v>389</v>
      </c>
      <c r="O18" s="157">
        <v>5197</v>
      </c>
    </row>
    <row r="19" spans="1:16" ht="13.5" x14ac:dyDescent="0.25">
      <c r="A19" s="13" t="s">
        <v>22</v>
      </c>
      <c r="B19" s="157">
        <v>986</v>
      </c>
      <c r="C19" s="157">
        <v>15045</v>
      </c>
      <c r="D19" s="17"/>
      <c r="E19" s="157">
        <v>470</v>
      </c>
      <c r="F19" s="157">
        <v>7311</v>
      </c>
      <c r="G19" s="17"/>
      <c r="H19" s="157">
        <v>311</v>
      </c>
      <c r="I19" s="157">
        <v>4641</v>
      </c>
      <c r="J19" s="16"/>
      <c r="K19" s="157">
        <v>188</v>
      </c>
      <c r="L19" s="157">
        <v>2861</v>
      </c>
      <c r="M19" s="17"/>
      <c r="N19" s="157">
        <v>167</v>
      </c>
      <c r="O19" s="157">
        <v>2502</v>
      </c>
    </row>
    <row r="20" spans="1:16" ht="13.5" x14ac:dyDescent="0.25">
      <c r="A20" s="13" t="s">
        <v>23</v>
      </c>
      <c r="B20" s="157">
        <v>463</v>
      </c>
      <c r="C20" s="157">
        <v>6061</v>
      </c>
      <c r="D20" s="17"/>
      <c r="E20" s="157">
        <v>180</v>
      </c>
      <c r="F20" s="157">
        <v>2283</v>
      </c>
      <c r="G20" s="17"/>
      <c r="H20" s="157">
        <v>63</v>
      </c>
      <c r="I20" s="157">
        <v>825</v>
      </c>
      <c r="J20" s="16"/>
      <c r="K20" s="157">
        <v>46</v>
      </c>
      <c r="L20" s="157">
        <v>594</v>
      </c>
      <c r="M20" s="17"/>
      <c r="N20" s="157">
        <v>300</v>
      </c>
      <c r="O20" s="157">
        <v>4008</v>
      </c>
    </row>
    <row r="21" spans="1:16" ht="13.5" x14ac:dyDescent="0.25">
      <c r="A21" s="13" t="s">
        <v>24</v>
      </c>
      <c r="B21" s="157">
        <v>90</v>
      </c>
      <c r="C21" s="157">
        <v>899</v>
      </c>
      <c r="D21" s="17"/>
      <c r="E21" s="157">
        <v>13</v>
      </c>
      <c r="F21" s="157">
        <v>128</v>
      </c>
      <c r="G21" s="17"/>
      <c r="H21" s="157">
        <v>50</v>
      </c>
      <c r="I21" s="157">
        <v>450</v>
      </c>
      <c r="J21" s="16"/>
      <c r="K21" s="157">
        <v>11</v>
      </c>
      <c r="L21" s="157">
        <v>138</v>
      </c>
      <c r="M21" s="17"/>
      <c r="N21" s="157">
        <v>39</v>
      </c>
      <c r="O21" s="157">
        <v>455</v>
      </c>
    </row>
    <row r="22" spans="1:16" ht="13.5" x14ac:dyDescent="0.25">
      <c r="A22" s="13" t="s">
        <v>26</v>
      </c>
      <c r="B22" s="157">
        <v>544</v>
      </c>
      <c r="C22" s="157">
        <v>5279</v>
      </c>
      <c r="D22" s="17"/>
      <c r="E22" s="157">
        <v>119</v>
      </c>
      <c r="F22" s="157">
        <v>981</v>
      </c>
      <c r="G22" s="17"/>
      <c r="H22" s="157">
        <v>257</v>
      </c>
      <c r="I22" s="157">
        <v>2593</v>
      </c>
      <c r="J22" s="16"/>
      <c r="K22" s="157">
        <v>267</v>
      </c>
      <c r="L22" s="157">
        <v>2705</v>
      </c>
      <c r="M22" s="17"/>
      <c r="N22" s="157">
        <v>457</v>
      </c>
      <c r="O22" s="157">
        <v>4595</v>
      </c>
    </row>
    <row r="23" spans="1:16" ht="13.5" x14ac:dyDescent="0.25">
      <c r="A23" s="13" t="s">
        <v>27</v>
      </c>
      <c r="B23" s="157">
        <v>789</v>
      </c>
      <c r="C23" s="157">
        <v>14336</v>
      </c>
      <c r="D23" s="17"/>
      <c r="E23" s="157">
        <v>169</v>
      </c>
      <c r="F23" s="157">
        <v>3353</v>
      </c>
      <c r="G23" s="17"/>
      <c r="H23" s="157">
        <v>538</v>
      </c>
      <c r="I23" s="157">
        <v>10384</v>
      </c>
      <c r="J23" s="16"/>
      <c r="K23" s="157">
        <v>332</v>
      </c>
      <c r="L23" s="157">
        <v>6522</v>
      </c>
      <c r="M23" s="17"/>
      <c r="N23" s="157">
        <v>238</v>
      </c>
      <c r="O23" s="157">
        <v>4308</v>
      </c>
    </row>
    <row r="24" spans="1:16" ht="13.5" x14ac:dyDescent="0.25">
      <c r="A24" s="13" t="s">
        <v>28</v>
      </c>
      <c r="B24" s="157">
        <v>157</v>
      </c>
      <c r="C24" s="157">
        <v>2066</v>
      </c>
      <c r="D24" s="17"/>
      <c r="E24" s="157">
        <v>83</v>
      </c>
      <c r="F24" s="157">
        <v>1151</v>
      </c>
      <c r="G24" s="17"/>
      <c r="H24" s="157">
        <v>66</v>
      </c>
      <c r="I24" s="157">
        <v>954</v>
      </c>
      <c r="J24" s="16"/>
      <c r="K24" s="157">
        <v>80</v>
      </c>
      <c r="L24" s="157">
        <v>1089</v>
      </c>
      <c r="M24" s="17"/>
      <c r="N24" s="157">
        <v>109</v>
      </c>
      <c r="O24" s="157">
        <v>1510</v>
      </c>
    </row>
    <row r="25" spans="1:16" ht="13.5" x14ac:dyDescent="0.25">
      <c r="A25" s="13" t="s">
        <v>29</v>
      </c>
      <c r="B25" s="157">
        <v>521</v>
      </c>
      <c r="C25" s="157">
        <v>7140</v>
      </c>
      <c r="D25" s="17"/>
      <c r="E25" s="157">
        <v>64</v>
      </c>
      <c r="F25" s="157">
        <v>839</v>
      </c>
      <c r="G25" s="17"/>
      <c r="H25" s="157">
        <v>478</v>
      </c>
      <c r="I25" s="157">
        <v>6537</v>
      </c>
      <c r="J25" s="16"/>
      <c r="K25" s="157">
        <v>94</v>
      </c>
      <c r="L25" s="157">
        <v>1123</v>
      </c>
      <c r="M25" s="17"/>
      <c r="N25" s="157">
        <v>388</v>
      </c>
      <c r="O25" s="157">
        <v>5217</v>
      </c>
    </row>
    <row r="26" spans="1:16" ht="13.5" x14ac:dyDescent="0.25">
      <c r="A26" s="13" t="s">
        <v>30</v>
      </c>
      <c r="B26" s="157">
        <v>697</v>
      </c>
      <c r="C26" s="157">
        <v>11717</v>
      </c>
      <c r="D26" s="17"/>
      <c r="E26" s="157">
        <v>225</v>
      </c>
      <c r="F26" s="157">
        <v>3014</v>
      </c>
      <c r="G26" s="17"/>
      <c r="H26" s="157">
        <v>180</v>
      </c>
      <c r="I26" s="157">
        <v>2782</v>
      </c>
      <c r="J26" s="16"/>
      <c r="K26" s="157">
        <v>106</v>
      </c>
      <c r="L26" s="157">
        <v>1865</v>
      </c>
      <c r="M26" s="17"/>
      <c r="N26" s="157">
        <v>394</v>
      </c>
      <c r="O26" s="157">
        <v>7677</v>
      </c>
    </row>
    <row r="27" spans="1:16" ht="13.5" x14ac:dyDescent="0.25">
      <c r="A27" s="13" t="s">
        <v>31</v>
      </c>
      <c r="B27" s="157">
        <v>615</v>
      </c>
      <c r="C27" s="157">
        <v>6904</v>
      </c>
      <c r="D27" s="17"/>
      <c r="E27" s="157">
        <v>86</v>
      </c>
      <c r="F27" s="157">
        <v>828</v>
      </c>
      <c r="G27" s="17"/>
      <c r="H27" s="157">
        <v>527</v>
      </c>
      <c r="I27" s="157">
        <v>6054</v>
      </c>
      <c r="J27" s="16"/>
      <c r="K27" s="157">
        <v>260</v>
      </c>
      <c r="L27" s="157">
        <v>2919</v>
      </c>
      <c r="M27" s="17"/>
      <c r="N27" s="157">
        <v>157</v>
      </c>
      <c r="O27" s="157">
        <v>1682</v>
      </c>
    </row>
    <row r="28" spans="1:16" ht="13.5" x14ac:dyDescent="0.25">
      <c r="A28" s="190" t="s">
        <v>32</v>
      </c>
      <c r="B28" s="37">
        <v>19354</v>
      </c>
      <c r="C28" s="37">
        <v>262659</v>
      </c>
      <c r="D28" s="37"/>
      <c r="E28" s="37">
        <v>10494</v>
      </c>
      <c r="F28" s="37">
        <v>139135</v>
      </c>
      <c r="G28" s="37"/>
      <c r="H28" s="37">
        <v>8946</v>
      </c>
      <c r="I28" s="37">
        <v>124253</v>
      </c>
      <c r="J28" s="37"/>
      <c r="K28" s="37">
        <v>3236</v>
      </c>
      <c r="L28" s="37">
        <v>49459</v>
      </c>
      <c r="M28" s="37"/>
      <c r="N28" s="37">
        <v>4744</v>
      </c>
      <c r="O28" s="37">
        <v>69212</v>
      </c>
    </row>
    <row r="29" spans="1:16" ht="13.5" x14ac:dyDescent="0.25">
      <c r="A29" s="190" t="s">
        <v>33</v>
      </c>
      <c r="B29" s="37">
        <v>7702</v>
      </c>
      <c r="C29" s="37">
        <v>92223</v>
      </c>
      <c r="D29" s="37"/>
      <c r="E29" s="37">
        <v>3818</v>
      </c>
      <c r="F29" s="37">
        <v>43615</v>
      </c>
      <c r="G29" s="37"/>
      <c r="H29" s="37">
        <v>3641</v>
      </c>
      <c r="I29" s="37">
        <v>45252</v>
      </c>
      <c r="J29" s="37"/>
      <c r="K29" s="37">
        <v>704</v>
      </c>
      <c r="L29" s="37">
        <v>9910</v>
      </c>
      <c r="M29" s="37"/>
      <c r="N29" s="37">
        <v>1328</v>
      </c>
      <c r="O29" s="37">
        <v>17627</v>
      </c>
    </row>
    <row r="30" spans="1:16" s="6" customFormat="1" ht="13.5" x14ac:dyDescent="0.25">
      <c r="A30" s="190" t="s">
        <v>34</v>
      </c>
      <c r="B30" s="37">
        <v>2490</v>
      </c>
      <c r="C30" s="37">
        <v>35623</v>
      </c>
      <c r="D30" s="37"/>
      <c r="E30" s="37">
        <v>613</v>
      </c>
      <c r="F30" s="37">
        <v>9946</v>
      </c>
      <c r="G30" s="37"/>
      <c r="H30" s="37">
        <v>1620</v>
      </c>
      <c r="I30" s="37">
        <v>22312</v>
      </c>
      <c r="J30" s="37"/>
      <c r="K30" s="37">
        <v>494</v>
      </c>
      <c r="L30" s="37">
        <v>7228</v>
      </c>
      <c r="M30" s="37"/>
      <c r="N30" s="37">
        <v>639</v>
      </c>
      <c r="O30" s="37">
        <v>9089</v>
      </c>
      <c r="P30" s="1"/>
    </row>
    <row r="31" spans="1:16" s="6" customFormat="1" ht="13.5" x14ac:dyDescent="0.25">
      <c r="A31" s="190" t="s">
        <v>35</v>
      </c>
      <c r="B31" s="37">
        <v>5212</v>
      </c>
      <c r="C31" s="37">
        <v>56600</v>
      </c>
      <c r="D31" s="37"/>
      <c r="E31" s="37">
        <v>3205</v>
      </c>
      <c r="F31" s="37">
        <v>33669</v>
      </c>
      <c r="G31" s="37"/>
      <c r="H31" s="37">
        <v>2021</v>
      </c>
      <c r="I31" s="37">
        <v>22940</v>
      </c>
      <c r="J31" s="37"/>
      <c r="K31" s="37">
        <v>210</v>
      </c>
      <c r="L31" s="37">
        <v>2682</v>
      </c>
      <c r="M31" s="37"/>
      <c r="N31" s="37">
        <v>689</v>
      </c>
      <c r="O31" s="37">
        <v>8538</v>
      </c>
      <c r="P31" s="1"/>
    </row>
    <row r="32" spans="1:16" ht="13.5" x14ac:dyDescent="0.25">
      <c r="A32" s="190" t="s">
        <v>36</v>
      </c>
      <c r="B32" s="37">
        <v>7776</v>
      </c>
      <c r="C32" s="37">
        <v>116034</v>
      </c>
      <c r="D32" s="37"/>
      <c r="E32" s="37">
        <v>5737</v>
      </c>
      <c r="F32" s="37">
        <v>82943</v>
      </c>
      <c r="G32" s="37"/>
      <c r="H32" s="37">
        <v>3146</v>
      </c>
      <c r="I32" s="37">
        <v>48422</v>
      </c>
      <c r="J32" s="37"/>
      <c r="K32" s="37">
        <v>1336</v>
      </c>
      <c r="L32" s="37">
        <v>22594</v>
      </c>
      <c r="M32" s="37"/>
      <c r="N32" s="37">
        <v>1334</v>
      </c>
      <c r="O32" s="37">
        <v>22133</v>
      </c>
    </row>
    <row r="33" spans="1:16" ht="13.5" x14ac:dyDescent="0.25">
      <c r="A33" s="190" t="s">
        <v>37</v>
      </c>
      <c r="B33" s="37">
        <v>3876</v>
      </c>
      <c r="C33" s="37">
        <v>54402</v>
      </c>
      <c r="D33" s="37"/>
      <c r="E33" s="37">
        <v>939</v>
      </c>
      <c r="F33" s="37">
        <v>12577</v>
      </c>
      <c r="G33" s="37"/>
      <c r="H33" s="37">
        <v>2159</v>
      </c>
      <c r="I33" s="37">
        <v>30579</v>
      </c>
      <c r="J33" s="37"/>
      <c r="K33" s="37">
        <v>1196</v>
      </c>
      <c r="L33" s="37">
        <v>16955</v>
      </c>
      <c r="M33" s="37"/>
      <c r="N33" s="37">
        <v>2082</v>
      </c>
      <c r="O33" s="37">
        <v>29452</v>
      </c>
    </row>
    <row r="34" spans="1:16" s="6" customFormat="1" ht="13.5" x14ac:dyDescent="0.25">
      <c r="A34" s="190" t="s">
        <v>38</v>
      </c>
      <c r="B34" s="37">
        <v>2564</v>
      </c>
      <c r="C34" s="37">
        <v>35781</v>
      </c>
      <c r="D34" s="37"/>
      <c r="E34" s="37">
        <v>628</v>
      </c>
      <c r="F34" s="37">
        <v>8735</v>
      </c>
      <c r="G34" s="37"/>
      <c r="H34" s="37">
        <v>1452</v>
      </c>
      <c r="I34" s="37">
        <v>21743</v>
      </c>
      <c r="J34" s="37"/>
      <c r="K34" s="37">
        <v>830</v>
      </c>
      <c r="L34" s="37">
        <v>12171</v>
      </c>
      <c r="M34" s="37"/>
      <c r="N34" s="37">
        <v>1531</v>
      </c>
      <c r="O34" s="37">
        <v>20093</v>
      </c>
      <c r="P34" s="1"/>
    </row>
    <row r="35" spans="1:16" s="6" customFormat="1" ht="13.5" x14ac:dyDescent="0.25">
      <c r="A35" s="190" t="s">
        <v>39</v>
      </c>
      <c r="B35" s="37">
        <v>1312</v>
      </c>
      <c r="C35" s="37">
        <v>18621</v>
      </c>
      <c r="D35" s="37"/>
      <c r="E35" s="37">
        <v>311</v>
      </c>
      <c r="F35" s="37">
        <v>3842</v>
      </c>
      <c r="G35" s="37"/>
      <c r="H35" s="37">
        <v>707</v>
      </c>
      <c r="I35" s="37">
        <v>8836</v>
      </c>
      <c r="J35" s="37"/>
      <c r="K35" s="37">
        <v>366</v>
      </c>
      <c r="L35" s="37">
        <v>4784</v>
      </c>
      <c r="M35" s="37"/>
      <c r="N35" s="37">
        <v>551</v>
      </c>
      <c r="O35" s="37">
        <v>9359</v>
      </c>
      <c r="P35" s="1"/>
    </row>
    <row r="36" spans="1:16" ht="4.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6" ht="5.25" customHeight="1" x14ac:dyDescent="0.2"/>
    <row r="38" spans="1:16" ht="13.5" x14ac:dyDescent="0.25">
      <c r="A38" s="239" t="s">
        <v>125</v>
      </c>
      <c r="B38" s="239"/>
      <c r="C38" s="239"/>
      <c r="D38" s="239"/>
      <c r="E38" s="239"/>
      <c r="F38" s="239"/>
      <c r="G38" s="239"/>
      <c r="H38" s="239"/>
      <c r="I38" s="239"/>
      <c r="J38" s="239"/>
    </row>
  </sheetData>
  <mergeCells count="11">
    <mergeCell ref="A38:J38"/>
    <mergeCell ref="A2:O2"/>
    <mergeCell ref="H3:I4"/>
    <mergeCell ref="J3:J4"/>
    <mergeCell ref="K3:L3"/>
    <mergeCell ref="K4:L4"/>
    <mergeCell ref="E3:F3"/>
    <mergeCell ref="E4:F4"/>
    <mergeCell ref="N3:O3"/>
    <mergeCell ref="B3:C4"/>
    <mergeCell ref="N4:O4"/>
  </mergeCells>
  <phoneticPr fontId="1" type="noConversion"/>
  <pageMargins left="7.874015748031496E-2" right="7.874015748031496E-2" top="0.98425196850393704" bottom="0.98425196850393704" header="0.51181102362204722" footer="0.51181102362204722"/>
  <pageSetup paperSize="9" scale="93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M38"/>
  <sheetViews>
    <sheetView workbookViewId="0">
      <selection activeCell="Q31" sqref="Q31"/>
    </sheetView>
  </sheetViews>
  <sheetFormatPr defaultRowHeight="12.75" x14ac:dyDescent="0.2"/>
  <cols>
    <col min="1" max="1" width="21.7109375" style="1" customWidth="1"/>
    <col min="2" max="2" width="9.140625" style="1"/>
    <col min="3" max="3" width="8.85546875" style="1" customWidth="1"/>
    <col min="4" max="4" width="0.85546875" style="1" customWidth="1"/>
    <col min="5" max="6" width="9.140625" style="1"/>
    <col min="7" max="7" width="0.85546875" style="1" customWidth="1"/>
    <col min="8" max="9" width="9.140625" style="1"/>
    <col min="10" max="10" width="0.85546875" style="1" customWidth="1"/>
    <col min="11" max="16384" width="9.140625" style="1"/>
  </cols>
  <sheetData>
    <row r="1" spans="1:13" x14ac:dyDescent="0.2">
      <c r="A1" s="234" t="s">
        <v>149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3" x14ac:dyDescent="0.2">
      <c r="L2" s="9"/>
    </row>
    <row r="3" spans="1:13" ht="12.75" customHeight="1" x14ac:dyDescent="0.2">
      <c r="A3" s="62"/>
      <c r="B3" s="240" t="s">
        <v>4</v>
      </c>
      <c r="C3" s="241"/>
      <c r="D3" s="212"/>
      <c r="E3" s="214" t="s">
        <v>138</v>
      </c>
      <c r="F3" s="243"/>
      <c r="G3" s="46"/>
      <c r="H3" s="214" t="s">
        <v>139</v>
      </c>
      <c r="I3" s="214"/>
      <c r="J3" s="46"/>
      <c r="K3" s="212" t="s">
        <v>40</v>
      </c>
      <c r="L3" s="212"/>
    </row>
    <row r="4" spans="1:13" ht="12.75" customHeight="1" x14ac:dyDescent="0.2">
      <c r="A4" s="22" t="s">
        <v>6</v>
      </c>
      <c r="B4" s="242"/>
      <c r="C4" s="242"/>
      <c r="D4" s="220"/>
      <c r="E4" s="244"/>
      <c r="F4" s="244"/>
      <c r="G4" s="56"/>
      <c r="H4" s="215"/>
      <c r="I4" s="215"/>
      <c r="J4" s="56"/>
      <c r="K4" s="220" t="s">
        <v>0</v>
      </c>
      <c r="L4" s="220"/>
    </row>
    <row r="5" spans="1:13" ht="12.75" customHeight="1" x14ac:dyDescent="0.2">
      <c r="A5" s="22" t="s">
        <v>136</v>
      </c>
      <c r="B5" s="245" t="s">
        <v>85</v>
      </c>
      <c r="C5" s="23" t="s">
        <v>1</v>
      </c>
      <c r="D5" s="23"/>
      <c r="E5" s="223" t="s">
        <v>85</v>
      </c>
      <c r="F5" s="23" t="s">
        <v>1</v>
      </c>
      <c r="G5" s="23"/>
      <c r="H5" s="223" t="s">
        <v>85</v>
      </c>
      <c r="I5" s="27" t="s">
        <v>1</v>
      </c>
      <c r="J5" s="23"/>
      <c r="K5" s="223" t="s">
        <v>85</v>
      </c>
      <c r="L5" s="27" t="s">
        <v>1</v>
      </c>
    </row>
    <row r="6" spans="1:13" ht="13.5" x14ac:dyDescent="0.2">
      <c r="A6" s="28"/>
      <c r="B6" s="224"/>
      <c r="C6" s="29" t="s">
        <v>2</v>
      </c>
      <c r="D6" s="29"/>
      <c r="E6" s="224"/>
      <c r="F6" s="29" t="s">
        <v>2</v>
      </c>
      <c r="G6" s="29"/>
      <c r="H6" s="224"/>
      <c r="I6" s="29" t="s">
        <v>2</v>
      </c>
      <c r="J6" s="29"/>
      <c r="K6" s="224"/>
      <c r="L6" s="29" t="s">
        <v>3</v>
      </c>
    </row>
    <row r="7" spans="1:13" ht="13.5" x14ac:dyDescent="0.25">
      <c r="A7" s="191" t="s">
        <v>10</v>
      </c>
      <c r="B7" s="153">
        <v>793</v>
      </c>
      <c r="C7" s="153">
        <v>35104</v>
      </c>
      <c r="D7" s="14"/>
      <c r="E7" s="153">
        <v>81</v>
      </c>
      <c r="F7" s="153">
        <v>2998</v>
      </c>
      <c r="G7" s="14"/>
      <c r="H7" s="153">
        <v>530</v>
      </c>
      <c r="I7" s="153">
        <v>23377</v>
      </c>
      <c r="J7" s="14"/>
      <c r="K7" s="153">
        <v>596</v>
      </c>
      <c r="L7" s="153">
        <v>27065</v>
      </c>
    </row>
    <row r="8" spans="1:13" ht="13.5" x14ac:dyDescent="0.25">
      <c r="A8" s="191" t="s">
        <v>11</v>
      </c>
      <c r="B8" s="153">
        <v>44</v>
      </c>
      <c r="C8" s="153">
        <v>1507</v>
      </c>
      <c r="D8" s="14"/>
      <c r="E8" s="153">
        <v>5</v>
      </c>
      <c r="F8" s="153">
        <v>257</v>
      </c>
      <c r="G8" s="14"/>
      <c r="H8" s="153">
        <v>31</v>
      </c>
      <c r="I8" s="153">
        <v>924</v>
      </c>
      <c r="J8" s="14"/>
      <c r="K8" s="153">
        <v>11</v>
      </c>
      <c r="L8" s="153">
        <v>374</v>
      </c>
    </row>
    <row r="9" spans="1:13" ht="13.5" x14ac:dyDescent="0.25">
      <c r="A9" s="191" t="s">
        <v>12</v>
      </c>
      <c r="B9" s="153">
        <v>1133</v>
      </c>
      <c r="C9" s="153">
        <v>40827</v>
      </c>
      <c r="D9" s="14"/>
      <c r="E9" s="153">
        <v>298</v>
      </c>
      <c r="F9" s="153">
        <v>10727</v>
      </c>
      <c r="G9" s="14"/>
      <c r="H9" s="153">
        <v>579</v>
      </c>
      <c r="I9" s="153">
        <v>20996</v>
      </c>
      <c r="J9" s="14"/>
      <c r="K9" s="153">
        <v>510</v>
      </c>
      <c r="L9" s="153">
        <v>18502</v>
      </c>
    </row>
    <row r="10" spans="1:13" ht="13.5" x14ac:dyDescent="0.25">
      <c r="A10" s="191" t="s">
        <v>17</v>
      </c>
      <c r="B10" s="153">
        <v>340</v>
      </c>
      <c r="C10" s="153">
        <v>9142</v>
      </c>
      <c r="D10" s="14"/>
      <c r="E10" s="153">
        <v>26</v>
      </c>
      <c r="F10" s="153">
        <v>676</v>
      </c>
      <c r="G10" s="14"/>
      <c r="H10" s="153">
        <v>292</v>
      </c>
      <c r="I10" s="153">
        <v>7856</v>
      </c>
      <c r="J10" s="14"/>
      <c r="K10" s="153">
        <v>121</v>
      </c>
      <c r="L10" s="153">
        <v>3568</v>
      </c>
    </row>
    <row r="11" spans="1:13" s="6" customFormat="1" ht="13.5" x14ac:dyDescent="0.25">
      <c r="A11" s="192" t="s">
        <v>13</v>
      </c>
      <c r="B11" s="156">
        <v>511</v>
      </c>
      <c r="C11" s="156">
        <v>5702</v>
      </c>
      <c r="D11" s="16"/>
      <c r="E11" s="156">
        <v>204</v>
      </c>
      <c r="F11" s="156">
        <v>2264</v>
      </c>
      <c r="G11" s="16"/>
      <c r="H11" s="156">
        <v>287</v>
      </c>
      <c r="I11" s="156">
        <v>3217</v>
      </c>
      <c r="J11" s="16"/>
      <c r="K11" s="156">
        <v>119</v>
      </c>
      <c r="L11" s="156">
        <v>1361</v>
      </c>
      <c r="M11" s="1"/>
    </row>
    <row r="12" spans="1:13" s="6" customFormat="1" ht="13.5" x14ac:dyDescent="0.25">
      <c r="A12" s="192" t="s">
        <v>14</v>
      </c>
      <c r="B12" s="156">
        <v>181</v>
      </c>
      <c r="C12" s="156">
        <v>6682</v>
      </c>
      <c r="D12" s="16"/>
      <c r="E12" s="156">
        <v>40</v>
      </c>
      <c r="F12" s="156">
        <v>1560</v>
      </c>
      <c r="G12" s="16"/>
      <c r="H12" s="156">
        <v>102</v>
      </c>
      <c r="I12" s="156">
        <v>3612</v>
      </c>
      <c r="J12" s="16"/>
      <c r="K12" s="156">
        <v>42</v>
      </c>
      <c r="L12" s="156">
        <v>1517</v>
      </c>
      <c r="M12" s="1"/>
    </row>
    <row r="13" spans="1:13" ht="13.5" x14ac:dyDescent="0.25">
      <c r="A13" s="191" t="s">
        <v>135</v>
      </c>
      <c r="B13" s="153">
        <v>692</v>
      </c>
      <c r="C13" s="153">
        <v>12384</v>
      </c>
      <c r="D13" s="14"/>
      <c r="E13" s="153">
        <v>244</v>
      </c>
      <c r="F13" s="153">
        <v>3824</v>
      </c>
      <c r="G13" s="14"/>
      <c r="H13" s="153">
        <v>389</v>
      </c>
      <c r="I13" s="153">
        <v>6829</v>
      </c>
      <c r="J13" s="14"/>
      <c r="K13" s="153">
        <v>161</v>
      </c>
      <c r="L13" s="153">
        <v>2878</v>
      </c>
    </row>
    <row r="14" spans="1:13" ht="13.5" x14ac:dyDescent="0.25">
      <c r="A14" s="191" t="s">
        <v>15</v>
      </c>
      <c r="B14" s="153">
        <v>756</v>
      </c>
      <c r="C14" s="153">
        <v>45766</v>
      </c>
      <c r="D14" s="14"/>
      <c r="E14" s="153">
        <v>136</v>
      </c>
      <c r="F14" s="153">
        <v>7841</v>
      </c>
      <c r="G14" s="14"/>
      <c r="H14" s="153">
        <v>346</v>
      </c>
      <c r="I14" s="153">
        <v>21517</v>
      </c>
      <c r="J14" s="14"/>
      <c r="K14" s="153">
        <v>218</v>
      </c>
      <c r="L14" s="153">
        <v>13332</v>
      </c>
    </row>
    <row r="15" spans="1:13" ht="13.5" x14ac:dyDescent="0.25">
      <c r="A15" s="191" t="s">
        <v>16</v>
      </c>
      <c r="B15" s="153">
        <v>510</v>
      </c>
      <c r="C15" s="153">
        <v>27579</v>
      </c>
      <c r="D15" s="14"/>
      <c r="E15" s="153">
        <v>205</v>
      </c>
      <c r="F15" s="153">
        <v>10514</v>
      </c>
      <c r="G15" s="14"/>
      <c r="H15" s="153">
        <v>206</v>
      </c>
      <c r="I15" s="153">
        <v>11843</v>
      </c>
      <c r="J15" s="14"/>
      <c r="K15" s="153">
        <v>223</v>
      </c>
      <c r="L15" s="153">
        <v>12471</v>
      </c>
    </row>
    <row r="16" spans="1:13" ht="13.5" x14ac:dyDescent="0.25">
      <c r="A16" s="191" t="s">
        <v>18</v>
      </c>
      <c r="B16" s="153">
        <v>842</v>
      </c>
      <c r="C16" s="153">
        <v>35318</v>
      </c>
      <c r="D16" s="14"/>
      <c r="E16" s="153">
        <v>149</v>
      </c>
      <c r="F16" s="153">
        <v>6188</v>
      </c>
      <c r="G16" s="14"/>
      <c r="H16" s="153">
        <v>540</v>
      </c>
      <c r="I16" s="153">
        <v>22915</v>
      </c>
      <c r="J16" s="14"/>
      <c r="K16" s="153">
        <v>502</v>
      </c>
      <c r="L16" s="153">
        <v>21892</v>
      </c>
    </row>
    <row r="17" spans="1:13" ht="13.5" x14ac:dyDescent="0.25">
      <c r="A17" s="191" t="s">
        <v>19</v>
      </c>
      <c r="B17" s="153">
        <v>1472</v>
      </c>
      <c r="C17" s="153">
        <v>38935</v>
      </c>
      <c r="D17" s="14"/>
      <c r="E17" s="157">
        <v>0</v>
      </c>
      <c r="F17" s="157">
        <v>0</v>
      </c>
      <c r="G17" s="14"/>
      <c r="H17" s="153">
        <v>1351</v>
      </c>
      <c r="I17" s="153">
        <v>35398</v>
      </c>
      <c r="J17" s="14"/>
      <c r="K17" s="153">
        <v>1082</v>
      </c>
      <c r="L17" s="153">
        <v>29034</v>
      </c>
    </row>
    <row r="18" spans="1:13" ht="13.5" x14ac:dyDescent="0.25">
      <c r="A18" s="191" t="s">
        <v>20</v>
      </c>
      <c r="B18" s="153">
        <v>417</v>
      </c>
      <c r="C18" s="153">
        <v>13840</v>
      </c>
      <c r="D18" s="14"/>
      <c r="E18" s="157">
        <v>0</v>
      </c>
      <c r="F18" s="157">
        <v>0</v>
      </c>
      <c r="G18" s="14"/>
      <c r="H18" s="153">
        <v>417</v>
      </c>
      <c r="I18" s="153">
        <v>13840</v>
      </c>
      <c r="J18" s="14"/>
      <c r="K18" s="153">
        <v>381</v>
      </c>
      <c r="L18" s="153">
        <v>12734</v>
      </c>
    </row>
    <row r="19" spans="1:13" ht="13.5" x14ac:dyDescent="0.25">
      <c r="A19" s="191" t="s">
        <v>21</v>
      </c>
      <c r="B19" s="153">
        <v>473</v>
      </c>
      <c r="C19" s="153">
        <v>18526</v>
      </c>
      <c r="D19" s="14"/>
      <c r="E19" s="153">
        <v>17</v>
      </c>
      <c r="F19" s="153">
        <v>671</v>
      </c>
      <c r="G19" s="14"/>
      <c r="H19" s="153">
        <v>392</v>
      </c>
      <c r="I19" s="153">
        <v>15119</v>
      </c>
      <c r="J19" s="14"/>
      <c r="K19" s="153">
        <v>237</v>
      </c>
      <c r="L19" s="153">
        <v>9384</v>
      </c>
    </row>
    <row r="20" spans="1:13" ht="13.5" x14ac:dyDescent="0.25">
      <c r="A20" s="191" t="s">
        <v>22</v>
      </c>
      <c r="B20" s="153">
        <v>729</v>
      </c>
      <c r="C20" s="153">
        <v>29296</v>
      </c>
      <c r="D20" s="14"/>
      <c r="E20" s="153">
        <v>92</v>
      </c>
      <c r="F20" s="153">
        <v>3870</v>
      </c>
      <c r="G20" s="14"/>
      <c r="H20" s="153">
        <v>522</v>
      </c>
      <c r="I20" s="153">
        <v>20829</v>
      </c>
      <c r="J20" s="14"/>
      <c r="K20" s="153">
        <v>437</v>
      </c>
      <c r="L20" s="153">
        <v>17491</v>
      </c>
    </row>
    <row r="21" spans="1:13" ht="13.5" x14ac:dyDescent="0.25">
      <c r="A21" s="191" t="s">
        <v>23</v>
      </c>
      <c r="B21" s="153">
        <v>395</v>
      </c>
      <c r="C21" s="153">
        <v>13866</v>
      </c>
      <c r="D21" s="14"/>
      <c r="E21" s="153">
        <v>45</v>
      </c>
      <c r="F21" s="153">
        <v>1688</v>
      </c>
      <c r="G21" s="14"/>
      <c r="H21" s="153">
        <v>320</v>
      </c>
      <c r="I21" s="153">
        <v>11092</v>
      </c>
      <c r="J21" s="14"/>
      <c r="K21" s="153">
        <v>195</v>
      </c>
      <c r="L21" s="153">
        <v>7039</v>
      </c>
    </row>
    <row r="22" spans="1:13" ht="13.5" x14ac:dyDescent="0.25">
      <c r="A22" s="191" t="s">
        <v>24</v>
      </c>
      <c r="B22" s="153">
        <v>105</v>
      </c>
      <c r="C22" s="153">
        <v>4005</v>
      </c>
      <c r="D22" s="14"/>
      <c r="E22" s="153">
        <v>14</v>
      </c>
      <c r="F22" s="153">
        <v>479</v>
      </c>
      <c r="G22" s="14"/>
      <c r="H22" s="153">
        <v>70</v>
      </c>
      <c r="I22" s="153">
        <v>2678</v>
      </c>
      <c r="J22" s="14"/>
      <c r="K22" s="153">
        <v>69</v>
      </c>
      <c r="L22" s="153">
        <v>2582</v>
      </c>
    </row>
    <row r="23" spans="1:13" ht="13.5" x14ac:dyDescent="0.25">
      <c r="A23" s="191" t="s">
        <v>26</v>
      </c>
      <c r="B23" s="153">
        <v>609</v>
      </c>
      <c r="C23" s="153">
        <v>25668</v>
      </c>
      <c r="D23" s="14"/>
      <c r="E23" s="153">
        <v>17</v>
      </c>
      <c r="F23" s="153">
        <v>702</v>
      </c>
      <c r="G23" s="14"/>
      <c r="H23" s="153">
        <v>465</v>
      </c>
      <c r="I23" s="153">
        <v>19011</v>
      </c>
      <c r="J23" s="14"/>
      <c r="K23" s="153">
        <v>519</v>
      </c>
      <c r="L23" s="153">
        <v>22124</v>
      </c>
    </row>
    <row r="24" spans="1:13" ht="13.5" x14ac:dyDescent="0.25">
      <c r="A24" s="191" t="s">
        <v>27</v>
      </c>
      <c r="B24" s="153">
        <v>638</v>
      </c>
      <c r="C24" s="153">
        <v>26279</v>
      </c>
      <c r="D24" s="14"/>
      <c r="E24" s="153">
        <v>12</v>
      </c>
      <c r="F24" s="153">
        <v>415</v>
      </c>
      <c r="G24" s="14"/>
      <c r="H24" s="153">
        <v>567</v>
      </c>
      <c r="I24" s="153">
        <v>23446</v>
      </c>
      <c r="J24" s="14"/>
      <c r="K24" s="153">
        <v>338</v>
      </c>
      <c r="L24" s="153">
        <v>13180</v>
      </c>
    </row>
    <row r="25" spans="1:13" ht="13.5" x14ac:dyDescent="0.25">
      <c r="A25" s="191" t="s">
        <v>28</v>
      </c>
      <c r="B25" s="153">
        <v>139</v>
      </c>
      <c r="C25" s="153">
        <v>5606</v>
      </c>
      <c r="D25" s="14"/>
      <c r="E25" s="153">
        <v>13</v>
      </c>
      <c r="F25" s="153">
        <v>493</v>
      </c>
      <c r="G25" s="14"/>
      <c r="H25" s="153">
        <v>116</v>
      </c>
      <c r="I25" s="153">
        <v>4651</v>
      </c>
      <c r="J25" s="14"/>
      <c r="K25" s="153">
        <v>89</v>
      </c>
      <c r="L25" s="153">
        <v>3568</v>
      </c>
    </row>
    <row r="26" spans="1:13" ht="13.5" x14ac:dyDescent="0.25">
      <c r="A26" s="191" t="s">
        <v>29</v>
      </c>
      <c r="B26" s="153">
        <v>475</v>
      </c>
      <c r="C26" s="153">
        <v>12285</v>
      </c>
      <c r="D26" s="14"/>
      <c r="E26" s="153">
        <v>10</v>
      </c>
      <c r="F26" s="153">
        <v>310</v>
      </c>
      <c r="G26" s="14"/>
      <c r="H26" s="153">
        <v>442</v>
      </c>
      <c r="I26" s="153">
        <v>11326</v>
      </c>
      <c r="J26" s="14"/>
      <c r="K26" s="153">
        <v>396</v>
      </c>
      <c r="L26" s="153">
        <v>10069</v>
      </c>
    </row>
    <row r="27" spans="1:13" ht="13.5" x14ac:dyDescent="0.25">
      <c r="A27" s="191" t="s">
        <v>30</v>
      </c>
      <c r="B27" s="153">
        <v>502</v>
      </c>
      <c r="C27" s="153">
        <v>24312</v>
      </c>
      <c r="D27" s="14"/>
      <c r="E27" s="153">
        <v>8</v>
      </c>
      <c r="F27" s="153">
        <v>506</v>
      </c>
      <c r="G27" s="14"/>
      <c r="H27" s="153">
        <v>476</v>
      </c>
      <c r="I27" s="153">
        <v>22746</v>
      </c>
      <c r="J27" s="14"/>
      <c r="K27" s="153">
        <v>472</v>
      </c>
      <c r="L27" s="153">
        <v>22747</v>
      </c>
    </row>
    <row r="28" spans="1:13" ht="13.5" x14ac:dyDescent="0.25">
      <c r="A28" s="191" t="s">
        <v>31</v>
      </c>
      <c r="B28" s="153">
        <v>585</v>
      </c>
      <c r="C28" s="153">
        <v>41939</v>
      </c>
      <c r="D28" s="14"/>
      <c r="E28" s="153">
        <v>153</v>
      </c>
      <c r="F28" s="153">
        <v>10581</v>
      </c>
      <c r="G28" s="14"/>
      <c r="H28" s="153">
        <v>417</v>
      </c>
      <c r="I28" s="153">
        <v>30525</v>
      </c>
      <c r="J28" s="14"/>
      <c r="K28" s="153">
        <v>68</v>
      </c>
      <c r="L28" s="153">
        <v>4590</v>
      </c>
    </row>
    <row r="29" spans="1:13" ht="13.5" x14ac:dyDescent="0.25">
      <c r="A29" s="193" t="s">
        <v>32</v>
      </c>
      <c r="B29" s="37">
        <v>11649</v>
      </c>
      <c r="C29" s="37">
        <v>462184</v>
      </c>
      <c r="D29" s="37"/>
      <c r="E29" s="37">
        <v>1525</v>
      </c>
      <c r="F29" s="37">
        <v>62740</v>
      </c>
      <c r="G29" s="37"/>
      <c r="H29" s="37">
        <v>8468</v>
      </c>
      <c r="I29" s="37">
        <v>326918</v>
      </c>
      <c r="J29" s="37"/>
      <c r="K29" s="37">
        <v>6625</v>
      </c>
      <c r="L29" s="37">
        <v>254624</v>
      </c>
    </row>
    <row r="30" spans="1:13" ht="13.5" x14ac:dyDescent="0.25">
      <c r="A30" s="193" t="s">
        <v>33</v>
      </c>
      <c r="B30" s="37">
        <v>5110</v>
      </c>
      <c r="C30" s="37">
        <v>207627</v>
      </c>
      <c r="D30" s="37"/>
      <c r="E30" s="37">
        <v>1144</v>
      </c>
      <c r="F30" s="37">
        <v>43025</v>
      </c>
      <c r="G30" s="37"/>
      <c r="H30" s="37">
        <v>2913</v>
      </c>
      <c r="I30" s="37">
        <v>116257</v>
      </c>
      <c r="J30" s="37"/>
      <c r="K30" s="37">
        <v>2342</v>
      </c>
      <c r="L30" s="37">
        <v>100082</v>
      </c>
    </row>
    <row r="31" spans="1:13" s="6" customFormat="1" ht="13.5" x14ac:dyDescent="0.25">
      <c r="A31" s="194" t="s">
        <v>34</v>
      </c>
      <c r="B31" s="38">
        <v>2310</v>
      </c>
      <c r="C31" s="38">
        <v>86580</v>
      </c>
      <c r="D31" s="38"/>
      <c r="E31" s="38">
        <v>410</v>
      </c>
      <c r="F31" s="38">
        <v>14658</v>
      </c>
      <c r="G31" s="38"/>
      <c r="H31" s="38">
        <v>1432</v>
      </c>
      <c r="I31" s="38">
        <v>53153</v>
      </c>
      <c r="J31" s="38"/>
      <c r="K31" s="38">
        <v>1238</v>
      </c>
      <c r="L31" s="38">
        <v>49509</v>
      </c>
      <c r="M31" s="1"/>
    </row>
    <row r="32" spans="1:13" s="6" customFormat="1" ht="13.5" x14ac:dyDescent="0.25">
      <c r="A32" s="194" t="s">
        <v>35</v>
      </c>
      <c r="B32" s="38">
        <v>2800</v>
      </c>
      <c r="C32" s="38">
        <v>121047</v>
      </c>
      <c r="D32" s="38"/>
      <c r="E32" s="38">
        <v>734</v>
      </c>
      <c r="F32" s="38">
        <v>28367</v>
      </c>
      <c r="G32" s="38"/>
      <c r="H32" s="38">
        <v>1481</v>
      </c>
      <c r="I32" s="38">
        <v>63104</v>
      </c>
      <c r="J32" s="38"/>
      <c r="K32" s="38">
        <v>1104</v>
      </c>
      <c r="L32" s="38">
        <v>50573</v>
      </c>
      <c r="M32" s="1"/>
    </row>
    <row r="33" spans="1:13" ht="13.5" x14ac:dyDescent="0.25">
      <c r="A33" s="193" t="s">
        <v>36</v>
      </c>
      <c r="B33" s="37">
        <v>3091</v>
      </c>
      <c r="C33" s="37">
        <v>100597</v>
      </c>
      <c r="D33" s="37"/>
      <c r="E33" s="37">
        <v>109</v>
      </c>
      <c r="F33" s="37">
        <v>4541</v>
      </c>
      <c r="G33" s="37"/>
      <c r="H33" s="37">
        <v>2682</v>
      </c>
      <c r="I33" s="37">
        <v>85186</v>
      </c>
      <c r="J33" s="37"/>
      <c r="K33" s="37">
        <v>2137</v>
      </c>
      <c r="L33" s="37">
        <v>68643</v>
      </c>
    </row>
    <row r="34" spans="1:13" ht="13.5" x14ac:dyDescent="0.25">
      <c r="A34" s="193" t="s">
        <v>37</v>
      </c>
      <c r="B34" s="37">
        <v>3448</v>
      </c>
      <c r="C34" s="37">
        <v>153960</v>
      </c>
      <c r="D34" s="37"/>
      <c r="E34" s="37">
        <v>272</v>
      </c>
      <c r="F34" s="37">
        <v>15174</v>
      </c>
      <c r="G34" s="37"/>
      <c r="H34" s="37">
        <v>2873</v>
      </c>
      <c r="I34" s="37">
        <v>125475</v>
      </c>
      <c r="J34" s="37"/>
      <c r="K34" s="37">
        <v>2146</v>
      </c>
      <c r="L34" s="37">
        <v>85899</v>
      </c>
    </row>
    <row r="35" spans="1:13" s="6" customFormat="1" ht="13.5" x14ac:dyDescent="0.25">
      <c r="A35" s="194" t="s">
        <v>38</v>
      </c>
      <c r="B35" s="38">
        <v>2361</v>
      </c>
      <c r="C35" s="38">
        <v>87709</v>
      </c>
      <c r="D35" s="38"/>
      <c r="E35" s="38">
        <v>111</v>
      </c>
      <c r="F35" s="38">
        <v>4087</v>
      </c>
      <c r="G35" s="38"/>
      <c r="H35" s="38">
        <v>1980</v>
      </c>
      <c r="I35" s="38">
        <v>72204</v>
      </c>
      <c r="J35" s="38"/>
      <c r="K35" s="38">
        <v>1606</v>
      </c>
      <c r="L35" s="38">
        <v>58562</v>
      </c>
      <c r="M35" s="1"/>
    </row>
    <row r="36" spans="1:13" s="6" customFormat="1" ht="13.5" x14ac:dyDescent="0.25">
      <c r="A36" s="195" t="s">
        <v>39</v>
      </c>
      <c r="B36" s="47">
        <v>1087</v>
      </c>
      <c r="C36" s="47">
        <v>66251</v>
      </c>
      <c r="D36" s="47"/>
      <c r="E36" s="47">
        <v>161</v>
      </c>
      <c r="F36" s="47">
        <v>11087</v>
      </c>
      <c r="G36" s="47"/>
      <c r="H36" s="47">
        <v>893</v>
      </c>
      <c r="I36" s="47">
        <v>53271</v>
      </c>
      <c r="J36" s="47"/>
      <c r="K36" s="47">
        <v>540</v>
      </c>
      <c r="L36" s="47">
        <v>27337</v>
      </c>
      <c r="M36" s="1"/>
    </row>
    <row r="37" spans="1:13" ht="6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3" ht="13.5" x14ac:dyDescent="0.25">
      <c r="A38" s="239" t="s">
        <v>126</v>
      </c>
      <c r="B38" s="239"/>
      <c r="C38" s="239"/>
      <c r="D38" s="239"/>
      <c r="E38" s="239"/>
      <c r="F38" s="239"/>
      <c r="G38" s="239"/>
      <c r="H38" s="239"/>
      <c r="I38" s="239"/>
      <c r="J38" s="239"/>
    </row>
  </sheetData>
  <mergeCells count="12">
    <mergeCell ref="A38:J38"/>
    <mergeCell ref="B5:B6"/>
    <mergeCell ref="E5:E6"/>
    <mergeCell ref="H5:H6"/>
    <mergeCell ref="K5:K6"/>
    <mergeCell ref="A1:L1"/>
    <mergeCell ref="D3:D4"/>
    <mergeCell ref="K3:L3"/>
    <mergeCell ref="K4:L4"/>
    <mergeCell ref="B3:C4"/>
    <mergeCell ref="E3:F4"/>
    <mergeCell ref="H3:I4"/>
  </mergeCells>
  <phoneticPr fontId="1" type="noConversion"/>
  <pageMargins left="0.19685039370078741" right="0.19685039370078741" top="0.98425196850393704" bottom="0.98425196850393704" header="0.51181102362204722" footer="0.51181102362204722"/>
  <pageSetup paperSize="9" scale="93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Tav1</vt:lpstr>
      <vt:lpstr>Tav 2</vt:lpstr>
      <vt:lpstr>Tav3</vt:lpstr>
      <vt:lpstr>tav 4</vt:lpstr>
      <vt:lpstr>tav 5</vt:lpstr>
      <vt:lpstr>tav 6</vt:lpstr>
      <vt:lpstr>tav 7</vt:lpstr>
      <vt:lpstr>tav 8</vt:lpstr>
      <vt:lpstr>tav9</vt:lpstr>
      <vt:lpstr>tav10</vt:lpstr>
      <vt:lpstr>TAV11</vt:lpstr>
      <vt:lpstr>Tav 12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Francesco Giovanni Truglia</cp:lastModifiedBy>
  <cp:lastPrinted>2018-06-19T05:43:05Z</cp:lastPrinted>
  <dcterms:created xsi:type="dcterms:W3CDTF">2011-11-03T07:19:04Z</dcterms:created>
  <dcterms:modified xsi:type="dcterms:W3CDTF">2019-10-29T09:54:32Z</dcterms:modified>
</cp:coreProperties>
</file>