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ml.chartshapes+xml"/>
  <Override PartName="/xl/charts/chart13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ml.chartshapes+xml"/>
  <Override PartName="/xl/charts/chart15.xml" ContentType="application/vnd.openxmlformats-officedocument.drawingml.chart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5200" windowHeight="11985"/>
  </bookViews>
  <sheets>
    <sheet name="INDICE" sheetId="12" r:id="rId1"/>
    <sheet name="1-Crescita demografica E4" sheetId="10" r:id="rId2"/>
    <sheet name="2-demografia Italia 1861-2018" sheetId="11" r:id="rId3"/>
    <sheet name="3 - Migrazioni interne" sheetId="3" r:id="rId4"/>
    <sheet name="4-pop per dimens comuni" sheetId="1" r:id="rId5"/>
    <sheet name="5-indice di dipendenza" sheetId="2" r:id="rId6"/>
    <sheet name="6-TFT" sheetId="8" r:id="rId7"/>
    <sheet name="7-Speranza di vita" sheetId="7" r:id="rId8"/>
    <sheet name="8-immigraz. e acq.cittadinanza" sheetId="6" r:id="rId9"/>
    <sheet name="9-Strutt per età e cittadinanza" sheetId="4" r:id="rId10"/>
    <sheet name="10-Immigr per paese" sheetId="9" r:id="rId11"/>
    <sheet name="11-Iscritti AIRE per paese" sheetId="5" r:id="rId12"/>
  </sheets>
  <externalReferences>
    <externalReference r:id="rId13"/>
  </externalReferences>
  <definedNames>
    <definedName name="_xlnm._FilterDatabase" localSheetId="10" hidden="1">'10-Immigr per paese'!#REF!</definedName>
    <definedName name="_Ref474095662" localSheetId="8">'8-immigraz. e acq.cittadinanza'!$C$19</definedName>
    <definedName name="_Ref474095836" localSheetId="2">'2-demografia Italia 1861-2018'!$L$5</definedName>
    <definedName name="_Ref474096507" localSheetId="5">'5-indice di dipendenza'!$L$19</definedName>
    <definedName name="_Ref524529302" localSheetId="11">'11-Iscritti AIRE per paese'!$I$3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0" l="1"/>
  <c r="O15" i="7" l="1"/>
  <c r="N15" i="7"/>
  <c r="M15" i="7"/>
  <c r="L15" i="7"/>
  <c r="K15" i="7"/>
  <c r="J15" i="7"/>
  <c r="I15" i="7"/>
  <c r="H15" i="7"/>
  <c r="G15" i="7"/>
  <c r="F15" i="7"/>
  <c r="E15" i="7"/>
  <c r="D15" i="7"/>
  <c r="C15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E33" i="5" l="1"/>
  <c r="AL112" i="4"/>
  <c r="AL113" i="4" s="1"/>
  <c r="AG112" i="4"/>
  <c r="AG113" i="4" s="1"/>
  <c r="AB112" i="4"/>
  <c r="AB113" i="4" s="1"/>
  <c r="AK107" i="4"/>
  <c r="AL107" i="4" s="1"/>
  <c r="AL114" i="4" s="1"/>
  <c r="AL115" i="4" s="1"/>
  <c r="AJ107" i="4"/>
  <c r="AI107" i="4"/>
  <c r="AG107" i="4"/>
  <c r="AG114" i="4" s="1"/>
  <c r="AG115" i="4" s="1"/>
  <c r="AB107" i="4"/>
  <c r="AB114" i="4" s="1"/>
  <c r="AB115" i="4" s="1"/>
  <c r="AK106" i="4"/>
  <c r="AJ106" i="4"/>
  <c r="AI106" i="4"/>
  <c r="AK105" i="4"/>
  <c r="AJ105" i="4"/>
  <c r="AI105" i="4"/>
  <c r="A105" i="4"/>
  <c r="A106" i="4" s="1"/>
  <c r="AK104" i="4"/>
  <c r="AJ104" i="4"/>
  <c r="AI104" i="4"/>
  <c r="A104" i="4"/>
  <c r="AK103" i="4"/>
  <c r="AJ103" i="4"/>
  <c r="AI103" i="4"/>
  <c r="A103" i="4"/>
  <c r="AK102" i="4"/>
  <c r="AJ102" i="4"/>
  <c r="AI102" i="4"/>
  <c r="A102" i="4"/>
  <c r="AK101" i="4"/>
  <c r="AJ101" i="4"/>
  <c r="AI101" i="4"/>
  <c r="A101" i="4"/>
  <c r="AK100" i="4"/>
  <c r="AJ100" i="4"/>
  <c r="AI100" i="4"/>
  <c r="A100" i="4"/>
  <c r="AK99" i="4"/>
  <c r="AJ99" i="4"/>
  <c r="AI99" i="4"/>
  <c r="A99" i="4"/>
  <c r="AK98" i="4"/>
  <c r="AJ98" i="4"/>
  <c r="AI98" i="4"/>
  <c r="A98" i="4"/>
  <c r="AK97" i="4"/>
  <c r="AJ97" i="4"/>
  <c r="AI97" i="4"/>
  <c r="A97" i="4"/>
  <c r="AK96" i="4"/>
  <c r="AJ96" i="4"/>
  <c r="AI96" i="4"/>
  <c r="A96" i="4"/>
  <c r="AK95" i="4"/>
  <c r="AJ95" i="4"/>
  <c r="AI95" i="4"/>
  <c r="A95" i="4"/>
  <c r="AK94" i="4"/>
  <c r="AJ94" i="4"/>
  <c r="AI94" i="4"/>
  <c r="A94" i="4"/>
  <c r="AK93" i="4"/>
  <c r="AJ93" i="4"/>
  <c r="AI93" i="4"/>
  <c r="A93" i="4"/>
  <c r="AK92" i="4"/>
  <c r="AJ92" i="4"/>
  <c r="AI92" i="4"/>
  <c r="A92" i="4"/>
  <c r="AK91" i="4"/>
  <c r="AJ91" i="4"/>
  <c r="AI91" i="4"/>
  <c r="A91" i="4"/>
  <c r="AK90" i="4"/>
  <c r="AJ90" i="4"/>
  <c r="AI90" i="4"/>
  <c r="A90" i="4"/>
  <c r="AK89" i="4"/>
  <c r="AJ89" i="4"/>
  <c r="AI89" i="4"/>
  <c r="A89" i="4"/>
  <c r="AK88" i="4"/>
  <c r="AJ88" i="4"/>
  <c r="AI88" i="4"/>
  <c r="A88" i="4"/>
  <c r="AK87" i="4"/>
  <c r="AJ87" i="4"/>
  <c r="AI87" i="4"/>
  <c r="A87" i="4"/>
  <c r="AK86" i="4"/>
  <c r="AJ86" i="4"/>
  <c r="AI86" i="4"/>
  <c r="A86" i="4"/>
  <c r="AK85" i="4"/>
  <c r="AJ85" i="4"/>
  <c r="AI85" i="4"/>
  <c r="A85" i="4"/>
  <c r="AK84" i="4"/>
  <c r="AJ84" i="4"/>
  <c r="AI84" i="4"/>
  <c r="A84" i="4"/>
  <c r="AK83" i="4"/>
  <c r="AJ83" i="4"/>
  <c r="AI83" i="4"/>
  <c r="A83" i="4"/>
  <c r="AK82" i="4"/>
  <c r="AJ82" i="4"/>
  <c r="AI82" i="4"/>
  <c r="A82" i="4"/>
  <c r="AK81" i="4"/>
  <c r="AJ81" i="4"/>
  <c r="AI81" i="4"/>
  <c r="A81" i="4"/>
  <c r="AK80" i="4"/>
  <c r="AJ80" i="4"/>
  <c r="AI80" i="4"/>
  <c r="A80" i="4"/>
  <c r="AK79" i="4"/>
  <c r="AJ79" i="4"/>
  <c r="AI79" i="4"/>
  <c r="A79" i="4"/>
  <c r="AK78" i="4"/>
  <c r="AJ78" i="4"/>
  <c r="AI78" i="4"/>
  <c r="A78" i="4"/>
  <c r="AK77" i="4"/>
  <c r="AJ77" i="4"/>
  <c r="AI77" i="4"/>
  <c r="A77" i="4"/>
  <c r="AK76" i="4"/>
  <c r="AJ76" i="4"/>
  <c r="AI76" i="4"/>
  <c r="A76" i="4"/>
  <c r="AK75" i="4"/>
  <c r="AJ75" i="4"/>
  <c r="AI75" i="4"/>
  <c r="A75" i="4"/>
  <c r="AK74" i="4"/>
  <c r="AJ74" i="4"/>
  <c r="AI74" i="4"/>
  <c r="A74" i="4"/>
  <c r="AK73" i="4"/>
  <c r="AJ73" i="4"/>
  <c r="AI73" i="4"/>
  <c r="A73" i="4"/>
  <c r="AK72" i="4"/>
  <c r="AJ72" i="4"/>
  <c r="AI72" i="4"/>
  <c r="A72" i="4"/>
  <c r="AK71" i="4"/>
  <c r="AJ71" i="4"/>
  <c r="AI71" i="4"/>
  <c r="A71" i="4"/>
  <c r="AK70" i="4"/>
  <c r="AJ70" i="4"/>
  <c r="AI70" i="4"/>
  <c r="A70" i="4"/>
  <c r="AK69" i="4"/>
  <c r="AJ69" i="4"/>
  <c r="AI69" i="4"/>
  <c r="A69" i="4"/>
  <c r="AK68" i="4"/>
  <c r="AJ68" i="4"/>
  <c r="AI68" i="4"/>
  <c r="A68" i="4"/>
  <c r="AK67" i="4"/>
  <c r="AJ67" i="4"/>
  <c r="AI67" i="4"/>
  <c r="A67" i="4"/>
  <c r="AK66" i="4"/>
  <c r="AJ66" i="4"/>
  <c r="AI66" i="4"/>
  <c r="A66" i="4"/>
  <c r="AK65" i="4"/>
  <c r="AJ65" i="4"/>
  <c r="AI65" i="4"/>
  <c r="A65" i="4"/>
  <c r="AK64" i="4"/>
  <c r="AJ64" i="4"/>
  <c r="AI64" i="4"/>
  <c r="A64" i="4"/>
  <c r="AK63" i="4"/>
  <c r="AJ63" i="4"/>
  <c r="AI63" i="4"/>
  <c r="A63" i="4"/>
  <c r="AK62" i="4"/>
  <c r="AJ62" i="4"/>
  <c r="AI62" i="4"/>
  <c r="A62" i="4"/>
  <c r="AK61" i="4"/>
  <c r="AJ61" i="4"/>
  <c r="AI61" i="4"/>
  <c r="A61" i="4"/>
  <c r="AK60" i="4"/>
  <c r="AJ60" i="4"/>
  <c r="AI60" i="4"/>
  <c r="A60" i="4"/>
  <c r="AK59" i="4"/>
  <c r="AJ59" i="4"/>
  <c r="AI59" i="4"/>
  <c r="A59" i="4"/>
  <c r="AK58" i="4"/>
  <c r="AJ58" i="4"/>
  <c r="AI58" i="4"/>
  <c r="A58" i="4"/>
  <c r="AK57" i="4"/>
  <c r="AJ57" i="4"/>
  <c r="AI57" i="4"/>
  <c r="A57" i="4"/>
  <c r="AK56" i="4"/>
  <c r="AJ56" i="4"/>
  <c r="AI56" i="4"/>
  <c r="A56" i="4"/>
  <c r="AK55" i="4"/>
  <c r="AJ55" i="4"/>
  <c r="AI55" i="4"/>
  <c r="A55" i="4"/>
  <c r="AK54" i="4"/>
  <c r="AJ54" i="4"/>
  <c r="AI54" i="4"/>
  <c r="A54" i="4"/>
  <c r="AK53" i="4"/>
  <c r="AJ53" i="4"/>
  <c r="AI53" i="4"/>
  <c r="A53" i="4"/>
  <c r="AK52" i="4"/>
  <c r="AJ52" i="4"/>
  <c r="AI52" i="4"/>
  <c r="A52" i="4"/>
  <c r="AK51" i="4"/>
  <c r="AJ51" i="4"/>
  <c r="AI51" i="4"/>
  <c r="A51" i="4"/>
  <c r="AK50" i="4"/>
  <c r="AJ50" i="4"/>
  <c r="AI50" i="4"/>
  <c r="A50" i="4"/>
  <c r="AK49" i="4"/>
  <c r="AJ49" i="4"/>
  <c r="AI49" i="4"/>
  <c r="A49" i="4"/>
  <c r="AK48" i="4"/>
  <c r="AJ48" i="4"/>
  <c r="AI48" i="4"/>
  <c r="A48" i="4"/>
  <c r="AK47" i="4"/>
  <c r="AJ47" i="4"/>
  <c r="AI47" i="4"/>
  <c r="A47" i="4"/>
  <c r="AK46" i="4"/>
  <c r="AJ46" i="4"/>
  <c r="AI46" i="4"/>
  <c r="A46" i="4"/>
  <c r="AK45" i="4"/>
  <c r="AJ45" i="4"/>
  <c r="AI45" i="4"/>
  <c r="A45" i="4"/>
  <c r="AK44" i="4"/>
  <c r="AJ44" i="4"/>
  <c r="AI44" i="4"/>
  <c r="A44" i="4"/>
  <c r="AK43" i="4"/>
  <c r="AJ43" i="4"/>
  <c r="AI43" i="4"/>
  <c r="A43" i="4"/>
  <c r="AK42" i="4"/>
  <c r="AJ42" i="4"/>
  <c r="AI42" i="4"/>
  <c r="A42" i="4"/>
  <c r="AK41" i="4"/>
  <c r="AJ41" i="4"/>
  <c r="AI41" i="4"/>
  <c r="A41" i="4"/>
  <c r="AK40" i="4"/>
  <c r="AJ40" i="4"/>
  <c r="AI40" i="4"/>
  <c r="A40" i="4"/>
  <c r="AK39" i="4"/>
  <c r="AJ39" i="4"/>
  <c r="AI39" i="4"/>
  <c r="A39" i="4"/>
  <c r="AK38" i="4"/>
  <c r="AJ38" i="4"/>
  <c r="AI38" i="4"/>
  <c r="A38" i="4"/>
  <c r="AK37" i="4"/>
  <c r="AJ37" i="4"/>
  <c r="AI37" i="4"/>
  <c r="A37" i="4"/>
  <c r="AK36" i="4"/>
  <c r="AJ36" i="4"/>
  <c r="AI36" i="4"/>
  <c r="A36" i="4"/>
  <c r="AK35" i="4"/>
  <c r="AJ35" i="4"/>
  <c r="AI35" i="4"/>
  <c r="A35" i="4"/>
  <c r="AK34" i="4"/>
  <c r="AJ34" i="4"/>
  <c r="AI34" i="4"/>
  <c r="A34" i="4"/>
  <c r="AK33" i="4"/>
  <c r="AJ33" i="4"/>
  <c r="AI33" i="4"/>
  <c r="A33" i="4"/>
  <c r="AK32" i="4"/>
  <c r="AJ32" i="4"/>
  <c r="AI32" i="4"/>
  <c r="A32" i="4"/>
  <c r="AK31" i="4"/>
  <c r="AJ31" i="4"/>
  <c r="AI31" i="4"/>
  <c r="A31" i="4"/>
  <c r="AK30" i="4"/>
  <c r="AJ30" i="4"/>
  <c r="AI30" i="4"/>
  <c r="A30" i="4"/>
  <c r="AK29" i="4"/>
  <c r="AJ29" i="4"/>
  <c r="AI29" i="4"/>
  <c r="A29" i="4"/>
  <c r="AK28" i="4"/>
  <c r="AJ28" i="4"/>
  <c r="AI28" i="4"/>
  <c r="A28" i="4"/>
  <c r="AK27" i="4"/>
  <c r="AJ27" i="4"/>
  <c r="AI27" i="4"/>
  <c r="A27" i="4"/>
  <c r="AK26" i="4"/>
  <c r="AJ26" i="4"/>
  <c r="AI26" i="4"/>
  <c r="A26" i="4"/>
  <c r="AK25" i="4"/>
  <c r="AJ25" i="4"/>
  <c r="AI25" i="4"/>
  <c r="A25" i="4"/>
  <c r="AK24" i="4"/>
  <c r="AJ24" i="4"/>
  <c r="AI24" i="4"/>
  <c r="A24" i="4"/>
  <c r="AK23" i="4"/>
  <c r="AJ23" i="4"/>
  <c r="AI23" i="4"/>
  <c r="A23" i="4"/>
  <c r="AK22" i="4"/>
  <c r="AJ22" i="4"/>
  <c r="AI22" i="4"/>
  <c r="A22" i="4"/>
  <c r="AK21" i="4"/>
  <c r="AJ21" i="4"/>
  <c r="AI21" i="4"/>
  <c r="A21" i="4"/>
  <c r="AK20" i="4"/>
  <c r="AJ20" i="4"/>
  <c r="AI20" i="4"/>
  <c r="A20" i="4"/>
  <c r="AK19" i="4"/>
  <c r="AJ19" i="4"/>
  <c r="AI19" i="4"/>
  <c r="A19" i="4"/>
  <c r="AK18" i="4"/>
  <c r="AJ18" i="4"/>
  <c r="AI18" i="4"/>
  <c r="A18" i="4"/>
  <c r="AK17" i="4"/>
  <c r="AJ17" i="4"/>
  <c r="AI17" i="4"/>
  <c r="A17" i="4"/>
  <c r="AK16" i="4"/>
  <c r="AJ16" i="4"/>
  <c r="AI16" i="4"/>
  <c r="A16" i="4"/>
  <c r="AK15" i="4"/>
  <c r="AJ15" i="4"/>
  <c r="AI15" i="4"/>
  <c r="A15" i="4"/>
  <c r="AK14" i="4"/>
  <c r="AJ14" i="4"/>
  <c r="AI14" i="4"/>
  <c r="A14" i="4"/>
  <c r="AK13" i="4"/>
  <c r="AJ13" i="4"/>
  <c r="AI13" i="4"/>
  <c r="A13" i="4"/>
  <c r="AK12" i="4"/>
  <c r="AJ12" i="4"/>
  <c r="AI12" i="4"/>
  <c r="A12" i="4"/>
  <c r="AK11" i="4"/>
  <c r="AJ11" i="4"/>
  <c r="AI11" i="4"/>
  <c r="A11" i="4"/>
  <c r="AK10" i="4"/>
  <c r="AJ10" i="4"/>
  <c r="AI10" i="4"/>
  <c r="A10" i="4"/>
  <c r="AK9" i="4"/>
  <c r="AJ9" i="4"/>
  <c r="AI9" i="4"/>
  <c r="A9" i="4"/>
  <c r="AK8" i="4"/>
  <c r="AJ8" i="4"/>
  <c r="AI8" i="4"/>
  <c r="A8" i="4"/>
  <c r="AK7" i="4"/>
  <c r="AJ7" i="4"/>
  <c r="AI7" i="4"/>
  <c r="A7" i="4"/>
  <c r="AK6" i="4"/>
  <c r="AL6" i="4" s="1"/>
  <c r="AL7" i="4" s="1"/>
  <c r="AL8" i="4" s="1"/>
  <c r="AL9" i="4" s="1"/>
  <c r="AL10" i="4" s="1"/>
  <c r="AL11" i="4" s="1"/>
  <c r="AL12" i="4" s="1"/>
  <c r="AL13" i="4" s="1"/>
  <c r="AL14" i="4" s="1"/>
  <c r="AL15" i="4" s="1"/>
  <c r="AL16" i="4" s="1"/>
  <c r="AL17" i="4" s="1"/>
  <c r="AL18" i="4" s="1"/>
  <c r="AL19" i="4" s="1"/>
  <c r="AL20" i="4" s="1"/>
  <c r="AL21" i="4" s="1"/>
  <c r="AL22" i="4" s="1"/>
  <c r="AL23" i="4" s="1"/>
  <c r="AL24" i="4" s="1"/>
  <c r="AL25" i="4" s="1"/>
  <c r="AL26" i="4" s="1"/>
  <c r="AL27" i="4" s="1"/>
  <c r="AL28" i="4" s="1"/>
  <c r="AL29" i="4" s="1"/>
  <c r="AL30" i="4" s="1"/>
  <c r="AL31" i="4" s="1"/>
  <c r="AL32" i="4" s="1"/>
  <c r="AL33" i="4" s="1"/>
  <c r="AL34" i="4" s="1"/>
  <c r="AL35" i="4" s="1"/>
  <c r="AL36" i="4" s="1"/>
  <c r="AL37" i="4" s="1"/>
  <c r="AL38" i="4" s="1"/>
  <c r="AL39" i="4" s="1"/>
  <c r="AL40" i="4" s="1"/>
  <c r="AL41" i="4" s="1"/>
  <c r="AL42" i="4" s="1"/>
  <c r="AL43" i="4" s="1"/>
  <c r="AL44" i="4" s="1"/>
  <c r="AL45" i="4" s="1"/>
  <c r="AL46" i="4" s="1"/>
  <c r="AL47" i="4" s="1"/>
  <c r="AL48" i="4" s="1"/>
  <c r="AL49" i="4" s="1"/>
  <c r="AL50" i="4" s="1"/>
  <c r="AL51" i="4" s="1"/>
  <c r="AL52" i="4" s="1"/>
  <c r="AL53" i="4" s="1"/>
  <c r="AL54" i="4" s="1"/>
  <c r="AL55" i="4" s="1"/>
  <c r="AL56" i="4" s="1"/>
  <c r="AL57" i="4" s="1"/>
  <c r="AL58" i="4" s="1"/>
  <c r="AL59" i="4" s="1"/>
  <c r="AL60" i="4" s="1"/>
  <c r="AL61" i="4" s="1"/>
  <c r="AL62" i="4" s="1"/>
  <c r="AL63" i="4" s="1"/>
  <c r="AL64" i="4" s="1"/>
  <c r="AL65" i="4" s="1"/>
  <c r="AL66" i="4" s="1"/>
  <c r="AL67" i="4" s="1"/>
  <c r="AL68" i="4" s="1"/>
  <c r="AL69" i="4" s="1"/>
  <c r="AL70" i="4" s="1"/>
  <c r="AL71" i="4" s="1"/>
  <c r="AL72" i="4" s="1"/>
  <c r="AL73" i="4" s="1"/>
  <c r="AL74" i="4" s="1"/>
  <c r="AL75" i="4" s="1"/>
  <c r="AL76" i="4" s="1"/>
  <c r="AL77" i="4" s="1"/>
  <c r="AL78" i="4" s="1"/>
  <c r="AL79" i="4" s="1"/>
  <c r="AL80" i="4" s="1"/>
  <c r="AL81" i="4" s="1"/>
  <c r="AL82" i="4" s="1"/>
  <c r="AL83" i="4" s="1"/>
  <c r="AL84" i="4" s="1"/>
  <c r="AL85" i="4" s="1"/>
  <c r="AL86" i="4" s="1"/>
  <c r="AL87" i="4" s="1"/>
  <c r="AL88" i="4" s="1"/>
  <c r="AL89" i="4" s="1"/>
  <c r="AL90" i="4" s="1"/>
  <c r="AL91" i="4" s="1"/>
  <c r="AL92" i="4" s="1"/>
  <c r="AL93" i="4" s="1"/>
  <c r="AL94" i="4" s="1"/>
  <c r="AL95" i="4" s="1"/>
  <c r="AL96" i="4" s="1"/>
  <c r="AL97" i="4" s="1"/>
  <c r="AL98" i="4" s="1"/>
  <c r="AL99" i="4" s="1"/>
  <c r="AL100" i="4" s="1"/>
  <c r="AL101" i="4" s="1"/>
  <c r="AL102" i="4" s="1"/>
  <c r="AL103" i="4" s="1"/>
  <c r="AL104" i="4" s="1"/>
  <c r="AL105" i="4" s="1"/>
  <c r="AL106" i="4" s="1"/>
  <c r="AJ6" i="4"/>
  <c r="AI6" i="4"/>
  <c r="AG6" i="4"/>
  <c r="AG7" i="4" s="1"/>
  <c r="AG8" i="4" s="1"/>
  <c r="AG9" i="4" s="1"/>
  <c r="AG10" i="4" s="1"/>
  <c r="AG11" i="4" s="1"/>
  <c r="AG12" i="4" s="1"/>
  <c r="AG13" i="4" s="1"/>
  <c r="AG14" i="4" s="1"/>
  <c r="AG15" i="4" s="1"/>
  <c r="AG16" i="4" s="1"/>
  <c r="AG17" i="4" s="1"/>
  <c r="AG18" i="4" s="1"/>
  <c r="AG19" i="4" s="1"/>
  <c r="AG20" i="4" s="1"/>
  <c r="AG21" i="4" s="1"/>
  <c r="AG22" i="4" s="1"/>
  <c r="AG23" i="4" s="1"/>
  <c r="AG24" i="4" s="1"/>
  <c r="AG25" i="4" s="1"/>
  <c r="AG26" i="4" s="1"/>
  <c r="AG27" i="4" s="1"/>
  <c r="AG28" i="4" s="1"/>
  <c r="AG29" i="4" s="1"/>
  <c r="AG30" i="4" s="1"/>
  <c r="AG31" i="4" s="1"/>
  <c r="AG32" i="4" s="1"/>
  <c r="AG33" i="4" s="1"/>
  <c r="AG34" i="4" s="1"/>
  <c r="AG35" i="4" s="1"/>
  <c r="AG36" i="4" s="1"/>
  <c r="AG37" i="4" s="1"/>
  <c r="AG38" i="4" s="1"/>
  <c r="AG39" i="4" s="1"/>
  <c r="AG40" i="4" s="1"/>
  <c r="AG41" i="4" s="1"/>
  <c r="AG42" i="4" s="1"/>
  <c r="AG43" i="4" s="1"/>
  <c r="AG44" i="4" s="1"/>
  <c r="AG45" i="4" s="1"/>
  <c r="AG46" i="4" s="1"/>
  <c r="AG47" i="4" s="1"/>
  <c r="AG48" i="4" s="1"/>
  <c r="AG49" i="4" s="1"/>
  <c r="AG50" i="4" s="1"/>
  <c r="AG51" i="4" s="1"/>
  <c r="AG52" i="4" s="1"/>
  <c r="AG53" i="4" s="1"/>
  <c r="AG54" i="4" s="1"/>
  <c r="AG55" i="4" s="1"/>
  <c r="AG56" i="4" s="1"/>
  <c r="AG57" i="4" s="1"/>
  <c r="AG58" i="4" s="1"/>
  <c r="AG59" i="4" s="1"/>
  <c r="AG60" i="4" s="1"/>
  <c r="AG61" i="4" s="1"/>
  <c r="AG62" i="4" s="1"/>
  <c r="AG63" i="4" s="1"/>
  <c r="AG64" i="4" s="1"/>
  <c r="AG65" i="4" s="1"/>
  <c r="AG66" i="4" s="1"/>
  <c r="AG67" i="4" s="1"/>
  <c r="AG68" i="4" s="1"/>
  <c r="AG69" i="4" s="1"/>
  <c r="AG70" i="4" s="1"/>
  <c r="AG71" i="4" s="1"/>
  <c r="AG72" i="4" s="1"/>
  <c r="AG73" i="4" s="1"/>
  <c r="AG74" i="4" s="1"/>
  <c r="AG75" i="4" s="1"/>
  <c r="AG76" i="4" s="1"/>
  <c r="AG77" i="4" s="1"/>
  <c r="AG78" i="4" s="1"/>
  <c r="AG79" i="4" s="1"/>
  <c r="AG80" i="4" s="1"/>
  <c r="AG81" i="4" s="1"/>
  <c r="AG82" i="4" s="1"/>
  <c r="AG83" i="4" s="1"/>
  <c r="AG84" i="4" s="1"/>
  <c r="AG85" i="4" s="1"/>
  <c r="AG86" i="4" s="1"/>
  <c r="AG87" i="4" s="1"/>
  <c r="AG88" i="4" s="1"/>
  <c r="AG89" i="4" s="1"/>
  <c r="AG90" i="4" s="1"/>
  <c r="AG91" i="4" s="1"/>
  <c r="AG92" i="4" s="1"/>
  <c r="AG93" i="4" s="1"/>
  <c r="AG94" i="4" s="1"/>
  <c r="AG95" i="4" s="1"/>
  <c r="AG96" i="4" s="1"/>
  <c r="AG97" i="4" s="1"/>
  <c r="AG98" i="4" s="1"/>
  <c r="AG99" i="4" s="1"/>
  <c r="AG100" i="4" s="1"/>
  <c r="AG101" i="4" s="1"/>
  <c r="AG102" i="4" s="1"/>
  <c r="AG103" i="4" s="1"/>
  <c r="AG104" i="4" s="1"/>
  <c r="AG105" i="4" s="1"/>
  <c r="AG106" i="4" s="1"/>
  <c r="AB6" i="4"/>
  <c r="AB7" i="4" s="1"/>
  <c r="AB8" i="4" s="1"/>
  <c r="AB9" i="4" s="1"/>
  <c r="AB10" i="4" s="1"/>
  <c r="AB11" i="4" s="1"/>
  <c r="AB12" i="4" s="1"/>
  <c r="AB13" i="4" s="1"/>
  <c r="AB14" i="4" s="1"/>
  <c r="AB15" i="4" s="1"/>
  <c r="AB16" i="4" s="1"/>
  <c r="AB17" i="4" s="1"/>
  <c r="AB18" i="4" s="1"/>
  <c r="AB19" i="4" s="1"/>
  <c r="AB20" i="4" s="1"/>
  <c r="AB21" i="4" s="1"/>
  <c r="AB22" i="4" s="1"/>
  <c r="AB23" i="4" s="1"/>
  <c r="AB24" i="4" s="1"/>
  <c r="AB25" i="4" s="1"/>
  <c r="AB26" i="4" s="1"/>
  <c r="AB27" i="4" s="1"/>
  <c r="AB28" i="4" s="1"/>
  <c r="AB29" i="4" s="1"/>
  <c r="AB30" i="4" s="1"/>
  <c r="AB31" i="4" s="1"/>
  <c r="AB32" i="4" s="1"/>
  <c r="AB33" i="4" s="1"/>
  <c r="AB34" i="4" s="1"/>
  <c r="AB35" i="4" s="1"/>
  <c r="AB36" i="4" s="1"/>
  <c r="AB37" i="4" s="1"/>
  <c r="AB38" i="4" s="1"/>
  <c r="AB39" i="4" s="1"/>
  <c r="AB40" i="4" s="1"/>
  <c r="AB41" i="4" s="1"/>
  <c r="AB42" i="4" s="1"/>
  <c r="AB43" i="4" s="1"/>
  <c r="AB44" i="4" s="1"/>
  <c r="AB45" i="4" s="1"/>
  <c r="AB46" i="4" s="1"/>
  <c r="AB47" i="4" s="1"/>
  <c r="AB48" i="4" s="1"/>
  <c r="AB49" i="4" s="1"/>
  <c r="AB50" i="4" s="1"/>
  <c r="AB51" i="4" s="1"/>
  <c r="AB52" i="4" s="1"/>
  <c r="AB53" i="4" s="1"/>
  <c r="AB54" i="4" s="1"/>
  <c r="AB55" i="4" s="1"/>
  <c r="AB56" i="4" s="1"/>
  <c r="AB57" i="4" s="1"/>
  <c r="AB58" i="4" s="1"/>
  <c r="AB59" i="4" s="1"/>
  <c r="AB60" i="4" s="1"/>
  <c r="AB61" i="4" s="1"/>
  <c r="AB62" i="4" s="1"/>
  <c r="AB63" i="4" s="1"/>
  <c r="AB64" i="4" s="1"/>
  <c r="AB65" i="4" s="1"/>
  <c r="AB66" i="4" s="1"/>
  <c r="AB67" i="4" s="1"/>
  <c r="AB68" i="4" s="1"/>
  <c r="AB69" i="4" s="1"/>
  <c r="AB70" i="4" s="1"/>
  <c r="AB71" i="4" s="1"/>
  <c r="AB72" i="4" s="1"/>
  <c r="AB73" i="4" s="1"/>
  <c r="AB74" i="4" s="1"/>
  <c r="AB75" i="4" s="1"/>
  <c r="AB76" i="4" s="1"/>
  <c r="AB77" i="4" s="1"/>
  <c r="AB78" i="4" s="1"/>
  <c r="AB79" i="4" s="1"/>
  <c r="AB80" i="4" s="1"/>
  <c r="AB81" i="4" s="1"/>
  <c r="AB82" i="4" s="1"/>
  <c r="AB83" i="4" s="1"/>
  <c r="AB84" i="4" s="1"/>
  <c r="AB85" i="4" s="1"/>
  <c r="AB86" i="4" s="1"/>
  <c r="AB87" i="4" s="1"/>
  <c r="AB88" i="4" s="1"/>
  <c r="AB89" i="4" s="1"/>
  <c r="AB90" i="4" s="1"/>
  <c r="AB91" i="4" s="1"/>
  <c r="AB92" i="4" s="1"/>
  <c r="AB93" i="4" s="1"/>
  <c r="AB94" i="4" s="1"/>
  <c r="AB95" i="4" s="1"/>
  <c r="AB96" i="4" s="1"/>
  <c r="AB97" i="4" s="1"/>
  <c r="AB98" i="4" s="1"/>
  <c r="AB99" i="4" s="1"/>
  <c r="AB100" i="4" s="1"/>
  <c r="AB101" i="4" s="1"/>
  <c r="AB102" i="4" s="1"/>
  <c r="AB103" i="4" s="1"/>
  <c r="AB104" i="4" s="1"/>
  <c r="AB105" i="4" s="1"/>
  <c r="AB106" i="4" s="1"/>
  <c r="A6" i="4"/>
</calcChain>
</file>

<file path=xl/sharedStrings.xml><?xml version="1.0" encoding="utf-8"?>
<sst xmlns="http://schemas.openxmlformats.org/spreadsheetml/2006/main" count="894" uniqueCount="589">
  <si>
    <t>1936*</t>
  </si>
  <si>
    <t>≤2mila</t>
  </si>
  <si>
    <t>2 001-5 000</t>
  </si>
  <si>
    <t>5 001-10 000</t>
  </si>
  <si>
    <t>10 001-20 000</t>
  </si>
  <si>
    <t>20 001-50 000</t>
  </si>
  <si>
    <t>50 001-100 000</t>
  </si>
  <si>
    <t>100 001-250 000</t>
  </si>
  <si>
    <t>250 001-500 000</t>
  </si>
  <si>
    <t>oltre 500 mila</t>
  </si>
  <si>
    <t>Totale (milioni, sc. destra)</t>
  </si>
  <si>
    <t>Com. fino 10 mila ab. (mil., sc.destra)</t>
  </si>
  <si>
    <t>[42.398.489]</t>
  </si>
  <si>
    <t>Fonte: Istat,  Popolazione residente dei comuni – censimenti dal 1861 al 1991; popolazione residente ai censimenti 2001 e 2011; popolazione residente per età, sesso e stato civile</t>
  </si>
  <si>
    <t>Dati storici</t>
  </si>
  <si>
    <t>Popolazione residente dei comuni – censimenti dal 1861 al 1991</t>
  </si>
  <si>
    <t>Figura 4   Popolazione residente per classe di ampiezza demografica dei comuni -  Anni 1861-2018 (valori in milioni e composizione percentuale)</t>
  </si>
  <si>
    <t xml:space="preserve"> Popolazione residente per classe di ampiezza demografica dei comuni -  Anni 1861-2018 (valori in migliaia di abitanti) </t>
  </si>
  <si>
    <t>Ind. dip.anziani (65+ % 15-64)</t>
  </si>
  <si>
    <t>Ind.dip.giovani ( 0-14 %15-64)</t>
  </si>
  <si>
    <t>Età mediana (anni, sc.destra)</t>
  </si>
  <si>
    <t>Figura 5   Componenti dell’indice di dipendenza (% popolazione 15-64) ed età mediana della popolazione (anni).  1861-2018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</si>
  <si>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</si>
  <si>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</si>
  <si>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</si>
  <si>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</si>
  <si>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</si>
  <si>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</si>
  <si>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</si>
  <si>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</si>
  <si>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</si>
  <si>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</si>
  <si>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</si>
  <si>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</si>
  <si>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</si>
  <si>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</si>
  <si>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</si>
  <si>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</si>
  <si>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</si>
  <si>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</si>
  <si>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</si>
  <si>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</si>
  <si>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</si>
  <si>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</si>
  <si>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</si>
  <si>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</si>
  <si>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</si>
  <si>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</si>
  <si>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</si>
  <si>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</si>
  <si>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</si>
  <si>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</si>
  <si>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</si>
  <si>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</si>
  <si>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</si>
  <si>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</si>
  <si>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</si>
  <si>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</si>
  <si>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</si>
  <si>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</si>
  <si>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</si>
  <si>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</si>
  <si>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</si>
  <si>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</si>
  <si>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</si>
  <si>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</si>
  <si>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</si>
  <si>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</si>
  <si>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</si>
  <si>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</si>
  <si>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</si>
  <si>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</si>
  <si>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</si>
  <si>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</si>
  <si>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</si>
  <si>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</si>
  <si>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</si>
  <si>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</si>
  <si>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Population: Structure indicators [demo_pjanind]</t>
  </si>
  <si>
    <t>DATI AGGIUNTIVI</t>
  </si>
  <si>
    <r>
      <t xml:space="preserve">Tavola 2.11.1 </t>
    </r>
    <r>
      <rPr>
        <b/>
        <sz val="9"/>
        <rFont val="Arial"/>
        <family val="2"/>
      </rPr>
      <t xml:space="preserve"> Iscrizioni e cancellazioni anagrafiche per movimento migratorio interno e saldo migratorio interno per regione e ripartizione geografica - Anni 1902-2014 </t>
    </r>
    <r>
      <rPr>
        <sz val="9"/>
        <rFont val="Arial"/>
        <family val="2"/>
      </rPr>
      <t xml:space="preserve">(a) </t>
    </r>
  </si>
  <si>
    <t>SALDI  PERIODO 1902-1930</t>
  </si>
  <si>
    <t>ANNI</t>
  </si>
  <si>
    <t>Nord-ovest</t>
  </si>
  <si>
    <t>Nord-est</t>
  </si>
  <si>
    <t>Centro</t>
  </si>
  <si>
    <t>Sud</t>
  </si>
  <si>
    <t>Isole</t>
  </si>
  <si>
    <t>Iscritti</t>
  </si>
  <si>
    <t>Cancellati</t>
  </si>
  <si>
    <t>Saldo migratorio</t>
  </si>
  <si>
    <t xml:space="preserve">Centro </t>
  </si>
  <si>
    <t>Nord-est (b)</t>
  </si>
  <si>
    <t>Centro (b)</t>
  </si>
  <si>
    <t>1931</t>
  </si>
  <si>
    <t>1902</t>
  </si>
  <si>
    <t>1932</t>
  </si>
  <si>
    <t>Saldi migratori interni per ripartizione geografica -  Anni 1931-2017 (a) (valori in migliaia)</t>
  </si>
  <si>
    <t>1903</t>
  </si>
  <si>
    <t>1933</t>
  </si>
  <si>
    <t>1904</t>
  </si>
  <si>
    <t>1934</t>
  </si>
  <si>
    <t>1905</t>
  </si>
  <si>
    <t>1935</t>
  </si>
  <si>
    <t>1906</t>
  </si>
  <si>
    <t>1936</t>
  </si>
  <si>
    <t>1907</t>
  </si>
  <si>
    <t>1937</t>
  </si>
  <si>
    <t>1908</t>
  </si>
  <si>
    <t>1938</t>
  </si>
  <si>
    <t>1909</t>
  </si>
  <si>
    <t>1939</t>
  </si>
  <si>
    <t>1910</t>
  </si>
  <si>
    <t>1940</t>
  </si>
  <si>
    <t>1911</t>
  </si>
  <si>
    <t>1941</t>
  </si>
  <si>
    <t>1912</t>
  </si>
  <si>
    <t>1942</t>
  </si>
  <si>
    <t>1913</t>
  </si>
  <si>
    <t>1943</t>
  </si>
  <si>
    <t>1914</t>
  </si>
  <si>
    <t>1944</t>
  </si>
  <si>
    <t>1915</t>
  </si>
  <si>
    <t>1945</t>
  </si>
  <si>
    <t>1916</t>
  </si>
  <si>
    <t>1946</t>
  </si>
  <si>
    <t>1917</t>
  </si>
  <si>
    <t>1947</t>
  </si>
  <si>
    <t>1918</t>
  </si>
  <si>
    <t>1948</t>
  </si>
  <si>
    <t>1919</t>
  </si>
  <si>
    <t>1949</t>
  </si>
  <si>
    <t>1920</t>
  </si>
  <si>
    <t>1950</t>
  </si>
  <si>
    <t>1921</t>
  </si>
  <si>
    <t>1951</t>
  </si>
  <si>
    <t>1922</t>
  </si>
  <si>
    <t>1952</t>
  </si>
  <si>
    <t>1923</t>
  </si>
  <si>
    <t>1953</t>
  </si>
  <si>
    <t>1924</t>
  </si>
  <si>
    <t>1954</t>
  </si>
  <si>
    <t>1925</t>
  </si>
  <si>
    <t>1955</t>
  </si>
  <si>
    <t>1926</t>
  </si>
  <si>
    <t>1956</t>
  </si>
  <si>
    <t>1927</t>
  </si>
  <si>
    <t>1957</t>
  </si>
  <si>
    <t>Fonte: Istat, Serie storiche (seriestoriche.istat.it), Iscrizioni e cancellazioni anagrafiche per movimento migratorio interno e saldo migratorio interno per regione e ripartizione geografica - Anni 1902-2014. Dal 1995: I trasfermenti di residenza – serie storiche sulla mobilità</t>
  </si>
  <si>
    <t>1928</t>
  </si>
  <si>
    <t>1958</t>
  </si>
  <si>
    <t>(a) Fino al 1994 sono inclusi gli iscritti e i cancellati per altri motivi, esclusi successivamente. A livello nazionale, fino al 1994 il saldo migratorio interno risulta diverso da zero a causa dello sfasamento temporale delle registrazioni anagrafiche di iscrizione e cancellazione.</t>
  </si>
  <si>
    <t>1929</t>
  </si>
  <si>
    <t>1959</t>
  </si>
  <si>
    <t>Fonti primarie: Ministero di agricoltura, industria e commercio (fino al 1925); Istat, Rilevazione del movimento e calcolo della popolazione residente (dal 1926)</t>
  </si>
  <si>
    <t>1930</t>
  </si>
  <si>
    <t>1960</t>
  </si>
  <si>
    <t>2017</t>
  </si>
  <si>
    <t>Fonte: Ministero di agricoltura, industria e commercio (fino al 1925); Istat, Rilevazione del movimento e calcolo della popolazione residente (dal 1926)</t>
  </si>
  <si>
    <t>(a) Fino al 2002 sono inclusi gli iscritti e i cancellati per altri motivi, mentre dal 2002 sono esclusi. Va specificato che, a livello nazionale, il saldo migratorio interno risulta diverso da zero a causa dello sfasamento temporale delle registrazioni anagrafiche di iscrizione e cancellazione.</t>
  </si>
  <si>
    <t>(a) Fino al 1994 sono inclusi gli iscritti e i cancellati per altri motivi, esclusi successivamente. Va specificato che, a livello nazionale, il saldo migratorio interno risulta diverso da zero a causa dello sfasamento temporale delle registrazioni anagrafiche di iscrizione e cancellazione.</t>
  </si>
  <si>
    <t>Figura 3 - Saldi migratori interni per ripartizione geografica -  Anni 1931-2017 (a) (valori in migliaia)</t>
  </si>
  <si>
    <r>
      <t xml:space="preserve">Fonte: Istat, </t>
    </r>
    <r>
      <rPr>
        <i/>
        <sz val="7"/>
        <rFont val="Cambria"/>
        <family val="1"/>
      </rPr>
      <t>Serie storiche</t>
    </r>
    <r>
      <rPr>
        <sz val="7"/>
        <rFont val="Cambria"/>
        <family val="1"/>
      </rPr>
      <t xml:space="preserve"> (</t>
    </r>
    <r>
      <rPr>
        <u/>
        <sz val="7"/>
        <color rgb="FF0000FF"/>
        <rFont val="Cambria"/>
        <family val="1"/>
      </rPr>
      <t>seriestoriche.istat.it</t>
    </r>
    <r>
      <rPr>
        <sz val="7"/>
        <rFont val="Cambria"/>
        <family val="1"/>
      </rPr>
      <t xml:space="preserve">), </t>
    </r>
    <r>
      <rPr>
        <u/>
        <sz val="7"/>
        <color rgb="FF0000FF"/>
        <rFont val="Cambria"/>
        <family val="1"/>
      </rPr>
      <t>Iscrizioni e cancellazioni anagrafiche per movimento migratorio interno e saldo migratorio interno per regione e ripartizione geografica - Anni 1902-2014.</t>
    </r>
    <r>
      <rPr>
        <i/>
        <sz val="7"/>
        <rFont val="Cambria"/>
        <family val="1"/>
      </rPr>
      <t xml:space="preserve"> </t>
    </r>
    <r>
      <rPr>
        <sz val="7"/>
        <rFont val="Cambria"/>
        <family val="1"/>
      </rPr>
      <t xml:space="preserve">Dal 1995: </t>
    </r>
    <r>
      <rPr>
        <i/>
        <sz val="7"/>
        <rFont val="Cambria"/>
        <family val="1"/>
      </rPr>
      <t>I trasfermenti di residenza</t>
    </r>
    <r>
      <rPr>
        <sz val="7"/>
        <rFont val="Cambria"/>
        <family val="1"/>
      </rPr>
      <t xml:space="preserve"> – </t>
    </r>
    <r>
      <rPr>
        <u/>
        <sz val="7"/>
        <color rgb="FF0000FF"/>
        <rFont val="Cambria"/>
        <family val="1"/>
      </rPr>
      <t xml:space="preserve">serie storiche sulla mobilità </t>
    </r>
  </si>
  <si>
    <t>Popolazione residente al 1 gennaio 2018 per età e sesso</t>
  </si>
  <si>
    <t>% sul totale (pannello sinistro)</t>
  </si>
  <si>
    <t>% cumulate (pannello destro</t>
  </si>
  <si>
    <t>TOTALE</t>
  </si>
  <si>
    <t>Stranieri</t>
  </si>
  <si>
    <t>Italiani</t>
  </si>
  <si>
    <t>Età</t>
  </si>
  <si>
    <t>Totale</t>
  </si>
  <si>
    <t>Maschi</t>
  </si>
  <si>
    <t>Femmine</t>
  </si>
  <si>
    <t>MF</t>
  </si>
  <si>
    <t>Cumulata</t>
  </si>
  <si>
    <t>Maschi+Femmine</t>
  </si>
  <si>
    <t>100+</t>
  </si>
  <si>
    <t>diff sup-inf</t>
  </si>
  <si>
    <t>decimi di diff</t>
  </si>
  <si>
    <t>val.mediano-inf.</t>
  </si>
  <si>
    <t>ETA' MEDIANA</t>
  </si>
  <si>
    <r>
      <t xml:space="preserve">Fonte: Istat, Popolazione residente per età, </t>
    </r>
    <r>
      <rPr>
        <u/>
        <sz val="7"/>
        <color rgb="FF0000FF"/>
        <rFont val="Cambria"/>
        <family val="1"/>
      </rPr>
      <t>totale</t>
    </r>
    <r>
      <rPr>
        <sz val="7"/>
        <rFont val="Cambria"/>
        <family val="1"/>
      </rPr>
      <t xml:space="preserve"> e </t>
    </r>
    <r>
      <rPr>
        <u/>
        <sz val="7"/>
        <color rgb="FF0000FF"/>
        <rFont val="Cambria"/>
        <family val="1"/>
      </rPr>
      <t>cittadini stranieri</t>
    </r>
  </si>
  <si>
    <t xml:space="preserve">Figura 9   Struttura per età della popolazione residente per cittadinanza. </t>
  </si>
  <si>
    <t xml:space="preserve">Valori percentuali (sinistra) e cumulati per età (destra), al 1° gennaio 2018 </t>
  </si>
  <si>
    <t>DATI AGGIUNTIVI FONTE: demo.istat.it</t>
  </si>
  <si>
    <t>Argentina</t>
  </si>
  <si>
    <t>Germania</t>
  </si>
  <si>
    <t>Svizzera</t>
  </si>
  <si>
    <t>Francia</t>
  </si>
  <si>
    <t>Brasile</t>
  </si>
  <si>
    <t>Regno Unito</t>
  </si>
  <si>
    <t>Belgio</t>
  </si>
  <si>
    <t xml:space="preserve">Stati Uniti </t>
  </si>
  <si>
    <t>Spagna</t>
  </si>
  <si>
    <t>Australia</t>
  </si>
  <si>
    <t>Canada</t>
  </si>
  <si>
    <t>Venezuela</t>
  </si>
  <si>
    <t>Uruguay</t>
  </si>
  <si>
    <t>Cile</t>
  </si>
  <si>
    <t>Paesi Bassi</t>
  </si>
  <si>
    <t>Sud Africa</t>
  </si>
  <si>
    <t>Perù</t>
  </si>
  <si>
    <t>Austria</t>
  </si>
  <si>
    <t>Lussemburgo</t>
  </si>
  <si>
    <t>Colombia</t>
  </si>
  <si>
    <t>Ecuador</t>
  </si>
  <si>
    <t>Messico</t>
  </si>
  <si>
    <t>Croazia</t>
  </si>
  <si>
    <t>Israele</t>
  </si>
  <si>
    <t>San Marino</t>
  </si>
  <si>
    <t>Irlanda</t>
  </si>
  <si>
    <t>Svezia</t>
  </si>
  <si>
    <t>Grecia</t>
  </si>
  <si>
    <t>Paraguay</t>
  </si>
  <si>
    <t>Altri paesi</t>
  </si>
  <si>
    <t>EMIRATI ARABI UNITI</t>
  </si>
  <si>
    <t>REPUBBLICA POPOLARE CINESE</t>
  </si>
  <si>
    <t>MONACO</t>
  </si>
  <si>
    <t>PANAMA</t>
  </si>
  <si>
    <t>DANIMARCA</t>
  </si>
  <si>
    <t>REPUBBLICA DOMINICANA</t>
  </si>
  <si>
    <t>PORTOGALLO</t>
  </si>
  <si>
    <t>ROMANIA</t>
  </si>
  <si>
    <t>COSTARICA</t>
  </si>
  <si>
    <t>TUNISIA</t>
  </si>
  <si>
    <t>POLONIA</t>
  </si>
  <si>
    <t>NORVEGIA</t>
  </si>
  <si>
    <t>GUATEMALA</t>
  </si>
  <si>
    <t>THAILANDIA</t>
  </si>
  <si>
    <t>EGITTO</t>
  </si>
  <si>
    <t>TURCHIA</t>
  </si>
  <si>
    <t>REPUBBLICA CECA</t>
  </si>
  <si>
    <t>MAROCCO</t>
  </si>
  <si>
    <t>MALTA</t>
  </si>
  <si>
    <t>SLOVENIA</t>
  </si>
  <si>
    <t>GIAPPONE</t>
  </si>
  <si>
    <t>NUOVA ZELANDA</t>
  </si>
  <si>
    <t>BOLIVIA</t>
  </si>
  <si>
    <t>FINLANDIA</t>
  </si>
  <si>
    <t>UNGHERIA</t>
  </si>
  <si>
    <t>CUBA</t>
  </si>
  <si>
    <t>FEDERAZIONE RUSSA</t>
  </si>
  <si>
    <t>SINGAPORE</t>
  </si>
  <si>
    <t>GERUSALEMME</t>
  </si>
  <si>
    <t>EL SALVADOR</t>
  </si>
  <si>
    <t>LIBANO</t>
  </si>
  <si>
    <t>BULGARIA</t>
  </si>
  <si>
    <t>KENYA</t>
  </si>
  <si>
    <t>LIECHTENSTEIN</t>
  </si>
  <si>
    <t>QATAR</t>
  </si>
  <si>
    <t>REPUBBLICA DI SERBIA</t>
  </si>
  <si>
    <t>SLOVACCHIA</t>
  </si>
  <si>
    <t>ETIOPIA</t>
  </si>
  <si>
    <t>ALBANIA</t>
  </si>
  <si>
    <t>FILIPPINE</t>
  </si>
  <si>
    <t>INDONESIA</t>
  </si>
  <si>
    <t>ARABIA SAUDITA</t>
  </si>
  <si>
    <t>NICARAGUA</t>
  </si>
  <si>
    <t>SENEGAL</t>
  </si>
  <si>
    <t>HONDURAS</t>
  </si>
  <si>
    <t>INDIA</t>
  </si>
  <si>
    <t>GIORDANIA</t>
  </si>
  <si>
    <t>NIGERIA</t>
  </si>
  <si>
    <t>ALGERIA</t>
  </si>
  <si>
    <t>CIPRO</t>
  </si>
  <si>
    <t>MALAYSIA</t>
  </si>
  <si>
    <t>BOSNIA-ERZEGOVINA</t>
  </si>
  <si>
    <t>UCRAINA</t>
  </si>
  <si>
    <t>REPUBBLICA DEMOCRATICA DEL CONGO</t>
  </si>
  <si>
    <t>LIBIA</t>
  </si>
  <si>
    <t>ZIMBABWE</t>
  </si>
  <si>
    <t>VIETNAM</t>
  </si>
  <si>
    <t>ERITREA</t>
  </si>
  <si>
    <t>MOZAMBICO</t>
  </si>
  <si>
    <t>TAIWAN</t>
  </si>
  <si>
    <t>COSTA D'AVORIO</t>
  </si>
  <si>
    <t>GHANA</t>
  </si>
  <si>
    <t>ZAMBIA</t>
  </si>
  <si>
    <t>TANZANIA</t>
  </si>
  <si>
    <t>MAURITIUS</t>
  </si>
  <si>
    <t>ANDORRA</t>
  </si>
  <si>
    <t>REPUBBLICA DI COREA</t>
  </si>
  <si>
    <t>MADAGASCAR</t>
  </si>
  <si>
    <t>KUWAIT</t>
  </si>
  <si>
    <t>CAPO VERDE</t>
  </si>
  <si>
    <t>ESTONIA</t>
  </si>
  <si>
    <t>CAMERUN</t>
  </si>
  <si>
    <t>MOLDOVA</t>
  </si>
  <si>
    <t>IRAN</t>
  </si>
  <si>
    <t>UGANDA</t>
  </si>
  <si>
    <t>BAHREIN</t>
  </si>
  <si>
    <t>TERRITORI DELLA AUTONOMIA PALESTINESE</t>
  </si>
  <si>
    <t>JERSEY</t>
  </si>
  <si>
    <t>REPUBBLICA DI MACEDONIA</t>
  </si>
  <si>
    <t>OMAN</t>
  </si>
  <si>
    <t>SIRIA</t>
  </si>
  <si>
    <t>ISOLE BERMUDE</t>
  </si>
  <si>
    <t>MONTENEGRO</t>
  </si>
  <si>
    <t>ISOLE DELLA NUOVA CALEDONIA</t>
  </si>
  <si>
    <t>CONGO</t>
  </si>
  <si>
    <t>KAZAKHSTAN</t>
  </si>
  <si>
    <t>ISLANDA</t>
  </si>
  <si>
    <t>ANGOLA</t>
  </si>
  <si>
    <t>PAKISTAN</t>
  </si>
  <si>
    <t>BAHAMAS</t>
  </si>
  <si>
    <t>GABON</t>
  </si>
  <si>
    <t>SEYCHELLES</t>
  </si>
  <si>
    <t>ISOLA DELLA RIUNIONE</t>
  </si>
  <si>
    <t>BANGLADESH</t>
  </si>
  <si>
    <t>SRI LANKA</t>
  </si>
  <si>
    <t>LETTONIA</t>
  </si>
  <si>
    <t>LITUANIA</t>
  </si>
  <si>
    <t>NAMIBIA</t>
  </si>
  <si>
    <t>BIELORUSSIA</t>
  </si>
  <si>
    <t>ISOLA DI GUADALUPA</t>
  </si>
  <si>
    <t>ISOLA DI MAN</t>
  </si>
  <si>
    <t>GUERNSEY</t>
  </si>
  <si>
    <t>GUYANA FRANCESE</t>
  </si>
  <si>
    <t>CAMBOGIA</t>
  </si>
  <si>
    <t>ISOLA DELLA MARTINICA</t>
  </si>
  <si>
    <t>HAITI</t>
  </si>
  <si>
    <t>ISOLE CAYMAN</t>
  </si>
  <si>
    <t>MYANMAR</t>
  </si>
  <si>
    <t>GEORGIA</t>
  </si>
  <si>
    <t>MALAWI</t>
  </si>
  <si>
    <t>SUDAN</t>
  </si>
  <si>
    <t>GIBUTI</t>
  </si>
  <si>
    <t>RUANDA</t>
  </si>
  <si>
    <t>ANTIGUA E BARBUDA</t>
  </si>
  <si>
    <t>TRINIDAD E TOBAGO</t>
  </si>
  <si>
    <t>KOSOVO</t>
  </si>
  <si>
    <t>POLINESIA FRANCESE</t>
  </si>
  <si>
    <t>GIAMAICA</t>
  </si>
  <si>
    <t>AZERBAIGIAN</t>
  </si>
  <si>
    <t>BURKINA FASO</t>
  </si>
  <si>
    <t>LAOS</t>
  </si>
  <si>
    <t>MALI</t>
  </si>
  <si>
    <t>IRAQ</t>
  </si>
  <si>
    <t>BURUNDI</t>
  </si>
  <si>
    <t>DOMINIO DI GIBILTERRA</t>
  </si>
  <si>
    <t>BOTSWANA</t>
  </si>
  <si>
    <t>TOGO</t>
  </si>
  <si>
    <t>SAINT MARTIN</t>
  </si>
  <si>
    <t>ARMENIA</t>
  </si>
  <si>
    <t>SINT MAARTEN</t>
  </si>
  <si>
    <t>YEMEN</t>
  </si>
  <si>
    <t>BARBADOS</t>
  </si>
  <si>
    <t>BENIN</t>
  </si>
  <si>
    <t>GUINEA EQUATORIALE</t>
  </si>
  <si>
    <t>CIAD</t>
  </si>
  <si>
    <t>CURACAO</t>
  </si>
  <si>
    <t>MALDIVE</t>
  </si>
  <si>
    <t>BRUNEI</t>
  </si>
  <si>
    <t>ISOLA DI ARUBA</t>
  </si>
  <si>
    <t>MAURITANIA</t>
  </si>
  <si>
    <t>SWAZILAND</t>
  </si>
  <si>
    <t>NEPAL</t>
  </si>
  <si>
    <t>KIRGHIZISTAN</t>
  </si>
  <si>
    <t>GUINEA BISSAU</t>
  </si>
  <si>
    <t>TONGA</t>
  </si>
  <si>
    <t>FIGI</t>
  </si>
  <si>
    <t>MONGOLIA</t>
  </si>
  <si>
    <t>GRENADA</t>
  </si>
  <si>
    <t>BONAIRE, SINT EUSTATIUS, SABA</t>
  </si>
  <si>
    <t>AFGHANISTAN</t>
  </si>
  <si>
    <t>SAINT BARTHELEMY</t>
  </si>
  <si>
    <t>REPUBBLICA CENTRAFRICANA</t>
  </si>
  <si>
    <t>NIGER</t>
  </si>
  <si>
    <t>PAPUA NUOVA GUINEA</t>
  </si>
  <si>
    <t>ISOLE WALLIS E FUTUNA</t>
  </si>
  <si>
    <t>UZBEKISTAN</t>
  </si>
  <si>
    <t>GUINEA</t>
  </si>
  <si>
    <t>LIBERIA</t>
  </si>
  <si>
    <t>ISOLA DI ANGUILLA</t>
  </si>
  <si>
    <t>ISOLE VERGINI BRITANNICHE</t>
  </si>
  <si>
    <t>BELIZE</t>
  </si>
  <si>
    <t>TIMOR ORIENTALE</t>
  </si>
  <si>
    <t>ISOLE TURKS E CAICOS</t>
  </si>
  <si>
    <t>SIERRA LEONE</t>
  </si>
  <si>
    <t>SAINT VINCENT E GRENADINE</t>
  </si>
  <si>
    <t>STATO DELLA CITTA' DEL VATICANO</t>
  </si>
  <si>
    <t>REPUBBLICA DEL SUD SUDAN</t>
  </si>
  <si>
    <t>SAINT LUCIA</t>
  </si>
  <si>
    <t>VANUATU</t>
  </si>
  <si>
    <t>ISOLE FAER OER</t>
  </si>
  <si>
    <t>GAMBIA</t>
  </si>
  <si>
    <t>MAYOTTE</t>
  </si>
  <si>
    <t>ISOLE FALKLAND</t>
  </si>
  <si>
    <t>TURKMENISTAN</t>
  </si>
  <si>
    <t>SAMOA</t>
  </si>
  <si>
    <t>TAGIKISTAN</t>
  </si>
  <si>
    <t>SAO TOME' E PRINCIPE</t>
  </si>
  <si>
    <t>STATI FEDERATI DI MICRONESIA</t>
  </si>
  <si>
    <t>REPUBBLICA POPOLARE DEMOCRATICA DI COREA</t>
  </si>
  <si>
    <t>GROENLANDIA</t>
  </si>
  <si>
    <t>LESOTHO</t>
  </si>
  <si>
    <t>DOMINICA</t>
  </si>
  <si>
    <t>SAINT KITTS E NEVIS</t>
  </si>
  <si>
    <t>COMORE</t>
  </si>
  <si>
    <t>SOMALIA</t>
  </si>
  <si>
    <t>ISOLE MARSHALL</t>
  </si>
  <si>
    <t>GUYANA</t>
  </si>
  <si>
    <t>PALAU</t>
  </si>
  <si>
    <t>BHUTAN</t>
  </si>
  <si>
    <t>ISOLE COOK</t>
  </si>
  <si>
    <t>KIRIBATI</t>
  </si>
  <si>
    <t>Numero</t>
  </si>
  <si>
    <t>Percentuale</t>
  </si>
  <si>
    <t>Figura 11 Cittadini italiani residenti all’estero iscritti all’AIRE, per Paese di residenza al 31 dicembre 2016</t>
  </si>
  <si>
    <t>valori in migliaia e percentuali sul totale</t>
  </si>
  <si>
    <t xml:space="preserve">Fonte: elaborazione su dati Ministero dell’Interno – Anagrafe degli italiani residenti all’estero </t>
  </si>
  <si>
    <t>Iscritti all'Aire per paese di residenza al 31 dicembre 2016</t>
  </si>
  <si>
    <t>(da Annuario statistico del Ministero degli interni 2017)</t>
  </si>
  <si>
    <t>ANAGRAFE DEGLI ITALIANI RESIDENTI ALL'ESTERO</t>
  </si>
  <si>
    <t>al 31 dicembre 2016</t>
  </si>
  <si>
    <t>Statistica degli iscritti per regione di iscrizione</t>
  </si>
  <si>
    <t>Famiglie</t>
  </si>
  <si>
    <t>Piemonte</t>
  </si>
  <si>
    <t>Valle d'Aosta</t>
  </si>
  <si>
    <t>Lombardia</t>
  </si>
  <si>
    <t>Trentino A-A-</t>
  </si>
  <si>
    <t>Veneto</t>
  </si>
  <si>
    <t>Friuli V.G.</t>
  </si>
  <si>
    <t>Liguria</t>
  </si>
  <si>
    <t>Emilia Rom.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</si>
  <si>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</si>
  <si>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</si>
  <si>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</si>
  <si>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</si>
  <si>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</si>
  <si>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</si>
  <si>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</si>
  <si>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</si>
  <si>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</si>
  <si>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</si>
  <si>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</si>
  <si>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</si>
  <si>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% totale</t>
  </si>
  <si>
    <t>Sinistra: nuovi permessi di soggiorno (persone)</t>
  </si>
  <si>
    <t>UE28</t>
  </si>
  <si>
    <t>Italia</t>
  </si>
  <si>
    <t>R. Unito</t>
  </si>
  <si>
    <t>Fonte: Eurostat - First permits by reason, length of validity and citizenship [migr_resfirst]</t>
  </si>
  <si>
    <t>Destra: acquisizioni di cittadinanza (persone)</t>
  </si>
  <si>
    <t>Fonte: Eurostat - Acquisition of citizenship by sex, age group and former citizenship [migr_acq] e per il 2018 ISTAT, statistiche demografiche</t>
  </si>
  <si>
    <t>Figura 8   Flussi di immigrazione regolare e naturalizzazioni in Italia, Francia, Germania e Spagna</t>
  </si>
  <si>
    <t>Nuovi permessi di soggiorno – Anni 2008-2017, in migliaia</t>
  </si>
  <si>
    <t>Acquisizioni di cittadinanza – Anni 2000-2017, in migliaia</t>
  </si>
  <si>
    <t>&lt;?xml version="1.0"?&gt;&lt;WebTableParameter xmlns:xsd="http://www.w3.org/2001/XMLSchema" xmlns:xsi="http://www.w3.org/2001/XMLSchema-instance" xmlns=""&gt;&lt;DataTable Code="DCIS_MORTALITA1" HasMetadata="true"&gt;&lt;Name LocaleIsoCode="fr"&gt;Tavole  di mortalità&lt;/Name&gt;&lt;Dimension Code="ITTER107" CommonCode="ITTER107" Display="labels"&gt;&lt;Name LocaleIsoCode="fr"&gt;Territorio&lt;/Name&gt;&lt;Member Code="IT" HasOnlyUnitMetadata="false"&gt;&lt;Name LocaleIsoCode="fr"&gt;Italia&lt;/Name&gt;&lt;/Member&gt;&lt;/Dimension&gt;&lt;Dimension Code="TIPO_DATO15" CommonCode="TIPO_DATO15" Display="labels"&gt;&lt;Name LocaleIsoCode="fr"&gt;Funzioni biometriche&lt;/Name&gt;&lt;Member Code="LIFEXP" HasOnlyUnitMetadata="false"&gt;&lt;Name LocaleIsoCode="fr"&gt;speranza di vita - ex&lt;/Name&gt;&lt;/Member&gt;&lt;/Dimension&gt;&lt;Dimension Code="SEXISTAT1" CommonCode="SEXISTAT1" Display="labels"&gt;&lt;Name LocaleIsoCode="fr"&gt;Sesso&lt;/Name&gt;&lt;Member Code="1"&gt;&lt;Name LocaleIsoCode="fr"&gt;maschi&lt;/Name&gt;&lt;/Member&gt;&lt;Member Code="2"&gt;&lt;Name LocaleIsoCode="fr"&gt;femmine&lt;/Name&gt;&lt;/Member&gt;&lt;/Dimension&gt;&lt;Dimension Code="ETA1" CommonCode="ETA1" Display="labels"&gt;&lt;Name LocaleIsoCode="fr"&gt;Età e classi di età&lt;/Name&gt;&lt;Member Code="Y0"&gt;&lt;Name LocaleIsoCode="fr"&gt;0 anni&lt;/Name&gt;&lt;/Member&gt;&lt;Member Code="Y1"&gt;&lt;Name LocaleIsoCode="fr"&gt;1 anni&lt;/Name&gt;&lt;/Member&gt;&lt;Member Code="Y65"&gt;&lt;Name LocaleIsoCode="fr"&gt;65 anni&lt;/Name&gt;&lt;/Member&gt;&lt;Member Code="Y80"&gt;&lt;Name LocaleIsoCode="fr"&gt;80 anni&lt;/Name&gt;&lt;/Member&gt;&lt;/Dimension&gt;&lt;Dimension Code="TIME" CommonCode="TIME" Display="labels"&gt;&lt;Name LocaleIsoCode="fr"&gt;Anno&lt;/Name&gt;&lt;Member Code="1974"&gt;&lt;Name LocaleIsoCode="fr"&gt;1974&lt;/Name&gt;&lt;/Member&gt;&lt;Member Code="1975"&gt;&lt;Name LocaleIsoCode="fr"&gt;1975&lt;/Name&gt;&lt;/Member&gt;&lt;Member Code="1976"&gt;&lt;Name LocaleIsoCode="fr"&gt;1976&lt;/Name&gt;&lt;/Member&gt;&lt;Member Code="1977"&gt;&lt;Name LocaleIsoCode="fr"&gt;1977&lt;/Name&gt;&lt;/Member&gt;&lt;Member Code="1978"&gt;&lt;Name LocaleIsoCode="fr"&gt;1978&lt;/Name&gt;&lt;/Member&gt;&lt;Member Code="1979"&gt;&lt;Name LocaleIsoCode="fr"&gt;1979&lt;/Name&gt;&lt;/Member&gt;&lt;Member Code="1980"&gt;&lt;Name LocaleIsoCode="fr"&gt;1980&lt;/Name&gt;&lt;/Member&gt;&lt;Member Code="1981"&gt;&lt;Name LocaleIsoCode="fr"&gt;1981&lt;/Name&gt;&lt;/Member&gt;&lt;Member Code="1982"&gt;&lt;Name LocaleIsoCode="fr"&gt;1982&lt;/Name&gt;&lt;/Member&gt;&lt;Member Code="1983"&gt;&lt;Name LocaleIsoCode="fr"&gt;1983&lt;/Name&gt;&lt;/Member&gt;&lt;Member Code="1984"&gt;&lt;Name LocaleIsoCode="fr"&gt;1984&lt;/Name&gt;&lt;/Member&gt;&lt;Member Code="1985"&gt;&lt;Name LocaleIsoCode="fr"&gt;1985&lt;/Name&gt;&lt;/Member&gt;&lt;Member Code="1986"&gt;&lt;Name LocaleIsoCode="fr"&gt;1986&lt;/Name&gt;&lt;/Member&gt;&lt;Member Code="1987"&gt;&lt;Name LocaleIsoCode="fr"&gt;1987&lt;/Name&gt;&lt;/Member&gt;&lt;Member Code="1988"&gt;&lt;Name LocaleIsoCode="fr"&gt;1988&lt;/Name&gt;&lt;/Member&gt;&lt;Member Code="1989"&gt;&lt;Name LocaleIsoCode="fr"&gt;1989&lt;/Name&gt;&lt;/Member&gt;&lt;Member Code="1990"&gt;&lt;Name LocaleIsoCode="fr"&gt;1990&lt;/Name&gt;&lt;/Member&gt;&lt;Member Code="1991"&gt;&lt;Name LocaleIsoCode="fr"&gt;1991&lt;/Name&gt;&lt;/Member&gt;&lt;Member Code="1992"&gt;&lt;Name LocaleIsoCode="fr"&gt;1992&lt;/Name&gt;&lt;/Member&gt;&lt;Member Code="1993"&gt;&lt;Name LocaleIsoCode="fr"&gt;1993&lt;/Name&gt;&lt;/Member&gt;&lt;Member Code="1994"&gt;&lt;Name LocaleIsoCode="fr"&gt;1994&lt;/Name&gt;&lt;/Member&gt;&lt;Member Code="1995"&gt;&lt;Name LocaleIsoCode="fr"&gt;1995&lt;/Name&gt;&lt;/Member&gt;&lt;Member Code="1996"&gt;&lt;Name LocaleIsoCode="fr"&gt;1996&lt;/Name&gt;&lt;/Member&gt;&lt;Member Code="1997"&gt;&lt;Name LocaleIsoCode="fr"&gt;1997&lt;/Name&gt;&lt;/Member&gt;&lt;Member Code="1998"&gt;&lt;Name LocaleIsoCode="fr"&gt;1998&lt;/Name&gt;&lt;/Member&gt;&lt;Member Code="1999"&gt;&lt;Name LocaleIsoCode="fr"&gt;1999&lt;/Name&gt;&lt;/Member&gt;&lt;Member Code="2000"&gt;&lt;Name LocaleIsoCode="fr"&gt;2000&lt;/Name&gt;&lt;/Member&gt;&lt;Member Code="2001"&gt;&lt;Name LocaleIsoCode="fr"&gt;2001&lt;/Name&gt;&lt;/Member&gt;&lt;Member Code="2002"&gt;&lt;Name LocaleIsoCode="fr"&gt;2002&lt;/Name&gt;&lt;/Member&gt;&lt;Member Code="2003"&gt;&lt;Name LocaleIsoCode="fr"&gt;2003&lt;/Name&gt;&lt;/Member&gt;&lt;Member Code="2004"&gt;&lt;Name LocaleIsoCode="fr"&gt;2004&lt;/Name&gt;&lt;/Member&gt;&lt;Member Code="2005"&gt;&lt;Name LocaleIsoCode="fr"&gt;2005&lt;/Name&gt;&lt;/Member&gt;&lt;Member Code="2006"&gt;&lt;Name LocaleIsoCode="fr"&gt;2006&lt;/Name&gt;&lt;/Member&gt;&lt;Member Code="2007"&gt;&lt;Name LocaleIsoCode="fr"&gt;2007&lt;/Name&gt;&lt;/Member&gt;&lt;Member Code="2008"&gt;&lt;Name LocaleIsoCode="fr"&gt;2008&lt;/Name&gt;&lt;/Member&gt;&lt;Member Code="2009"&gt;&lt;Name LocaleIsoCode="fr"&gt;2009&lt;/Name&gt;&lt;/Member&gt;&lt;Member Code="2010"&gt;&lt;Name LocaleIsoCode="fr"&gt;2010&lt;/Name&gt;&lt;/Member&gt;&lt;Member Code="2011"&gt;&lt;Name LocaleIsoCode="fr"&gt;2011&lt;/Name&gt;&lt;/Member&gt;&lt;Member Code="2012"&gt;&lt;Name LocaleIsoCode="fr"&gt;2012&lt;/Name&gt;&lt;/Member&gt;&lt;Member Code="2013" IsDisplayed="true"&gt;&lt;Name LocaleIsoCode="fr"&gt;2013&lt;/Name&gt;&lt;/Member&gt;&lt;/Dimension&gt;&lt;WBOSInformations&gt;&lt;TimeDimension WebTreeWasUsed="false"&gt;&lt;StartCodes Annual="1974" /&gt;&lt;/TimeDimension&gt;&lt;/WBOSInformations&gt;&lt;Tabulation Axis="horizontal"&gt;&lt;Dimension Code="TIME" /&gt;&lt;/Tabulation&gt;&lt;Tabulation Axis="vertical"&gt;&lt;Dimension Code="ETA1" /&gt;&lt;Dimension Code="SEXISTAT1" /&gt;&lt;/Tabulation&gt;&lt;Tabulation Axis="page"&gt;&lt;Dimension Code="TIPO_DATO15" /&gt;&lt;Dimension Code="ITTER107" /&gt;&lt;/Tabulation&gt;&lt;Formatting&gt;&lt;Labels LocaleIsoCode="fr" /&gt;&lt;Power&gt;0&lt;/Power&gt;&lt;Decimals&gt;-1&lt;/Decimals&gt;&lt;SkipEmptyLines&gt;false&lt;/SkipEmptyLines&gt;&lt;FullyFillPage&gt;false&lt;/FullyFillPage&gt;&lt;SkipEmptyCols&gt;true&lt;/SkipEmptyCols&gt;&lt;SkipLineHierarchy&gt;true&lt;/SkipLineHierarchy&gt;&lt;SkipColHierarchy&gt;false&lt;/SkipColHierarchy&gt;&lt;Page&gt;1&lt;/Page&gt;&lt;/Formatting&gt;&lt;/DataTable&gt;&lt;Format&gt;&lt;ShowEmptyAxes&gt;true&lt;/ShowEmptyAxes&gt;&lt;Page&gt;1&lt;/Page&gt;&lt;EnableSort&gt;true&lt;/EnableSort&gt;&lt;IncludeFlagColumn&gt;false&lt;/IncludeFlagColumn&gt;&lt;IncludeTimeSeriesId&gt;false&lt;/IncludeTimeSeriesId&gt;&lt;DoBarChart&gt;false&lt;/DoBarChart&gt;&lt;MaxBarChartLen&gt;65&lt;/MaxBarChartLen&gt;&lt;/Format&gt;&lt;Query&gt;&lt;AbsoluteUri&gt;http://dati.istat.it//View.aspx?QueryId=&amp;amp;QueryType=Public&amp;amp;Lang=fr&lt;/AbsoluteUri&gt;&lt;/Query&gt;&lt;/WebTableParameter&gt;</t>
  </si>
  <si>
    <t>1899-02</t>
  </si>
  <si>
    <t>1921-2</t>
  </si>
  <si>
    <t>1930-2</t>
  </si>
  <si>
    <t>1950-2</t>
  </si>
  <si>
    <t>1960-62</t>
  </si>
  <si>
    <t>1970-72</t>
  </si>
  <si>
    <t>1901*</t>
  </si>
  <si>
    <t>1921*</t>
  </si>
  <si>
    <t>1931*</t>
  </si>
  <si>
    <t>1951*</t>
  </si>
  <si>
    <t>1961*</t>
  </si>
  <si>
    <t>1971*</t>
  </si>
  <si>
    <t>M nascita</t>
  </si>
  <si>
    <t>F nascita</t>
  </si>
  <si>
    <t>M60 anni</t>
  </si>
  <si>
    <t>F60 anni</t>
  </si>
  <si>
    <t>M 60 anni</t>
  </si>
  <si>
    <t>F 60 anni</t>
  </si>
  <si>
    <t>Fonti - serie storiche tav, 2-8 (dati censuari, fino al 1960); Eurostat [demo_mlexpec] fino al 2013. 2015 e 2017: Istat http://demo.istat.it/tvm2016/</t>
  </si>
  <si>
    <t>SEX</t>
  </si>
  <si>
    <t>TIME/AGE</t>
  </si>
  <si>
    <t>Total</t>
  </si>
  <si>
    <t>Less than 1 year</t>
  </si>
  <si>
    <t>60 years</t>
  </si>
  <si>
    <t>Males</t>
  </si>
  <si>
    <t>Females</t>
  </si>
  <si>
    <t>Figura 7   Speranza di vita alla nascita e a 60 anni, per genere - Anni 1901-2017 (età in anni)</t>
  </si>
  <si>
    <t>Età attesa alla morte</t>
  </si>
  <si>
    <t>Tasso di fecondità totale(a) in Italia, Francia, Germania e Spagna - Anni 1950-2016</t>
  </si>
  <si>
    <t>1950-55</t>
  </si>
  <si>
    <t>1955-60</t>
  </si>
  <si>
    <t>1960-65</t>
  </si>
  <si>
    <t>1965-70</t>
  </si>
  <si>
    <t>1970-75</t>
  </si>
  <si>
    <t>1975-80</t>
  </si>
  <si>
    <t>1980-85</t>
  </si>
  <si>
    <t>1985-90</t>
  </si>
  <si>
    <t>1990-95</t>
  </si>
  <si>
    <t>1995-00</t>
  </si>
  <si>
    <t>2000-05</t>
  </si>
  <si>
    <t>2005-10</t>
  </si>
  <si>
    <t>Fonte: Nazioni Unite, World population prospects 2017</t>
  </si>
  <si>
    <t>Fonte: Eurostat, Fertility indicators [demo_find]</t>
  </si>
  <si>
    <t>M</t>
  </si>
  <si>
    <t>F</t>
  </si>
  <si>
    <t>% mondo</t>
  </si>
  <si>
    <t>F % Totale</t>
  </si>
  <si>
    <t>UE
(1,6 mil ≈ 30%)</t>
  </si>
  <si>
    <t xml:space="preserve">Romania </t>
  </si>
  <si>
    <t xml:space="preserve">Polonia </t>
  </si>
  <si>
    <t>Altri UE</t>
  </si>
  <si>
    <t>Altri Europa
(1,1 mil. ≈ 21%)</t>
  </si>
  <si>
    <t xml:space="preserve">Albania </t>
  </si>
  <si>
    <t xml:space="preserve">Ucraina </t>
  </si>
  <si>
    <t xml:space="preserve">Moldova </t>
  </si>
  <si>
    <t>Altri Eur.</t>
  </si>
  <si>
    <r>
      <t xml:space="preserve">Africa
(1,1 mil. </t>
    </r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scheme val="minor"/>
      </rPr>
      <t xml:space="preserve"> 21%)</t>
    </r>
  </si>
  <si>
    <t xml:space="preserve">Marocco </t>
  </si>
  <si>
    <t>Egitto</t>
  </si>
  <si>
    <t>Nigeria</t>
  </si>
  <si>
    <t xml:space="preserve">Senegal </t>
  </si>
  <si>
    <t xml:space="preserve">Tunisia </t>
  </si>
  <si>
    <t>Altri Afr.</t>
  </si>
  <si>
    <t>Asia
(1,1 mil ≈ 20%)</t>
  </si>
  <si>
    <t>Cina</t>
  </si>
  <si>
    <t>Filippine</t>
  </si>
  <si>
    <t>India</t>
  </si>
  <si>
    <t>Bangladesh</t>
  </si>
  <si>
    <t>Pakistan</t>
  </si>
  <si>
    <t>Sri Lanka</t>
  </si>
  <si>
    <t>Altri Asia</t>
  </si>
  <si>
    <t xml:space="preserve">Americhe 
(370mila ≈ 7,2%) </t>
  </si>
  <si>
    <t xml:space="preserve">Ecuador </t>
  </si>
  <si>
    <t>Altri Am.</t>
  </si>
  <si>
    <t xml:space="preserve"> </t>
  </si>
  <si>
    <t>Oceania,apolidi, n.d.</t>
  </si>
  <si>
    <t>DATI AGGIUNTIVI: 2007 totale</t>
  </si>
  <si>
    <t xml:space="preserve">Figura 10 Immigrati per provenienza e quota femminile nell’immigrazione (scala destra) al 1 gennaio 2018, valori percentuali </t>
  </si>
  <si>
    <t>Fonte: Istat, Cittadini Stranieri. Popolazione residente e bilancio demografico al 31 dicembre 2017</t>
  </si>
  <si>
    <t>Popolazione residente e tasso medio annuo di crescita (per mille, scala destra) - Anni 1861-2017</t>
  </si>
  <si>
    <t>Età mediana della popolazione in anni</t>
  </si>
  <si>
    <t xml:space="preserve">cr. annua </t>
  </si>
  <si>
    <t>1861-1950</t>
  </si>
  <si>
    <t>1951-2017</t>
  </si>
  <si>
    <t>1861-2017</t>
  </si>
  <si>
    <t>Fonti: UN population division, World Population prospects 2017 (dati 1950 e previsione 2080); Eurostat, Population structure indicators [demo_pjanind] (dati al 1-1-2017)</t>
  </si>
  <si>
    <t>https://population.un.org/wpp/DataQuery/</t>
  </si>
  <si>
    <t xml:space="preserve">Popolazione a inizio anno </t>
  </si>
  <si>
    <t>(c)</t>
  </si>
  <si>
    <t>(d)</t>
  </si>
  <si>
    <t>(e)</t>
  </si>
  <si>
    <t>(f)</t>
  </si>
  <si>
    <t>Popolazione residente</t>
  </si>
  <si>
    <t xml:space="preserve">T. di natalità
 </t>
  </si>
  <si>
    <t xml:space="preserve">T. di mortalità   </t>
  </si>
  <si>
    <t xml:space="preserve">T. cresc. naturale </t>
  </si>
  <si>
    <t xml:space="preserve">T. migratorio </t>
  </si>
  <si>
    <t xml:space="preserve">T. migratorio totale
 </t>
  </si>
  <si>
    <t>T. di crescita totale</t>
  </si>
  <si>
    <t>T. crescita medio di decennio</t>
  </si>
  <si>
    <t>di cui: Italiani</t>
  </si>
  <si>
    <t>1901</t>
  </si>
  <si>
    <t>..</t>
  </si>
  <si>
    <r>
      <t xml:space="preserve">(a) I bilanci demografici della popolazione residente italiana relativi ai singoli anni intercensuali sono stati ricostruiti sulla base dei risultati dei singoli  censimenti e delle statistiche demografiche disponibili. Si veda </t>
    </r>
    <r>
      <rPr>
        <i/>
        <sz val="7"/>
        <rFont val="Arial"/>
        <family val="2"/>
      </rPr>
      <t>Sviluppo della popolazione italiana dal 1861 al 1961.</t>
    </r>
    <r>
      <rPr>
        <sz val="7"/>
        <rFont val="Arial"/>
        <family val="2"/>
      </rPr>
      <t xml:space="preserve">  Annali di Statistica, Serie VIII, Vol. 17. Istat, 1965.</t>
    </r>
  </si>
  <si>
    <t>(b) A partire dal 2012 nel saldo totale sono compresi gli altri motivi, il cui incremento è dovuto in gran parte agli effetti della revisione post censuaria.</t>
  </si>
  <si>
    <t>(c) Il rapporto tra il numero di nati vivi dell’anno e l’ammontare medio della popolazione residente (per mille).</t>
  </si>
  <si>
    <t>(d) Il rapporto tra il numero dei decessi nell’anno e l’ammontare medio della popolazione residente (per mille).</t>
  </si>
  <si>
    <t>(e) Differenza tra il tasso di natalità e il tasso di mortalità.</t>
  </si>
  <si>
    <t>(f) Il rapporto tra il saldo migratorio dell'anno e l’ammontare medio della popolazione residente (per mille).</t>
  </si>
  <si>
    <t>Figura 2   Popolazione residente, di cui italiani (milioni – scala destra); tassi di crescita naturale, migratorio e totale, e tassi di natalità e mortalità - Anni 1862-2018 (dati al 1° gennaio)</t>
  </si>
  <si>
    <t>popolazione</t>
  </si>
  <si>
    <t>(per mille -valori medi)</t>
  </si>
  <si>
    <t>(migliaia di unità)</t>
  </si>
  <si>
    <t>I CAMBIAMENTI DELLA POPOLAZIONE ITALIANA DAL 1861 A OGGI</t>
  </si>
  <si>
    <t>Italia, Francia, Germania e Spagna: popolazione residente e tasso medio annuo di crescita Anni 1861-2017; età mediana 1950-2080</t>
  </si>
  <si>
    <t>Popolazione residente (di cui italiani); tassi di crescita naturale, migratorio e totale, e tassi di natalità e mortalità - Anni 1862-2018 (dati al 1° gennaio)</t>
  </si>
  <si>
    <t xml:space="preserve">Popolazione residente per classe di ampiezza demografica dei comuni -  Anni 1861-2018 (valori in migliaia di abitanti) </t>
  </si>
  <si>
    <t xml:space="preserve">1. </t>
  </si>
  <si>
    <t xml:space="preserve">2. </t>
  </si>
  <si>
    <t xml:space="preserve">3. </t>
  </si>
  <si>
    <t xml:space="preserve">4. </t>
  </si>
  <si>
    <t xml:space="preserve">5. </t>
  </si>
  <si>
    <t xml:space="preserve">6. </t>
  </si>
  <si>
    <t xml:space="preserve">7. </t>
  </si>
  <si>
    <t xml:space="preserve">8. </t>
  </si>
  <si>
    <t xml:space="preserve">9. </t>
  </si>
  <si>
    <t xml:space="preserve">10. </t>
  </si>
  <si>
    <t xml:space="preserve">11. </t>
  </si>
  <si>
    <t>Componenti dell’indice di dipendenza (% popolazione 15-64) ed età mediana della popolazione (anni).  1861-2018</t>
  </si>
  <si>
    <t>Tasso di fecondità totale in Italia, Francia, Germania e Spagna - Anni 1950-2016</t>
  </si>
  <si>
    <t>Speranza di vita alla nascita e a 60 anni, per genere - Anni 1901-2017 (età in anni)</t>
  </si>
  <si>
    <t>Nuovi permessi di soggiorno e naturalizzazioni in Italia, Francia, Germania e Spagna</t>
  </si>
  <si>
    <t xml:space="preserve">Struttura per età della popolazione residente per cittadinanza. </t>
  </si>
  <si>
    <t xml:space="preserve">Immigrati per provenienza e quota femminile nell’immigrazione (scala destra) al 1 gennaio 2018, valori percentuali </t>
  </si>
  <si>
    <t>Cittadini italiani residenti all’estero iscritti all’AIRE, per Paese di residenza al 31 dicembre 2016</t>
  </si>
  <si>
    <t>dati aggiornati al 18/12/2018</t>
  </si>
  <si>
    <t>Fonte: Istat, Ricostruzione della popolazione residente e del bilancio demografico, Rilevazione del movimento e calcolo della popolazione residente (dal 2012).</t>
  </si>
  <si>
    <t>(a, b)</t>
  </si>
  <si>
    <r>
      <t xml:space="preserve">Fonte: Istat – </t>
    </r>
    <r>
      <rPr>
        <i/>
        <sz val="7"/>
        <rFont val="Cambria"/>
        <family val="1"/>
      </rPr>
      <t>Serie storiche</t>
    </r>
    <r>
      <rPr>
        <sz val="7"/>
        <rFont val="Cambria"/>
        <family val="1"/>
      </rPr>
      <t xml:space="preserve"> (</t>
    </r>
    <r>
      <rPr>
        <u/>
        <sz val="7"/>
        <color rgb="FF0000FF"/>
        <rFont val="Cambria"/>
        <family val="1"/>
      </rPr>
      <t>seriestoriche.istat.it</t>
    </r>
    <r>
      <rPr>
        <sz val="7"/>
        <rFont val="Cambria"/>
        <family val="1"/>
      </rPr>
      <t xml:space="preserve">) – </t>
    </r>
    <r>
      <rPr>
        <u/>
        <sz val="7"/>
        <color rgb="FF0000FF"/>
        <rFont val="Cambria"/>
        <family val="1"/>
      </rPr>
      <t xml:space="preserve">Popolazione residente ai confini attuali </t>
    </r>
  </si>
  <si>
    <t>e (dal 2002), indicatori demografici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</si>
</sst>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_-* #.##0.00_-;\-* #.##0.00_-;_-* &quot;-&quot;??_-;_-@_-"/>
    <numFmt numFmtId="167" formatCode="_-* #,##0.0_-;\-* #,##0.0_-;_-* &quot;-&quot;??_-;_-@_-"/>
    <numFmt numFmtId="168" formatCode="_-* #,##0.0_-;\-* #,##0.0_-;_-* &quot;-&quot;?_-;_-@_-"/>
    <numFmt numFmtId="169" formatCode="_-* #,##0.0000_-;\-* #,##0.0000_-;_-* &quot;-&quot;??_-;_-@_-"/>
    <numFmt numFmtId="170" formatCode="0.0%"/>
    <numFmt numFmtId="171" formatCode="#,##0.0"/>
    <numFmt numFmtId="172" formatCode="##0.00;\-##0.00;0"/>
    <numFmt numFmtId="173" formatCode="##0.0;\-##0.0;0"/>
    <numFmt numFmtId="174" formatCode="dd\.mm\.yy"/>
    <numFmt numFmtId="175" formatCode="0.000%"/>
    <numFmt numFmtId="176" formatCode="0.0000%"/>
  </numFmts>
  <fonts count="4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i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sz val="10"/>
      <color rgb="FFFF0000"/>
      <name val="Arial"/>
      <family val="2"/>
    </font>
    <font>
      <u/>
      <sz val="10"/>
      <color theme="10"/>
      <name val="Arial"/>
      <family val="2"/>
    </font>
    <font>
      <b/>
      <sz val="9"/>
      <color rgb="FF4F81BD"/>
      <name val="Cambria"/>
      <family val="1"/>
    </font>
    <font>
      <sz val="11"/>
      <name val="Arial"/>
      <family val="2"/>
    </font>
    <font>
      <sz val="8"/>
      <name val="Arial Narrow"/>
      <family val="2"/>
    </font>
    <font>
      <sz val="8"/>
      <name val="Arial"/>
      <family val="2"/>
    </font>
    <font>
      <sz val="11"/>
      <color indexed="8"/>
      <name val="Calibri"/>
      <family val="2"/>
    </font>
    <font>
      <i/>
      <sz val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7"/>
      <color rgb="FF707070"/>
      <name val="Arial"/>
      <family val="2"/>
    </font>
    <font>
      <sz val="7"/>
      <color indexed="8"/>
      <name val="Arial"/>
      <family val="2"/>
    </font>
    <font>
      <sz val="7"/>
      <name val="Cambria"/>
      <family val="1"/>
    </font>
    <font>
      <i/>
      <sz val="7"/>
      <name val="Cambria"/>
      <family val="1"/>
    </font>
    <font>
      <u/>
      <sz val="7"/>
      <color rgb="FF0000FF"/>
      <name val="Cambria"/>
      <family val="1"/>
    </font>
    <font>
      <sz val="9"/>
      <color rgb="FFFF0000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9"/>
      <color rgb="FF4F81BD"/>
      <name val="Cambria"/>
      <family val="1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b/>
      <sz val="8"/>
      <name val="Arial"/>
      <family val="2"/>
    </font>
    <font>
      <i/>
      <sz val="7"/>
      <color indexed="23"/>
      <name val="Arial"/>
      <family val="2"/>
    </font>
    <font>
      <i/>
      <sz val="7"/>
      <name val="Arial"/>
      <family val="2"/>
    </font>
    <font>
      <b/>
      <sz val="16"/>
      <color theme="8"/>
      <name val="Cambria"/>
      <family val="1"/>
    </font>
    <font>
      <sz val="12"/>
      <color theme="8"/>
      <name val="Cambria"/>
      <family val="1"/>
    </font>
    <font>
      <b/>
      <sz val="14"/>
      <color theme="8"/>
      <name val="Cambria"/>
      <family val="1"/>
    </font>
    <font>
      <b/>
      <u/>
      <sz val="14"/>
      <color theme="8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">
    <xf numFmtId="0" fontId="0" fillId="0" borderId="0"/>
    <xf numFmtId="43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5" fillId="0" borderId="0"/>
    <xf numFmtId="0" fontId="2" fillId="0" borderId="0"/>
    <xf numFmtId="166" fontId="18" fillId="0" borderId="0" applyFont="0" applyFill="0" applyBorder="0" applyAlignment="0" applyProtection="0"/>
    <xf numFmtId="0" fontId="6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301">
    <xf numFmtId="0" fontId="0" fillId="0" borderId="0" xfId="0"/>
    <xf numFmtId="0" fontId="7" fillId="0" borderId="0" xfId="0" applyFont="1" applyAlignment="1">
      <alignment horizontal="center"/>
    </xf>
    <xf numFmtId="0" fontId="7" fillId="0" borderId="0" xfId="0" applyFont="1"/>
    <xf numFmtId="164" fontId="8" fillId="0" borderId="0" xfId="1" applyNumberFormat="1" applyFont="1"/>
    <xf numFmtId="0" fontId="9" fillId="0" borderId="0" xfId="0" applyFont="1"/>
    <xf numFmtId="164" fontId="10" fillId="0" borderId="0" xfId="1" applyNumberFormat="1" applyFont="1"/>
    <xf numFmtId="0" fontId="11" fillId="0" borderId="0" xfId="0" applyFont="1"/>
    <xf numFmtId="43" fontId="0" fillId="0" borderId="0" xfId="1" applyFont="1"/>
    <xf numFmtId="0" fontId="12" fillId="0" borderId="0" xfId="0" applyFont="1" applyFill="1"/>
    <xf numFmtId="164" fontId="12" fillId="0" borderId="0" xfId="1" applyNumberFormat="1" applyFont="1" applyFill="1"/>
    <xf numFmtId="164" fontId="0" fillId="0" borderId="0" xfId="1" applyNumberFormat="1" applyFont="1" applyFill="1"/>
    <xf numFmtId="0" fontId="0" fillId="0" borderId="0" xfId="0" applyFill="1"/>
    <xf numFmtId="164" fontId="0" fillId="0" borderId="0" xfId="1" applyNumberFormat="1" applyFont="1" applyFill="1" applyAlignment="1">
      <alignment horizontal="right"/>
    </xf>
    <xf numFmtId="0" fontId="13" fillId="0" borderId="0" xfId="3"/>
    <xf numFmtId="0" fontId="6" fillId="0" borderId="0" xfId="0" applyFont="1" applyFill="1"/>
    <xf numFmtId="164" fontId="0" fillId="0" borderId="0" xfId="0" applyNumberFormat="1" applyFill="1"/>
    <xf numFmtId="0" fontId="15" fillId="0" borderId="0" xfId="4" applyFill="1"/>
    <xf numFmtId="0" fontId="15" fillId="0" borderId="0" xfId="4" applyFill="1" applyBorder="1"/>
    <xf numFmtId="0" fontId="15" fillId="0" borderId="0" xfId="4"/>
    <xf numFmtId="0" fontId="6" fillId="0" borderId="0" xfId="5" applyFont="1"/>
    <xf numFmtId="0" fontId="6" fillId="0" borderId="0" xfId="5" applyFont="1" applyFill="1"/>
    <xf numFmtId="0" fontId="6" fillId="0" borderId="0" xfId="5" applyFont="1" applyFill="1" applyBorder="1"/>
    <xf numFmtId="0" fontId="16" fillId="0" borderId="0" xfId="5" applyFont="1" applyFill="1" applyAlignment="1">
      <alignment wrapText="1"/>
    </xf>
    <xf numFmtId="0" fontId="16" fillId="0" borderId="0" xfId="5" applyFont="1" applyAlignment="1">
      <alignment wrapText="1"/>
    </xf>
    <xf numFmtId="0" fontId="16" fillId="0" borderId="0" xfId="5" applyFont="1" applyFill="1" applyBorder="1" applyAlignment="1">
      <alignment wrapText="1"/>
    </xf>
    <xf numFmtId="0" fontId="6" fillId="0" borderId="0" xfId="5" applyFont="1" applyAlignment="1">
      <alignment horizontal="right"/>
    </xf>
    <xf numFmtId="0" fontId="17" fillId="0" borderId="0" xfId="4" applyNumberFormat="1" applyFont="1" applyFill="1" applyBorder="1" applyAlignment="1"/>
    <xf numFmtId="165" fontId="16" fillId="0" borderId="0" xfId="5" applyNumberFormat="1" applyFont="1" applyFill="1"/>
    <xf numFmtId="166" fontId="6" fillId="0" borderId="0" xfId="6" applyFont="1"/>
    <xf numFmtId="167" fontId="6" fillId="0" borderId="1" xfId="5" applyNumberFormat="1" applyFont="1" applyBorder="1" applyAlignment="1">
      <alignment horizontal="left" indent="1"/>
    </xf>
    <xf numFmtId="167" fontId="6" fillId="0" borderId="0" xfId="5" applyNumberFormat="1" applyFont="1" applyBorder="1" applyAlignment="1">
      <alignment horizontal="left" indent="1"/>
    </xf>
    <xf numFmtId="168" fontId="6" fillId="0" borderId="0" xfId="5" applyNumberFormat="1" applyFont="1"/>
    <xf numFmtId="0" fontId="17" fillId="0" borderId="0" xfId="5" applyFont="1" applyFill="1" applyBorder="1"/>
    <xf numFmtId="0" fontId="6" fillId="0" borderId="0" xfId="5" applyFont="1" applyAlignment="1">
      <alignment horizontal="left"/>
    </xf>
    <xf numFmtId="165" fontId="0" fillId="0" borderId="0" xfId="0" applyNumberFormat="1"/>
    <xf numFmtId="0" fontId="19" fillId="0" borderId="0" xfId="5" applyFont="1" applyFill="1" applyBorder="1"/>
    <xf numFmtId="0" fontId="17" fillId="0" borderId="0" xfId="5" applyFont="1" applyFill="1" applyBorder="1" applyAlignment="1">
      <alignment horizontal="left"/>
    </xf>
    <xf numFmtId="0" fontId="19" fillId="0" borderId="0" xfId="5" applyFont="1" applyFill="1" applyBorder="1" applyAlignment="1">
      <alignment horizontal="left"/>
    </xf>
    <xf numFmtId="0" fontId="0" fillId="0" borderId="0" xfId="4" applyNumberFormat="1" applyFont="1" applyFill="1" applyBorder="1" applyAlignment="1"/>
    <xf numFmtId="0" fontId="6" fillId="0" borderId="0" xfId="7"/>
    <xf numFmtId="0" fontId="6" fillId="0" borderId="0" xfId="7" applyAlignment="1"/>
    <xf numFmtId="0" fontId="20" fillId="2" borderId="0" xfId="7" applyFont="1" applyFill="1" applyBorder="1" applyAlignment="1">
      <alignment horizontal="left"/>
    </xf>
    <xf numFmtId="3" fontId="21" fillId="2" borderId="0" xfId="7" applyNumberFormat="1" applyFont="1" applyFill="1" applyBorder="1"/>
    <xf numFmtId="0" fontId="6" fillId="2" borderId="0" xfId="7" applyFill="1"/>
    <xf numFmtId="0" fontId="22" fillId="2" borderId="0" xfId="7" applyFont="1" applyFill="1" applyAlignment="1">
      <alignment horizontal="left"/>
    </xf>
    <xf numFmtId="3" fontId="21" fillId="2" borderId="0" xfId="7" applyNumberFormat="1" applyFont="1" applyFill="1"/>
    <xf numFmtId="0" fontId="10" fillId="2" borderId="0" xfId="7" applyFont="1" applyFill="1" applyAlignment="1">
      <alignment horizontal="left" vertical="center"/>
    </xf>
    <xf numFmtId="0" fontId="6" fillId="2" borderId="0" xfId="7" applyFill="1" applyAlignment="1">
      <alignment horizontal="justify" vertical="center"/>
    </xf>
    <xf numFmtId="0" fontId="6" fillId="2" borderId="0" xfId="7" applyFill="1" applyAlignment="1"/>
    <xf numFmtId="0" fontId="20" fillId="2" borderId="0" xfId="7" applyFont="1" applyFill="1" applyAlignment="1">
      <alignment horizontal="left"/>
    </xf>
    <xf numFmtId="0" fontId="21" fillId="2" borderId="2" xfId="7" applyFont="1" applyFill="1" applyBorder="1" applyAlignment="1">
      <alignment vertical="center"/>
    </xf>
    <xf numFmtId="0" fontId="21" fillId="2" borderId="4" xfId="7" applyFont="1" applyFill="1" applyBorder="1" applyAlignment="1">
      <alignment vertical="center"/>
    </xf>
    <xf numFmtId="3" fontId="21" fillId="2" borderId="4" xfId="7" applyNumberFormat="1" applyFont="1" applyFill="1" applyBorder="1" applyAlignment="1">
      <alignment horizontal="right" vertical="top" wrapText="1"/>
    </xf>
    <xf numFmtId="3" fontId="21" fillId="2" borderId="4" xfId="7" applyNumberFormat="1" applyFont="1" applyFill="1" applyBorder="1" applyAlignment="1">
      <alignment horizontal="center" wrapText="1"/>
    </xf>
    <xf numFmtId="0" fontId="8" fillId="0" borderId="0" xfId="7" applyFont="1"/>
    <xf numFmtId="0" fontId="8" fillId="0" borderId="3" xfId="0" applyFont="1" applyBorder="1" applyAlignment="1">
      <alignment horizontal="right" vertical="center" wrapText="1"/>
    </xf>
    <xf numFmtId="0" fontId="20" fillId="2" borderId="0" xfId="7" applyFont="1" applyFill="1" applyBorder="1" applyAlignment="1">
      <alignment horizontal="left" vertical="center"/>
    </xf>
    <xf numFmtId="3" fontId="21" fillId="2" borderId="0" xfId="7" applyNumberFormat="1" applyFont="1" applyFill="1" applyBorder="1" applyAlignment="1">
      <alignment horizontal="right" wrapText="1"/>
    </xf>
    <xf numFmtId="49" fontId="10" fillId="0" borderId="0" xfId="7" applyNumberFormat="1" applyFont="1" applyBorder="1" applyAlignment="1">
      <alignment horizontal="left" vertical="center"/>
    </xf>
    <xf numFmtId="164" fontId="8" fillId="0" borderId="0" xfId="8" applyNumberFormat="1" applyFont="1"/>
    <xf numFmtId="49" fontId="8" fillId="2" borderId="0" xfId="7" applyNumberFormat="1" applyFont="1" applyFill="1" applyBorder="1" applyAlignment="1">
      <alignment horizontal="left" vertical="center"/>
    </xf>
    <xf numFmtId="164" fontId="8" fillId="2" borderId="0" xfId="8" applyNumberFormat="1" applyFont="1" applyFill="1"/>
    <xf numFmtId="49" fontId="21" fillId="2" borderId="0" xfId="7" applyNumberFormat="1" applyFont="1" applyFill="1" applyBorder="1" applyAlignment="1">
      <alignment horizontal="left" vertical="center"/>
    </xf>
    <xf numFmtId="3" fontId="17" fillId="0" borderId="0" xfId="7" applyNumberFormat="1" applyFont="1"/>
    <xf numFmtId="3" fontId="6" fillId="0" borderId="0" xfId="7" applyNumberFormat="1"/>
    <xf numFmtId="9" fontId="6" fillId="0" borderId="0" xfId="9" applyFont="1"/>
    <xf numFmtId="49" fontId="8" fillId="0" borderId="0" xfId="7" applyNumberFormat="1" applyFont="1" applyBorder="1" applyAlignment="1">
      <alignment horizontal="left" vertical="center"/>
    </xf>
    <xf numFmtId="0" fontId="7" fillId="0" borderId="0" xfId="7" applyFont="1"/>
    <xf numFmtId="49" fontId="10" fillId="2" borderId="0" xfId="7" applyNumberFormat="1" applyFont="1" applyFill="1" applyBorder="1" applyAlignment="1">
      <alignment horizontal="left" vertical="center"/>
    </xf>
    <xf numFmtId="49" fontId="20" fillId="2" borderId="0" xfId="7" applyNumberFormat="1" applyFont="1" applyFill="1" applyBorder="1" applyAlignment="1">
      <alignment horizontal="left" vertical="center"/>
    </xf>
    <xf numFmtId="49" fontId="8" fillId="0" borderId="0" xfId="7" applyNumberFormat="1" applyFont="1" applyFill="1" applyBorder="1" applyAlignment="1">
      <alignment horizontal="left" vertical="center"/>
    </xf>
    <xf numFmtId="49" fontId="10" fillId="0" borderId="0" xfId="7" applyNumberFormat="1" applyFont="1" applyFill="1" applyBorder="1" applyAlignment="1">
      <alignment horizontal="left" vertical="center"/>
    </xf>
    <xf numFmtId="3" fontId="21" fillId="2" borderId="0" xfId="7" applyNumberFormat="1" applyFont="1" applyFill="1" applyAlignment="1">
      <alignment vertical="center"/>
    </xf>
    <xf numFmtId="3" fontId="23" fillId="2" borderId="0" xfId="7" applyNumberFormat="1" applyFont="1" applyFill="1"/>
    <xf numFmtId="3" fontId="23" fillId="2" borderId="0" xfId="7" applyNumberFormat="1" applyFont="1" applyFill="1" applyBorder="1"/>
    <xf numFmtId="0" fontId="21" fillId="2" borderId="0" xfId="7" applyFont="1" applyFill="1"/>
    <xf numFmtId="0" fontId="21" fillId="2" borderId="0" xfId="7" applyFont="1" applyFill="1" applyAlignment="1">
      <alignment horizontal="left"/>
    </xf>
    <xf numFmtId="0" fontId="21" fillId="2" borderId="0" xfId="7" applyFont="1" applyFill="1" applyAlignment="1">
      <alignment horizontal="left" vertical="top"/>
    </xf>
    <xf numFmtId="0" fontId="8" fillId="2" borderId="3" xfId="0" applyFont="1" applyFill="1" applyBorder="1" applyAlignment="1">
      <alignment horizontal="right" vertical="center" wrapText="1"/>
    </xf>
    <xf numFmtId="0" fontId="24" fillId="0" borderId="0" xfId="0" applyFont="1" applyAlignment="1">
      <alignment horizontal="left" vertical="center" wrapText="1"/>
    </xf>
    <xf numFmtId="164" fontId="8" fillId="0" borderId="0" xfId="8" applyNumberFormat="1" applyFont="1" applyFill="1"/>
    <xf numFmtId="0" fontId="6" fillId="2" borderId="0" xfId="0" applyFont="1" applyFill="1"/>
    <xf numFmtId="0" fontId="0" fillId="2" borderId="0" xfId="0" applyFill="1"/>
    <xf numFmtId="0" fontId="7" fillId="2" borderId="0" xfId="0" applyFont="1" applyFill="1"/>
    <xf numFmtId="0" fontId="0" fillId="0" borderId="0" xfId="0" applyAlignment="1">
      <alignment horizontal="left"/>
    </xf>
    <xf numFmtId="0" fontId="6" fillId="0" borderId="0" xfId="0" applyFont="1"/>
    <xf numFmtId="0" fontId="7" fillId="0" borderId="0" xfId="0" applyFont="1" applyFill="1" applyAlignment="1">
      <alignment horizontal="right"/>
    </xf>
    <xf numFmtId="0" fontId="7" fillId="0" borderId="0" xfId="0" applyFont="1" applyAlignment="1">
      <alignment horizontal="right"/>
    </xf>
    <xf numFmtId="0" fontId="0" fillId="2" borderId="0" xfId="0" applyFill="1" applyAlignment="1">
      <alignment horizontal="right"/>
    </xf>
    <xf numFmtId="0" fontId="7" fillId="2" borderId="0" xfId="0" applyFont="1" applyFill="1" applyAlignment="1">
      <alignment horizontal="right"/>
    </xf>
    <xf numFmtId="43" fontId="8" fillId="0" borderId="0" xfId="0" applyNumberFormat="1" applyFont="1" applyFill="1"/>
    <xf numFmtId="167" fontId="0" fillId="0" borderId="0" xfId="0" applyNumberFormat="1"/>
    <xf numFmtId="164" fontId="0" fillId="2" borderId="0" xfId="8" applyNumberFormat="1" applyFont="1" applyFill="1"/>
    <xf numFmtId="164" fontId="8" fillId="2" borderId="0" xfId="0" applyNumberFormat="1" applyFont="1" applyFill="1"/>
    <xf numFmtId="164" fontId="0" fillId="2" borderId="0" xfId="0" applyNumberFormat="1" applyFill="1"/>
    <xf numFmtId="43" fontId="0" fillId="0" borderId="0" xfId="0" applyNumberFormat="1"/>
    <xf numFmtId="169" fontId="0" fillId="0" borderId="0" xfId="0" applyNumberFormat="1"/>
    <xf numFmtId="0" fontId="0" fillId="0" borderId="0" xfId="0" applyAlignment="1">
      <alignment horizontal="right"/>
    </xf>
    <xf numFmtId="164" fontId="27" fillId="0" borderId="0" xfId="0" applyNumberFormat="1" applyFont="1" applyFill="1"/>
    <xf numFmtId="43" fontId="10" fillId="0" borderId="0" xfId="0" applyNumberFormat="1" applyFont="1" applyFill="1"/>
    <xf numFmtId="164" fontId="7" fillId="2" borderId="0" xfId="8" applyNumberFormat="1" applyFont="1" applyFill="1"/>
    <xf numFmtId="164" fontId="27" fillId="2" borderId="0" xfId="0" applyNumberFormat="1" applyFont="1" applyFill="1"/>
    <xf numFmtId="164" fontId="7" fillId="2" borderId="0" xfId="0" applyNumberFormat="1" applyFont="1" applyFill="1"/>
    <xf numFmtId="164" fontId="7" fillId="0" borderId="0" xfId="8" applyNumberFormat="1" applyFont="1" applyFill="1"/>
    <xf numFmtId="164" fontId="0" fillId="0" borderId="0" xfId="8" applyNumberFormat="1" applyFont="1" applyFill="1"/>
    <xf numFmtId="167" fontId="0" fillId="0" borderId="0" xfId="0" applyNumberFormat="1" applyFill="1"/>
    <xf numFmtId="167" fontId="0" fillId="2" borderId="0" xfId="0" applyNumberFormat="1" applyFill="1"/>
    <xf numFmtId="170" fontId="0" fillId="2" borderId="0" xfId="9" applyNumberFormat="1" applyFont="1" applyFill="1"/>
    <xf numFmtId="0" fontId="0" fillId="0" borderId="0" xfId="0" applyFont="1"/>
    <xf numFmtId="0" fontId="0" fillId="2" borderId="0" xfId="0" applyFont="1" applyFill="1"/>
    <xf numFmtId="0" fontId="2" fillId="3" borderId="0" xfId="10" applyFill="1"/>
    <xf numFmtId="0" fontId="2" fillId="0" borderId="0" xfId="5"/>
    <xf numFmtId="0" fontId="2" fillId="0" borderId="0" xfId="10"/>
    <xf numFmtId="0" fontId="28" fillId="0" borderId="0" xfId="10" applyFont="1" applyAlignment="1">
      <alignment vertical="center"/>
    </xf>
    <xf numFmtId="3" fontId="2" fillId="0" borderId="0" xfId="10" applyNumberFormat="1"/>
    <xf numFmtId="165" fontId="2" fillId="0" borderId="0" xfId="10" applyNumberFormat="1"/>
    <xf numFmtId="0" fontId="29" fillId="0" borderId="0" xfId="10" applyFont="1" applyAlignment="1">
      <alignment vertical="center"/>
    </xf>
    <xf numFmtId="3" fontId="5" fillId="0" borderId="0" xfId="10" applyNumberFormat="1" applyFont="1"/>
    <xf numFmtId="165" fontId="5" fillId="0" borderId="0" xfId="10" applyNumberFormat="1" applyFont="1"/>
    <xf numFmtId="0" fontId="5" fillId="0" borderId="0" xfId="10" applyFont="1"/>
    <xf numFmtId="3" fontId="2" fillId="3" borderId="0" xfId="10" applyNumberFormat="1" applyFill="1"/>
    <xf numFmtId="0" fontId="0" fillId="3" borderId="0" xfId="0" applyFill="1"/>
    <xf numFmtId="165" fontId="2" fillId="3" borderId="0" xfId="10" applyNumberFormat="1" applyFill="1"/>
    <xf numFmtId="0" fontId="29" fillId="0" borderId="4" xfId="10" applyFont="1" applyBorder="1" applyAlignment="1">
      <alignment vertical="center"/>
    </xf>
    <xf numFmtId="3" fontId="5" fillId="0" borderId="4" xfId="10" applyNumberFormat="1" applyFont="1" applyBorder="1"/>
    <xf numFmtId="165" fontId="5" fillId="0" borderId="4" xfId="10" applyNumberFormat="1" applyFont="1" applyBorder="1"/>
    <xf numFmtId="0" fontId="14" fillId="0" borderId="0" xfId="0" applyFont="1" applyAlignment="1">
      <alignment horizontal="justify" vertical="center"/>
    </xf>
    <xf numFmtId="0" fontId="11" fillId="3" borderId="0" xfId="0" applyFont="1" applyFill="1"/>
    <xf numFmtId="3" fontId="0" fillId="3" borderId="0" xfId="0" applyNumberFormat="1" applyFill="1"/>
    <xf numFmtId="0" fontId="0" fillId="0" borderId="0" xfId="0"/>
    <xf numFmtId="0" fontId="17" fillId="0" borderId="5" xfId="0" applyNumberFormat="1" applyFont="1" applyBorder="1" applyAlignment="1">
      <alignment horizontal="right"/>
    </xf>
    <xf numFmtId="3" fontId="0" fillId="0" borderId="0" xfId="0" applyNumberFormat="1"/>
    <xf numFmtId="3" fontId="11" fillId="3" borderId="0" xfId="0" applyNumberFormat="1" applyFont="1" applyFill="1"/>
    <xf numFmtId="9" fontId="0" fillId="0" borderId="0" xfId="2" applyFont="1"/>
    <xf numFmtId="0" fontId="6" fillId="0" borderId="0" xfId="4" applyNumberFormat="1" applyFont="1" applyFill="1" applyBorder="1" applyAlignment="1"/>
    <xf numFmtId="0" fontId="7" fillId="0" borderId="0" xfId="4" applyNumberFormat="1" applyFont="1" applyFill="1" applyBorder="1" applyAlignment="1"/>
    <xf numFmtId="0" fontId="6" fillId="4" borderId="6" xfId="0" applyNumberFormat="1" applyFont="1" applyFill="1" applyBorder="1" applyAlignment="1"/>
    <xf numFmtId="0" fontId="30" fillId="0" borderId="0" xfId="0" applyFont="1" applyAlignment="1">
      <alignment horizontal="left" vertical="center"/>
    </xf>
    <xf numFmtId="0" fontId="17" fillId="0" borderId="7" xfId="0" applyFont="1" applyBorder="1" applyAlignment="1">
      <alignment horizontal="left"/>
    </xf>
    <xf numFmtId="0" fontId="17" fillId="0" borderId="0" xfId="0" applyFont="1" applyBorder="1"/>
    <xf numFmtId="0" fontId="8" fillId="0" borderId="0" xfId="0" applyFont="1"/>
    <xf numFmtId="0" fontId="8" fillId="0" borderId="2" xfId="0" applyFont="1" applyFill="1" applyBorder="1" applyAlignment="1">
      <alignment horizontal="right" vertical="center"/>
    </xf>
    <xf numFmtId="0" fontId="21" fillId="0" borderId="0" xfId="0" applyFont="1" applyFill="1" applyAlignment="1">
      <alignment horizontal="left"/>
    </xf>
    <xf numFmtId="0" fontId="8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right" vertical="center"/>
    </xf>
    <xf numFmtId="0" fontId="0" fillId="0" borderId="0" xfId="0" applyFont="1" applyFill="1" applyAlignment="1">
      <alignment horizontal="left"/>
    </xf>
    <xf numFmtId="0" fontId="8" fillId="0" borderId="0" xfId="0" applyFont="1" applyFill="1" applyAlignment="1">
      <alignment horizontal="right" vertical="center"/>
    </xf>
    <xf numFmtId="165" fontId="8" fillId="0" borderId="0" xfId="0" applyNumberFormat="1" applyFont="1" applyFill="1" applyAlignment="1">
      <alignment vertical="center"/>
    </xf>
    <xf numFmtId="165" fontId="8" fillId="0" borderId="0" xfId="0" applyNumberFormat="1" applyFont="1" applyFill="1" applyAlignment="1">
      <alignment horizontal="right" vertical="center"/>
    </xf>
    <xf numFmtId="0" fontId="8" fillId="3" borderId="0" xfId="0" applyFont="1" applyFill="1" applyAlignment="1">
      <alignment horizontal="center"/>
    </xf>
    <xf numFmtId="0" fontId="8" fillId="3" borderId="0" xfId="0" applyFont="1" applyFill="1" applyAlignment="1">
      <alignment horizontal="right" vertical="center"/>
    </xf>
    <xf numFmtId="165" fontId="8" fillId="3" borderId="0" xfId="0" applyNumberFormat="1" applyFont="1" applyFill="1" applyAlignment="1">
      <alignment vertical="center"/>
    </xf>
    <xf numFmtId="165" fontId="8" fillId="3" borderId="0" xfId="0" applyNumberFormat="1" applyFont="1" applyFill="1"/>
    <xf numFmtId="0" fontId="6" fillId="4" borderId="6" xfId="0" applyNumberFormat="1" applyFont="1" applyFill="1" applyBorder="1" applyAlignment="1">
      <alignment horizontal="left"/>
    </xf>
    <xf numFmtId="171" fontId="6" fillId="0" borderId="6" xfId="0" applyNumberFormat="1" applyFont="1" applyFill="1" applyBorder="1" applyAlignment="1"/>
    <xf numFmtId="0" fontId="0" fillId="0" borderId="0" xfId="0"/>
    <xf numFmtId="0" fontId="32" fillId="0" borderId="0" xfId="0" applyFont="1" applyAlignment="1">
      <alignment horizontal="left" indent="2"/>
    </xf>
    <xf numFmtId="172" fontId="32" fillId="0" borderId="0" xfId="0" applyNumberFormat="1" applyFont="1" applyAlignment="1">
      <alignment horizontal="right"/>
    </xf>
    <xf numFmtId="0" fontId="2" fillId="0" borderId="0" xfId="12" applyFont="1"/>
    <xf numFmtId="0" fontId="32" fillId="0" borderId="0" xfId="0" applyFont="1" applyAlignment="1">
      <alignment horizontal="left"/>
    </xf>
    <xf numFmtId="0" fontId="32" fillId="0" borderId="0" xfId="0" applyFont="1" applyAlignment="1">
      <alignment horizontal="center"/>
    </xf>
    <xf numFmtId="0" fontId="33" fillId="0" borderId="0" xfId="12" applyFont="1"/>
    <xf numFmtId="0" fontId="11" fillId="0" borderId="0" xfId="0" applyFont="1"/>
    <xf numFmtId="0" fontId="31" fillId="4" borderId="0" xfId="0" quotePrefix="1" applyFont="1" applyFill="1" applyBorder="1" applyAlignment="1">
      <alignment horizontal="center" vertical="center"/>
    </xf>
    <xf numFmtId="0" fontId="2" fillId="0" borderId="0" xfId="12" applyBorder="1"/>
    <xf numFmtId="0" fontId="2" fillId="0" borderId="0" xfId="12" applyFont="1" applyBorder="1"/>
    <xf numFmtId="0" fontId="33" fillId="0" borderId="0" xfId="12" applyFont="1" applyBorder="1"/>
    <xf numFmtId="0" fontId="31" fillId="4" borderId="0" xfId="0" quotePrefix="1" applyFont="1" applyFill="1" applyBorder="1" applyAlignment="1">
      <alignment horizontal="left" vertical="center"/>
    </xf>
    <xf numFmtId="0" fontId="2" fillId="0" borderId="0" xfId="12" applyBorder="1" applyAlignment="1">
      <alignment horizontal="left"/>
    </xf>
    <xf numFmtId="0" fontId="31" fillId="6" borderId="0" xfId="0" quotePrefix="1" applyFont="1" applyFill="1" applyBorder="1" applyAlignment="1">
      <alignment horizontal="left" vertical="center"/>
    </xf>
    <xf numFmtId="0" fontId="2" fillId="0" borderId="0" xfId="11"/>
    <xf numFmtId="15" fontId="5" fillId="0" borderId="0" xfId="11" applyNumberFormat="1" applyFont="1"/>
    <xf numFmtId="0" fontId="33" fillId="0" borderId="0" xfId="11" applyFont="1"/>
    <xf numFmtId="0" fontId="2" fillId="0" borderId="0" xfId="11" applyFont="1"/>
    <xf numFmtId="0" fontId="2" fillId="0" borderId="0" xfId="11" applyFont="1" applyAlignment="1">
      <alignment wrapText="1"/>
    </xf>
    <xf numFmtId="164" fontId="2" fillId="0" borderId="0" xfId="1" applyNumberFormat="1" applyFont="1"/>
    <xf numFmtId="165" fontId="2" fillId="0" borderId="0" xfId="11" applyNumberFormat="1"/>
    <xf numFmtId="165" fontId="4" fillId="0" borderId="0" xfId="11" applyNumberFormat="1" applyFont="1"/>
    <xf numFmtId="9" fontId="2" fillId="0" borderId="0" xfId="9" applyFont="1"/>
    <xf numFmtId="0" fontId="34" fillId="0" borderId="0" xfId="11" applyFont="1"/>
    <xf numFmtId="164" fontId="33" fillId="0" borderId="0" xfId="1" applyNumberFormat="1" applyFont="1"/>
    <xf numFmtId="0" fontId="2" fillId="0" borderId="0" xfId="13"/>
    <xf numFmtId="0" fontId="2" fillId="0" borderId="0" xfId="13" applyFont="1"/>
    <xf numFmtId="2" fontId="2" fillId="0" borderId="0" xfId="11" applyNumberFormat="1"/>
    <xf numFmtId="170" fontId="2" fillId="0" borderId="0" xfId="9" applyNumberFormat="1" applyFont="1"/>
    <xf numFmtId="164" fontId="2" fillId="0" borderId="0" xfId="11" applyNumberFormat="1"/>
    <xf numFmtId="0" fontId="6" fillId="0" borderId="0" xfId="0" applyFont="1" applyAlignment="1">
      <alignment vertical="center" wrapText="1"/>
    </xf>
    <xf numFmtId="164" fontId="2" fillId="3" borderId="0" xfId="1" applyNumberFormat="1" applyFont="1" applyFill="1"/>
    <xf numFmtId="0" fontId="2" fillId="0" borderId="0" xfId="11" applyFill="1"/>
    <xf numFmtId="1" fontId="33" fillId="0" borderId="0" xfId="11" applyNumberFormat="1" applyFont="1" applyFill="1"/>
    <xf numFmtId="1" fontId="36" fillId="0" borderId="0" xfId="11" applyNumberFormat="1" applyFont="1" applyFill="1"/>
    <xf numFmtId="0" fontId="2" fillId="3" borderId="0" xfId="11" applyFont="1" applyFill="1" applyAlignment="1">
      <alignment wrapText="1"/>
    </xf>
    <xf numFmtId="0" fontId="13" fillId="0" borderId="0" xfId="3" applyAlignment="1">
      <alignment vertical="center"/>
    </xf>
    <xf numFmtId="3" fontId="0" fillId="0" borderId="0" xfId="0" applyNumberFormat="1" applyAlignment="1">
      <alignment horizontal="right"/>
    </xf>
    <xf numFmtId="173" fontId="32" fillId="0" borderId="0" xfId="0" applyNumberFormat="1" applyFont="1" applyAlignment="1">
      <alignment horizontal="right"/>
    </xf>
    <xf numFmtId="0" fontId="0" fillId="0" borderId="0" xfId="0" applyAlignment="1">
      <alignment vertical="center" wrapText="1"/>
    </xf>
    <xf numFmtId="3" fontId="0" fillId="0" borderId="0" xfId="0" applyNumberFormat="1" applyAlignment="1">
      <alignment vertical="center" wrapText="1"/>
    </xf>
    <xf numFmtId="2" fontId="0" fillId="0" borderId="0" xfId="0" applyNumberFormat="1"/>
    <xf numFmtId="2" fontId="7" fillId="0" borderId="0" xfId="0" applyNumberFormat="1" applyFont="1"/>
    <xf numFmtId="0" fontId="13" fillId="0" borderId="0" xfId="3" applyAlignment="1">
      <alignment horizontal="left" indent="2"/>
    </xf>
    <xf numFmtId="0" fontId="12" fillId="0" borderId="0" xfId="0" applyFont="1"/>
    <xf numFmtId="165" fontId="12" fillId="0" borderId="0" xfId="0" applyNumberFormat="1" applyFont="1"/>
    <xf numFmtId="0" fontId="6" fillId="0" borderId="0" xfId="0" applyNumberFormat="1" applyFont="1" applyFill="1" applyBorder="1" applyAlignment="1"/>
    <xf numFmtId="174" fontId="6" fillId="0" borderId="0" xfId="0" applyNumberFormat="1" applyFont="1" applyFill="1" applyBorder="1" applyAlignment="1"/>
    <xf numFmtId="1" fontId="17" fillId="0" borderId="0" xfId="0" applyNumberFormat="1" applyFont="1"/>
    <xf numFmtId="1" fontId="17" fillId="0" borderId="0" xfId="0" applyNumberFormat="1" applyFont="1" applyAlignment="1"/>
    <xf numFmtId="2" fontId="17" fillId="0" borderId="0" xfId="0" applyNumberFormat="1" applyFont="1"/>
    <xf numFmtId="3" fontId="17" fillId="0" borderId="0" xfId="0" applyNumberFormat="1" applyFont="1"/>
    <xf numFmtId="3" fontId="37" fillId="0" borderId="0" xfId="0" applyNumberFormat="1" applyFont="1"/>
    <xf numFmtId="3" fontId="21" fillId="0" borderId="0" xfId="0" applyNumberFormat="1" applyFont="1"/>
    <xf numFmtId="0" fontId="10" fillId="0" borderId="2" xfId="0" applyFont="1" applyBorder="1" applyAlignment="1">
      <alignment horizontal="left" vertical="center" wrapText="1"/>
    </xf>
    <xf numFmtId="3" fontId="21" fillId="0" borderId="0" xfId="0" applyNumberFormat="1" applyFont="1" applyFill="1" applyAlignment="1">
      <alignment vertical="center" wrapText="1"/>
    </xf>
    <xf numFmtId="1" fontId="21" fillId="0" borderId="0" xfId="0" applyNumberFormat="1" applyFont="1" applyBorder="1" applyAlignment="1">
      <alignment horizontal="center" vertical="center" wrapText="1"/>
    </xf>
    <xf numFmtId="1" fontId="21" fillId="0" borderId="0" xfId="0" applyNumberFormat="1" applyFont="1" applyBorder="1" applyAlignment="1">
      <alignment vertical="top" wrapText="1"/>
    </xf>
    <xf numFmtId="2" fontId="21" fillId="0" borderId="0" xfId="0" applyNumberFormat="1" applyFont="1" applyBorder="1" applyAlignment="1">
      <alignment vertical="top" wrapText="1"/>
    </xf>
    <xf numFmtId="1" fontId="21" fillId="0" borderId="4" xfId="0" applyNumberFormat="1" applyFont="1" applyBorder="1" applyAlignment="1">
      <alignment horizontal="right" vertical="top" wrapText="1"/>
    </xf>
    <xf numFmtId="1" fontId="21" fillId="0" borderId="4" xfId="0" applyNumberFormat="1" applyFont="1" applyBorder="1" applyAlignment="1">
      <alignment vertical="top" wrapText="1"/>
    </xf>
    <xf numFmtId="1" fontId="21" fillId="0" borderId="0" xfId="0" applyNumberFormat="1" applyFont="1" applyBorder="1" applyAlignment="1">
      <alignment horizontal="left" vertical="center" wrapText="1"/>
    </xf>
    <xf numFmtId="1" fontId="21" fillId="0" borderId="0" xfId="0" applyNumberFormat="1" applyFont="1" applyBorder="1" applyAlignment="1">
      <alignment horizontal="right" vertical="center" wrapText="1"/>
    </xf>
    <xf numFmtId="2" fontId="38" fillId="0" borderId="0" xfId="0" applyNumberFormat="1" applyFont="1" applyBorder="1" applyAlignment="1">
      <alignment vertical="top" wrapText="1"/>
    </xf>
    <xf numFmtId="1" fontId="21" fillId="0" borderId="0" xfId="0" applyNumberFormat="1" applyFont="1" applyAlignment="1">
      <alignment horizontal="left" vertical="center" wrapText="1"/>
    </xf>
    <xf numFmtId="3" fontId="21" fillId="0" borderId="0" xfId="0" applyNumberFormat="1" applyFont="1" applyAlignment="1">
      <alignment vertical="center"/>
    </xf>
    <xf numFmtId="2" fontId="21" fillId="0" borderId="0" xfId="0" applyNumberFormat="1" applyFont="1"/>
    <xf numFmtId="4" fontId="21" fillId="0" borderId="0" xfId="0" applyNumberFormat="1" applyFont="1"/>
    <xf numFmtId="4" fontId="38" fillId="0" borderId="0" xfId="0" applyNumberFormat="1" applyFont="1"/>
    <xf numFmtId="171" fontId="38" fillId="0" borderId="0" xfId="0" applyNumberFormat="1" applyFont="1"/>
    <xf numFmtId="1" fontId="20" fillId="0" borderId="0" xfId="0" applyNumberFormat="1" applyFont="1" applyAlignment="1">
      <alignment horizontal="left" vertical="center" wrapText="1"/>
    </xf>
    <xf numFmtId="3" fontId="21" fillId="0" borderId="0" xfId="0" applyNumberFormat="1" applyFont="1" applyBorder="1" applyAlignment="1">
      <alignment vertical="center"/>
    </xf>
    <xf numFmtId="2" fontId="21" fillId="0" borderId="0" xfId="0" applyNumberFormat="1" applyFont="1" applyBorder="1"/>
    <xf numFmtId="3" fontId="21" fillId="0" borderId="0" xfId="0" applyNumberFormat="1" applyFont="1" applyAlignment="1"/>
    <xf numFmtId="3" fontId="21" fillId="0" borderId="0" xfId="0" applyNumberFormat="1" applyFont="1" applyBorder="1"/>
    <xf numFmtId="3" fontId="21" fillId="0" borderId="0" xfId="0" applyNumberFormat="1" applyFont="1" applyBorder="1" applyAlignment="1"/>
    <xf numFmtId="3" fontId="21" fillId="0" borderId="0" xfId="0" applyNumberFormat="1" applyFont="1" applyAlignment="1">
      <alignment horizontal="right"/>
    </xf>
    <xf numFmtId="3" fontId="21" fillId="0" borderId="0" xfId="0" applyNumberFormat="1" applyFont="1" applyFill="1"/>
    <xf numFmtId="3" fontId="21" fillId="0" borderId="0" xfId="0" applyNumberFormat="1" applyFont="1" applyFill="1" applyAlignment="1"/>
    <xf numFmtId="2" fontId="21" fillId="0" borderId="0" xfId="0" applyNumberFormat="1" applyFont="1" applyFill="1"/>
    <xf numFmtId="3" fontId="21" fillId="0" borderId="0" xfId="0" applyNumberFormat="1" applyFont="1" applyFill="1" applyBorder="1"/>
    <xf numFmtId="2" fontId="21" fillId="0" borderId="0" xfId="0" applyNumberFormat="1" applyFont="1" applyFill="1" applyBorder="1"/>
    <xf numFmtId="1" fontId="20" fillId="0" borderId="0" xfId="0" applyNumberFormat="1" applyFont="1" applyBorder="1" applyAlignment="1">
      <alignment horizontal="left" vertical="center" wrapText="1"/>
    </xf>
    <xf numFmtId="3" fontId="38" fillId="0" borderId="0" xfId="0" applyNumberFormat="1" applyFont="1"/>
    <xf numFmtId="1" fontId="21" fillId="0" borderId="0" xfId="0" applyNumberFormat="1" applyFont="1"/>
    <xf numFmtId="3" fontId="21" fillId="0" borderId="0" xfId="0" applyNumberFormat="1" applyFont="1" applyAlignment="1">
      <alignment horizontal="left" vertical="center"/>
    </xf>
    <xf numFmtId="1" fontId="21" fillId="0" borderId="0" xfId="0" applyNumberFormat="1" applyFont="1" applyAlignment="1">
      <alignment vertical="center"/>
    </xf>
    <xf numFmtId="2" fontId="21" fillId="0" borderId="0" xfId="0" applyNumberFormat="1" applyFont="1" applyAlignment="1">
      <alignment vertical="center"/>
    </xf>
    <xf numFmtId="171" fontId="6" fillId="0" borderId="0" xfId="0" applyNumberFormat="1" applyFont="1" applyFill="1" applyBorder="1" applyAlignment="1"/>
    <xf numFmtId="3" fontId="21" fillId="0" borderId="0" xfId="0" applyNumberFormat="1" applyFont="1" applyFill="1" applyAlignment="1">
      <alignment horizontal="left" vertical="center"/>
    </xf>
    <xf numFmtId="3" fontId="21" fillId="0" borderId="0" xfId="0" applyNumberFormat="1" applyFont="1" applyFill="1" applyAlignment="1">
      <alignment horizontal="left" vertical="center" wrapText="1"/>
    </xf>
    <xf numFmtId="3" fontId="21" fillId="0" borderId="0" xfId="0" applyNumberFormat="1" applyFont="1" applyAlignment="1">
      <alignment horizontal="left"/>
    </xf>
    <xf numFmtId="1" fontId="21" fillId="0" borderId="0" xfId="0" applyNumberFormat="1" applyFont="1" applyAlignment="1"/>
    <xf numFmtId="16" fontId="17" fillId="0" borderId="0" xfId="0" applyNumberFormat="1" applyFont="1"/>
    <xf numFmtId="3" fontId="17" fillId="0" borderId="0" xfId="0" applyNumberFormat="1" applyFont="1" applyAlignment="1">
      <alignment horizontal="left"/>
    </xf>
    <xf numFmtId="0" fontId="21" fillId="0" borderId="0" xfId="0" applyFont="1" applyFill="1" applyBorder="1" applyAlignment="1">
      <alignment vertical="center"/>
    </xf>
    <xf numFmtId="0" fontId="0" fillId="0" borderId="0" xfId="0" applyFill="1" applyAlignment="1"/>
    <xf numFmtId="1" fontId="21" fillId="0" borderId="2" xfId="0" applyNumberFormat="1" applyFont="1" applyBorder="1" applyAlignment="1">
      <alignment vertical="center"/>
    </xf>
    <xf numFmtId="0" fontId="0" fillId="0" borderId="4" xfId="0" applyBorder="1" applyAlignment="1">
      <alignment vertical="center"/>
    </xf>
    <xf numFmtId="3" fontId="21" fillId="0" borderId="0" xfId="0" applyNumberFormat="1" applyFont="1" applyBorder="1" applyAlignment="1">
      <alignment horizontal="left" vertical="center" wrapText="1"/>
    </xf>
    <xf numFmtId="3" fontId="21" fillId="0" borderId="4" xfId="0" applyNumberFormat="1" applyFont="1" applyBorder="1" applyAlignment="1">
      <alignment horizontal="left" vertical="center" wrapText="1"/>
    </xf>
    <xf numFmtId="3" fontId="21" fillId="0" borderId="0" xfId="0" applyNumberFormat="1" applyFont="1" applyAlignment="1">
      <alignment horizontal="justify" vertical="center" wrapText="1"/>
    </xf>
    <xf numFmtId="2" fontId="17" fillId="2" borderId="0" xfId="0" applyNumberFormat="1" applyFont="1" applyFill="1"/>
    <xf numFmtId="0" fontId="10" fillId="2" borderId="2" xfId="0" applyFont="1" applyFill="1" applyBorder="1" applyAlignment="1">
      <alignment horizontal="left" vertical="center" wrapText="1"/>
    </xf>
    <xf numFmtId="3" fontId="21" fillId="2" borderId="0" xfId="0" applyNumberFormat="1" applyFont="1" applyFill="1"/>
    <xf numFmtId="2" fontId="21" fillId="2" borderId="0" xfId="0" applyNumberFormat="1" applyFont="1" applyFill="1" applyBorder="1" applyAlignment="1">
      <alignment vertical="top" wrapText="1"/>
    </xf>
    <xf numFmtId="2" fontId="21" fillId="2" borderId="0" xfId="0" applyNumberFormat="1" applyFont="1" applyFill="1"/>
    <xf numFmtId="2" fontId="21" fillId="2" borderId="0" xfId="0" applyNumberFormat="1" applyFont="1" applyFill="1" applyBorder="1"/>
    <xf numFmtId="2" fontId="21" fillId="2" borderId="0" xfId="0" applyNumberFormat="1" applyFont="1" applyFill="1" applyAlignment="1">
      <alignment vertical="center"/>
    </xf>
    <xf numFmtId="3" fontId="21" fillId="2" borderId="0" xfId="0" applyNumberFormat="1" applyFont="1" applyFill="1" applyAlignment="1">
      <alignment horizontal="justify" vertical="center" wrapText="1"/>
    </xf>
    <xf numFmtId="3" fontId="21" fillId="2" borderId="0" xfId="0" applyNumberFormat="1" applyFont="1" applyFill="1" applyAlignment="1">
      <alignment horizontal="left" vertical="center" wrapText="1"/>
    </xf>
    <xf numFmtId="1" fontId="21" fillId="2" borderId="0" xfId="0" applyNumberFormat="1" applyFont="1" applyFill="1"/>
    <xf numFmtId="0" fontId="21" fillId="2" borderId="0" xfId="0" applyFont="1" applyFill="1" applyBorder="1" applyAlignment="1">
      <alignment vertical="center"/>
    </xf>
    <xf numFmtId="3" fontId="21" fillId="0" borderId="0" xfId="0" applyNumberFormat="1" applyFont="1" applyFill="1" applyBorder="1" applyAlignment="1"/>
    <xf numFmtId="0" fontId="17" fillId="0" borderId="0" xfId="0" applyNumberFormat="1" applyFont="1" applyFill="1" applyBorder="1" applyAlignment="1">
      <alignment horizontal="right"/>
    </xf>
    <xf numFmtId="171" fontId="21" fillId="0" borderId="0" xfId="0" applyNumberFormat="1" applyFont="1" applyFill="1" applyBorder="1"/>
    <xf numFmtId="43" fontId="21" fillId="0" borderId="0" xfId="1" applyFont="1" applyFill="1"/>
    <xf numFmtId="165" fontId="17" fillId="0" borderId="5" xfId="0" applyNumberFormat="1" applyFont="1" applyBorder="1" applyAlignment="1">
      <alignment horizontal="right"/>
    </xf>
    <xf numFmtId="165" fontId="17" fillId="0" borderId="0" xfId="0" applyNumberFormat="1" applyFont="1" applyFill="1" applyBorder="1" applyAlignment="1">
      <alignment horizontal="right"/>
    </xf>
    <xf numFmtId="175" fontId="21" fillId="0" borderId="0" xfId="2" applyNumberFormat="1" applyFont="1"/>
    <xf numFmtId="176" fontId="21" fillId="0" borderId="0" xfId="2" applyNumberFormat="1" applyFont="1"/>
    <xf numFmtId="0" fontId="15" fillId="0" borderId="0" xfId="4" applyBorder="1"/>
    <xf numFmtId="3" fontId="6" fillId="0" borderId="0" xfId="4" applyNumberFormat="1" applyFont="1" applyFill="1" applyBorder="1" applyAlignment="1"/>
    <xf numFmtId="0" fontId="6" fillId="5" borderId="0" xfId="4" applyNumberFormat="1" applyFont="1" applyFill="1" applyBorder="1" applyAlignment="1"/>
    <xf numFmtId="3" fontId="6" fillId="5" borderId="0" xfId="4" applyNumberFormat="1" applyFont="1" applyFill="1" applyBorder="1" applyAlignment="1"/>
    <xf numFmtId="0" fontId="0" fillId="0" borderId="0" xfId="0" applyBorder="1"/>
    <xf numFmtId="0" fontId="6" fillId="5" borderId="0" xfId="0" applyNumberFormat="1" applyFont="1" applyFill="1" applyBorder="1" applyAlignment="1"/>
    <xf numFmtId="3" fontId="6" fillId="5" borderId="0" xfId="0" applyNumberFormat="1" applyFont="1" applyFill="1" applyBorder="1" applyAlignment="1"/>
    <xf numFmtId="3" fontId="6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horizontal="left"/>
    </xf>
    <xf numFmtId="0" fontId="0" fillId="0" borderId="0" xfId="5" applyFont="1"/>
    <xf numFmtId="0" fontId="41" fillId="0" borderId="0" xfId="0" applyFont="1"/>
    <xf numFmtId="0" fontId="42" fillId="0" borderId="0" xfId="0" applyFont="1" applyAlignment="1">
      <alignment horizontal="right"/>
    </xf>
    <xf numFmtId="0" fontId="40" fillId="7" borderId="0" xfId="0" applyFont="1" applyFill="1"/>
    <xf numFmtId="0" fontId="0" fillId="7" borderId="0" xfId="0" applyFill="1"/>
    <xf numFmtId="14" fontId="7" fillId="0" borderId="2" xfId="0" applyNumberFormat="1" applyFont="1" applyBorder="1"/>
    <xf numFmtId="3" fontId="20" fillId="0" borderId="0" xfId="0" applyNumberFormat="1" applyFont="1" applyFill="1" applyAlignment="1">
      <alignment horizontal="left" vertical="center"/>
    </xf>
    <xf numFmtId="0" fontId="43" fillId="0" borderId="0" xfId="0" applyFont="1"/>
    <xf numFmtId="0" fontId="24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top" wrapText="1"/>
    </xf>
    <xf numFmtId="3" fontId="21" fillId="2" borderId="3" xfId="7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 wrapText="1"/>
    </xf>
    <xf numFmtId="0" fontId="0" fillId="0" borderId="0" xfId="0" applyAlignment="1">
      <alignment horizontal="left" wrapText="1"/>
    </xf>
    <xf numFmtId="0" fontId="24" fillId="0" borderId="0" xfId="0" applyFont="1" applyAlignment="1">
      <alignment horizontal="left" vertical="center"/>
    </xf>
  </cellXfs>
  <cellStyles count="15">
    <cellStyle name="Collegamento ipertestuale" xfId="3" builtinId="8"/>
    <cellStyle name="Migliaia" xfId="1" builtinId="3"/>
    <cellStyle name="Migliaia 2" xfId="6"/>
    <cellStyle name="Migliaia 3" xfId="8"/>
    <cellStyle name="Normale" xfId="0" builtinId="0"/>
    <cellStyle name="Normale 2" xfId="4"/>
    <cellStyle name="Normale 2 2" xfId="7"/>
    <cellStyle name="Normale 2 3" xfId="10"/>
    <cellStyle name="Normale 3" xfId="5"/>
    <cellStyle name="Normale 4" xfId="12"/>
    <cellStyle name="Normale 5" xfId="11"/>
    <cellStyle name="Normale 5 2" xfId="13"/>
    <cellStyle name="Normale 8" xfId="14"/>
    <cellStyle name="Percentuale" xfId="2" builtinId="5"/>
    <cellStyle name="Percentuale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3" Type="http://schemas.microsoft.com/office/2011/relationships/chartStyle" Target="style3.xml"/><Relationship Id="rId2" Type="http://schemas.microsoft.com/office/2011/relationships/chartColorStyle" Target="colors3.xml"/><Relationship Id="rId1" Type="http://schemas.openxmlformats.org/officeDocument/2006/relationships/chartUserShapes" Target="../drawings/drawing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63290899876703E-2"/>
          <c:y val="0.14689383387124172"/>
          <c:w val="0.90374397724780065"/>
          <c:h val="0.783155017899987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'1-Crescita demografica E4'!$J$8</c:f>
              <c:strCache>
                <c:ptCount val="1"/>
                <c:pt idx="0">
                  <c:v>1950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'1-Crescita demografica E4'!$I$9:$I$12</c:f>
              <c:strCache>
                <c:ptCount val="4"/>
                <c:pt idx="0">
                  <c:v>Italia</c:v>
                </c:pt>
                <c:pt idx="1">
                  <c:v>Francia</c:v>
                </c:pt>
                <c:pt idx="2">
                  <c:v>Germania</c:v>
                </c:pt>
                <c:pt idx="3">
                  <c:v>Spagna</c:v>
                </c:pt>
              </c:strCache>
            </c:strRef>
          </c:cat>
          <c:val>
            <c:numRef>
              <c:f>'1-Crescita demografica E4'!$J$9:$J$12</c:f>
              <c:numCache>
                <c:formatCode>0.0</c:formatCode>
                <c:ptCount val="4"/>
                <c:pt idx="0">
                  <c:v>28.6197331982256</c:v>
                </c:pt>
                <c:pt idx="1">
                  <c:v>34.667429665627203</c:v>
                </c:pt>
                <c:pt idx="2">
                  <c:v>35.200000000000003</c:v>
                </c:pt>
                <c:pt idx="3">
                  <c:v>27.5402972329261</c:v>
                </c:pt>
              </c:numCache>
            </c:numRef>
          </c:val>
        </c:ser>
        <c:ser>
          <c:idx val="2"/>
          <c:order val="1"/>
          <c:tx>
            <c:strRef>
              <c:f>'1-Crescita demografica E4'!$K$8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'1-Crescita demografica E4'!$I$9:$I$12</c:f>
              <c:strCache>
                <c:ptCount val="4"/>
                <c:pt idx="0">
                  <c:v>Italia</c:v>
                </c:pt>
                <c:pt idx="1">
                  <c:v>Francia</c:v>
                </c:pt>
                <c:pt idx="2">
                  <c:v>Germania</c:v>
                </c:pt>
                <c:pt idx="3">
                  <c:v>Spagna</c:v>
                </c:pt>
              </c:strCache>
            </c:strRef>
          </c:cat>
          <c:val>
            <c:numRef>
              <c:f>'1-Crescita demografica E4'!$K$9:$K$12</c:f>
              <c:numCache>
                <c:formatCode>General</c:formatCode>
                <c:ptCount val="4"/>
                <c:pt idx="0">
                  <c:v>45.9</c:v>
                </c:pt>
                <c:pt idx="1">
                  <c:v>41.4</c:v>
                </c:pt>
                <c:pt idx="2">
                  <c:v>45.9</c:v>
                </c:pt>
                <c:pt idx="3">
                  <c:v>43.2</c:v>
                </c:pt>
              </c:numCache>
            </c:numRef>
          </c:val>
        </c:ser>
        <c:ser>
          <c:idx val="3"/>
          <c:order val="2"/>
          <c:tx>
            <c:strRef>
              <c:f>'1-Crescita demografica E4'!$L$8</c:f>
              <c:strCache>
                <c:ptCount val="1"/>
                <c:pt idx="0">
                  <c:v>2080</c:v>
                </c:pt>
              </c:strCache>
            </c:strRef>
          </c:tx>
          <c:spPr>
            <a:pattFill prst="zigZag">
              <a:fgClr>
                <a:srgbClr val="002060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strRef>
              <c:f>'1-Crescita demografica E4'!$I$9:$I$12</c:f>
              <c:strCache>
                <c:ptCount val="4"/>
                <c:pt idx="0">
                  <c:v>Italia</c:v>
                </c:pt>
                <c:pt idx="1">
                  <c:v>Francia</c:v>
                </c:pt>
                <c:pt idx="2">
                  <c:v>Germania</c:v>
                </c:pt>
                <c:pt idx="3">
                  <c:v>Spagna</c:v>
                </c:pt>
              </c:strCache>
            </c:strRef>
          </c:cat>
          <c:val>
            <c:numRef>
              <c:f>'1-Crescita demografica E4'!$L$9:$L$12</c:f>
              <c:numCache>
                <c:formatCode>0.0</c:formatCode>
                <c:ptCount val="4"/>
                <c:pt idx="0">
                  <c:v>49.7</c:v>
                </c:pt>
                <c:pt idx="1">
                  <c:v>45.8</c:v>
                </c:pt>
                <c:pt idx="2">
                  <c:v>49.8</c:v>
                </c:pt>
                <c:pt idx="3">
                  <c:v>50.9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5"/>
        <c:axId val="74308224"/>
        <c:axId val="74318208"/>
      </c:barChart>
      <c:catAx>
        <c:axId val="74308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ysClr val="window" lastClr="FFFFFF">
                  <a:lumMod val="100000"/>
                </a:sys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4318208"/>
        <c:crosses val="autoZero"/>
        <c:auto val="1"/>
        <c:lblAlgn val="ctr"/>
        <c:lblOffset val="100"/>
        <c:noMultiLvlLbl val="0"/>
      </c:catAx>
      <c:valAx>
        <c:axId val="7431820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ysClr val="window" lastClr="FFFFFF">
                  <a:lumMod val="100000"/>
                </a:sys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Età</a:t>
                </a:r>
                <a:r>
                  <a:rPr lang="it-IT" baseline="0"/>
                  <a:t> (anni)</a:t>
                </a:r>
                <a:endParaRPr lang="it-IT"/>
              </a:p>
            </c:rich>
          </c:tx>
          <c:layout>
            <c:manualLayout>
              <c:xMode val="edge"/>
              <c:yMode val="edge"/>
              <c:x val="0.86466907643107094"/>
              <c:y val="8.2877919720581533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4308224"/>
        <c:crosses val="max"/>
        <c:crossBetween val="between"/>
      </c:valAx>
      <c:spPr>
        <a:solidFill>
          <a:srgbClr val="EAEAEA"/>
        </a:solidFill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6887468617798488E-2"/>
          <c:y val="6.5022420757346935E-5"/>
          <c:w val="0.8832475826443521"/>
          <c:h val="7.321589943944283E-2"/>
        </c:manualLayout>
      </c:layout>
      <c:overlay val="0"/>
      <c:spPr>
        <a:solidFill>
          <a:srgbClr val="EBEBEB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048508113767234E-2"/>
          <c:y val="0.12564452219742012"/>
          <c:w val="0.83417025757342145"/>
          <c:h val="0.79622336467750165"/>
        </c:manualLayout>
      </c:layout>
      <c:lineChart>
        <c:grouping val="standard"/>
        <c:varyColors val="0"/>
        <c:ser>
          <c:idx val="1"/>
          <c:order val="0"/>
          <c:tx>
            <c:strRef>
              <c:f>'8-immigraz. e acq.cittadinanza'!$A$14</c:f>
              <c:strCache>
                <c:ptCount val="1"/>
                <c:pt idx="0">
                  <c:v>Germania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strRef>
              <c:f>'8-immigraz. e acq.cittadinanza'!$D$13:$U$13</c:f>
              <c:strCach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strCache>
            </c:strRef>
          </c:cat>
          <c:val>
            <c:numRef>
              <c:f>'8-immigraz. e acq.cittadinanza'!$D$14:$U$14</c:f>
              <c:numCache>
                <c:formatCode>#,##0</c:formatCode>
                <c:ptCount val="18"/>
                <c:pt idx="0">
                  <c:v>186688</c:v>
                </c:pt>
                <c:pt idx="1">
                  <c:v>180349</c:v>
                </c:pt>
                <c:pt idx="2">
                  <c:v>154547</c:v>
                </c:pt>
                <c:pt idx="3">
                  <c:v>140737</c:v>
                </c:pt>
                <c:pt idx="4">
                  <c:v>127153</c:v>
                </c:pt>
                <c:pt idx="5">
                  <c:v>117241</c:v>
                </c:pt>
                <c:pt idx="6">
                  <c:v>124566</c:v>
                </c:pt>
                <c:pt idx="7">
                  <c:v>113030</c:v>
                </c:pt>
                <c:pt idx="8">
                  <c:v>94470</c:v>
                </c:pt>
                <c:pt idx="9">
                  <c:v>96122</c:v>
                </c:pt>
                <c:pt idx="10">
                  <c:v>104600</c:v>
                </c:pt>
                <c:pt idx="11">
                  <c:v>109594</c:v>
                </c:pt>
                <c:pt idx="12">
                  <c:v>114637</c:v>
                </c:pt>
                <c:pt idx="13">
                  <c:v>111910</c:v>
                </c:pt>
                <c:pt idx="14">
                  <c:v>110610</c:v>
                </c:pt>
                <c:pt idx="15">
                  <c:v>110128</c:v>
                </c:pt>
                <c:pt idx="16">
                  <c:v>112843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'8-immigraz. e acq.cittadinanza'!$A$15</c:f>
              <c:strCache>
                <c:ptCount val="1"/>
                <c:pt idx="0">
                  <c:v>Spagna</c:v>
                </c:pt>
              </c:strCache>
            </c:strRef>
          </c:tx>
          <c:spPr>
            <a:ln w="1905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'8-immigraz. e acq.cittadinanza'!$D$13:$U$13</c:f>
              <c:strCach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strCache>
            </c:strRef>
          </c:cat>
          <c:val>
            <c:numRef>
              <c:f>'8-immigraz. e acq.cittadinanza'!$D$15:$U$15</c:f>
              <c:numCache>
                <c:formatCode>#,##0</c:formatCode>
                <c:ptCount val="18"/>
                <c:pt idx="0">
                  <c:v>11996</c:v>
                </c:pt>
                <c:pt idx="1">
                  <c:v>16743</c:v>
                </c:pt>
                <c:pt idx="2">
                  <c:v>21805</c:v>
                </c:pt>
                <c:pt idx="3">
                  <c:v>26517</c:v>
                </c:pt>
                <c:pt idx="4">
                  <c:v>38220</c:v>
                </c:pt>
                <c:pt idx="5">
                  <c:v>42860</c:v>
                </c:pt>
                <c:pt idx="6">
                  <c:v>62375</c:v>
                </c:pt>
                <c:pt idx="7">
                  <c:v>71936</c:v>
                </c:pt>
                <c:pt idx="8">
                  <c:v>84170</c:v>
                </c:pt>
                <c:pt idx="9">
                  <c:v>79590</c:v>
                </c:pt>
                <c:pt idx="10">
                  <c:v>123721</c:v>
                </c:pt>
                <c:pt idx="11">
                  <c:v>114599</c:v>
                </c:pt>
                <c:pt idx="12">
                  <c:v>94142</c:v>
                </c:pt>
                <c:pt idx="13">
                  <c:v>225793</c:v>
                </c:pt>
                <c:pt idx="14">
                  <c:v>205880</c:v>
                </c:pt>
                <c:pt idx="15">
                  <c:v>114351</c:v>
                </c:pt>
                <c:pt idx="16">
                  <c:v>150944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'8-immigraz. e acq.cittadinanza'!$A$16</c:f>
              <c:strCache>
                <c:ptCount val="1"/>
                <c:pt idx="0">
                  <c:v>Francia</c:v>
                </c:pt>
              </c:strCache>
            </c:strRef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strRef>
              <c:f>'8-immigraz. e acq.cittadinanza'!$D$13:$U$13</c:f>
              <c:strCach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strCache>
            </c:strRef>
          </c:cat>
          <c:val>
            <c:numRef>
              <c:f>'8-immigraz. e acq.cittadinanza'!$D$16:$U$16</c:f>
              <c:numCache>
                <c:formatCode>#,##0</c:formatCode>
                <c:ptCount val="18"/>
                <c:pt idx="0">
                  <c:v>150025</c:v>
                </c:pt>
                <c:pt idx="1">
                  <c:v>127548</c:v>
                </c:pt>
                <c:pt idx="2">
                  <c:v>128092</c:v>
                </c:pt>
                <c:pt idx="3">
                  <c:v>144640</c:v>
                </c:pt>
                <c:pt idx="4">
                  <c:v>168826</c:v>
                </c:pt>
                <c:pt idx="5">
                  <c:v>154827</c:v>
                </c:pt>
                <c:pt idx="6">
                  <c:v>147868</c:v>
                </c:pt>
                <c:pt idx="7">
                  <c:v>132002</c:v>
                </c:pt>
                <c:pt idx="8">
                  <c:v>137452</c:v>
                </c:pt>
                <c:pt idx="9">
                  <c:v>135852</c:v>
                </c:pt>
                <c:pt idx="10">
                  <c:v>143261</c:v>
                </c:pt>
                <c:pt idx="11">
                  <c:v>114569</c:v>
                </c:pt>
                <c:pt idx="12">
                  <c:v>96051</c:v>
                </c:pt>
                <c:pt idx="13">
                  <c:v>97276</c:v>
                </c:pt>
                <c:pt idx="14">
                  <c:v>105613</c:v>
                </c:pt>
                <c:pt idx="15">
                  <c:v>113608</c:v>
                </c:pt>
                <c:pt idx="16">
                  <c:v>119152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'8-immigraz. e acq.cittadinanza'!$A$17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rgbClr val="002060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'8-immigraz. e acq.cittadinanza'!$D$13:$U$13</c:f>
              <c:strCache>
                <c:ptCount val="1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</c:strCache>
            </c:strRef>
          </c:cat>
          <c:val>
            <c:numRef>
              <c:f>'8-immigraz. e acq.cittadinanza'!$D$17:$U$17</c:f>
              <c:numCache>
                <c:formatCode>#,##0</c:formatCode>
                <c:ptCount val="18"/>
                <c:pt idx="0">
                  <c:v>9555</c:v>
                </c:pt>
                <c:pt idx="1">
                  <c:v>10380</c:v>
                </c:pt>
                <c:pt idx="2">
                  <c:v>10682</c:v>
                </c:pt>
                <c:pt idx="3">
                  <c:v>13406</c:v>
                </c:pt>
                <c:pt idx="4">
                  <c:v>19140</c:v>
                </c:pt>
                <c:pt idx="5">
                  <c:v>28659</c:v>
                </c:pt>
                <c:pt idx="6">
                  <c:v>35266</c:v>
                </c:pt>
                <c:pt idx="7">
                  <c:v>45485</c:v>
                </c:pt>
                <c:pt idx="8">
                  <c:v>53696</c:v>
                </c:pt>
                <c:pt idx="9">
                  <c:v>59369</c:v>
                </c:pt>
                <c:pt idx="10">
                  <c:v>65938</c:v>
                </c:pt>
                <c:pt idx="11">
                  <c:v>56153</c:v>
                </c:pt>
                <c:pt idx="12">
                  <c:v>65383</c:v>
                </c:pt>
                <c:pt idx="13">
                  <c:v>100712</c:v>
                </c:pt>
                <c:pt idx="14">
                  <c:v>129887</c:v>
                </c:pt>
                <c:pt idx="15">
                  <c:v>178035</c:v>
                </c:pt>
                <c:pt idx="16">
                  <c:v>201591</c:v>
                </c:pt>
                <c:pt idx="17">
                  <c:v>146605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648896"/>
        <c:axId val="83650432"/>
      </c:lineChart>
      <c:catAx>
        <c:axId val="83648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ysClr val="window" lastClr="FFFFFF">
                  <a:lumMod val="100000"/>
                </a:sys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83650432"/>
        <c:crosses val="autoZero"/>
        <c:auto val="1"/>
        <c:lblAlgn val="ctr"/>
        <c:lblOffset val="100"/>
        <c:tickLblSkip val="2"/>
        <c:tickMarkSkip val="2"/>
        <c:noMultiLvlLbl val="0"/>
      </c:catAx>
      <c:valAx>
        <c:axId val="83650432"/>
        <c:scaling>
          <c:orientation val="minMax"/>
          <c:max val="300000"/>
        </c:scaling>
        <c:delete val="0"/>
        <c:axPos val="r"/>
        <c:majorGridlines>
          <c:spPr>
            <a:ln w="9525" cap="flat" cmpd="sng" algn="ctr">
              <a:solidFill>
                <a:sysClr val="window" lastClr="FFFFFF">
                  <a:lumMod val="100000"/>
                </a:sys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migliaia</a:t>
                </a:r>
              </a:p>
            </c:rich>
          </c:tx>
          <c:layout>
            <c:manualLayout>
              <c:xMode val="edge"/>
              <c:yMode val="edge"/>
              <c:x val="0.86827540750732735"/>
              <c:y val="5.5744077751237325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83648896"/>
        <c:crosses val="max"/>
        <c:crossBetween val="midCat"/>
        <c:dispUnits>
          <c:builtInUnit val="thousands"/>
        </c:dispUnits>
      </c:valAx>
      <c:spPr>
        <a:solidFill>
          <a:srgbClr val="EAEAEA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39056959985265"/>
          <c:y val="0.12542713567839195"/>
          <c:w val="0.81509633051892261"/>
          <c:h val="0.80073415020307015"/>
        </c:manualLayout>
      </c:layout>
      <c:lineChart>
        <c:grouping val="standard"/>
        <c:varyColors val="0"/>
        <c:ser>
          <c:idx val="0"/>
          <c:order val="0"/>
          <c:tx>
            <c:strRef>
              <c:f>'[1]Fig 8 - Immigr e cittadinanza'!$A$5</c:f>
              <c:strCache>
                <c:ptCount val="1"/>
                <c:pt idx="0">
                  <c:v>Germania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strRef>
              <c:f>'[1]Fig 8 - Immigr e cittadinanza'!$B$3:$I$3</c:f>
              <c:strCache>
                <c:ptCount val="8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</c:strCache>
            </c:strRef>
          </c:cat>
          <c:val>
            <c:numRef>
              <c:f>'[1]Fig 8 - Immigr e cittadinanza'!$B$5:$I$5</c:f>
              <c:numCache>
                <c:formatCode>General</c:formatCode>
                <c:ptCount val="8"/>
                <c:pt idx="0">
                  <c:v>114289</c:v>
                </c:pt>
                <c:pt idx="1">
                  <c:v>121954</c:v>
                </c:pt>
                <c:pt idx="2">
                  <c:v>117202</c:v>
                </c:pt>
                <c:pt idx="3">
                  <c:v>110349</c:v>
                </c:pt>
                <c:pt idx="4">
                  <c:v>184070</c:v>
                </c:pt>
                <c:pt idx="5">
                  <c:v>199925</c:v>
                </c:pt>
                <c:pt idx="6">
                  <c:v>237627</c:v>
                </c:pt>
                <c:pt idx="7">
                  <c:v>194813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'[1]Fig 8 - Immigr e cittadinanza'!$A$6</c:f>
              <c:strCache>
                <c:ptCount val="1"/>
                <c:pt idx="0">
                  <c:v>Spagna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'[1]Fig 8 - Immigr e cittadinanza'!$B$3:$I$3</c:f>
              <c:strCache>
                <c:ptCount val="8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</c:strCache>
            </c:strRef>
          </c:cat>
          <c:val>
            <c:numRef>
              <c:f>'[1]Fig 8 - Immigr e cittadinanza'!$B$6:$I$6</c:f>
              <c:numCache>
                <c:formatCode>General</c:formatCode>
                <c:ptCount val="8"/>
                <c:pt idx="0">
                  <c:v>399827</c:v>
                </c:pt>
                <c:pt idx="1">
                  <c:v>290813</c:v>
                </c:pt>
                <c:pt idx="2">
                  <c:v>258309</c:v>
                </c:pt>
                <c:pt idx="3">
                  <c:v>282763</c:v>
                </c:pt>
                <c:pt idx="4">
                  <c:v>223318</c:v>
                </c:pt>
                <c:pt idx="5">
                  <c:v>196244</c:v>
                </c:pt>
                <c:pt idx="6">
                  <c:v>189481</c:v>
                </c:pt>
                <c:pt idx="7">
                  <c:v>192931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'[1]Fig 8 - Immigr e cittadinanza'!$A$7</c:f>
              <c:strCache>
                <c:ptCount val="1"/>
                <c:pt idx="0">
                  <c:v>Francia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'[1]Fig 8 - Immigr e cittadinanza'!$B$3:$I$3</c:f>
              <c:strCache>
                <c:ptCount val="8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</c:strCache>
            </c:strRef>
          </c:cat>
          <c:val>
            <c:numRef>
              <c:f>'[1]Fig 8 - Immigr e cittadinanza'!$B$7:$I$7</c:f>
              <c:numCache>
                <c:formatCode>General</c:formatCode>
                <c:ptCount val="8"/>
                <c:pt idx="0">
                  <c:v>188723</c:v>
                </c:pt>
                <c:pt idx="1">
                  <c:v>200649</c:v>
                </c:pt>
                <c:pt idx="2">
                  <c:v>204321</c:v>
                </c:pt>
                <c:pt idx="3">
                  <c:v>199581</c:v>
                </c:pt>
                <c:pt idx="4">
                  <c:v>199480</c:v>
                </c:pt>
                <c:pt idx="5">
                  <c:v>214346</c:v>
                </c:pt>
                <c:pt idx="6">
                  <c:v>220599</c:v>
                </c:pt>
                <c:pt idx="7">
                  <c:v>226630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'[1]Fig 8 - Immigr e cittadinanza'!$A$8</c:f>
              <c:strCache>
                <c:ptCount val="1"/>
                <c:pt idx="0">
                  <c:v>Italia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cat>
            <c:strRef>
              <c:f>'[1]Fig 8 - Immigr e cittadinanza'!$B$3:$I$3</c:f>
              <c:strCache>
                <c:ptCount val="8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</c:strCache>
            </c:strRef>
          </c:cat>
          <c:val>
            <c:numRef>
              <c:f>'[1]Fig 8 - Immigr e cittadinanza'!$B$8:$I$8</c:f>
              <c:numCache>
                <c:formatCode>General</c:formatCode>
                <c:ptCount val="8"/>
                <c:pt idx="0">
                  <c:v>550226</c:v>
                </c:pt>
                <c:pt idx="1">
                  <c:v>506833</c:v>
                </c:pt>
                <c:pt idx="2">
                  <c:v>589988</c:v>
                </c:pt>
                <c:pt idx="3">
                  <c:v>331083</c:v>
                </c:pt>
                <c:pt idx="4">
                  <c:v>246760</c:v>
                </c:pt>
                <c:pt idx="5">
                  <c:v>243954</c:v>
                </c:pt>
                <c:pt idx="6">
                  <c:v>204335</c:v>
                </c:pt>
                <c:pt idx="7">
                  <c:v>178884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71776"/>
        <c:axId val="83773312"/>
      </c:lineChart>
      <c:catAx>
        <c:axId val="83771776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ysClr val="window" lastClr="FFFFFF">
                  <a:lumMod val="100000"/>
                </a:sys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83773312"/>
        <c:crosses val="autoZero"/>
        <c:auto val="1"/>
        <c:lblAlgn val="ctr"/>
        <c:lblOffset val="100"/>
        <c:noMultiLvlLbl val="0"/>
      </c:catAx>
      <c:valAx>
        <c:axId val="83773312"/>
        <c:scaling>
          <c:orientation val="minMax"/>
          <c:max val="600000"/>
        </c:scaling>
        <c:delete val="1"/>
        <c:axPos val="l"/>
        <c:majorGridlines>
          <c:spPr>
            <a:ln w="9525" cap="flat" cmpd="sng" algn="ctr">
              <a:solidFill>
                <a:sysClr val="window" lastClr="FFFFFF">
                  <a:lumMod val="100000"/>
                </a:sys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83771776"/>
        <c:crosses val="autoZero"/>
        <c:crossBetween val="midCat"/>
        <c:dispUnits>
          <c:builtInUnit val="thousands"/>
        </c:dispUnits>
      </c:valAx>
      <c:spPr>
        <a:solidFill>
          <a:srgbClr val="EAEAEA"/>
        </a:solidFill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7.814809344816677E-4"/>
          <c:y val="0"/>
          <c:w val="0.99921857014074156"/>
          <c:h val="0.98706786865107876"/>
        </c:manualLayout>
      </c:layout>
      <c:overlay val="0"/>
      <c:spPr>
        <a:solidFill>
          <a:srgbClr val="EBEBEB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837508120984622E-2"/>
          <c:y val="8.9339756404723955E-2"/>
          <c:w val="0.87204764310979588"/>
          <c:h val="0.841419651428017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'9-Strutt per età e cittadinanza'!$C$5</c:f>
              <c:strCache>
                <c:ptCount val="1"/>
                <c:pt idx="0">
                  <c:v>Stranieri</c:v>
                </c:pt>
              </c:strCache>
            </c:strRef>
          </c:tx>
          <c:spPr>
            <a:solidFill>
              <a:schemeClr val="accent6"/>
            </a:solidFill>
            <a:ln w="6350">
              <a:solidFill>
                <a:srgbClr val="00B050"/>
              </a:solidFill>
            </a:ln>
          </c:spPr>
          <c:invertIfNegative val="0"/>
          <c:cat>
            <c:strRef>
              <c:f>'9-Strutt per età e cittadinanza'!$B$6:$B$106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100+</c:v>
                </c:pt>
              </c:strCache>
            </c:strRef>
          </c:cat>
          <c:val>
            <c:numRef>
              <c:f>'9-Strutt per età e cittadinanza'!$C$6:$C$106</c:f>
              <c:numCache>
                <c:formatCode>_(* #,##0.00_);_(* \(#,##0.00\);_(* "-"??_);_(@_)</c:formatCode>
                <c:ptCount val="101"/>
                <c:pt idx="0">
                  <c:v>1.3014633273981231</c:v>
                </c:pt>
                <c:pt idx="1">
                  <c:v>1.3187441198653302</c:v>
                </c:pt>
                <c:pt idx="2">
                  <c:v>1.3126015659624759</c:v>
                </c:pt>
                <c:pt idx="3">
                  <c:v>1.3349363584763356</c:v>
                </c:pt>
                <c:pt idx="4">
                  <c:v>1.3168974660021304</c:v>
                </c:pt>
                <c:pt idx="5">
                  <c:v>1.3360443507942554</c:v>
                </c:pt>
                <c:pt idx="6">
                  <c:v>1.2720529348189502</c:v>
                </c:pt>
                <c:pt idx="7">
                  <c:v>1.241592865307011</c:v>
                </c:pt>
                <c:pt idx="8">
                  <c:v>1.2135820419715264</c:v>
                </c:pt>
                <c:pt idx="9">
                  <c:v>1.151437279859421</c:v>
                </c:pt>
                <c:pt idx="10">
                  <c:v>1.0814199407515686</c:v>
                </c:pt>
                <c:pt idx="11">
                  <c:v>1.030607801820995</c:v>
                </c:pt>
                <c:pt idx="12">
                  <c:v>0.95629456267348822</c:v>
                </c:pt>
                <c:pt idx="13">
                  <c:v>0.91559042383621925</c:v>
                </c:pt>
                <c:pt idx="14">
                  <c:v>0.84897481552899823</c:v>
                </c:pt>
                <c:pt idx="15">
                  <c:v>0.84401800779093539</c:v>
                </c:pt>
                <c:pt idx="16">
                  <c:v>0.85881067715825243</c:v>
                </c:pt>
                <c:pt idx="17">
                  <c:v>0.90381071603517582</c:v>
                </c:pt>
                <c:pt idx="18">
                  <c:v>0.93065523166758668</c:v>
                </c:pt>
                <c:pt idx="19">
                  <c:v>1.0954739485736056</c:v>
                </c:pt>
                <c:pt idx="20">
                  <c:v>1.1736748800646912</c:v>
                </c:pt>
                <c:pt idx="21">
                  <c:v>1.2295215805801991</c:v>
                </c:pt>
                <c:pt idx="22">
                  <c:v>1.2742883579165079</c:v>
                </c:pt>
                <c:pt idx="23">
                  <c:v>1.3338283661584156</c:v>
                </c:pt>
                <c:pt idx="24">
                  <c:v>1.3746880126894279</c:v>
                </c:pt>
                <c:pt idx="25">
                  <c:v>1.5183965601698144</c:v>
                </c:pt>
                <c:pt idx="26">
                  <c:v>1.5879668146581551</c:v>
                </c:pt>
                <c:pt idx="27">
                  <c:v>1.8039475628056698</c:v>
                </c:pt>
                <c:pt idx="28">
                  <c:v>1.9481809487524395</c:v>
                </c:pt>
                <c:pt idx="29">
                  <c:v>2.1253042119258851</c:v>
                </c:pt>
                <c:pt idx="30">
                  <c:v>2.2306995513603036</c:v>
                </c:pt>
                <c:pt idx="31">
                  <c:v>2.2834360980009487</c:v>
                </c:pt>
                <c:pt idx="32">
                  <c:v>2.2869350211101693</c:v>
                </c:pt>
                <c:pt idx="33">
                  <c:v>2.3314296599824273</c:v>
                </c:pt>
                <c:pt idx="34">
                  <c:v>2.2934857827090993</c:v>
                </c:pt>
                <c:pt idx="35">
                  <c:v>2.3924858682383312</c:v>
                </c:pt>
                <c:pt idx="36">
                  <c:v>2.3631143525825942</c:v>
                </c:pt>
                <c:pt idx="37">
                  <c:v>2.4515593533990092</c:v>
                </c:pt>
                <c:pt idx="38">
                  <c:v>2.3899588682150048</c:v>
                </c:pt>
                <c:pt idx="39">
                  <c:v>2.3608400525616005</c:v>
                </c:pt>
                <c:pt idx="40">
                  <c:v>2.280053805662035</c:v>
                </c:pt>
                <c:pt idx="41">
                  <c:v>2.2247125051511922</c:v>
                </c:pt>
                <c:pt idx="42">
                  <c:v>2.1543258352706998</c:v>
                </c:pt>
                <c:pt idx="43">
                  <c:v>2.0569197036023357</c:v>
                </c:pt>
                <c:pt idx="44">
                  <c:v>1.9100815637853683</c:v>
                </c:pt>
                <c:pt idx="45">
                  <c:v>1.8991571482999121</c:v>
                </c:pt>
                <c:pt idx="46">
                  <c:v>1.7968719627403564</c:v>
                </c:pt>
                <c:pt idx="47">
                  <c:v>1.7873276780368708</c:v>
                </c:pt>
                <c:pt idx="48">
                  <c:v>1.742385954545101</c:v>
                </c:pt>
                <c:pt idx="49">
                  <c:v>1.754243416193016</c:v>
                </c:pt>
                <c:pt idx="50">
                  <c:v>1.6260661996252264</c:v>
                </c:pt>
                <c:pt idx="51">
                  <c:v>1.3555411278973026</c:v>
                </c:pt>
                <c:pt idx="52">
                  <c:v>1.2998693735372557</c:v>
                </c:pt>
                <c:pt idx="53">
                  <c:v>1.2682624347839608</c:v>
                </c:pt>
                <c:pt idx="54">
                  <c:v>1.2053401342031396</c:v>
                </c:pt>
                <c:pt idx="55">
                  <c:v>1.1544113645022587</c:v>
                </c:pt>
                <c:pt idx="56">
                  <c:v>1.0719145329715187</c:v>
                </c:pt>
                <c:pt idx="57">
                  <c:v>1.0704955252661126</c:v>
                </c:pt>
                <c:pt idx="58">
                  <c:v>0.9646531012121824</c:v>
                </c:pt>
                <c:pt idx="59">
                  <c:v>0.91098350840907849</c:v>
                </c:pt>
                <c:pt idx="60">
                  <c:v>0.82693159994090704</c:v>
                </c:pt>
                <c:pt idx="61">
                  <c:v>0.75452333004175376</c:v>
                </c:pt>
                <c:pt idx="62">
                  <c:v>0.68466149862764458</c:v>
                </c:pt>
                <c:pt idx="63">
                  <c:v>0.60556639789753597</c:v>
                </c:pt>
                <c:pt idx="64">
                  <c:v>0.52985358950634076</c:v>
                </c:pt>
                <c:pt idx="65">
                  <c:v>0.48271531984044908</c:v>
                </c:pt>
                <c:pt idx="66">
                  <c:v>0.41512778844733345</c:v>
                </c:pt>
                <c:pt idx="67">
                  <c:v>0.40111265754873221</c:v>
                </c:pt>
                <c:pt idx="68">
                  <c:v>0.34790958782685771</c:v>
                </c:pt>
                <c:pt idx="69">
                  <c:v>0.30110177201017019</c:v>
                </c:pt>
                <c:pt idx="70">
                  <c:v>0.25514924850907</c:v>
                </c:pt>
                <c:pt idx="71">
                  <c:v>0.21730256354433136</c:v>
                </c:pt>
                <c:pt idx="72">
                  <c:v>0.17869777857259486</c:v>
                </c:pt>
                <c:pt idx="73">
                  <c:v>0.16783167847229241</c:v>
                </c:pt>
                <c:pt idx="74">
                  <c:v>0.15202820909564499</c:v>
                </c:pt>
                <c:pt idx="75">
                  <c:v>0.15348609372448702</c:v>
                </c:pt>
                <c:pt idx="76">
                  <c:v>0.12292883190395844</c:v>
                </c:pt>
                <c:pt idx="77">
                  <c:v>0.13402819354487563</c:v>
                </c:pt>
                <c:pt idx="78">
                  <c:v>0.10516207789380379</c:v>
                </c:pt>
                <c:pt idx="79">
                  <c:v>9.798928551990109E-2</c:v>
                </c:pt>
                <c:pt idx="80">
                  <c:v>8.477113155173352E-2</c:v>
                </c:pt>
                <c:pt idx="81">
                  <c:v>7.4604816073275224E-2</c:v>
                </c:pt>
                <c:pt idx="82">
                  <c:v>6.1950377494926559E-2</c:v>
                </c:pt>
                <c:pt idx="83">
                  <c:v>5.2347777406287176E-2</c:v>
                </c:pt>
                <c:pt idx="84">
                  <c:v>4.1889885002060478E-2</c:v>
                </c:pt>
                <c:pt idx="85">
                  <c:v>3.8993554206094343E-2</c:v>
                </c:pt>
                <c:pt idx="86">
                  <c:v>2.7583177177690866E-2</c:v>
                </c:pt>
                <c:pt idx="87">
                  <c:v>3.0518384897092781E-2</c:v>
                </c:pt>
                <c:pt idx="88">
                  <c:v>1.9982738645994511E-2</c:v>
                </c:pt>
                <c:pt idx="89">
                  <c:v>1.7280792467207314E-2</c:v>
                </c:pt>
                <c:pt idx="90">
                  <c:v>1.4656600135291693E-2</c:v>
                </c:pt>
                <c:pt idx="91">
                  <c:v>1.1177115487788759E-2</c:v>
                </c:pt>
                <c:pt idx="92">
                  <c:v>9.7775462441004272E-3</c:v>
                </c:pt>
                <c:pt idx="93">
                  <c:v>6.7645846778269349E-3</c:v>
                </c:pt>
                <c:pt idx="94">
                  <c:v>6.1425539028543436E-3</c:v>
                </c:pt>
                <c:pt idx="95">
                  <c:v>4.3930923482439288E-3</c:v>
                </c:pt>
                <c:pt idx="96">
                  <c:v>3.2267846451703198E-3</c:v>
                </c:pt>
                <c:pt idx="97">
                  <c:v>3.0324000279913846E-3</c:v>
                </c:pt>
                <c:pt idx="98">
                  <c:v>1.5939538608672663E-3</c:v>
                </c:pt>
                <c:pt idx="99">
                  <c:v>8.9416923902310068E-4</c:v>
                </c:pt>
                <c:pt idx="100">
                  <c:v>1.9438461717893492E-3</c:v>
                </c:pt>
              </c:numCache>
            </c:numRef>
          </c:val>
        </c:ser>
        <c:ser>
          <c:idx val="2"/>
          <c:order val="1"/>
          <c:tx>
            <c:strRef>
              <c:f>'9-Strutt per età e cittadinanza'!$D$5</c:f>
              <c:strCache>
                <c:ptCount val="1"/>
                <c:pt idx="0">
                  <c:v>Italiani</c:v>
                </c:pt>
              </c:strCache>
            </c:strRef>
          </c:tx>
          <c:spPr>
            <a:solidFill>
              <a:schemeClr val="accent5">
                <a:alpha val="64000"/>
              </a:schemeClr>
            </a:solidFill>
            <a:ln>
              <a:solidFill>
                <a:schemeClr val="tx2">
                  <a:alpha val="30000"/>
                </a:schemeClr>
              </a:solidFill>
            </a:ln>
          </c:spPr>
          <c:invertIfNegative val="0"/>
          <c:cat>
            <c:strRef>
              <c:f>'9-Strutt per età e cittadinanza'!$B$6:$B$106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100+</c:v>
                </c:pt>
              </c:strCache>
            </c:strRef>
          </c:cat>
          <c:val>
            <c:numRef>
              <c:f>'9-Strutt per età e cittadinanza'!$D$6:$D$106</c:f>
              <c:numCache>
                <c:formatCode>_(* #,##0.00_);_(* \(#,##0.00\);_(* "-"??_);_(@_)</c:formatCode>
                <c:ptCount val="101"/>
                <c:pt idx="0">
                  <c:v>0.70336516934467086</c:v>
                </c:pt>
                <c:pt idx="1">
                  <c:v>0.73315580744058684</c:v>
                </c:pt>
                <c:pt idx="2">
                  <c:v>0.75790845578693267</c:v>
                </c:pt>
                <c:pt idx="3">
                  <c:v>0.78483676398208857</c:v>
                </c:pt>
                <c:pt idx="4">
                  <c:v>0.80268837830633666</c:v>
                </c:pt>
                <c:pt idx="5">
                  <c:v>0.84157197351123303</c:v>
                </c:pt>
                <c:pt idx="6">
                  <c:v>0.86641858723310883</c:v>
                </c:pt>
                <c:pt idx="7">
                  <c:v>0.89648027929689977</c:v>
                </c:pt>
                <c:pt idx="8">
                  <c:v>0.91531672303776046</c:v>
                </c:pt>
                <c:pt idx="9">
                  <c:v>0.932711159669526</c:v>
                </c:pt>
                <c:pt idx="10">
                  <c:v>0.93562770036386111</c:v>
                </c:pt>
                <c:pt idx="11">
                  <c:v>0.94170653735007126</c:v>
                </c:pt>
                <c:pt idx="12">
                  <c:v>0.94123851749887377</c:v>
                </c:pt>
                <c:pt idx="13">
                  <c:v>0.95542367515099924</c:v>
                </c:pt>
                <c:pt idx="14">
                  <c:v>0.95352449034942166</c:v>
                </c:pt>
                <c:pt idx="15">
                  <c:v>0.94711677454885645</c:v>
                </c:pt>
                <c:pt idx="16">
                  <c:v>0.95683134875749687</c:v>
                </c:pt>
                <c:pt idx="17">
                  <c:v>0.97298977929575237</c:v>
                </c:pt>
                <c:pt idx="18">
                  <c:v>0.96417329723400458</c:v>
                </c:pt>
                <c:pt idx="19">
                  <c:v>0.96512560017447213</c:v>
                </c:pt>
                <c:pt idx="20">
                  <c:v>0.95714577136023182</c:v>
                </c:pt>
                <c:pt idx="21">
                  <c:v>0.95656932992188426</c:v>
                </c:pt>
                <c:pt idx="22">
                  <c:v>0.95082298580293412</c:v>
                </c:pt>
                <c:pt idx="23">
                  <c:v>0.95937022092325941</c:v>
                </c:pt>
                <c:pt idx="24">
                  <c:v>0.97916077463104001</c:v>
                </c:pt>
                <c:pt idx="25">
                  <c:v>1.0140056657145988</c:v>
                </c:pt>
                <c:pt idx="26">
                  <c:v>1.005406026827151</c:v>
                </c:pt>
                <c:pt idx="27">
                  <c:v>1.0108686677930585</c:v>
                </c:pt>
                <c:pt idx="28">
                  <c:v>0.99627331513621564</c:v>
                </c:pt>
                <c:pt idx="29">
                  <c:v>1.0091917472451386</c:v>
                </c:pt>
                <c:pt idx="30">
                  <c:v>0.97668153433820992</c:v>
                </c:pt>
                <c:pt idx="31">
                  <c:v>0.97999381382564255</c:v>
                </c:pt>
                <c:pt idx="32">
                  <c:v>1.0181726687140638</c:v>
                </c:pt>
                <c:pt idx="33">
                  <c:v>1.035767685282057</c:v>
                </c:pt>
                <c:pt idx="34">
                  <c:v>1.0615232333095403</c:v>
                </c:pt>
                <c:pt idx="35">
                  <c:v>1.0956959105527688</c:v>
                </c:pt>
                <c:pt idx="36">
                  <c:v>1.1087119220901269</c:v>
                </c:pt>
                <c:pt idx="37">
                  <c:v>1.1341277491445403</c:v>
                </c:pt>
                <c:pt idx="38">
                  <c:v>1.1819019144957368</c:v>
                </c:pt>
                <c:pt idx="39">
                  <c:v>1.2588179954464018</c:v>
                </c:pt>
                <c:pt idx="40">
                  <c:v>1.3139847060147762</c:v>
                </c:pt>
                <c:pt idx="41">
                  <c:v>1.385508620031181</c:v>
                </c:pt>
                <c:pt idx="42">
                  <c:v>1.4657695069454237</c:v>
                </c:pt>
                <c:pt idx="43">
                  <c:v>1.5418995313892512</c:v>
                </c:pt>
                <c:pt idx="44">
                  <c:v>1.5445739305389514</c:v>
                </c:pt>
                <c:pt idx="45">
                  <c:v>1.5625484226619695</c:v>
                </c:pt>
                <c:pt idx="46">
                  <c:v>1.5879190740550704</c:v>
                </c:pt>
                <c:pt idx="47">
                  <c:v>1.5735062310699299</c:v>
                </c:pt>
                <c:pt idx="48">
                  <c:v>1.6253895745741116</c:v>
                </c:pt>
                <c:pt idx="49">
                  <c:v>1.6115965416621787</c:v>
                </c:pt>
                <c:pt idx="50">
                  <c:v>1.6293361203463717</c:v>
                </c:pt>
                <c:pt idx="51">
                  <c:v>1.669076246089753</c:v>
                </c:pt>
                <c:pt idx="52">
                  <c:v>1.6696364242900281</c:v>
                </c:pt>
                <c:pt idx="53">
                  <c:v>1.6945860385196962</c:v>
                </c:pt>
                <c:pt idx="54">
                  <c:v>1.5881268820971077</c:v>
                </c:pt>
                <c:pt idx="55">
                  <c:v>1.534660583420536</c:v>
                </c:pt>
                <c:pt idx="56">
                  <c:v>1.5074214666755501</c:v>
                </c:pt>
                <c:pt idx="57">
                  <c:v>1.456353092101446</c:v>
                </c:pt>
                <c:pt idx="58">
                  <c:v>1.4270557722270625</c:v>
                </c:pt>
                <c:pt idx="59">
                  <c:v>1.3626226300102677</c:v>
                </c:pt>
                <c:pt idx="60">
                  <c:v>1.35407358786349</c:v>
                </c:pt>
                <c:pt idx="61">
                  <c:v>1.3288619547982092</c:v>
                </c:pt>
                <c:pt idx="62">
                  <c:v>1.3062650890096958</c:v>
                </c:pt>
                <c:pt idx="63">
                  <c:v>1.289696463466723</c:v>
                </c:pt>
                <c:pt idx="64">
                  <c:v>1.231517439802031</c:v>
                </c:pt>
                <c:pt idx="65">
                  <c:v>1.2124442755958929</c:v>
                </c:pt>
                <c:pt idx="66">
                  <c:v>1.2106282140111302</c:v>
                </c:pt>
                <c:pt idx="67">
                  <c:v>1.2528258957299117</c:v>
                </c:pt>
                <c:pt idx="68">
                  <c:v>1.2589535224303394</c:v>
                </c:pt>
                <c:pt idx="69">
                  <c:v>1.3119102396473061</c:v>
                </c:pt>
                <c:pt idx="70">
                  <c:v>1.2786952864239025</c:v>
                </c:pt>
                <c:pt idx="71">
                  <c:v>1.2724592381363249</c:v>
                </c:pt>
                <c:pt idx="72">
                  <c:v>0.97367283529479742</c:v>
                </c:pt>
                <c:pt idx="73">
                  <c:v>0.9934579679232205</c:v>
                </c:pt>
                <c:pt idx="74">
                  <c:v>0.99270624491898052</c:v>
                </c:pt>
                <c:pt idx="75">
                  <c:v>0.97449503233068491</c:v>
                </c:pt>
                <c:pt idx="76">
                  <c:v>0.9693901826023722</c:v>
                </c:pt>
                <c:pt idx="77">
                  <c:v>1.0485867309360923</c:v>
                </c:pt>
                <c:pt idx="78">
                  <c:v>1.0142532283385912</c:v>
                </c:pt>
                <c:pt idx="79">
                  <c:v>0.96069296428648943</c:v>
                </c:pt>
                <c:pt idx="80">
                  <c:v>0.86463143807158627</c:v>
                </c:pt>
                <c:pt idx="81">
                  <c:v>0.78418804148564103</c:v>
                </c:pt>
                <c:pt idx="82">
                  <c:v>0.76945896887131304</c:v>
                </c:pt>
                <c:pt idx="83">
                  <c:v>0.71094925936581366</c:v>
                </c:pt>
                <c:pt idx="84">
                  <c:v>0.65215765373372414</c:v>
                </c:pt>
                <c:pt idx="85">
                  <c:v>0.58955864336621711</c:v>
                </c:pt>
                <c:pt idx="86">
                  <c:v>0.54469017655064056</c:v>
                </c:pt>
                <c:pt idx="87">
                  <c:v>0.51239680681801203</c:v>
                </c:pt>
                <c:pt idx="88">
                  <c:v>0.42089260131631401</c:v>
                </c:pt>
                <c:pt idx="89">
                  <c:v>0.3635664941372021</c:v>
                </c:pt>
                <c:pt idx="90">
                  <c:v>0.30936473569446277</c:v>
                </c:pt>
                <c:pt idx="91">
                  <c:v>0.25346437238637343</c:v>
                </c:pt>
                <c:pt idx="92">
                  <c:v>0.20533060877112932</c:v>
                </c:pt>
                <c:pt idx="93">
                  <c:v>0.16329194538016792</c:v>
                </c:pt>
                <c:pt idx="94">
                  <c:v>0.12882291579872929</c:v>
                </c:pt>
                <c:pt idx="95">
                  <c:v>9.5992859209708195E-2</c:v>
                </c:pt>
                <c:pt idx="96">
                  <c:v>7.1307070842104872E-2</c:v>
                </c:pt>
                <c:pt idx="97">
                  <c:v>5.0238949432406671E-2</c:v>
                </c:pt>
                <c:pt idx="98">
                  <c:v>2.3583502231578284E-2</c:v>
                </c:pt>
                <c:pt idx="99">
                  <c:v>1.2441377125462914E-2</c:v>
                </c:pt>
                <c:pt idx="100">
                  <c:v>2.8093840257018433E-2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3800448"/>
        <c:axId val="83801984"/>
      </c:barChart>
      <c:lineChart>
        <c:grouping val="standard"/>
        <c:varyColors val="0"/>
        <c:ser>
          <c:idx val="1"/>
          <c:order val="2"/>
          <c:tx>
            <c:strRef>
              <c:f>'9-Strutt per età e cittadinanza'!$E$5</c:f>
              <c:strCache>
                <c:ptCount val="1"/>
                <c:pt idx="0">
                  <c:v>Totale</c:v>
                </c:pt>
              </c:strCache>
            </c:strRef>
          </c:tx>
          <c:spPr>
            <a:ln w="28575"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'9-Strutt per età e cittadinanza'!$B$6:$B$106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100+</c:v>
                </c:pt>
              </c:strCache>
            </c:strRef>
          </c:cat>
          <c:val>
            <c:numRef>
              <c:f>'9-Strutt per età e cittadinanza'!$E$6:$E$106</c:f>
              <c:numCache>
                <c:formatCode>_(* #,##0.00_);_(* \(#,##0.00\);_(* "-"??_);_(@_)</c:formatCode>
                <c:ptCount val="101"/>
                <c:pt idx="0">
                  <c:v>0.75423616765386758</c:v>
                </c:pt>
                <c:pt idx="1">
                  <c:v>0.78296278586064449</c:v>
                </c:pt>
                <c:pt idx="2">
                  <c:v>0.8050876552041315</c:v>
                </c:pt>
                <c:pt idx="3">
                  <c:v>0.83162526377028845</c:v>
                </c:pt>
                <c:pt idx="4">
                  <c:v>0.84642422547209328</c:v>
                </c:pt>
                <c:pt idx="5">
                  <c:v>0.88362912270991201</c:v>
                </c:pt>
                <c:pt idx="6">
                  <c:v>0.90091965354193915</c:v>
                </c:pt>
                <c:pt idx="7">
                  <c:v>0.92583369151361805</c:v>
                </c:pt>
                <c:pt idx="8">
                  <c:v>0.94068555979283974</c:v>
                </c:pt>
                <c:pt idx="9">
                  <c:v>0.95131482186198324</c:v>
                </c:pt>
                <c:pt idx="10">
                  <c:v>0.94802800073996463</c:v>
                </c:pt>
                <c:pt idx="11">
                  <c:v>0.9492679986481708</c:v>
                </c:pt>
                <c:pt idx="12">
                  <c:v>0.94251910336644062</c:v>
                </c:pt>
                <c:pt idx="13">
                  <c:v>0.95203567397928712</c:v>
                </c:pt>
                <c:pt idx="14">
                  <c:v>0.94463205980202392</c:v>
                </c:pt>
                <c:pt idx="15">
                  <c:v>0.93834775040323493</c:v>
                </c:pt>
                <c:pt idx="16">
                  <c:v>0.94849423995345017</c:v>
                </c:pt>
                <c:pt idx="17">
                  <c:v>0.96710578189035301</c:v>
                </c:pt>
                <c:pt idx="18">
                  <c:v>0.96132243164647935</c:v>
                </c:pt>
                <c:pt idx="19">
                  <c:v>0.97621232652821932</c:v>
                </c:pt>
                <c:pt idx="20">
                  <c:v>0.97556256762431925</c:v>
                </c:pt>
                <c:pt idx="21">
                  <c:v>0.97978517383439745</c:v>
                </c:pt>
                <c:pt idx="22">
                  <c:v>0.97833520294706833</c:v>
                </c:pt>
                <c:pt idx="23">
                  <c:v>0.99121960787860286</c:v>
                </c:pt>
                <c:pt idx="24">
                  <c:v>1.0128021848035678</c:v>
                </c:pt>
                <c:pt idx="25">
                  <c:v>1.0569064304026456</c:v>
                </c:pt>
                <c:pt idx="26">
                  <c:v>1.0549555003604012</c:v>
                </c:pt>
                <c:pt idx="27">
                  <c:v>1.0783236742731832</c:v>
                </c:pt>
                <c:pt idx="28">
                  <c:v>1.0772374361055945</c:v>
                </c:pt>
                <c:pt idx="29">
                  <c:v>1.104122244086049</c:v>
                </c:pt>
                <c:pt idx="30">
                  <c:v>1.0833415324750575</c:v>
                </c:pt>
                <c:pt idx="31">
                  <c:v>1.0908575731293313</c:v>
                </c:pt>
                <c:pt idx="32">
                  <c:v>1.1260867403667414</c:v>
                </c:pt>
                <c:pt idx="33">
                  <c:v>1.1459696934921917</c:v>
                </c:pt>
                <c:pt idx="34">
                  <c:v>1.1663073125173176</c:v>
                </c:pt>
                <c:pt idx="35">
                  <c:v>1.2059938589020931</c:v>
                </c:pt>
                <c:pt idx="36">
                  <c:v>1.2154046163601058</c:v>
                </c:pt>
                <c:pt idx="37">
                  <c:v>1.2461813644417836</c:v>
                </c:pt>
                <c:pt idx="38">
                  <c:v>1.2846527128765168</c:v>
                </c:pt>
                <c:pt idx="39">
                  <c:v>1.3525500383382554</c:v>
                </c:pt>
                <c:pt idx="40">
                  <c:v>1.396153324782418</c:v>
                </c:pt>
                <c:pt idx="41">
                  <c:v>1.4568867689958132</c:v>
                </c:pt>
                <c:pt idx="42">
                  <c:v>1.5243343885495089</c:v>
                </c:pt>
                <c:pt idx="43">
                  <c:v>1.5857043650224498</c:v>
                </c:pt>
                <c:pt idx="44">
                  <c:v>1.575662035296524</c:v>
                </c:pt>
                <c:pt idx="45">
                  <c:v>1.5911785424545442</c:v>
                </c:pt>
                <c:pt idx="46">
                  <c:v>1.6056914779721896</c:v>
                </c:pt>
                <c:pt idx="47">
                  <c:v>1.5916927282538136</c:v>
                </c:pt>
                <c:pt idx="48">
                  <c:v>1.6353406546226716</c:v>
                </c:pt>
                <c:pt idx="49">
                  <c:v>1.6237293142102289</c:v>
                </c:pt>
                <c:pt idx="50">
                  <c:v>1.6290579985544271</c:v>
                </c:pt>
                <c:pt idx="51">
                  <c:v>1.6424086426994471</c:v>
                </c:pt>
                <c:pt idx="52">
                  <c:v>1.638186036489369</c:v>
                </c:pt>
                <c:pt idx="53">
                  <c:v>1.6583252558491819</c:v>
                </c:pt>
                <c:pt idx="54">
                  <c:v>1.5555691091919508</c:v>
                </c:pt>
                <c:pt idx="55">
                  <c:v>1.5023186390219438</c:v>
                </c:pt>
                <c:pt idx="56">
                  <c:v>1.470379599567641</c:v>
                </c:pt>
                <c:pt idx="57">
                  <c:v>1.4235341319261552</c:v>
                </c:pt>
                <c:pt idx="58">
                  <c:v>1.3877262989982486</c:v>
                </c:pt>
                <c:pt idx="59">
                  <c:v>1.3242086461482945</c:v>
                </c:pt>
                <c:pt idx="60">
                  <c:v>1.3092377380698852</c:v>
                </c:pt>
                <c:pt idx="61">
                  <c:v>1.2800118140387373</c:v>
                </c:pt>
                <c:pt idx="62">
                  <c:v>1.2533948456064552</c:v>
                </c:pt>
                <c:pt idx="63">
                  <c:v>1.2315080558613436</c:v>
                </c:pt>
                <c:pt idx="64">
                  <c:v>1.1718377031879172</c:v>
                </c:pt>
                <c:pt idx="65">
                  <c:v>1.1503774727232288</c:v>
                </c:pt>
                <c:pt idx="66">
                  <c:v>1.1429672452237885</c:v>
                </c:pt>
                <c:pt idx="67">
                  <c:v>1.1803837687712744</c:v>
                </c:pt>
                <c:pt idx="68">
                  <c:v>1.1814650469472301</c:v>
                </c:pt>
                <c:pt idx="69">
                  <c:v>1.2259363319271372</c:v>
                </c:pt>
                <c:pt idx="70">
                  <c:v>1.1916379897861538</c:v>
                </c:pt>
                <c:pt idx="71">
                  <c:v>1.1827133115081578</c:v>
                </c:pt>
                <c:pt idx="72">
                  <c:v>0.90605655154300135</c:v>
                </c:pt>
                <c:pt idx="73">
                  <c:v>0.92323465589801779</c:v>
                </c:pt>
                <c:pt idx="74">
                  <c:v>0.92120271265910392</c:v>
                </c:pt>
                <c:pt idx="75">
                  <c:v>0.90466444722472183</c:v>
                </c:pt>
                <c:pt idx="76">
                  <c:v>0.89739475282154502</c:v>
                </c:pt>
                <c:pt idx="77">
                  <c:v>0.9707993223262632</c:v>
                </c:pt>
                <c:pt idx="78">
                  <c:v>0.93693084612679134</c:v>
                </c:pt>
                <c:pt idx="79">
                  <c:v>0.88731604982364509</c:v>
                </c:pt>
                <c:pt idx="80">
                  <c:v>0.79830073331988294</c:v>
                </c:pt>
                <c:pt idx="81">
                  <c:v>0.72383472560574025</c:v>
                </c:pt>
                <c:pt idx="82">
                  <c:v>0.70928211015503229</c:v>
                </c:pt>
                <c:pt idx="83">
                  <c:v>0.65493217517308266</c:v>
                </c:pt>
                <c:pt idx="84">
                  <c:v>0.60025157408227803</c:v>
                </c:pt>
                <c:pt idx="85">
                  <c:v>0.542730551116409</c:v>
                </c:pt>
                <c:pt idx="86">
                  <c:v>0.50070784867257312</c:v>
                </c:pt>
                <c:pt idx="87">
                  <c:v>0.47141083142802143</c:v>
                </c:pt>
                <c:pt idx="88">
                  <c:v>0.38679337417203069</c:v>
                </c:pt>
                <c:pt idx="89">
                  <c:v>0.33411330303979869</c:v>
                </c:pt>
                <c:pt idx="90">
                  <c:v>0.2842984537407951</c:v>
                </c:pt>
                <c:pt idx="91">
                  <c:v>0.23285672718622502</c:v>
                </c:pt>
                <c:pt idx="92">
                  <c:v>0.188697921679186</c:v>
                </c:pt>
                <c:pt idx="93">
                  <c:v>0.14997857366281148</c:v>
                </c:pt>
                <c:pt idx="94">
                  <c:v>0.11838838695335044</c:v>
                </c:pt>
                <c:pt idx="95">
                  <c:v>8.8201877875978815E-2</c:v>
                </c:pt>
                <c:pt idx="96">
                  <c:v>6.5516529477982546E-2</c:v>
                </c:pt>
                <c:pt idx="97">
                  <c:v>4.6223815356838414E-2</c:v>
                </c:pt>
                <c:pt idx="98">
                  <c:v>2.1713190037962619E-2</c:v>
                </c:pt>
                <c:pt idx="99">
                  <c:v>1.145923400236952E-2</c:v>
                </c:pt>
                <c:pt idx="100">
                  <c:v>2.5869663026269786E-2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800448"/>
        <c:axId val="83801984"/>
      </c:lineChart>
      <c:catAx>
        <c:axId val="83800448"/>
        <c:scaling>
          <c:orientation val="minMax"/>
        </c:scaling>
        <c:delete val="0"/>
        <c:axPos val="b"/>
        <c:majorGridlines>
          <c:spPr>
            <a:ln>
              <a:solidFill>
                <a:sysClr val="window" lastClr="FFFFFF">
                  <a:lumMod val="100000"/>
                </a:sys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i="1">
                <a:solidFill>
                  <a:schemeClr val="tx2"/>
                </a:solidFill>
              </a:defRPr>
            </a:pPr>
            <a:endParaRPr lang="it-IT"/>
          </a:p>
        </c:txPr>
        <c:crossAx val="83801984"/>
        <c:crosses val="autoZero"/>
        <c:auto val="1"/>
        <c:lblAlgn val="ctr"/>
        <c:lblOffset val="100"/>
        <c:tickLblSkip val="10"/>
        <c:tickMarkSkip val="5"/>
        <c:noMultiLvlLbl val="0"/>
      </c:catAx>
      <c:valAx>
        <c:axId val="83801984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>
                  <a:lumMod val="100000"/>
                </a:sysClr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% </a:t>
                </a:r>
              </a:p>
            </c:rich>
          </c:tx>
          <c:layout>
            <c:manualLayout>
              <c:xMode val="edge"/>
              <c:yMode val="edge"/>
              <c:x val="3.719450602977457E-3"/>
              <c:y val="1.3050577283815798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83800448"/>
        <c:crosses val="autoZero"/>
        <c:crossBetween val="midCat"/>
        <c:majorUnit val="0.2"/>
      </c:valAx>
      <c:spPr>
        <a:solidFill>
          <a:schemeClr val="bg1">
            <a:lumMod val="85000"/>
          </a:schemeClr>
        </a:solidFill>
      </c:spPr>
    </c:plotArea>
    <c:legend>
      <c:legendPos val="t"/>
      <c:layout>
        <c:manualLayout>
          <c:xMode val="edge"/>
          <c:yMode val="edge"/>
          <c:x val="7.6167139525935387E-2"/>
          <c:y val="0"/>
          <c:w val="0.86957457732408017"/>
          <c:h val="4.9075201014539979E-2"/>
        </c:manualLayout>
      </c:layout>
      <c:overlay val="0"/>
      <c:spPr>
        <a:solidFill>
          <a:srgbClr val="EBEBEB"/>
        </a:solidFill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 Narrow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517726769424946E-2"/>
          <c:y val="9.4052499221897914E-2"/>
          <c:w val="0.86123169716981485"/>
          <c:h val="0.83713316731488085"/>
        </c:manualLayout>
      </c:layout>
      <c:lineChart>
        <c:grouping val="standard"/>
        <c:varyColors val="0"/>
        <c:ser>
          <c:idx val="0"/>
          <c:order val="0"/>
          <c:tx>
            <c:strRef>
              <c:f>'9-Strutt per età e cittadinanza'!$G$5</c:f>
              <c:strCache>
                <c:ptCount val="1"/>
                <c:pt idx="0">
                  <c:v>Stranieri</c:v>
                </c:pt>
              </c:strCache>
            </c:strRef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cat>
            <c:strRef>
              <c:f>'9-Strutt per età e cittadinanza'!$B$6:$B$106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100+</c:v>
                </c:pt>
              </c:strCache>
            </c:strRef>
          </c:cat>
          <c:val>
            <c:numRef>
              <c:f>'9-Strutt per età e cittadinanza'!$G$6:$G$106</c:f>
              <c:numCache>
                <c:formatCode>_-* #,##0.0_-;\-* #,##0.0_-;_-* "-"??_-;_-@_-</c:formatCode>
                <c:ptCount val="101"/>
                <c:pt idx="0">
                  <c:v>1.3014633273981231</c:v>
                </c:pt>
                <c:pt idx="1">
                  <c:v>2.6202074472634536</c:v>
                </c:pt>
                <c:pt idx="2">
                  <c:v>3.9328090132259295</c:v>
                </c:pt>
                <c:pt idx="3">
                  <c:v>5.2677453717022651</c:v>
                </c:pt>
                <c:pt idx="4">
                  <c:v>6.5846428377043953</c:v>
                </c:pt>
                <c:pt idx="5">
                  <c:v>7.9206871884986505</c:v>
                </c:pt>
                <c:pt idx="6">
                  <c:v>9.1927401233176003</c:v>
                </c:pt>
                <c:pt idx="7">
                  <c:v>10.434332988624611</c:v>
                </c:pt>
                <c:pt idx="8">
                  <c:v>11.647915030596138</c:v>
                </c:pt>
                <c:pt idx="9">
                  <c:v>12.799352310455559</c:v>
                </c:pt>
                <c:pt idx="10">
                  <c:v>13.880772251207127</c:v>
                </c:pt>
                <c:pt idx="11">
                  <c:v>14.911380053028122</c:v>
                </c:pt>
                <c:pt idx="12">
                  <c:v>15.86767461570161</c:v>
                </c:pt>
                <c:pt idx="13">
                  <c:v>16.783265039537827</c:v>
                </c:pt>
                <c:pt idx="14">
                  <c:v>17.632239855066825</c:v>
                </c:pt>
                <c:pt idx="15">
                  <c:v>18.476257862857761</c:v>
                </c:pt>
                <c:pt idx="16">
                  <c:v>19.335068540016014</c:v>
                </c:pt>
                <c:pt idx="17">
                  <c:v>20.238879256051188</c:v>
                </c:pt>
                <c:pt idx="18">
                  <c:v>21.169534487718774</c:v>
                </c:pt>
                <c:pt idx="19">
                  <c:v>22.26500843629238</c:v>
                </c:pt>
                <c:pt idx="20">
                  <c:v>23.438683316357071</c:v>
                </c:pt>
                <c:pt idx="21">
                  <c:v>24.668204896937269</c:v>
                </c:pt>
                <c:pt idx="22">
                  <c:v>25.942493254853776</c:v>
                </c:pt>
                <c:pt idx="23">
                  <c:v>27.27632162101219</c:v>
                </c:pt>
                <c:pt idx="24">
                  <c:v>28.651009633701619</c:v>
                </c:pt>
                <c:pt idx="25">
                  <c:v>30.169406193871435</c:v>
                </c:pt>
                <c:pt idx="26">
                  <c:v>31.757373008529591</c:v>
                </c:pt>
                <c:pt idx="27">
                  <c:v>33.561320571335258</c:v>
                </c:pt>
                <c:pt idx="28">
                  <c:v>35.509501520087696</c:v>
                </c:pt>
                <c:pt idx="29">
                  <c:v>37.634805732013582</c:v>
                </c:pt>
                <c:pt idx="30">
                  <c:v>39.865505283373885</c:v>
                </c:pt>
                <c:pt idx="31">
                  <c:v>42.148941381374833</c:v>
                </c:pt>
                <c:pt idx="32">
                  <c:v>44.435876402485</c:v>
                </c:pt>
                <c:pt idx="33">
                  <c:v>46.767306062467426</c:v>
                </c:pt>
                <c:pt idx="34">
                  <c:v>49.060791845176524</c:v>
                </c:pt>
                <c:pt idx="35">
                  <c:v>51.453277713414856</c:v>
                </c:pt>
                <c:pt idx="36">
                  <c:v>53.816392065997448</c:v>
                </c:pt>
                <c:pt idx="37">
                  <c:v>56.267951419396454</c:v>
                </c:pt>
                <c:pt idx="38">
                  <c:v>58.657910287611458</c:v>
                </c:pt>
                <c:pt idx="39">
                  <c:v>61.018750340173057</c:v>
                </c:pt>
                <c:pt idx="40">
                  <c:v>63.298804145835092</c:v>
                </c:pt>
                <c:pt idx="41">
                  <c:v>65.523516650986281</c:v>
                </c:pt>
                <c:pt idx="42">
                  <c:v>67.677842486256978</c:v>
                </c:pt>
                <c:pt idx="43">
                  <c:v>69.73476218985931</c:v>
                </c:pt>
                <c:pt idx="44">
                  <c:v>71.644843753644679</c:v>
                </c:pt>
                <c:pt idx="45">
                  <c:v>73.544000901944585</c:v>
                </c:pt>
                <c:pt idx="46">
                  <c:v>75.34087286468494</c:v>
                </c:pt>
                <c:pt idx="47">
                  <c:v>77.128200542721814</c:v>
                </c:pt>
                <c:pt idx="48">
                  <c:v>78.870586497266913</c:v>
                </c:pt>
                <c:pt idx="49">
                  <c:v>80.624829913459934</c:v>
                </c:pt>
                <c:pt idx="50">
                  <c:v>82.250896113085162</c:v>
                </c:pt>
                <c:pt idx="51">
                  <c:v>83.606437240982459</c:v>
                </c:pt>
                <c:pt idx="52">
                  <c:v>84.906306614519721</c:v>
                </c:pt>
                <c:pt idx="53">
                  <c:v>86.174569049303685</c:v>
                </c:pt>
                <c:pt idx="54">
                  <c:v>87.379909183506825</c:v>
                </c:pt>
                <c:pt idx="55">
                  <c:v>88.534320548009077</c:v>
                </c:pt>
                <c:pt idx="56">
                  <c:v>89.606235080980596</c:v>
                </c:pt>
                <c:pt idx="57">
                  <c:v>90.676730606246707</c:v>
                </c:pt>
                <c:pt idx="58">
                  <c:v>91.641383707458886</c:v>
                </c:pt>
                <c:pt idx="59">
                  <c:v>92.55236721586796</c:v>
                </c:pt>
                <c:pt idx="60">
                  <c:v>93.379298815808866</c:v>
                </c:pt>
                <c:pt idx="61">
                  <c:v>94.133822145850615</c:v>
                </c:pt>
                <c:pt idx="62">
                  <c:v>94.818483644478263</c:v>
                </c:pt>
                <c:pt idx="63">
                  <c:v>95.424050042375796</c:v>
                </c:pt>
                <c:pt idx="64">
                  <c:v>95.953903631882142</c:v>
                </c:pt>
                <c:pt idx="65">
                  <c:v>96.436618951722593</c:v>
                </c:pt>
                <c:pt idx="66">
                  <c:v>96.851746740169929</c:v>
                </c:pt>
                <c:pt idx="67">
                  <c:v>97.252859397718666</c:v>
                </c:pt>
                <c:pt idx="68">
                  <c:v>97.600768985545528</c:v>
                </c:pt>
                <c:pt idx="69">
                  <c:v>97.901870757555699</c:v>
                </c:pt>
                <c:pt idx="70">
                  <c:v>98.157020006064769</c:v>
                </c:pt>
                <c:pt idx="71">
                  <c:v>98.374322569609106</c:v>
                </c:pt>
                <c:pt idx="72">
                  <c:v>98.553020348181704</c:v>
                </c:pt>
                <c:pt idx="73">
                  <c:v>98.720852026654001</c:v>
                </c:pt>
                <c:pt idx="74">
                  <c:v>98.872880235749648</c:v>
                </c:pt>
                <c:pt idx="75">
                  <c:v>99.026366329474129</c:v>
                </c:pt>
                <c:pt idx="76">
                  <c:v>99.149295161378092</c:v>
                </c:pt>
                <c:pt idx="77">
                  <c:v>99.28332335492297</c:v>
                </c:pt>
                <c:pt idx="78">
                  <c:v>99.388485432816779</c:v>
                </c:pt>
                <c:pt idx="79">
                  <c:v>99.48647471833668</c:v>
                </c:pt>
                <c:pt idx="80">
                  <c:v>99.571245849888413</c:v>
                </c:pt>
                <c:pt idx="81">
                  <c:v>99.645850665961689</c:v>
                </c:pt>
                <c:pt idx="82">
                  <c:v>99.707801043456612</c:v>
                </c:pt>
                <c:pt idx="83">
                  <c:v>99.760148820862895</c:v>
                </c:pt>
                <c:pt idx="84">
                  <c:v>99.802038705864959</c:v>
                </c:pt>
                <c:pt idx="85">
                  <c:v>99.84103226007106</c:v>
                </c:pt>
                <c:pt idx="86">
                  <c:v>99.868615437248749</c:v>
                </c:pt>
                <c:pt idx="87">
                  <c:v>99.899133822145842</c:v>
                </c:pt>
                <c:pt idx="88">
                  <c:v>99.919116560791835</c:v>
                </c:pt>
                <c:pt idx="89">
                  <c:v>99.936397353259039</c:v>
                </c:pt>
                <c:pt idx="90">
                  <c:v>99.951053953394336</c:v>
                </c:pt>
                <c:pt idx="91">
                  <c:v>99.962231068882119</c:v>
                </c:pt>
                <c:pt idx="92">
                  <c:v>99.972008615126214</c:v>
                </c:pt>
                <c:pt idx="93">
                  <c:v>99.978773199804039</c:v>
                </c:pt>
                <c:pt idx="94">
                  <c:v>99.984915753706886</c:v>
                </c:pt>
                <c:pt idx="95">
                  <c:v>99.989308846055124</c:v>
                </c:pt>
                <c:pt idx="96">
                  <c:v>99.992535630700289</c:v>
                </c:pt>
                <c:pt idx="97">
                  <c:v>99.995568030728279</c:v>
                </c:pt>
                <c:pt idx="98">
                  <c:v>99.997161984589141</c:v>
                </c:pt>
                <c:pt idx="99">
                  <c:v>99.998056153828159</c:v>
                </c:pt>
                <c:pt idx="100">
                  <c:v>99.999999999999943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'9-Strutt per età e cittadinanza'!$H$5</c:f>
              <c:strCache>
                <c:ptCount val="1"/>
                <c:pt idx="0">
                  <c:v>Italiani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'9-Strutt per età e cittadinanza'!$B$6:$B$106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100+</c:v>
                </c:pt>
              </c:strCache>
            </c:strRef>
          </c:cat>
          <c:val>
            <c:numRef>
              <c:f>'9-Strutt per età e cittadinanza'!$H$6:$H$106</c:f>
              <c:numCache>
                <c:formatCode>_-* #,##0.0_-;\-* #,##0.0_-;_-* "-"??_-;_-@_-</c:formatCode>
                <c:ptCount val="101"/>
                <c:pt idx="0">
                  <c:v>0.70336516934467086</c:v>
                </c:pt>
                <c:pt idx="1">
                  <c:v>1.4365209767852578</c:v>
                </c:pt>
                <c:pt idx="2">
                  <c:v>2.1944294325721905</c:v>
                </c:pt>
                <c:pt idx="3">
                  <c:v>2.979266196554279</c:v>
                </c:pt>
                <c:pt idx="4">
                  <c:v>3.7819545748606158</c:v>
                </c:pt>
                <c:pt idx="5">
                  <c:v>4.6235265483718493</c:v>
                </c:pt>
                <c:pt idx="6">
                  <c:v>5.489945135604958</c:v>
                </c:pt>
                <c:pt idx="7">
                  <c:v>6.3864254149018578</c:v>
                </c:pt>
                <c:pt idx="8">
                  <c:v>7.3017421379396179</c:v>
                </c:pt>
                <c:pt idx="9">
                  <c:v>8.2344532976091447</c:v>
                </c:pt>
                <c:pt idx="10">
                  <c:v>9.170080997973006</c:v>
                </c:pt>
                <c:pt idx="11">
                  <c:v>10.111787535323078</c:v>
                </c:pt>
                <c:pt idx="12">
                  <c:v>11.053026052821952</c:v>
                </c:pt>
                <c:pt idx="13">
                  <c:v>12.008449727972952</c:v>
                </c:pt>
                <c:pt idx="14">
                  <c:v>12.961974218322373</c:v>
                </c:pt>
                <c:pt idx="15">
                  <c:v>13.90909099287123</c:v>
                </c:pt>
                <c:pt idx="16">
                  <c:v>14.865922341628726</c:v>
                </c:pt>
                <c:pt idx="17">
                  <c:v>15.838912120924478</c:v>
                </c:pt>
                <c:pt idx="18">
                  <c:v>16.803085418158481</c:v>
                </c:pt>
                <c:pt idx="19">
                  <c:v>17.768211018332952</c:v>
                </c:pt>
                <c:pt idx="20">
                  <c:v>18.725356789693183</c:v>
                </c:pt>
                <c:pt idx="21">
                  <c:v>19.681926119615067</c:v>
                </c:pt>
                <c:pt idx="22">
                  <c:v>20.632749105418</c:v>
                </c:pt>
                <c:pt idx="23">
                  <c:v>21.592119326341258</c:v>
                </c:pt>
                <c:pt idx="24">
                  <c:v>22.571280100972299</c:v>
                </c:pt>
                <c:pt idx="25">
                  <c:v>23.585285766686898</c:v>
                </c:pt>
                <c:pt idx="26">
                  <c:v>24.590691793514047</c:v>
                </c:pt>
                <c:pt idx="27">
                  <c:v>25.601560461307105</c:v>
                </c:pt>
                <c:pt idx="28">
                  <c:v>26.59783377644332</c:v>
                </c:pt>
                <c:pt idx="29">
                  <c:v>27.60702552368846</c:v>
                </c:pt>
                <c:pt idx="30">
                  <c:v>28.583707058026668</c:v>
                </c:pt>
                <c:pt idx="31">
                  <c:v>29.563700871852312</c:v>
                </c:pt>
                <c:pt idx="32">
                  <c:v>30.581873540566377</c:v>
                </c:pt>
                <c:pt idx="33">
                  <c:v>31.617641225848434</c:v>
                </c:pt>
                <c:pt idx="34">
                  <c:v>32.679164459157974</c:v>
                </c:pt>
                <c:pt idx="35">
                  <c:v>33.774860369710744</c:v>
                </c:pt>
                <c:pt idx="36">
                  <c:v>34.883572291800874</c:v>
                </c:pt>
                <c:pt idx="37">
                  <c:v>36.017700040945414</c:v>
                </c:pt>
                <c:pt idx="38">
                  <c:v>37.199601955441153</c:v>
                </c:pt>
                <c:pt idx="39">
                  <c:v>38.458419950887553</c:v>
                </c:pt>
                <c:pt idx="40">
                  <c:v>39.772404656902332</c:v>
                </c:pt>
                <c:pt idx="41">
                  <c:v>41.157913276933513</c:v>
                </c:pt>
                <c:pt idx="42">
                  <c:v>42.623682783878934</c:v>
                </c:pt>
                <c:pt idx="43">
                  <c:v>44.165582315268182</c:v>
                </c:pt>
                <c:pt idx="44">
                  <c:v>45.710156245807134</c:v>
                </c:pt>
                <c:pt idx="45">
                  <c:v>47.272704668469103</c:v>
                </c:pt>
                <c:pt idx="46">
                  <c:v>48.860623742524176</c:v>
                </c:pt>
                <c:pt idx="47">
                  <c:v>50.434129973594104</c:v>
                </c:pt>
                <c:pt idx="48">
                  <c:v>52.059519548168218</c:v>
                </c:pt>
                <c:pt idx="49">
                  <c:v>53.671116089830399</c:v>
                </c:pt>
                <c:pt idx="50">
                  <c:v>55.300452210176772</c:v>
                </c:pt>
                <c:pt idx="51">
                  <c:v>56.969528456266524</c:v>
                </c:pt>
                <c:pt idx="52">
                  <c:v>58.63916488055655</c:v>
                </c:pt>
                <c:pt idx="53">
                  <c:v>60.333750919076245</c:v>
                </c:pt>
                <c:pt idx="54">
                  <c:v>61.921877801173352</c:v>
                </c:pt>
                <c:pt idx="55">
                  <c:v>63.456538384593891</c:v>
                </c:pt>
                <c:pt idx="56">
                  <c:v>64.963959851269436</c:v>
                </c:pt>
                <c:pt idx="57">
                  <c:v>66.420312943370888</c:v>
                </c:pt>
                <c:pt idx="58">
                  <c:v>67.847368715597952</c:v>
                </c:pt>
                <c:pt idx="59">
                  <c:v>69.209991345608216</c:v>
                </c:pt>
                <c:pt idx="60">
                  <c:v>70.564064933471712</c:v>
                </c:pt>
                <c:pt idx="61">
                  <c:v>71.892926888269926</c:v>
                </c:pt>
                <c:pt idx="62">
                  <c:v>73.199191977279625</c:v>
                </c:pt>
                <c:pt idx="63">
                  <c:v>74.488888440746351</c:v>
                </c:pt>
                <c:pt idx="64">
                  <c:v>75.720405880548384</c:v>
                </c:pt>
                <c:pt idx="65">
                  <c:v>76.932850156144283</c:v>
                </c:pt>
                <c:pt idx="66">
                  <c:v>78.143478370155407</c:v>
                </c:pt>
                <c:pt idx="67">
                  <c:v>79.39630426588532</c:v>
                </c:pt>
                <c:pt idx="68">
                  <c:v>80.655257788315666</c:v>
                </c:pt>
                <c:pt idx="69">
                  <c:v>81.96716802796297</c:v>
                </c:pt>
                <c:pt idx="70">
                  <c:v>83.245863314386867</c:v>
                </c:pt>
                <c:pt idx="71">
                  <c:v>84.518322552523188</c:v>
                </c:pt>
                <c:pt idx="72">
                  <c:v>85.49199538781798</c:v>
                </c:pt>
                <c:pt idx="73">
                  <c:v>86.4854533557412</c:v>
                </c:pt>
                <c:pt idx="74">
                  <c:v>87.478159600660177</c:v>
                </c:pt>
                <c:pt idx="75">
                  <c:v>88.452654632990857</c:v>
                </c:pt>
                <c:pt idx="76">
                  <c:v>89.422044815593225</c:v>
                </c:pt>
                <c:pt idx="77">
                  <c:v>90.470631546529319</c:v>
                </c:pt>
                <c:pt idx="78">
                  <c:v>91.484884774867908</c:v>
                </c:pt>
                <c:pt idx="79">
                  <c:v>92.445577739154402</c:v>
                </c:pt>
                <c:pt idx="80">
                  <c:v>93.310209177225985</c:v>
                </c:pt>
                <c:pt idx="81">
                  <c:v>94.09439721871162</c:v>
                </c:pt>
                <c:pt idx="82">
                  <c:v>94.86385618758294</c:v>
                </c:pt>
                <c:pt idx="83">
                  <c:v>95.574805446948758</c:v>
                </c:pt>
                <c:pt idx="84">
                  <c:v>96.226963100682482</c:v>
                </c:pt>
                <c:pt idx="85">
                  <c:v>96.8165217440487</c:v>
                </c:pt>
                <c:pt idx="86">
                  <c:v>97.361211920599345</c:v>
                </c:pt>
                <c:pt idx="87">
                  <c:v>97.873608727417363</c:v>
                </c:pt>
                <c:pt idx="88">
                  <c:v>98.294501328733674</c:v>
                </c:pt>
                <c:pt idx="89">
                  <c:v>98.658067822870876</c:v>
                </c:pt>
                <c:pt idx="90">
                  <c:v>98.967432558565335</c:v>
                </c:pt>
                <c:pt idx="91">
                  <c:v>99.22089693095171</c:v>
                </c:pt>
                <c:pt idx="92">
                  <c:v>99.426227539722845</c:v>
                </c:pt>
                <c:pt idx="93">
                  <c:v>99.589519485103011</c:v>
                </c:pt>
                <c:pt idx="94">
                  <c:v>99.718342400901747</c:v>
                </c:pt>
                <c:pt idx="95">
                  <c:v>99.814335260111449</c:v>
                </c:pt>
                <c:pt idx="96">
                  <c:v>99.885642330953559</c:v>
                </c:pt>
                <c:pt idx="97">
                  <c:v>99.935881280385971</c:v>
                </c:pt>
                <c:pt idx="98">
                  <c:v>99.959464782617545</c:v>
                </c:pt>
                <c:pt idx="99">
                  <c:v>99.971906159743014</c:v>
                </c:pt>
                <c:pt idx="100">
                  <c:v>100.00000000000003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'9-Strutt per età e cittadinanza'!$I$5</c:f>
              <c:strCache>
                <c:ptCount val="1"/>
                <c:pt idx="0">
                  <c:v>Totale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'9-Strutt per età e cittadinanza'!$B$6:$B$106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100+</c:v>
                </c:pt>
              </c:strCache>
            </c:strRef>
          </c:cat>
          <c:val>
            <c:numRef>
              <c:f>'9-Strutt per età e cittadinanza'!$I$6:$I$106</c:f>
              <c:numCache>
                <c:formatCode>_-* #,##0.0_-;\-* #,##0.0_-;_-* "-"??_-;_-@_-</c:formatCode>
                <c:ptCount val="101"/>
                <c:pt idx="0">
                  <c:v>0.75423616765386758</c:v>
                </c:pt>
                <c:pt idx="1">
                  <c:v>1.5371989535145121</c:v>
                </c:pt>
                <c:pt idx="2">
                  <c:v>2.3422866087186436</c:v>
                </c:pt>
                <c:pt idx="3">
                  <c:v>3.1739118724889321</c:v>
                </c:pt>
                <c:pt idx="4">
                  <c:v>4.0203360979610254</c:v>
                </c:pt>
                <c:pt idx="5">
                  <c:v>4.903965220670937</c:v>
                </c:pt>
                <c:pt idx="6">
                  <c:v>5.8048848742128758</c:v>
                </c:pt>
                <c:pt idx="7">
                  <c:v>6.7307185657264936</c:v>
                </c:pt>
                <c:pt idx="8">
                  <c:v>7.6714041255193335</c:v>
                </c:pt>
                <c:pt idx="9">
                  <c:v>8.6227189473813173</c:v>
                </c:pt>
                <c:pt idx="10">
                  <c:v>9.5707469481212826</c:v>
                </c:pt>
                <c:pt idx="11">
                  <c:v>10.520014946769454</c:v>
                </c:pt>
                <c:pt idx="12">
                  <c:v>11.462534050135893</c:v>
                </c:pt>
                <c:pt idx="13">
                  <c:v>12.41456972411518</c:v>
                </c:pt>
                <c:pt idx="14">
                  <c:v>13.359201783917204</c:v>
                </c:pt>
                <c:pt idx="15">
                  <c:v>14.297549534320439</c:v>
                </c:pt>
                <c:pt idx="16">
                  <c:v>15.24604377427389</c:v>
                </c:pt>
                <c:pt idx="17">
                  <c:v>16.213149556164243</c:v>
                </c:pt>
                <c:pt idx="18">
                  <c:v>17.174471987810723</c:v>
                </c:pt>
                <c:pt idx="19">
                  <c:v>18.150684314338942</c:v>
                </c:pt>
                <c:pt idx="20">
                  <c:v>19.126246881963262</c:v>
                </c:pt>
                <c:pt idx="21">
                  <c:v>20.106032055797659</c:v>
                </c:pt>
                <c:pt idx="22">
                  <c:v>21.084367258744727</c:v>
                </c:pt>
                <c:pt idx="23">
                  <c:v>22.075586866623329</c:v>
                </c:pt>
                <c:pt idx="24">
                  <c:v>23.088389051426898</c:v>
                </c:pt>
                <c:pt idx="25">
                  <c:v>24.145295481829542</c:v>
                </c:pt>
                <c:pt idx="26">
                  <c:v>25.200250982189942</c:v>
                </c:pt>
                <c:pt idx="27">
                  <c:v>26.278574656463125</c:v>
                </c:pt>
                <c:pt idx="28">
                  <c:v>27.355812092568719</c:v>
                </c:pt>
                <c:pt idx="29">
                  <c:v>28.459934336654769</c:v>
                </c:pt>
                <c:pt idx="30">
                  <c:v>29.543275869129825</c:v>
                </c:pt>
                <c:pt idx="31">
                  <c:v>30.634133442259156</c:v>
                </c:pt>
                <c:pt idx="32">
                  <c:v>31.760220182625897</c:v>
                </c:pt>
                <c:pt idx="33">
                  <c:v>32.906189876118091</c:v>
                </c:pt>
                <c:pt idx="34">
                  <c:v>34.07249718863541</c:v>
                </c:pt>
                <c:pt idx="35">
                  <c:v>35.2784910475375</c:v>
                </c:pt>
                <c:pt idx="36">
                  <c:v>36.493895663897604</c:v>
                </c:pt>
                <c:pt idx="37">
                  <c:v>37.740077028339385</c:v>
                </c:pt>
                <c:pt idx="38">
                  <c:v>39.0247297412159</c:v>
                </c:pt>
                <c:pt idx="39">
                  <c:v>40.377279779554158</c:v>
                </c:pt>
                <c:pt idx="40">
                  <c:v>41.773433104336576</c:v>
                </c:pt>
                <c:pt idx="41">
                  <c:v>43.230319873332391</c:v>
                </c:pt>
                <c:pt idx="42">
                  <c:v>44.754654261881903</c:v>
                </c:pt>
                <c:pt idx="43">
                  <c:v>46.340358626904354</c:v>
                </c:pt>
                <c:pt idx="44">
                  <c:v>47.916020662200879</c:v>
                </c:pt>
                <c:pt idx="45">
                  <c:v>49.507199204655421</c:v>
                </c:pt>
                <c:pt idx="46">
                  <c:v>51.112890682627608</c:v>
                </c:pt>
                <c:pt idx="47">
                  <c:v>52.704583410881419</c:v>
                </c:pt>
                <c:pt idx="48">
                  <c:v>54.339924065504093</c:v>
                </c:pt>
                <c:pt idx="49">
                  <c:v>55.963653379714323</c:v>
                </c:pt>
                <c:pt idx="50">
                  <c:v>57.592711378268753</c:v>
                </c:pt>
                <c:pt idx="51">
                  <c:v>59.235120020968196</c:v>
                </c:pt>
                <c:pt idx="52">
                  <c:v>60.873306057457569</c:v>
                </c:pt>
                <c:pt idx="53">
                  <c:v>62.531631313306754</c:v>
                </c:pt>
                <c:pt idx="54">
                  <c:v>64.087200422498711</c:v>
                </c:pt>
                <c:pt idx="55">
                  <c:v>65.589519061520662</c:v>
                </c:pt>
                <c:pt idx="56">
                  <c:v>67.059898661088297</c:v>
                </c:pt>
                <c:pt idx="57">
                  <c:v>68.483432793014458</c:v>
                </c:pt>
                <c:pt idx="58">
                  <c:v>69.871159092012704</c:v>
                </c:pt>
                <c:pt idx="59">
                  <c:v>71.195367738160996</c:v>
                </c:pt>
                <c:pt idx="60">
                  <c:v>72.504605476230878</c:v>
                </c:pt>
                <c:pt idx="61">
                  <c:v>73.784617290269622</c:v>
                </c:pt>
                <c:pt idx="62">
                  <c:v>75.038012135876073</c:v>
                </c:pt>
                <c:pt idx="63">
                  <c:v>76.269520191737413</c:v>
                </c:pt>
                <c:pt idx="64">
                  <c:v>77.441357894925332</c:v>
                </c:pt>
                <c:pt idx="65">
                  <c:v>78.591735367648567</c:v>
                </c:pt>
                <c:pt idx="66">
                  <c:v>79.734702612872354</c:v>
                </c:pt>
                <c:pt idx="67">
                  <c:v>80.915086381643633</c:v>
                </c:pt>
                <c:pt idx="68">
                  <c:v>82.096551428590857</c:v>
                </c:pt>
                <c:pt idx="69">
                  <c:v>83.322487760517987</c:v>
                </c:pt>
                <c:pt idx="70">
                  <c:v>84.514125750304146</c:v>
                </c:pt>
                <c:pt idx="71">
                  <c:v>85.696839061812298</c:v>
                </c:pt>
                <c:pt idx="72">
                  <c:v>86.602895613355301</c:v>
                </c:pt>
                <c:pt idx="73">
                  <c:v>87.526130269253315</c:v>
                </c:pt>
                <c:pt idx="74">
                  <c:v>88.447332981912425</c:v>
                </c:pt>
                <c:pt idx="75">
                  <c:v>89.351997429137143</c:v>
                </c:pt>
                <c:pt idx="76">
                  <c:v>90.249392181958683</c:v>
                </c:pt>
                <c:pt idx="77">
                  <c:v>91.220191504284941</c:v>
                </c:pt>
                <c:pt idx="78">
                  <c:v>92.157122350411726</c:v>
                </c:pt>
                <c:pt idx="79">
                  <c:v>93.044438400235364</c:v>
                </c:pt>
                <c:pt idx="80">
                  <c:v>93.842739133555241</c:v>
                </c:pt>
                <c:pt idx="81">
                  <c:v>94.566573859160982</c:v>
                </c:pt>
                <c:pt idx="82">
                  <c:v>95.275855969316012</c:v>
                </c:pt>
                <c:pt idx="83">
                  <c:v>95.9307881444891</c:v>
                </c:pt>
                <c:pt idx="84">
                  <c:v>96.531039718571378</c:v>
                </c:pt>
                <c:pt idx="85">
                  <c:v>97.073770269687785</c:v>
                </c:pt>
                <c:pt idx="86">
                  <c:v>97.574478118360361</c:v>
                </c:pt>
                <c:pt idx="87">
                  <c:v>98.045888949788377</c:v>
                </c:pt>
                <c:pt idx="88">
                  <c:v>98.432682323960407</c:v>
                </c:pt>
                <c:pt idx="89">
                  <c:v>98.766795627000207</c:v>
                </c:pt>
                <c:pt idx="90">
                  <c:v>99.051094080740995</c:v>
                </c:pt>
                <c:pt idx="91">
                  <c:v>99.283950807927226</c:v>
                </c:pt>
                <c:pt idx="92">
                  <c:v>99.472648729606419</c:v>
                </c:pt>
                <c:pt idx="93">
                  <c:v>99.622627303269226</c:v>
                </c:pt>
                <c:pt idx="94">
                  <c:v>99.741015690222582</c:v>
                </c:pt>
                <c:pt idx="95">
                  <c:v>99.829217568098557</c:v>
                </c:pt>
                <c:pt idx="96">
                  <c:v>99.894734097576546</c:v>
                </c:pt>
                <c:pt idx="97">
                  <c:v>99.940957912933385</c:v>
                </c:pt>
                <c:pt idx="98">
                  <c:v>99.962671102971342</c:v>
                </c:pt>
                <c:pt idx="99">
                  <c:v>99.974130336973715</c:v>
                </c:pt>
                <c:pt idx="100">
                  <c:v>99.999999999999986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632832"/>
        <c:axId val="100638720"/>
      </c:lineChart>
      <c:catAx>
        <c:axId val="100632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ysClr val="window" lastClr="FFFFFF">
                  <a:lumMod val="100000"/>
                </a:sysClr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i="1">
                <a:solidFill>
                  <a:schemeClr val="tx2"/>
                </a:solidFill>
              </a:defRPr>
            </a:pPr>
            <a:endParaRPr lang="it-IT"/>
          </a:p>
        </c:txPr>
        <c:crossAx val="100638720"/>
        <c:crossesAt val="50"/>
        <c:auto val="1"/>
        <c:lblAlgn val="ctr"/>
        <c:lblOffset val="100"/>
        <c:tickLblSkip val="10"/>
        <c:tickMarkSkip val="5"/>
        <c:noMultiLvlLbl val="0"/>
      </c:catAx>
      <c:valAx>
        <c:axId val="100638720"/>
        <c:scaling>
          <c:orientation val="minMax"/>
          <c:max val="100"/>
          <c:min val="0"/>
        </c:scaling>
        <c:delete val="0"/>
        <c:axPos val="l"/>
        <c:majorGridlines>
          <c:spPr>
            <a:ln>
              <a:solidFill>
                <a:sysClr val="window" lastClr="FFFFFF">
                  <a:lumMod val="100000"/>
                </a:sysClr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3.6421211598922734E-3"/>
              <c:y val="2.3125999322902362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100632832"/>
        <c:crosses val="autoZero"/>
        <c:crossBetween val="midCat"/>
      </c:valAx>
      <c:spPr>
        <a:solidFill>
          <a:srgbClr val="EAEAEA"/>
        </a:solidFill>
      </c:spPr>
    </c:plotArea>
    <c:legend>
      <c:legendPos val="t"/>
      <c:layout>
        <c:manualLayout>
          <c:xMode val="edge"/>
          <c:yMode val="edge"/>
          <c:x val="8.6676736558871523E-2"/>
          <c:y val="0"/>
          <c:w val="0.85228725670235728"/>
          <c:h val="4.0524677127019522E-2"/>
        </c:manualLayout>
      </c:layout>
      <c:overlay val="0"/>
      <c:spPr>
        <a:solidFill>
          <a:srgbClr val="EBEBEB"/>
        </a:solidFill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 Narrow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3782397157091063E-2"/>
          <c:y val="0.3286054156471816"/>
          <c:w val="0.92135719693907447"/>
          <c:h val="0.5775697154627338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</c:spPr>
          <c:invertIfNegative val="0"/>
          <c:dPt>
            <c:idx val="1"/>
            <c:invertIfNegative val="0"/>
            <c:bubble3D val="0"/>
            <c:spPr>
              <a:noFill/>
              <a:ln>
                <a:noFill/>
              </a:ln>
            </c:spPr>
          </c:dPt>
          <c:dPt>
            <c:idx val="2"/>
            <c:invertIfNegative val="0"/>
            <c:bubble3D val="0"/>
            <c:spPr>
              <a:noFill/>
              <a:ln>
                <a:noFill/>
              </a:ln>
            </c:spPr>
          </c:dPt>
          <c:dPt>
            <c:idx val="3"/>
            <c:invertIfNegative val="0"/>
            <c:bubble3D val="0"/>
            <c:spPr>
              <a:noFill/>
              <a:ln>
                <a:noFill/>
              </a:ln>
            </c:spPr>
          </c:dPt>
          <c:dPt>
            <c:idx val="4"/>
            <c:invertIfNegative val="0"/>
            <c:bubble3D val="0"/>
            <c:spPr>
              <a:noFill/>
              <a:ln>
                <a:noFill/>
              </a:ln>
            </c:spPr>
          </c:dPt>
          <c:dPt>
            <c:idx val="5"/>
            <c:invertIfNegative val="0"/>
            <c:bubble3D val="0"/>
            <c:spPr>
              <a:noFill/>
              <a:ln>
                <a:noFill/>
              </a:ln>
            </c:spPr>
          </c:dPt>
          <c:dPt>
            <c:idx val="6"/>
            <c:invertIfNegative val="0"/>
            <c:bubble3D val="0"/>
            <c:spPr>
              <a:noFill/>
              <a:ln>
                <a:noFill/>
              </a:ln>
            </c:spPr>
          </c:dPt>
          <c:dPt>
            <c:idx val="7"/>
            <c:invertIfNegative val="0"/>
            <c:bubble3D val="0"/>
            <c:spPr>
              <a:noFill/>
              <a:ln>
                <a:noFill/>
              </a:ln>
            </c:spPr>
          </c:dPt>
          <c:dPt>
            <c:idx val="8"/>
            <c:invertIfNegative val="0"/>
            <c:bubble3D val="0"/>
            <c:spPr>
              <a:noFill/>
              <a:ln>
                <a:noFill/>
              </a:ln>
            </c:spPr>
          </c:dPt>
          <c:dPt>
            <c:idx val="9"/>
            <c:invertIfNegative val="0"/>
            <c:bubble3D val="0"/>
            <c:spPr>
              <a:noFill/>
              <a:ln>
                <a:noFill/>
              </a:ln>
            </c:spPr>
          </c:dPt>
          <c:dPt>
            <c:idx val="10"/>
            <c:invertIfNegative val="0"/>
            <c:bubble3D val="0"/>
            <c:spPr>
              <a:noFill/>
              <a:ln>
                <a:noFill/>
              </a:ln>
            </c:spPr>
          </c:dPt>
          <c:dPt>
            <c:idx val="11"/>
            <c:invertIfNegative val="0"/>
            <c:bubble3D val="0"/>
            <c:spPr>
              <a:noFill/>
              <a:ln>
                <a:noFill/>
              </a:ln>
            </c:spPr>
          </c:dPt>
          <c:dPt>
            <c:idx val="12"/>
            <c:invertIfNegative val="0"/>
            <c:bubble3D val="0"/>
            <c:spPr>
              <a:noFill/>
            </c:spPr>
          </c:dPt>
          <c:dPt>
            <c:idx val="13"/>
            <c:invertIfNegative val="0"/>
            <c:bubble3D val="0"/>
            <c:spPr>
              <a:noFill/>
            </c:spPr>
          </c:dPt>
          <c:dPt>
            <c:idx val="14"/>
            <c:invertIfNegative val="0"/>
            <c:bubble3D val="0"/>
            <c:spPr>
              <a:noFill/>
            </c:spPr>
          </c:dPt>
          <c:dPt>
            <c:idx val="15"/>
            <c:invertIfNegative val="0"/>
            <c:bubble3D val="0"/>
            <c:spPr>
              <a:noFill/>
            </c:spPr>
          </c:dPt>
          <c:dPt>
            <c:idx val="16"/>
            <c:invertIfNegative val="0"/>
            <c:bubble3D val="0"/>
            <c:spPr>
              <a:noFill/>
            </c:spPr>
          </c:dPt>
          <c:dPt>
            <c:idx val="17"/>
            <c:invertIfNegative val="0"/>
            <c:bubble3D val="0"/>
            <c:spPr>
              <a:noFill/>
            </c:spPr>
          </c:dPt>
          <c:dPt>
            <c:idx val="18"/>
            <c:invertIfNegative val="0"/>
            <c:bubble3D val="0"/>
            <c:spPr>
              <a:noFill/>
            </c:spPr>
          </c:dPt>
          <c:dPt>
            <c:idx val="19"/>
            <c:invertIfNegative val="0"/>
            <c:bubble3D val="0"/>
            <c:spPr>
              <a:noFill/>
            </c:spPr>
          </c:dPt>
          <c:dPt>
            <c:idx val="20"/>
            <c:invertIfNegative val="0"/>
            <c:bubble3D val="0"/>
            <c:spPr>
              <a:noFill/>
            </c:spPr>
          </c:dPt>
          <c:cat>
            <c:multiLvlStrRef>
              <c:f>'10-Immigr per paese'!$B$3:$C$25</c:f>
              <c:multiLvlStrCache>
                <c:ptCount val="23"/>
                <c:lvl>
                  <c:pt idx="0">
                    <c:v>Romania </c:v>
                  </c:pt>
                  <c:pt idx="1">
                    <c:v>Polonia </c:v>
                  </c:pt>
                  <c:pt idx="2">
                    <c:v>Altri UE</c:v>
                  </c:pt>
                  <c:pt idx="3">
                    <c:v>Albania </c:v>
                  </c:pt>
                  <c:pt idx="4">
                    <c:v>Ucraina </c:v>
                  </c:pt>
                  <c:pt idx="5">
                    <c:v>Moldova </c:v>
                  </c:pt>
                  <c:pt idx="6">
                    <c:v>Altri Eur.</c:v>
                  </c:pt>
                  <c:pt idx="7">
                    <c:v>Marocco </c:v>
                  </c:pt>
                  <c:pt idx="8">
                    <c:v>Egitto</c:v>
                  </c:pt>
                  <c:pt idx="9">
                    <c:v>Nigeria</c:v>
                  </c:pt>
                  <c:pt idx="10">
                    <c:v>Senegal </c:v>
                  </c:pt>
                  <c:pt idx="11">
                    <c:v>Tunisia </c:v>
                  </c:pt>
                  <c:pt idx="12">
                    <c:v>Altri Afr.</c:v>
                  </c:pt>
                  <c:pt idx="13">
                    <c:v>Cina</c:v>
                  </c:pt>
                  <c:pt idx="14">
                    <c:v>Filippine</c:v>
                  </c:pt>
                  <c:pt idx="15">
                    <c:v>India</c:v>
                  </c:pt>
                  <c:pt idx="16">
                    <c:v>Bangladesh</c:v>
                  </c:pt>
                  <c:pt idx="17">
                    <c:v>Pakistan</c:v>
                  </c:pt>
                  <c:pt idx="18">
                    <c:v>Sri Lanka</c:v>
                  </c:pt>
                  <c:pt idx="19">
                    <c:v>Altri Asia</c:v>
                  </c:pt>
                  <c:pt idx="20">
                    <c:v>Perù</c:v>
                  </c:pt>
                  <c:pt idx="21">
                    <c:v>Ecuador </c:v>
                  </c:pt>
                  <c:pt idx="22">
                    <c:v>Altri Am.</c:v>
                  </c:pt>
                </c:lvl>
                <c:lvl>
                  <c:pt idx="0">
                    <c:v>UE
(1,6 mil ≈ 30%)</c:v>
                  </c:pt>
                  <c:pt idx="3">
                    <c:v>Altri Europa
(1,1 mil. ≈ 21%)</c:v>
                  </c:pt>
                  <c:pt idx="7">
                    <c:v>Africa
(1,1 mil. ≈ 21%)</c:v>
                  </c:pt>
                  <c:pt idx="13">
                    <c:v>Asia
(1,1 mil ≈ 20%)</c:v>
                  </c:pt>
                  <c:pt idx="20">
                    <c:v>Americhe 
(370mila ≈ 7,2%) </c:v>
                  </c:pt>
                </c:lvl>
              </c:multiLvlStrCache>
            </c:multiLvlStrRef>
          </c:cat>
          <c:val>
            <c:numRef>
              <c:f>'10-Immigr per paese'!$G$3:$G$25</c:f>
              <c:numCache>
                <c:formatCode>0.0</c:formatCode>
                <c:ptCount val="23"/>
                <c:pt idx="0">
                  <c:v>23.133538344309585</c:v>
                </c:pt>
                <c:pt idx="1">
                  <c:v>1.8607856248687904</c:v>
                </c:pt>
                <c:pt idx="2">
                  <c:v>5.260397633172901</c:v>
                </c:pt>
                <c:pt idx="3">
                  <c:v>8.5619620405719576</c:v>
                </c:pt>
                <c:pt idx="4">
                  <c:v>4.6078290348414983</c:v>
                </c:pt>
                <c:pt idx="5">
                  <c:v>2.5622613928824127</c:v>
                </c:pt>
                <c:pt idx="6">
                  <c:v>4.9469913148953042</c:v>
                </c:pt>
                <c:pt idx="7">
                  <c:v>8.096721897815895</c:v>
                </c:pt>
                <c:pt idx="8">
                  <c:v>2.3231488752906051</c:v>
                </c:pt>
                <c:pt idx="9">
                  <c:v>2.0618181959552446</c:v>
                </c:pt>
                <c:pt idx="10">
                  <c:v>2.059252319008483</c:v>
                </c:pt>
                <c:pt idx="11">
                  <c:v>1.8232305168298202</c:v>
                </c:pt>
                <c:pt idx="12">
                  <c:v>4.9421122610041133</c:v>
                </c:pt>
                <c:pt idx="13">
                  <c:v>5.6503914906189978</c:v>
                </c:pt>
                <c:pt idx="14">
                  <c:v>3.2629207455038838</c:v>
                </c:pt>
                <c:pt idx="15">
                  <c:v>2.9505835426207709</c:v>
                </c:pt>
                <c:pt idx="16">
                  <c:v>2.5652354775252504</c:v>
                </c:pt>
                <c:pt idx="17">
                  <c:v>2.2198334512600009</c:v>
                </c:pt>
                <c:pt idx="18">
                  <c:v>2.0987123962958067</c:v>
                </c:pt>
                <c:pt idx="19">
                  <c:v>1.7373125160367309</c:v>
                </c:pt>
                <c:pt idx="20">
                  <c:v>1.8928979636267504</c:v>
                </c:pt>
                <c:pt idx="21">
                  <c:v>1.5624052374991253</c:v>
                </c:pt>
                <c:pt idx="22">
                  <c:v>3.7632473116607441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80147968"/>
        <c:axId val="80149504"/>
      </c:barChart>
      <c:lineChart>
        <c:grouping val="standard"/>
        <c:varyColors val="0"/>
        <c:ser>
          <c:idx val="1"/>
          <c:order val="1"/>
          <c:spPr>
            <a:ln>
              <a:noFill/>
            </a:ln>
          </c:spPr>
          <c:marker>
            <c:symbol val="diamond"/>
            <c:size val="4"/>
            <c:spPr>
              <a:solidFill>
                <a:schemeClr val="bg1"/>
              </a:solidFill>
              <a:ln>
                <a:solidFill>
                  <a:srgbClr val="0070C0"/>
                </a:solidFill>
              </a:ln>
            </c:spPr>
          </c:marker>
          <c:val>
            <c:numRef>
              <c:f>'10-Immigr per paese'!$H$3:$H$25</c:f>
              <c:numCache>
                <c:formatCode>0.0</c:formatCode>
                <c:ptCount val="23"/>
                <c:pt idx="0">
                  <c:v>57.485520014856007</c:v>
                </c:pt>
                <c:pt idx="1">
                  <c:v>73.633353181443056</c:v>
                </c:pt>
                <c:pt idx="2">
                  <c:v>62.505450487402904</c:v>
                </c:pt>
                <c:pt idx="3">
                  <c:v>48.894236772501785</c:v>
                </c:pt>
                <c:pt idx="4">
                  <c:v>77.950786131020436</c:v>
                </c:pt>
                <c:pt idx="5">
                  <c:v>66.385209461817411</c:v>
                </c:pt>
                <c:pt idx="6">
                  <c:v>54.217175190082322</c:v>
                </c:pt>
                <c:pt idx="7">
                  <c:v>46.7189716971846</c:v>
                </c:pt>
                <c:pt idx="8">
                  <c:v>32.732004049768641</c:v>
                </c:pt>
                <c:pt idx="9">
                  <c:v>40.934674598610336</c:v>
                </c:pt>
                <c:pt idx="10">
                  <c:v>25.864428858661281</c:v>
                </c:pt>
                <c:pt idx="11">
                  <c:v>37.845300922223998</c:v>
                </c:pt>
                <c:pt idx="12">
                  <c:v>32.442063529522819</c:v>
                </c:pt>
                <c:pt idx="13">
                  <c:v>49.618310106267693</c:v>
                </c:pt>
                <c:pt idx="14">
                  <c:v>56.750010425416576</c:v>
                </c:pt>
                <c:pt idx="15">
                  <c:v>40.873306058989009</c:v>
                </c:pt>
                <c:pt idx="16">
                  <c:v>26.93324846363106</c:v>
                </c:pt>
                <c:pt idx="17">
                  <c:v>30.39019947809944</c:v>
                </c:pt>
                <c:pt idx="18">
                  <c:v>46.721683477358823</c:v>
                </c:pt>
                <c:pt idx="19">
                  <c:v>54.133706293706297</c:v>
                </c:pt>
                <c:pt idx="20">
                  <c:v>58.192218034689205</c:v>
                </c:pt>
                <c:pt idx="21">
                  <c:v>57.089714719384901</c:v>
                </c:pt>
                <c:pt idx="22">
                  <c:v>65.08951538755565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025856"/>
        <c:axId val="80024320"/>
      </c:lineChart>
      <c:catAx>
        <c:axId val="80147968"/>
        <c:scaling>
          <c:orientation val="minMax"/>
        </c:scaling>
        <c:delete val="1"/>
        <c:axPos val="b"/>
        <c:majorGridlines>
          <c:spPr>
            <a:ln>
              <a:solidFill>
                <a:sysClr val="window" lastClr="FFFFFF">
                  <a:lumMod val="100000"/>
                </a:sys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80149504"/>
        <c:crosses val="autoZero"/>
        <c:auto val="1"/>
        <c:lblAlgn val="ctr"/>
        <c:lblOffset val="100"/>
        <c:noMultiLvlLbl val="0"/>
      </c:catAx>
      <c:valAx>
        <c:axId val="80149504"/>
        <c:scaling>
          <c:orientation val="minMax"/>
          <c:max val="23.5"/>
          <c:min val="20"/>
        </c:scaling>
        <c:delete val="0"/>
        <c:axPos val="l"/>
        <c:majorGridlines>
          <c:spPr>
            <a:ln>
              <a:solidFill>
                <a:sysClr val="window" lastClr="FFFFFF">
                  <a:lumMod val="100000"/>
                </a:sysClr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0"/>
              <c:y val="0.15872981953778598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80147968"/>
        <c:crosses val="autoZero"/>
        <c:crossBetween val="between"/>
        <c:majorUnit val="2"/>
      </c:valAx>
      <c:valAx>
        <c:axId val="80024320"/>
        <c:scaling>
          <c:orientation val="minMax"/>
          <c:max val="85"/>
          <c:min val="73"/>
        </c:scaling>
        <c:delete val="0"/>
        <c:axPos val="r"/>
        <c:numFmt formatCode="0" sourceLinked="0"/>
        <c:majorTickMark val="out"/>
        <c:minorTickMark val="none"/>
        <c:tickLblPos val="nextTo"/>
        <c:crossAx val="80025856"/>
        <c:crosses val="max"/>
        <c:crossBetween val="between"/>
        <c:majorUnit val="7"/>
      </c:valAx>
      <c:catAx>
        <c:axId val="80025856"/>
        <c:scaling>
          <c:orientation val="minMax"/>
        </c:scaling>
        <c:delete val="1"/>
        <c:axPos val="b"/>
        <c:majorTickMark val="out"/>
        <c:minorTickMark val="none"/>
        <c:tickLblPos val="nextTo"/>
        <c:crossAx val="80024320"/>
        <c:crosses val="autoZero"/>
        <c:auto val="1"/>
        <c:lblAlgn val="ctr"/>
        <c:lblOffset val="100"/>
        <c:noMultiLvlLbl val="0"/>
      </c:catAx>
      <c:spPr>
        <a:solidFill>
          <a:srgbClr val="EAEAEA"/>
        </a:solidFill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 Narrow"/>
        </a:defRPr>
      </a:pPr>
      <a:endParaRPr lang="it-IT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3126508843628522E-2"/>
          <c:y val="2.3863753732665065E-2"/>
          <c:w val="0.92156280102760058"/>
          <c:h val="0.59705750357308807"/>
        </c:manualLayout>
      </c:layout>
      <c:barChart>
        <c:barDir val="col"/>
        <c:grouping val="clustered"/>
        <c:varyColors val="0"/>
        <c:ser>
          <c:idx val="0"/>
          <c:order val="0"/>
          <c:tx>
            <c:v>Paese % mondo</c:v>
          </c:tx>
          <c:spPr>
            <a:solidFill>
              <a:srgbClr val="4F81BD"/>
            </a:solidFill>
          </c:spPr>
          <c:invertIfNegative val="0"/>
          <c:dPt>
            <c:idx val="2"/>
            <c:invertIfNegative val="0"/>
            <c:bubble3D val="0"/>
            <c:spPr>
              <a:pattFill prst="dkDnDiag">
                <a:fgClr>
                  <a:srgbClr val="4F81BD"/>
                </a:fgClr>
                <a:bgClr>
                  <a:schemeClr val="bg1"/>
                </a:bgClr>
              </a:pattFill>
            </c:spPr>
          </c:dPt>
          <c:dPt>
            <c:idx val="3"/>
            <c:invertIfNegative val="0"/>
            <c:bubble3D val="0"/>
            <c:spPr>
              <a:solidFill>
                <a:schemeClr val="accent5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5"/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5"/>
              </a:solidFill>
            </c:spPr>
          </c:dPt>
          <c:dPt>
            <c:idx val="6"/>
            <c:invertIfNegative val="0"/>
            <c:bubble3D val="0"/>
            <c:spPr>
              <a:pattFill prst="dkDnDiag">
                <a:fgClr>
                  <a:schemeClr val="accent5"/>
                </a:fgClr>
                <a:bgClr>
                  <a:schemeClr val="bg1"/>
                </a:bgClr>
              </a:pattFill>
            </c:spPr>
          </c:dPt>
          <c:dPt>
            <c:idx val="7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8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9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12"/>
            <c:invertIfNegative val="0"/>
            <c:bubble3D val="0"/>
            <c:spPr>
              <a:pattFill prst="dkDnDiag">
                <a:fgClr>
                  <a:srgbClr val="C00000"/>
                </a:fgClr>
                <a:bgClr>
                  <a:schemeClr val="bg1"/>
                </a:bgClr>
              </a:pattFill>
            </c:spPr>
          </c:dPt>
          <c:dPt>
            <c:idx val="13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4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5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6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7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8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9"/>
            <c:invertIfNegative val="0"/>
            <c:bubble3D val="0"/>
            <c:spPr>
              <a:pattFill prst="dkDnDiag">
                <a:fgClr>
                  <a:srgbClr val="FFC000"/>
                </a:fgClr>
                <a:bgClr>
                  <a:schemeClr val="bg1"/>
                </a:bgClr>
              </a:pattFill>
            </c:spPr>
          </c:dPt>
          <c:dPt>
            <c:idx val="20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21"/>
            <c:invertIfNegative val="0"/>
            <c:bubble3D val="0"/>
            <c:spPr>
              <a:solidFill>
                <a:srgbClr val="92D050"/>
              </a:solidFill>
            </c:spPr>
          </c:dPt>
          <c:dPt>
            <c:idx val="22"/>
            <c:invertIfNegative val="0"/>
            <c:bubble3D val="0"/>
            <c:spPr>
              <a:pattFill prst="dkDnDiag">
                <a:fgClr>
                  <a:srgbClr val="92D050"/>
                </a:fgClr>
                <a:bgClr>
                  <a:prstClr val="white"/>
                </a:bgClr>
              </a:pattFill>
            </c:spPr>
          </c:dPt>
          <c:cat>
            <c:multiLvlStrRef>
              <c:f>'10-Immigr per paese'!$B$3:$C$25</c:f>
              <c:multiLvlStrCache>
                <c:ptCount val="23"/>
                <c:lvl>
                  <c:pt idx="0">
                    <c:v>Romania </c:v>
                  </c:pt>
                  <c:pt idx="1">
                    <c:v>Polonia </c:v>
                  </c:pt>
                  <c:pt idx="2">
                    <c:v>Altri UE</c:v>
                  </c:pt>
                  <c:pt idx="3">
                    <c:v>Albania </c:v>
                  </c:pt>
                  <c:pt idx="4">
                    <c:v>Ucraina </c:v>
                  </c:pt>
                  <c:pt idx="5">
                    <c:v>Moldova </c:v>
                  </c:pt>
                  <c:pt idx="6">
                    <c:v>Altri Eur.</c:v>
                  </c:pt>
                  <c:pt idx="7">
                    <c:v>Marocco </c:v>
                  </c:pt>
                  <c:pt idx="8">
                    <c:v>Egitto</c:v>
                  </c:pt>
                  <c:pt idx="9">
                    <c:v>Nigeria</c:v>
                  </c:pt>
                  <c:pt idx="10">
                    <c:v>Senegal </c:v>
                  </c:pt>
                  <c:pt idx="11">
                    <c:v>Tunisia </c:v>
                  </c:pt>
                  <c:pt idx="12">
                    <c:v>Altri Afr.</c:v>
                  </c:pt>
                  <c:pt idx="13">
                    <c:v>Cina</c:v>
                  </c:pt>
                  <c:pt idx="14">
                    <c:v>Filippine</c:v>
                  </c:pt>
                  <c:pt idx="15">
                    <c:v>India</c:v>
                  </c:pt>
                  <c:pt idx="16">
                    <c:v>Bangladesh</c:v>
                  </c:pt>
                  <c:pt idx="17">
                    <c:v>Pakistan</c:v>
                  </c:pt>
                  <c:pt idx="18">
                    <c:v>Sri Lanka</c:v>
                  </c:pt>
                  <c:pt idx="19">
                    <c:v>Altri Asia</c:v>
                  </c:pt>
                  <c:pt idx="20">
                    <c:v>Perù</c:v>
                  </c:pt>
                  <c:pt idx="21">
                    <c:v>Ecuador </c:v>
                  </c:pt>
                  <c:pt idx="22">
                    <c:v>Altri Am.</c:v>
                  </c:pt>
                </c:lvl>
                <c:lvl>
                  <c:pt idx="0">
                    <c:v>UE
(1,6 mil ≈ 30%)</c:v>
                  </c:pt>
                  <c:pt idx="3">
                    <c:v>Altri Europa
(1,1 mil. ≈ 21%)</c:v>
                  </c:pt>
                  <c:pt idx="7">
                    <c:v>Africa
(1,1 mil. ≈ 21%)</c:v>
                  </c:pt>
                  <c:pt idx="13">
                    <c:v>Asia
(1,1 mil ≈ 20%)</c:v>
                  </c:pt>
                  <c:pt idx="20">
                    <c:v>Americhe 
(370mila ≈ 7,2%) </c:v>
                  </c:pt>
                </c:lvl>
              </c:multiLvlStrCache>
            </c:multiLvlStrRef>
          </c:cat>
          <c:val>
            <c:numRef>
              <c:f>'10-Immigr per paese'!$G$3:$G$25</c:f>
              <c:numCache>
                <c:formatCode>0.0</c:formatCode>
                <c:ptCount val="23"/>
                <c:pt idx="0">
                  <c:v>23.133538344309585</c:v>
                </c:pt>
                <c:pt idx="1">
                  <c:v>1.8607856248687904</c:v>
                </c:pt>
                <c:pt idx="2">
                  <c:v>5.260397633172901</c:v>
                </c:pt>
                <c:pt idx="3">
                  <c:v>8.5619620405719576</c:v>
                </c:pt>
                <c:pt idx="4">
                  <c:v>4.6078290348414983</c:v>
                </c:pt>
                <c:pt idx="5">
                  <c:v>2.5622613928824127</c:v>
                </c:pt>
                <c:pt idx="6">
                  <c:v>4.9469913148953042</c:v>
                </c:pt>
                <c:pt idx="7">
                  <c:v>8.096721897815895</c:v>
                </c:pt>
                <c:pt idx="8">
                  <c:v>2.3231488752906051</c:v>
                </c:pt>
                <c:pt idx="9">
                  <c:v>2.0618181959552446</c:v>
                </c:pt>
                <c:pt idx="10">
                  <c:v>2.059252319008483</c:v>
                </c:pt>
                <c:pt idx="11">
                  <c:v>1.8232305168298202</c:v>
                </c:pt>
                <c:pt idx="12">
                  <c:v>4.9421122610041133</c:v>
                </c:pt>
                <c:pt idx="13">
                  <c:v>5.6503914906189978</c:v>
                </c:pt>
                <c:pt idx="14">
                  <c:v>3.2629207455038838</c:v>
                </c:pt>
                <c:pt idx="15">
                  <c:v>2.9505835426207709</c:v>
                </c:pt>
                <c:pt idx="16">
                  <c:v>2.5652354775252504</c:v>
                </c:pt>
                <c:pt idx="17">
                  <c:v>2.2198334512600009</c:v>
                </c:pt>
                <c:pt idx="18">
                  <c:v>2.0987123962958067</c:v>
                </c:pt>
                <c:pt idx="19">
                  <c:v>1.7373125160367309</c:v>
                </c:pt>
                <c:pt idx="20">
                  <c:v>1.8928979636267504</c:v>
                </c:pt>
                <c:pt idx="21">
                  <c:v>1.5624052374991253</c:v>
                </c:pt>
                <c:pt idx="22">
                  <c:v>3.7632473116607441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0545280"/>
        <c:axId val="100546816"/>
      </c:barChart>
      <c:lineChart>
        <c:grouping val="standard"/>
        <c:varyColors val="0"/>
        <c:ser>
          <c:idx val="1"/>
          <c:order val="1"/>
          <c:spPr>
            <a:ln>
              <a:noFill/>
            </a:ln>
          </c:spPr>
          <c:marker>
            <c:symbol val="diamond"/>
            <c:size val="4"/>
            <c:spPr>
              <a:solidFill>
                <a:schemeClr val="bg1"/>
              </a:solidFill>
              <a:ln w="6350">
                <a:solidFill>
                  <a:schemeClr val="tx2"/>
                </a:solidFill>
              </a:ln>
            </c:spPr>
          </c:marker>
          <c:val>
            <c:numRef>
              <c:f>'10-Immigr per paese'!$H$3:$H$25</c:f>
              <c:numCache>
                <c:formatCode>0.0</c:formatCode>
                <c:ptCount val="23"/>
                <c:pt idx="0">
                  <c:v>57.485520014856007</c:v>
                </c:pt>
                <c:pt idx="1">
                  <c:v>73.633353181443056</c:v>
                </c:pt>
                <c:pt idx="2">
                  <c:v>62.505450487402904</c:v>
                </c:pt>
                <c:pt idx="3">
                  <c:v>48.894236772501785</c:v>
                </c:pt>
                <c:pt idx="4">
                  <c:v>77.950786131020436</c:v>
                </c:pt>
                <c:pt idx="5">
                  <c:v>66.385209461817411</c:v>
                </c:pt>
                <c:pt idx="6">
                  <c:v>54.217175190082322</c:v>
                </c:pt>
                <c:pt idx="7">
                  <c:v>46.7189716971846</c:v>
                </c:pt>
                <c:pt idx="8">
                  <c:v>32.732004049768641</c:v>
                </c:pt>
                <c:pt idx="9">
                  <c:v>40.934674598610336</c:v>
                </c:pt>
                <c:pt idx="10">
                  <c:v>25.864428858661281</c:v>
                </c:pt>
                <c:pt idx="11">
                  <c:v>37.845300922223998</c:v>
                </c:pt>
                <c:pt idx="12">
                  <c:v>32.442063529522819</c:v>
                </c:pt>
                <c:pt idx="13">
                  <c:v>49.618310106267693</c:v>
                </c:pt>
                <c:pt idx="14">
                  <c:v>56.750010425416576</c:v>
                </c:pt>
                <c:pt idx="15">
                  <c:v>40.873306058989009</c:v>
                </c:pt>
                <c:pt idx="16">
                  <c:v>26.93324846363106</c:v>
                </c:pt>
                <c:pt idx="17">
                  <c:v>30.39019947809944</c:v>
                </c:pt>
                <c:pt idx="18">
                  <c:v>46.721683477358823</c:v>
                </c:pt>
                <c:pt idx="19">
                  <c:v>54.133706293706297</c:v>
                </c:pt>
                <c:pt idx="20">
                  <c:v>58.192218034689205</c:v>
                </c:pt>
                <c:pt idx="21">
                  <c:v>57.089714719384901</c:v>
                </c:pt>
                <c:pt idx="22">
                  <c:v>65.08951538755565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6350">
              <a:solidFill>
                <a:schemeClr val="tx2"/>
              </a:solidFill>
            </a:ln>
          </c:spPr>
        </c:dropLines>
        <c:marker val="1"/>
        <c:smooth val="0"/>
        <c:axId val="100554240"/>
        <c:axId val="100552704"/>
      </c:lineChart>
      <c:catAx>
        <c:axId val="100545280"/>
        <c:scaling>
          <c:orientation val="minMax"/>
        </c:scaling>
        <c:delete val="0"/>
        <c:axPos val="b"/>
        <c:majorGridlines>
          <c:spPr>
            <a:ln>
              <a:solidFill>
                <a:sysClr val="window" lastClr="FFFFFF">
                  <a:lumMod val="100000"/>
                </a:sys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100546816"/>
        <c:crosses val="autoZero"/>
        <c:auto val="1"/>
        <c:lblAlgn val="ctr"/>
        <c:lblOffset val="100"/>
        <c:noMultiLvlLbl val="0"/>
      </c:catAx>
      <c:valAx>
        <c:axId val="100546816"/>
        <c:scaling>
          <c:orientation val="minMax"/>
          <c:max val="10.5"/>
          <c:min val="0"/>
        </c:scaling>
        <c:delete val="0"/>
        <c:axPos val="l"/>
        <c:majorGridlines>
          <c:spPr>
            <a:ln>
              <a:solidFill>
                <a:sysClr val="window" lastClr="FFFFFF">
                  <a:lumMod val="100000"/>
                </a:sysClr>
              </a:solidFill>
            </a:ln>
          </c:spPr>
        </c:majorGridlines>
        <c:numFmt formatCode="0" sourceLinked="0"/>
        <c:majorTickMark val="out"/>
        <c:minorTickMark val="none"/>
        <c:tickLblPos val="nextTo"/>
        <c:crossAx val="100545280"/>
        <c:crosses val="autoZero"/>
        <c:crossBetween val="between"/>
      </c:valAx>
      <c:valAx>
        <c:axId val="100552704"/>
        <c:scaling>
          <c:orientation val="minMax"/>
          <c:max val="73"/>
          <c:min val="20"/>
        </c:scaling>
        <c:delete val="0"/>
        <c:axPos val="r"/>
        <c:numFmt formatCode="0" sourceLinked="0"/>
        <c:majorTickMark val="out"/>
        <c:minorTickMark val="none"/>
        <c:tickLblPos val="nextTo"/>
        <c:crossAx val="100554240"/>
        <c:crosses val="max"/>
        <c:crossBetween val="between"/>
      </c:valAx>
      <c:catAx>
        <c:axId val="100554240"/>
        <c:scaling>
          <c:orientation val="minMax"/>
        </c:scaling>
        <c:delete val="0"/>
        <c:axPos val="b"/>
        <c:majorTickMark val="none"/>
        <c:minorTickMark val="none"/>
        <c:tickLblPos val="none"/>
        <c:crossAx val="100552704"/>
        <c:crossesAt val="50"/>
        <c:auto val="1"/>
        <c:lblAlgn val="ctr"/>
        <c:lblOffset val="100"/>
        <c:noMultiLvlLbl val="0"/>
      </c:catAx>
      <c:spPr>
        <a:solidFill>
          <a:srgbClr val="EAEAEA"/>
        </a:solidFill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 Narrow"/>
        </a:defRPr>
      </a:pPr>
      <a:endParaRPr lang="it-IT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019204916458612E-2"/>
          <c:y val="4.6403262092238468E-2"/>
          <c:w val="0.91558574995198772"/>
          <c:h val="0.714528362526112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8264"/>
            </a:solidFill>
            <a:ln>
              <a:solidFill>
                <a:srgbClr val="008264"/>
              </a:solidFill>
            </a:ln>
            <a:effectLst/>
          </c:spPr>
          <c:invertIfNegative val="0"/>
          <c:dPt>
            <c:idx val="29"/>
            <c:invertIfNegative val="0"/>
            <c:bubble3D val="0"/>
            <c:spPr>
              <a:solidFill>
                <a:srgbClr val="00B0F0"/>
              </a:solidFill>
              <a:ln>
                <a:solidFill>
                  <a:srgbClr val="008264"/>
                </a:solidFill>
              </a:ln>
              <a:effectLst/>
            </c:spPr>
          </c:dPt>
          <c:dLbls>
            <c:dLbl>
              <c:idx val="0"/>
              <c:layout/>
              <c:tx>
                <c:strRef>
                  <c:f>'11-Iscritti AIRE per paese'!$E$3</c:f>
                  <c:strCache>
                    <c:ptCount val="1"/>
                    <c:pt idx="0">
                      <c:v>16,2</c:v>
                    </c:pt>
                  </c:strCache>
                </c:strRef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{C72387F3-1DF6-4921-A0DD-78C730F8F341}</c15:txfldGUID>
                      <c15:f>'11-Iscritti AIRE per paese'!$E$3</c15:f>
                      <c15:dlblFieldTableCache>
                        <c:ptCount val="1"/>
                        <c:pt idx="0">
                          <c:v>16.2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"/>
              <c:layout/>
              <c:tx>
                <c:strRef>
                  <c:f>'11-Iscritti AIRE per paese'!$E$4</c:f>
                  <c:strCache>
                    <c:ptCount val="1"/>
                    <c:pt idx="0">
                      <c:v>14,5</c:v>
                    </c:pt>
                  </c:strCache>
                </c:strRef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{F8F34CB0-D2B3-4356-A925-87629FF8ECB0}</c15:txfldGUID>
                      <c15:f>'11-Iscritti AIRE per paese'!$E$4</c15:f>
                      <c15:dlblFieldTableCache>
                        <c:ptCount val="1"/>
                        <c:pt idx="0">
                          <c:v>14.5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"/>
              <c:layout/>
              <c:tx>
                <c:strRef>
                  <c:f>'11-Iscritti AIRE per paese'!$E$5</c:f>
                  <c:strCache>
                    <c:ptCount val="1"/>
                    <c:pt idx="0">
                      <c:v>12,2</c:v>
                    </c:pt>
                  </c:strCache>
                </c:strRef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{1A9F7314-4D9C-461C-BA1D-EA343C8E3CD2}</c15:txfldGUID>
                      <c15:f>'11-Iscritti AIRE per paese'!$E$5</c15:f>
                      <c15:dlblFieldTableCache>
                        <c:ptCount val="1"/>
                        <c:pt idx="0">
                          <c:v>12.2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3"/>
              <c:layout/>
              <c:tx>
                <c:strRef>
                  <c:f>'11-Iscritti AIRE per paese'!$E$6</c:f>
                  <c:strCache>
                    <c:ptCount val="1"/>
                    <c:pt idx="0">
                      <c:v>8,1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{A04C60AD-7E2E-45CA-B4A0-9307595362BD}</c15:txfldGUID>
                      <c15:f>'11-Iscritti AIRE per paese'!$E$6</c15:f>
                      <c15:dlblFieldTableCache>
                        <c:ptCount val="1"/>
                        <c:pt idx="0">
                          <c:v>8.1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4"/>
              <c:layout/>
              <c:tx>
                <c:strRef>
                  <c:f>'11-Iscritti AIRE per paese'!$E$7</c:f>
                  <c:strCache>
                    <c:ptCount val="1"/>
                    <c:pt idx="0">
                      <c:v>7,9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{0CE396E6-4E41-422C-8AC6-01DF911B5736}</c15:txfldGUID>
                      <c15:f>'11-Iscritti AIRE per paese'!$E$7</c15:f>
                      <c15:dlblFieldTableCache>
                        <c:ptCount val="1"/>
                        <c:pt idx="0">
                          <c:v>7.9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5"/>
              <c:layout/>
              <c:tx>
                <c:strRef>
                  <c:f>'11-Iscritti AIRE per paese'!$E$8</c:f>
                  <c:strCache>
                    <c:ptCount val="1"/>
                    <c:pt idx="0">
                      <c:v>5,7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{B011F206-3A72-424A-98D2-64E8B349F2A7}</c15:txfldGUID>
                      <c15:f>'11-Iscritti AIRE per paese'!$E$8</c15:f>
                      <c15:dlblFieldTableCache>
                        <c:ptCount val="1"/>
                        <c:pt idx="0">
                          <c:v>5.7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6"/>
              <c:layout/>
              <c:tx>
                <c:strRef>
                  <c:f>'11-Iscritti AIRE per paese'!$E$9</c:f>
                  <c:strCache>
                    <c:ptCount val="1"/>
                    <c:pt idx="0">
                      <c:v>5,4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{30A4DAFD-76DD-4974-B5F8-F67A0AF171E6}</c15:txfldGUID>
                      <c15:f>'11-Iscritti AIRE per paese'!$E$9</c15:f>
                      <c15:dlblFieldTableCache>
                        <c:ptCount val="1"/>
                        <c:pt idx="0">
                          <c:v>5.4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7"/>
              <c:layout/>
              <c:tx>
                <c:strRef>
                  <c:f>'11-Iscritti AIRE per paese'!$E$10</c:f>
                  <c:strCache>
                    <c:ptCount val="1"/>
                    <c:pt idx="0">
                      <c:v>5,2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{3917F049-5394-4EDA-87CE-1383B6992F0D}</c15:txfldGUID>
                      <c15:f>'11-Iscritti AIRE per paese'!$E$10</c15:f>
                      <c15:dlblFieldTableCache>
                        <c:ptCount val="1"/>
                        <c:pt idx="0">
                          <c:v>5.2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8"/>
              <c:layout/>
              <c:tx>
                <c:strRef>
                  <c:f>'11-Iscritti AIRE per paese'!$E$11</c:f>
                  <c:strCache>
                    <c:ptCount val="1"/>
                    <c:pt idx="0">
                      <c:v>3,1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{9C1A2311-044C-4308-845B-25262593B6C3}</c15:txfldGUID>
                      <c15:f>'11-Iscritti AIRE per paese'!$E$11</c15:f>
                      <c15:dlblFieldTableCache>
                        <c:ptCount val="1"/>
                        <c:pt idx="0">
                          <c:v>3.1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9"/>
              <c:layout/>
              <c:tx>
                <c:strRef>
                  <c:f>'11-Iscritti AIRE per paese'!$E$12</c:f>
                  <c:strCache>
                    <c:ptCount val="1"/>
                    <c:pt idx="0">
                      <c:v>2,9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{0007D419-9010-4923-A72E-1CB92E4706B9}</c15:txfldGUID>
                      <c15:f>'11-Iscritti AIRE per paese'!$E$12</c15:f>
                      <c15:dlblFieldTableCache>
                        <c:ptCount val="1"/>
                        <c:pt idx="0">
                          <c:v>2.9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0"/>
              <c:layout/>
              <c:tx>
                <c:strRef>
                  <c:f>'11-Iscritti AIRE per paese'!$E$13</c:f>
                  <c:strCache>
                    <c:ptCount val="1"/>
                    <c:pt idx="0">
                      <c:v>2,8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{DD007888-2552-4B23-91B8-587280FCC0AB}</c15:txfldGUID>
                      <c15:f>'11-Iscritti AIRE per paese'!$E$13</c15:f>
                      <c15:dlblFieldTableCache>
                        <c:ptCount val="1"/>
                        <c:pt idx="0">
                          <c:v>2.8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1"/>
              <c:layout/>
              <c:tx>
                <c:strRef>
                  <c:f>'11-Iscritti AIRE per paese'!$E$14</c:f>
                  <c:strCache>
                    <c:ptCount val="1"/>
                    <c:pt idx="0">
                      <c:v>2,5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{155BC490-88D3-4D1F-964D-BC3B448B6BD2}</c15:txfldGUID>
                      <c15:f>'11-Iscritti AIRE per paese'!$E$14</c15:f>
                      <c15:dlblFieldTableCache>
                        <c:ptCount val="1"/>
                        <c:pt idx="0">
                          <c:v>2.5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2"/>
              <c:layout/>
              <c:tx>
                <c:strRef>
                  <c:f>'11-Iscritti AIRE per paese'!$E$15</c:f>
                  <c:strCache>
                    <c:ptCount val="1"/>
                    <c:pt idx="0">
                      <c:v>1,9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{48A8C5D0-DAB0-45B6-91CA-DD0AA6157465}</c15:txfldGUID>
                      <c15:f>'11-Iscritti AIRE per paese'!$E$15</c15:f>
                      <c15:dlblFieldTableCache>
                        <c:ptCount val="1"/>
                        <c:pt idx="0">
                          <c:v>1.9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3"/>
              <c:layout/>
              <c:tx>
                <c:strRef>
                  <c:f>'11-Iscritti AIRE per paese'!$E$16</c:f>
                  <c:strCache>
                    <c:ptCount val="1"/>
                    <c:pt idx="0">
                      <c:v>1,1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{0F3CFBDA-1760-4C75-8CA5-AB012E6A57BE}</c15:txfldGUID>
                      <c15:f>'11-Iscritti AIRE per paese'!$E$16</c15:f>
                      <c15:dlblFieldTableCache>
                        <c:ptCount val="1"/>
                        <c:pt idx="0">
                          <c:v>1.1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4"/>
              <c:layout/>
              <c:tx>
                <c:strRef>
                  <c:f>'11-Iscritti AIRE per paese'!$E$17</c:f>
                  <c:strCache>
                    <c:ptCount val="1"/>
                    <c:pt idx="0">
                      <c:v>0,8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{6D72E799-7A9B-4A63-BBF7-244F89194CC8}</c15:txfldGUID>
                      <c15:f>'11-Iscritti AIRE per paese'!$E$17</c15:f>
                      <c15:dlblFieldTableCache>
                        <c:ptCount val="1"/>
                        <c:pt idx="0">
                          <c:v>0.8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5"/>
              <c:layout/>
              <c:tx>
                <c:strRef>
                  <c:f>'11-Iscritti AIRE per paese'!$E$18</c:f>
                  <c:strCache>
                    <c:ptCount val="1"/>
                    <c:pt idx="0">
                      <c:v>0,7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{800344D5-164A-4E4B-8DC9-1D9BB9E4214C}</c15:txfldGUID>
                      <c15:f>'11-Iscritti AIRE per paese'!$E$18</c15:f>
                      <c15:dlblFieldTableCache>
                        <c:ptCount val="1"/>
                        <c:pt idx="0">
                          <c:v>0.7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6"/>
              <c:layout/>
              <c:tx>
                <c:strRef>
                  <c:f>'11-Iscritti AIRE per paese'!$E$19</c:f>
                  <c:strCache>
                    <c:ptCount val="1"/>
                    <c:pt idx="0">
                      <c:v>0,7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{51172906-7BAF-414D-B754-FC083E945F51}</c15:txfldGUID>
                      <c15:f>'11-Iscritti AIRE per paese'!$E$19</c15:f>
                      <c15:dlblFieldTableCache>
                        <c:ptCount val="1"/>
                        <c:pt idx="0">
                          <c:v>0.7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7"/>
              <c:layout/>
              <c:tx>
                <c:strRef>
                  <c:f>'11-Iscritti AIRE per paese'!$E$20</c:f>
                  <c:strCache>
                    <c:ptCount val="1"/>
                    <c:pt idx="0">
                      <c:v>0,6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{2397F517-7EEF-4EF2-B04F-9EB8BA9C2B7A}</c15:txfldGUID>
                      <c15:f>'11-Iscritti AIRE per paese'!$E$20</c15:f>
                      <c15:dlblFieldTableCache>
                        <c:ptCount val="1"/>
                        <c:pt idx="0">
                          <c:v>0.6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8"/>
              <c:layout/>
              <c:tx>
                <c:strRef>
                  <c:f>'11-Iscritti AIRE per paese'!$E$21</c:f>
                  <c:strCache>
                    <c:ptCount val="1"/>
                    <c:pt idx="0">
                      <c:v>0,6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{2340665C-6429-49A2-954B-C92730781CB9}</c15:txfldGUID>
                      <c15:f>'11-Iscritti AIRE per paese'!$E$21</c15:f>
                      <c15:dlblFieldTableCache>
                        <c:ptCount val="1"/>
                        <c:pt idx="0">
                          <c:v>0.6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19"/>
              <c:layout/>
              <c:tx>
                <c:strRef>
                  <c:f>'11-Iscritti AIRE per paese'!$E$22</c:f>
                  <c:strCache>
                    <c:ptCount val="1"/>
                    <c:pt idx="0">
                      <c:v>0,4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{A3D7626D-8A9C-45C7-BF60-61B89EB5422F}</c15:txfldGUID>
                      <c15:f>'11-Iscritti AIRE per paese'!$E$22</c15:f>
                      <c15:dlblFieldTableCache>
                        <c:ptCount val="1"/>
                        <c:pt idx="0">
                          <c:v>0.4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0"/>
              <c:layout/>
              <c:tx>
                <c:strRef>
                  <c:f>'11-Iscritti AIRE per paese'!$E$23</c:f>
                  <c:strCache>
                    <c:ptCount val="1"/>
                    <c:pt idx="0">
                      <c:v>0,4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{3057ACE6-F25C-48DF-927C-939A42F62DE1}</c15:txfldGUID>
                      <c15:f>'11-Iscritti AIRE per paese'!$E$23</c15:f>
                      <c15:dlblFieldTableCache>
                        <c:ptCount val="1"/>
                        <c:pt idx="0">
                          <c:v>0.4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1"/>
              <c:layout/>
              <c:tx>
                <c:strRef>
                  <c:f>'11-Iscritti AIRE per paese'!$E$24</c:f>
                  <c:strCache>
                    <c:ptCount val="1"/>
                    <c:pt idx="0">
                      <c:v>0,3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{564D6A1C-FC82-4892-8716-99054AA2FF05}</c15:txfldGUID>
                      <c15:f>'11-Iscritti AIRE per paese'!$E$24</c15:f>
                      <c15:dlblFieldTableCache>
                        <c:ptCount val="1"/>
                        <c:pt idx="0">
                          <c:v>0.3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2"/>
              <c:layout/>
              <c:tx>
                <c:strRef>
                  <c:f>'11-Iscritti AIRE per paese'!$E$25</c:f>
                  <c:strCache>
                    <c:ptCount val="1"/>
                    <c:pt idx="0">
                      <c:v>0,3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{BE05677F-3BBF-439E-B288-F453CFC2730A}</c15:txfldGUID>
                      <c15:f>'11-Iscritti AIRE per paese'!$E$25</c15:f>
                      <c15:dlblFieldTableCache>
                        <c:ptCount val="1"/>
                        <c:pt idx="0">
                          <c:v>0.3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3"/>
              <c:layout/>
              <c:tx>
                <c:strRef>
                  <c:f>'11-Iscritti AIRE per paese'!$E$26</c:f>
                  <c:strCache>
                    <c:ptCount val="1"/>
                    <c:pt idx="0">
                      <c:v>0,3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{1B2C98E2-57A4-4624-865C-2C9D0E903C99}</c15:txfldGUID>
                      <c15:f>'11-Iscritti AIRE per paese'!$E$26</c15:f>
                      <c15:dlblFieldTableCache>
                        <c:ptCount val="1"/>
                        <c:pt idx="0">
                          <c:v>0.3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4"/>
              <c:layout/>
              <c:tx>
                <c:strRef>
                  <c:f>'11-Iscritti AIRE per paese'!$E$27</c:f>
                  <c:strCache>
                    <c:ptCount val="1"/>
                    <c:pt idx="0">
                      <c:v>0,3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{C05F399F-E077-4C1D-887C-65018136F371}</c15:txfldGUID>
                      <c15:f>'11-Iscritti AIRE per paese'!$E$27</c15:f>
                      <c15:dlblFieldTableCache>
                        <c:ptCount val="1"/>
                        <c:pt idx="0">
                          <c:v>0.3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5"/>
              <c:layout/>
              <c:tx>
                <c:strRef>
                  <c:f>'11-Iscritti AIRE per paese'!$E$28</c:f>
                  <c:strCache>
                    <c:ptCount val="1"/>
                    <c:pt idx="0">
                      <c:v>0,3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{6145E3D8-8273-46F3-937D-B2F236E2242C}</c15:txfldGUID>
                      <c15:f>'11-Iscritti AIRE per paese'!$E$28</c15:f>
                      <c15:dlblFieldTableCache>
                        <c:ptCount val="1"/>
                        <c:pt idx="0">
                          <c:v>0.3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6"/>
              <c:layout/>
              <c:tx>
                <c:strRef>
                  <c:f>'11-Iscritti AIRE per paese'!$E$29</c:f>
                  <c:strCache>
                    <c:ptCount val="1"/>
                    <c:pt idx="0">
                      <c:v>0,3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{CB1BF83C-9781-490F-8D62-752D2B9E9633}</c15:txfldGUID>
                      <c15:f>'11-Iscritti AIRE per paese'!$E$29</c15:f>
                      <c15:dlblFieldTableCache>
                        <c:ptCount val="1"/>
                        <c:pt idx="0">
                          <c:v>0.3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7"/>
              <c:layout/>
              <c:tx>
                <c:strRef>
                  <c:f>'11-Iscritti AIRE per paese'!$E$30</c:f>
                  <c:strCache>
                    <c:ptCount val="1"/>
                    <c:pt idx="0">
                      <c:v>0,2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{0FDF9BFD-F15C-4242-8FFE-AC04C3FBDCE8}</c15:txfldGUID>
                      <c15:f>'11-Iscritti AIRE per paese'!$E$30</c15:f>
                      <c15:dlblFieldTableCache>
                        <c:ptCount val="1"/>
                        <c:pt idx="0">
                          <c:v>0.2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8"/>
              <c:layout/>
              <c:tx>
                <c:strRef>
                  <c:f>'11-Iscritti AIRE per paese'!$E$31</c:f>
                  <c:strCache>
                    <c:ptCount val="1"/>
                    <c:pt idx="0">
                      <c:v>0,2</c:v>
                    </c:pt>
                  </c:strCache>
                </c:strRef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700" b="0" i="0" u="none" strike="noStrike" kern="1200" baseline="0">
                      <a:solidFill>
                        <a:srgbClr val="000000"/>
                      </a:solidFill>
                      <a:latin typeface="Calibri" panose="020F0502020204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{057670BD-6F9D-4FEA-AD90-D78DE62815E7}</c15:txfldGUID>
                      <c15:f>'11-Iscritti AIRE per paese'!$E$31</c15:f>
                      <c15:dlblFieldTableCache>
                        <c:ptCount val="1"/>
                        <c:pt idx="0">
                          <c:v>0.2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dLbl>
              <c:idx val="29"/>
              <c:layout/>
              <c:tx>
                <c:strRef>
                  <c:f>'11-Iscritti AIRE per paese'!$E$32</c:f>
                  <c:strCache>
                    <c:ptCount val="1"/>
                    <c:pt idx="0">
                      <c:v>4,2</c:v>
                    </c:pt>
                  </c:strCache>
                </c:strRef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>
                    <c15:dlblFTEntry>
                      <c15:txfldGUID>{1E693036-1416-4854-AD76-0794B58642EF}</c15:txfldGUID>
                      <c15:f>'11-Iscritti AIRE per paese'!$E$32</c15:f>
                      <c15:dlblFieldTableCache>
                        <c:ptCount val="1"/>
                        <c:pt idx="0">
                          <c:v>4.2</c:v>
                        </c:pt>
                      </c15:dlblFieldTableCache>
                    </c15:dlblFTEntry>
                  </c15:dlblFieldTable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'11-Iscritti AIRE per paese'!$C$3:$C$32</c:f>
              <c:strCache>
                <c:ptCount val="30"/>
                <c:pt idx="0">
                  <c:v>Argentina</c:v>
                </c:pt>
                <c:pt idx="1">
                  <c:v>Germania</c:v>
                </c:pt>
                <c:pt idx="2">
                  <c:v>Svizzera</c:v>
                </c:pt>
                <c:pt idx="3">
                  <c:v>Francia</c:v>
                </c:pt>
                <c:pt idx="4">
                  <c:v>Brasile</c:v>
                </c:pt>
                <c:pt idx="5">
                  <c:v>Regno Unito</c:v>
                </c:pt>
                <c:pt idx="6">
                  <c:v>Belgio</c:v>
                </c:pt>
                <c:pt idx="7">
                  <c:v>Stati Uniti </c:v>
                </c:pt>
                <c:pt idx="8">
                  <c:v>Spagna</c:v>
                </c:pt>
                <c:pt idx="9">
                  <c:v>Australia</c:v>
                </c:pt>
                <c:pt idx="10">
                  <c:v>Canada</c:v>
                </c:pt>
                <c:pt idx="11">
                  <c:v>Venezuela</c:v>
                </c:pt>
                <c:pt idx="12">
                  <c:v>Uruguay</c:v>
                </c:pt>
                <c:pt idx="13">
                  <c:v>Cile</c:v>
                </c:pt>
                <c:pt idx="14">
                  <c:v>Paesi Bassi</c:v>
                </c:pt>
                <c:pt idx="15">
                  <c:v>Sud Africa</c:v>
                </c:pt>
                <c:pt idx="16">
                  <c:v>Perù</c:v>
                </c:pt>
                <c:pt idx="17">
                  <c:v>Austria</c:v>
                </c:pt>
                <c:pt idx="18">
                  <c:v>Lussemburgo</c:v>
                </c:pt>
                <c:pt idx="19">
                  <c:v>Colombia</c:v>
                </c:pt>
                <c:pt idx="20">
                  <c:v>Ecuador</c:v>
                </c:pt>
                <c:pt idx="21">
                  <c:v>Messico</c:v>
                </c:pt>
                <c:pt idx="22">
                  <c:v>Croazia</c:v>
                </c:pt>
                <c:pt idx="23">
                  <c:v>Israele</c:v>
                </c:pt>
                <c:pt idx="24">
                  <c:v>San Marino</c:v>
                </c:pt>
                <c:pt idx="25">
                  <c:v>Irlanda</c:v>
                </c:pt>
                <c:pt idx="26">
                  <c:v>Svezia</c:v>
                </c:pt>
                <c:pt idx="27">
                  <c:v>Grecia</c:v>
                </c:pt>
                <c:pt idx="28">
                  <c:v>Paraguay</c:v>
                </c:pt>
                <c:pt idx="29">
                  <c:v>Altri paesi</c:v>
                </c:pt>
              </c:strCache>
            </c:strRef>
          </c:cat>
          <c:val>
            <c:numRef>
              <c:f>'11-Iscritti AIRE per paese'!$D$3:$D$32</c:f>
              <c:numCache>
                <c:formatCode>#,##0</c:formatCode>
                <c:ptCount val="30"/>
                <c:pt idx="0">
                  <c:v>804261</c:v>
                </c:pt>
                <c:pt idx="1">
                  <c:v>723691</c:v>
                </c:pt>
                <c:pt idx="2">
                  <c:v>606949</c:v>
                </c:pt>
                <c:pt idx="3">
                  <c:v>403537</c:v>
                </c:pt>
                <c:pt idx="4">
                  <c:v>395012</c:v>
                </c:pt>
                <c:pt idx="5">
                  <c:v>283151</c:v>
                </c:pt>
                <c:pt idx="6">
                  <c:v>266526</c:v>
                </c:pt>
                <c:pt idx="7">
                  <c:v>257374</c:v>
                </c:pt>
                <c:pt idx="8">
                  <c:v>152483</c:v>
                </c:pt>
                <c:pt idx="9">
                  <c:v>143788</c:v>
                </c:pt>
                <c:pt idx="10">
                  <c:v>141203</c:v>
                </c:pt>
                <c:pt idx="11">
                  <c:v>122483</c:v>
                </c:pt>
                <c:pt idx="12">
                  <c:v>96790</c:v>
                </c:pt>
                <c:pt idx="13">
                  <c:v>56833</c:v>
                </c:pt>
                <c:pt idx="14">
                  <c:v>41639</c:v>
                </c:pt>
                <c:pt idx="15">
                  <c:v>33919</c:v>
                </c:pt>
                <c:pt idx="16">
                  <c:v>33161</c:v>
                </c:pt>
                <c:pt idx="17">
                  <c:v>29291</c:v>
                </c:pt>
                <c:pt idx="18">
                  <c:v>27661</c:v>
                </c:pt>
                <c:pt idx="19">
                  <c:v>18554</c:v>
                </c:pt>
                <c:pt idx="20">
                  <c:v>17843</c:v>
                </c:pt>
                <c:pt idx="21">
                  <c:v>17371</c:v>
                </c:pt>
                <c:pt idx="22">
                  <c:v>15731</c:v>
                </c:pt>
                <c:pt idx="23">
                  <c:v>14068</c:v>
                </c:pt>
                <c:pt idx="24">
                  <c:v>13518</c:v>
                </c:pt>
                <c:pt idx="25">
                  <c:v>13439</c:v>
                </c:pt>
                <c:pt idx="26">
                  <c:v>12510</c:v>
                </c:pt>
                <c:pt idx="27">
                  <c:v>11719</c:v>
                </c:pt>
                <c:pt idx="28">
                  <c:v>10330</c:v>
                </c:pt>
                <c:pt idx="29">
                  <c:v>209105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100769152"/>
        <c:axId val="100791424"/>
      </c:barChart>
      <c:catAx>
        <c:axId val="100769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lumMod val="15000"/>
                    <a:lumOff val="85000"/>
                  </a:sysClr>
                </a:solidFill>
                <a:round/>
              </a14:hiddenLine>
            </a:ext>
          </a:extLst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00791424"/>
        <c:crosses val="autoZero"/>
        <c:auto val="1"/>
        <c:lblAlgn val="ctr"/>
        <c:lblOffset val="0"/>
        <c:tickLblSkip val="1"/>
        <c:noMultiLvlLbl val="0"/>
      </c:catAx>
      <c:valAx>
        <c:axId val="100791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FFFF">
                  <a:lumMod val="100000"/>
                </a:srgb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  <a:ex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00769152"/>
        <c:crosses val="autoZero"/>
        <c:crossBetween val="between"/>
        <c:dispUnits>
          <c:builtInUnit val="thousands"/>
        </c:dispUnits>
      </c:valAx>
      <c:spPr>
        <a:solidFill>
          <a:srgbClr val="DDDDDD"/>
        </a:solidFill>
        <a:ln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/>
      </c:spPr>
    </c:plotArea>
    <c:plotVisOnly val="1"/>
    <c:dispBlanksAs val="gap"/>
    <c:showDLblsOverMax val="0"/>
  </c:chart>
  <c:spPr>
    <a:solidFill>
      <a:srgbClr val="DDDDDD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9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885399886860141E-2"/>
          <c:y val="0.15373319384312964"/>
          <c:w val="0.86718494482137864"/>
          <c:h val="0.775144597885950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'1-Crescita demografica E4'!$B$9:$C$9</c:f>
              <c:strCache>
                <c:ptCount val="1"/>
                <c:pt idx="0">
                  <c:v>popolazione 1861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'1-Crescita demografica E4'!$D$8:$G$8</c:f>
              <c:strCache>
                <c:ptCount val="4"/>
                <c:pt idx="0">
                  <c:v>Italia</c:v>
                </c:pt>
                <c:pt idx="1">
                  <c:v>Francia</c:v>
                </c:pt>
                <c:pt idx="2">
                  <c:v>Germania</c:v>
                </c:pt>
                <c:pt idx="3">
                  <c:v>Spagna</c:v>
                </c:pt>
              </c:strCache>
            </c:strRef>
          </c:cat>
          <c:val>
            <c:numRef>
              <c:f>'1-Crescita demografica E4'!$D$9:$G$9</c:f>
              <c:numCache>
                <c:formatCode>#,##0</c:formatCode>
                <c:ptCount val="4"/>
                <c:pt idx="0">
                  <c:v>26328</c:v>
                </c:pt>
                <c:pt idx="1">
                  <c:v>37386</c:v>
                </c:pt>
                <c:pt idx="2">
                  <c:v>38000</c:v>
                </c:pt>
                <c:pt idx="3">
                  <c:v>15193.564</c:v>
                </c:pt>
              </c:numCache>
            </c:numRef>
          </c:val>
        </c:ser>
        <c:ser>
          <c:idx val="1"/>
          <c:order val="1"/>
          <c:tx>
            <c:strRef>
              <c:f>'1-Crescita demografica E4'!$B$10:$C$10</c:f>
              <c:strCache>
                <c:ptCount val="1"/>
                <c:pt idx="0">
                  <c:v>popolazione 1950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'1-Crescita demografica E4'!$D$8:$G$8</c:f>
              <c:strCache>
                <c:ptCount val="4"/>
                <c:pt idx="0">
                  <c:v>Italia</c:v>
                </c:pt>
                <c:pt idx="1">
                  <c:v>Francia</c:v>
                </c:pt>
                <c:pt idx="2">
                  <c:v>Germania</c:v>
                </c:pt>
                <c:pt idx="3">
                  <c:v>Spagna</c:v>
                </c:pt>
              </c:strCache>
            </c:strRef>
          </c:cat>
          <c:val>
            <c:numRef>
              <c:f>'1-Crescita demografica E4'!$D$10:$G$10</c:f>
              <c:numCache>
                <c:formatCode>#,##0</c:formatCode>
                <c:ptCount val="4"/>
                <c:pt idx="0">
                  <c:v>46914</c:v>
                </c:pt>
                <c:pt idx="1">
                  <c:v>41647.258000000002</c:v>
                </c:pt>
                <c:pt idx="2">
                  <c:v>69346</c:v>
                </c:pt>
                <c:pt idx="3">
                  <c:v>28118.027000000002</c:v>
                </c:pt>
              </c:numCache>
            </c:numRef>
          </c:val>
        </c:ser>
        <c:ser>
          <c:idx val="2"/>
          <c:order val="2"/>
          <c:tx>
            <c:strRef>
              <c:f>'1-Crescita demografica E4'!$B$11:$C$11</c:f>
              <c:strCache>
                <c:ptCount val="1"/>
                <c:pt idx="0">
                  <c:v>popolazione 2017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'1-Crescita demografica E4'!$D$8:$G$8</c:f>
              <c:strCache>
                <c:ptCount val="4"/>
                <c:pt idx="0">
                  <c:v>Italia</c:v>
                </c:pt>
                <c:pt idx="1">
                  <c:v>Francia</c:v>
                </c:pt>
                <c:pt idx="2">
                  <c:v>Germania</c:v>
                </c:pt>
                <c:pt idx="3">
                  <c:v>Spagna</c:v>
                </c:pt>
              </c:strCache>
            </c:strRef>
          </c:cat>
          <c:val>
            <c:numRef>
              <c:f>'1-Crescita demografica E4'!$D$11:$G$11</c:f>
              <c:numCache>
                <c:formatCode>#,##0</c:formatCode>
                <c:ptCount val="4"/>
                <c:pt idx="0">
                  <c:v>60589</c:v>
                </c:pt>
                <c:pt idx="1">
                  <c:v>66989</c:v>
                </c:pt>
                <c:pt idx="2">
                  <c:v>82522</c:v>
                </c:pt>
                <c:pt idx="3">
                  <c:v>46528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380416"/>
        <c:axId val="74381952"/>
      </c:barChart>
      <c:lineChart>
        <c:grouping val="standard"/>
        <c:varyColors val="0"/>
        <c:ser>
          <c:idx val="3"/>
          <c:order val="3"/>
          <c:tx>
            <c:strRef>
              <c:f>'1-Crescita demografica E4'!$B$12:$C$12</c:f>
              <c:strCache>
                <c:ptCount val="1"/>
                <c:pt idx="0">
                  <c:v>cr. annua  1861-1950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'1-Crescita demografica E4'!$D$12:$G$12</c:f>
              <c:numCache>
                <c:formatCode>0.00</c:formatCode>
                <c:ptCount val="4"/>
                <c:pt idx="0">
                  <c:v>6.5119326827509649</c:v>
                </c:pt>
                <c:pt idx="1">
                  <c:v>1.2135360691831742</c:v>
                </c:pt>
                <c:pt idx="2">
                  <c:v>6.781569010240851</c:v>
                </c:pt>
                <c:pt idx="3">
                  <c:v>6.9401402820337132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'1-Crescita demografica E4'!$B$13:$C$13</c:f>
              <c:strCache>
                <c:ptCount val="1"/>
                <c:pt idx="0">
                  <c:v>cr. annua  1951-2017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bg1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'1-Crescita demografica E4'!$D$13:$G$13</c:f>
              <c:numCache>
                <c:formatCode>0.00</c:formatCode>
                <c:ptCount val="4"/>
                <c:pt idx="0">
                  <c:v>3.825166301865579</c:v>
                </c:pt>
                <c:pt idx="1">
                  <c:v>7.1191452833618829</c:v>
                </c:pt>
                <c:pt idx="2">
                  <c:v>2.5997385165152931</c:v>
                </c:pt>
                <c:pt idx="3">
                  <c:v>7.5453894511037234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hiLowLines>
        <c:marker val="1"/>
        <c:smooth val="0"/>
        <c:axId val="75439104"/>
        <c:axId val="75437184"/>
      </c:lineChart>
      <c:catAx>
        <c:axId val="74380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ysClr val="window" lastClr="FFFFFF">
                  <a:lumMod val="100000"/>
                </a:sys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4381952"/>
        <c:crosses val="autoZero"/>
        <c:auto val="1"/>
        <c:lblAlgn val="ctr"/>
        <c:lblOffset val="100"/>
        <c:noMultiLvlLbl val="0"/>
      </c:catAx>
      <c:valAx>
        <c:axId val="74381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100000"/>
                </a:sys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milioni ab.</a:t>
                </a:r>
              </a:p>
            </c:rich>
          </c:tx>
          <c:layout>
            <c:manualLayout>
              <c:xMode val="edge"/>
              <c:yMode val="edge"/>
              <c:x val="6.7011988651963028E-3"/>
              <c:y val="9.0276881263801595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4380416"/>
        <c:crosses val="autoZero"/>
        <c:crossBetween val="between"/>
        <c:majorUnit val="15000"/>
        <c:dispUnits>
          <c:builtInUnit val="thousands"/>
        </c:dispUnits>
      </c:valAx>
      <c:valAx>
        <c:axId val="75437184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 cr. annua ‰</a:t>
                </a:r>
              </a:p>
            </c:rich>
          </c:tx>
          <c:layout>
            <c:manualLayout>
              <c:xMode val="edge"/>
              <c:yMode val="edge"/>
              <c:x val="0.83195936924678793"/>
              <c:y val="9.0150164147390091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.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5439104"/>
        <c:crosses val="max"/>
        <c:crossBetween val="between"/>
        <c:majorUnit val="1.5"/>
      </c:valAx>
      <c:catAx>
        <c:axId val="75439104"/>
        <c:scaling>
          <c:orientation val="minMax"/>
        </c:scaling>
        <c:delete val="1"/>
        <c:axPos val="b"/>
        <c:majorTickMark val="out"/>
        <c:minorTickMark val="none"/>
        <c:tickLblPos val="nextTo"/>
        <c:crossAx val="75437184"/>
        <c:crosses val="autoZero"/>
        <c:auto val="1"/>
        <c:lblAlgn val="ctr"/>
        <c:lblOffset val="100"/>
        <c:noMultiLvlLbl val="0"/>
      </c:catAx>
      <c:spPr>
        <a:solidFill>
          <a:srgbClr val="EAEAEA"/>
        </a:solidFill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6.4375949482932182E-2"/>
          <c:y val="0"/>
          <c:w val="0.86892358378328916"/>
          <c:h val="7.7530490912179395E-2"/>
        </c:manualLayout>
      </c:layout>
      <c:overlay val="0"/>
      <c:spPr>
        <a:solidFill>
          <a:srgbClr val="EBEBEB"/>
        </a:solidFill>
        <a:ln>
          <a:noFill/>
        </a:ln>
        <a:effectLst/>
      </c:spPr>
      <c:txPr>
        <a:bodyPr rot="0" spcFirstLastPara="1" vertOverflow="ellipsis" vert="horz" wrap="square" anchor="t" anchorCtr="0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034210910082907E-2"/>
          <c:y val="0.13098137557794967"/>
          <c:w val="0.91084761478426735"/>
          <c:h val="0.76930606882594288"/>
        </c:manualLayout>
      </c:layout>
      <c:barChart>
        <c:barDir val="col"/>
        <c:grouping val="clustered"/>
        <c:varyColors val="0"/>
        <c:ser>
          <c:idx val="4"/>
          <c:order val="2"/>
          <c:tx>
            <c:strRef>
              <c:f>'2-demografia Italia 1861-2018'!$G$5</c:f>
              <c:strCache>
                <c:ptCount val="1"/>
                <c:pt idx="0">
                  <c:v>T. migratorio </c:v>
                </c:pt>
              </c:strCache>
            </c:strRef>
          </c:tx>
          <c:spPr>
            <a:solidFill>
              <a:srgbClr val="FFC000"/>
            </a:solidFill>
            <a:ln w="9525">
              <a:solidFill>
                <a:schemeClr val="accent2"/>
              </a:solidFill>
              <a:prstDash val="solid"/>
            </a:ln>
          </c:spPr>
          <c:invertIfNegative val="0"/>
          <c:cat>
            <c:strRef>
              <c:f>'2-demografia Italia 1861-2018'!$A$6:$A$162</c:f>
              <c:strCache>
                <c:ptCount val="157"/>
                <c:pt idx="0">
                  <c:v>1862</c:v>
                </c:pt>
                <c:pt idx="1">
                  <c:v>1863</c:v>
                </c:pt>
                <c:pt idx="2">
                  <c:v>1864</c:v>
                </c:pt>
                <c:pt idx="3">
                  <c:v>1865</c:v>
                </c:pt>
                <c:pt idx="4">
                  <c:v>1866</c:v>
                </c:pt>
                <c:pt idx="5">
                  <c:v>1867</c:v>
                </c:pt>
                <c:pt idx="6">
                  <c:v>1868</c:v>
                </c:pt>
                <c:pt idx="7">
                  <c:v>1869</c:v>
                </c:pt>
                <c:pt idx="8">
                  <c:v>1870</c:v>
                </c:pt>
                <c:pt idx="9">
                  <c:v>1871</c:v>
                </c:pt>
                <c:pt idx="10">
                  <c:v>1872</c:v>
                </c:pt>
                <c:pt idx="11">
                  <c:v>1873</c:v>
                </c:pt>
                <c:pt idx="12">
                  <c:v>1874</c:v>
                </c:pt>
                <c:pt idx="13">
                  <c:v>1875</c:v>
                </c:pt>
                <c:pt idx="14">
                  <c:v>1876</c:v>
                </c:pt>
                <c:pt idx="15">
                  <c:v>1877</c:v>
                </c:pt>
                <c:pt idx="16">
                  <c:v>1878</c:v>
                </c:pt>
                <c:pt idx="17">
                  <c:v>1879</c:v>
                </c:pt>
                <c:pt idx="18">
                  <c:v>1880</c:v>
                </c:pt>
                <c:pt idx="19">
                  <c:v>1881</c:v>
                </c:pt>
                <c:pt idx="20">
                  <c:v>1882</c:v>
                </c:pt>
                <c:pt idx="21">
                  <c:v>1883</c:v>
                </c:pt>
                <c:pt idx="22">
                  <c:v>1884</c:v>
                </c:pt>
                <c:pt idx="23">
                  <c:v>1885</c:v>
                </c:pt>
                <c:pt idx="24">
                  <c:v>1886</c:v>
                </c:pt>
                <c:pt idx="25">
                  <c:v>1887</c:v>
                </c:pt>
                <c:pt idx="26">
                  <c:v>1888</c:v>
                </c:pt>
                <c:pt idx="27">
                  <c:v>1889</c:v>
                </c:pt>
                <c:pt idx="28">
                  <c:v>1890</c:v>
                </c:pt>
                <c:pt idx="29">
                  <c:v>1891</c:v>
                </c:pt>
                <c:pt idx="30">
                  <c:v>1892</c:v>
                </c:pt>
                <c:pt idx="31">
                  <c:v>1893</c:v>
                </c:pt>
                <c:pt idx="32">
                  <c:v>1894</c:v>
                </c:pt>
                <c:pt idx="33">
                  <c:v>1895</c:v>
                </c:pt>
                <c:pt idx="34">
                  <c:v>1896</c:v>
                </c:pt>
                <c:pt idx="35">
                  <c:v>1897</c:v>
                </c:pt>
                <c:pt idx="36">
                  <c:v>1898</c:v>
                </c:pt>
                <c:pt idx="37">
                  <c:v>1899</c:v>
                </c:pt>
                <c:pt idx="38">
                  <c:v>1900</c:v>
                </c:pt>
                <c:pt idx="39">
                  <c:v>1901</c:v>
                </c:pt>
                <c:pt idx="40">
                  <c:v>1902</c:v>
                </c:pt>
                <c:pt idx="41">
                  <c:v>1903</c:v>
                </c:pt>
                <c:pt idx="42">
                  <c:v>1904</c:v>
                </c:pt>
                <c:pt idx="43">
                  <c:v>1905</c:v>
                </c:pt>
                <c:pt idx="44">
                  <c:v>1906</c:v>
                </c:pt>
                <c:pt idx="45">
                  <c:v>1907</c:v>
                </c:pt>
                <c:pt idx="46">
                  <c:v>1908</c:v>
                </c:pt>
                <c:pt idx="47">
                  <c:v>1909</c:v>
                </c:pt>
                <c:pt idx="48">
                  <c:v>1910</c:v>
                </c:pt>
                <c:pt idx="49">
                  <c:v>1911</c:v>
                </c:pt>
                <c:pt idx="50">
                  <c:v>1912</c:v>
                </c:pt>
                <c:pt idx="51">
                  <c:v>1913</c:v>
                </c:pt>
                <c:pt idx="52">
                  <c:v>1914</c:v>
                </c:pt>
                <c:pt idx="53">
                  <c:v>1915</c:v>
                </c:pt>
                <c:pt idx="54">
                  <c:v>1916</c:v>
                </c:pt>
                <c:pt idx="55">
                  <c:v>1917</c:v>
                </c:pt>
                <c:pt idx="56">
                  <c:v>1918</c:v>
                </c:pt>
                <c:pt idx="57">
                  <c:v>1919</c:v>
                </c:pt>
                <c:pt idx="58">
                  <c:v>1920</c:v>
                </c:pt>
                <c:pt idx="59">
                  <c:v>1921</c:v>
                </c:pt>
                <c:pt idx="60">
                  <c:v>1922</c:v>
                </c:pt>
                <c:pt idx="61">
                  <c:v>1923</c:v>
                </c:pt>
                <c:pt idx="62">
                  <c:v>1924</c:v>
                </c:pt>
                <c:pt idx="63">
                  <c:v>1925</c:v>
                </c:pt>
                <c:pt idx="64">
                  <c:v>1926</c:v>
                </c:pt>
                <c:pt idx="65">
                  <c:v>1927</c:v>
                </c:pt>
                <c:pt idx="66">
                  <c:v>1928</c:v>
                </c:pt>
                <c:pt idx="67">
                  <c:v>1929</c:v>
                </c:pt>
                <c:pt idx="68">
                  <c:v>1930</c:v>
                </c:pt>
                <c:pt idx="69">
                  <c:v>1931</c:v>
                </c:pt>
                <c:pt idx="70">
                  <c:v>1932</c:v>
                </c:pt>
                <c:pt idx="71">
                  <c:v>1933</c:v>
                </c:pt>
                <c:pt idx="72">
                  <c:v>1934</c:v>
                </c:pt>
                <c:pt idx="73">
                  <c:v>1935</c:v>
                </c:pt>
                <c:pt idx="74">
                  <c:v>1936</c:v>
                </c:pt>
                <c:pt idx="75">
                  <c:v>1937</c:v>
                </c:pt>
                <c:pt idx="76">
                  <c:v>1938</c:v>
                </c:pt>
                <c:pt idx="77">
                  <c:v>1939</c:v>
                </c:pt>
                <c:pt idx="78">
                  <c:v>1940</c:v>
                </c:pt>
                <c:pt idx="79">
                  <c:v>1941</c:v>
                </c:pt>
                <c:pt idx="80">
                  <c:v>1942</c:v>
                </c:pt>
                <c:pt idx="81">
                  <c:v>1943</c:v>
                </c:pt>
                <c:pt idx="82">
                  <c:v>1944</c:v>
                </c:pt>
                <c:pt idx="83">
                  <c:v>1945</c:v>
                </c:pt>
                <c:pt idx="84">
                  <c:v>1946</c:v>
                </c:pt>
                <c:pt idx="85">
                  <c:v>1947</c:v>
                </c:pt>
                <c:pt idx="86">
                  <c:v>1948</c:v>
                </c:pt>
                <c:pt idx="87">
                  <c:v>1949</c:v>
                </c:pt>
                <c:pt idx="88">
                  <c:v>1950</c:v>
                </c:pt>
                <c:pt idx="89">
                  <c:v>1951</c:v>
                </c:pt>
                <c:pt idx="90">
                  <c:v>1952</c:v>
                </c:pt>
                <c:pt idx="91">
                  <c:v>1953</c:v>
                </c:pt>
                <c:pt idx="92">
                  <c:v>1954</c:v>
                </c:pt>
                <c:pt idx="93">
                  <c:v>1955</c:v>
                </c:pt>
                <c:pt idx="94">
                  <c:v>1956</c:v>
                </c:pt>
                <c:pt idx="95">
                  <c:v>1957</c:v>
                </c:pt>
                <c:pt idx="96">
                  <c:v>1958</c:v>
                </c:pt>
                <c:pt idx="97">
                  <c:v>1959</c:v>
                </c:pt>
                <c:pt idx="98">
                  <c:v>1960</c:v>
                </c:pt>
                <c:pt idx="99">
                  <c:v>1961</c:v>
                </c:pt>
                <c:pt idx="100">
                  <c:v>1962</c:v>
                </c:pt>
                <c:pt idx="101">
                  <c:v>1963</c:v>
                </c:pt>
                <c:pt idx="102">
                  <c:v>1964</c:v>
                </c:pt>
                <c:pt idx="103">
                  <c:v>1965</c:v>
                </c:pt>
                <c:pt idx="104">
                  <c:v>1966</c:v>
                </c:pt>
                <c:pt idx="105">
                  <c:v>1967</c:v>
                </c:pt>
                <c:pt idx="106">
                  <c:v>1968</c:v>
                </c:pt>
                <c:pt idx="107">
                  <c:v>1969</c:v>
                </c:pt>
                <c:pt idx="108">
                  <c:v>1970</c:v>
                </c:pt>
                <c:pt idx="109">
                  <c:v>1971</c:v>
                </c:pt>
                <c:pt idx="110">
                  <c:v>1972</c:v>
                </c:pt>
                <c:pt idx="111">
                  <c:v>1973</c:v>
                </c:pt>
                <c:pt idx="112">
                  <c:v>1974</c:v>
                </c:pt>
                <c:pt idx="113">
                  <c:v>1975</c:v>
                </c:pt>
                <c:pt idx="114">
                  <c:v>1976</c:v>
                </c:pt>
                <c:pt idx="115">
                  <c:v>1977</c:v>
                </c:pt>
                <c:pt idx="116">
                  <c:v>1978</c:v>
                </c:pt>
                <c:pt idx="117">
                  <c:v>1979</c:v>
                </c:pt>
                <c:pt idx="118">
                  <c:v>1980</c:v>
                </c:pt>
                <c:pt idx="119">
                  <c:v>1981</c:v>
                </c:pt>
                <c:pt idx="120">
                  <c:v>1982</c:v>
                </c:pt>
                <c:pt idx="121">
                  <c:v>1983</c:v>
                </c:pt>
                <c:pt idx="122">
                  <c:v>1984</c:v>
                </c:pt>
                <c:pt idx="123">
                  <c:v>1985</c:v>
                </c:pt>
                <c:pt idx="124">
                  <c:v>1986</c:v>
                </c:pt>
                <c:pt idx="125">
                  <c:v>1987</c:v>
                </c:pt>
                <c:pt idx="126">
                  <c:v>1988</c:v>
                </c:pt>
                <c:pt idx="127">
                  <c:v>1989</c:v>
                </c:pt>
                <c:pt idx="128">
                  <c:v>1990</c:v>
                </c:pt>
                <c:pt idx="129">
                  <c:v>1991</c:v>
                </c:pt>
                <c:pt idx="130">
                  <c:v>1992</c:v>
                </c:pt>
                <c:pt idx="131">
                  <c:v>1993</c:v>
                </c:pt>
                <c:pt idx="132">
                  <c:v>1994</c:v>
                </c:pt>
                <c:pt idx="133">
                  <c:v>1995</c:v>
                </c:pt>
                <c:pt idx="134">
                  <c:v>1996</c:v>
                </c:pt>
                <c:pt idx="135">
                  <c:v>1997</c:v>
                </c:pt>
                <c:pt idx="136">
                  <c:v>1998</c:v>
                </c:pt>
                <c:pt idx="137">
                  <c:v>1999</c:v>
                </c:pt>
                <c:pt idx="138">
                  <c:v>2000</c:v>
                </c:pt>
                <c:pt idx="139">
                  <c:v>2001</c:v>
                </c:pt>
                <c:pt idx="140">
                  <c:v>2002</c:v>
                </c:pt>
                <c:pt idx="141">
                  <c:v>2003</c:v>
                </c:pt>
                <c:pt idx="142">
                  <c:v>2004</c:v>
                </c:pt>
                <c:pt idx="143">
                  <c:v>2005</c:v>
                </c:pt>
                <c:pt idx="144">
                  <c:v>2006</c:v>
                </c:pt>
                <c:pt idx="145">
                  <c:v>2007</c:v>
                </c:pt>
                <c:pt idx="146">
                  <c:v>2008</c:v>
                </c:pt>
                <c:pt idx="147">
                  <c:v>2009</c:v>
                </c:pt>
                <c:pt idx="148">
                  <c:v>2010</c:v>
                </c:pt>
                <c:pt idx="149">
                  <c:v>2011</c:v>
                </c:pt>
                <c:pt idx="150">
                  <c:v>2012</c:v>
                </c:pt>
                <c:pt idx="151">
                  <c:v>2013</c:v>
                </c:pt>
                <c:pt idx="152">
                  <c:v>2014</c:v>
                </c:pt>
                <c:pt idx="153">
                  <c:v>2015</c:v>
                </c:pt>
                <c:pt idx="154">
                  <c:v>2016</c:v>
                </c:pt>
                <c:pt idx="155">
                  <c:v>2017</c:v>
                </c:pt>
                <c:pt idx="156">
                  <c:v>2018</c:v>
                </c:pt>
              </c:strCache>
            </c:strRef>
          </c:cat>
          <c:val>
            <c:numRef>
              <c:f>'2-demografia Italia 1861-2018'!$G$6:$G$162</c:f>
              <c:numCache>
                <c:formatCode>0.00</c:formatCode>
                <c:ptCount val="157"/>
                <c:pt idx="0">
                  <c:v>0.13659493356862207</c:v>
                </c:pt>
                <c:pt idx="1">
                  <c:v>0.14253237121528084</c:v>
                </c:pt>
                <c:pt idx="2">
                  <c:v>0.21524073479205263</c:v>
                </c:pt>
                <c:pt idx="3">
                  <c:v>0.18009579210323334</c:v>
                </c:pt>
                <c:pt idx="4">
                  <c:v>0.1890159580456281</c:v>
                </c:pt>
                <c:pt idx="5">
                  <c:v>0.11176614714823918</c:v>
                </c:pt>
                <c:pt idx="6">
                  <c:v>4.6063965017751229E-2</c:v>
                </c:pt>
                <c:pt idx="7">
                  <c:v>7.3875756926247149E-2</c:v>
                </c:pt>
                <c:pt idx="8">
                  <c:v>-8.827352740099581E-2</c:v>
                </c:pt>
                <c:pt idx="9">
                  <c:v>-0.12258471635208767</c:v>
                </c:pt>
                <c:pt idx="10">
                  <c:v>-1.010470148551204</c:v>
                </c:pt>
                <c:pt idx="11">
                  <c:v>-0.83239276565812226</c:v>
                </c:pt>
                <c:pt idx="12">
                  <c:v>-0.87182230644505943</c:v>
                </c:pt>
                <c:pt idx="13">
                  <c:v>-0.99765341999479062</c:v>
                </c:pt>
                <c:pt idx="14">
                  <c:v>-1.03575383327669</c:v>
                </c:pt>
                <c:pt idx="15">
                  <c:v>-1.1791763869607621</c:v>
                </c:pt>
                <c:pt idx="16">
                  <c:v>-1.0438207629845611</c:v>
                </c:pt>
                <c:pt idx="17">
                  <c:v>-1.4081698961927751</c:v>
                </c:pt>
                <c:pt idx="18">
                  <c:v>-1.5906428457258075</c:v>
                </c:pt>
                <c:pt idx="19">
                  <c:v>-1.7873565889387404</c:v>
                </c:pt>
                <c:pt idx="20">
                  <c:v>-1.6800915982431359</c:v>
                </c:pt>
                <c:pt idx="21">
                  <c:v>-1.8006352598014352</c:v>
                </c:pt>
                <c:pt idx="22">
                  <c:v>-1.7983462897766369</c:v>
                </c:pt>
                <c:pt idx="23">
                  <c:v>-2.1815127364575932</c:v>
                </c:pt>
                <c:pt idx="24">
                  <c:v>-2.3845503021144605</c:v>
                </c:pt>
                <c:pt idx="25">
                  <c:v>-3.0982587242727249</c:v>
                </c:pt>
                <c:pt idx="26">
                  <c:v>-4.1150081411066264</c:v>
                </c:pt>
                <c:pt idx="27">
                  <c:v>-2.8503367689757422</c:v>
                </c:pt>
                <c:pt idx="28">
                  <c:v>-3.106534710640906</c:v>
                </c:pt>
                <c:pt idx="29">
                  <c:v>-4.0565317609742131</c:v>
                </c:pt>
                <c:pt idx="30">
                  <c:v>-3.190771653275366</c:v>
                </c:pt>
                <c:pt idx="31">
                  <c:v>-3.5969575328475774</c:v>
                </c:pt>
                <c:pt idx="32">
                  <c:v>-4.0119128593595583</c:v>
                </c:pt>
                <c:pt idx="33">
                  <c:v>-4.3010671300778665</c:v>
                </c:pt>
                <c:pt idx="34">
                  <c:v>-4.4877230830553767</c:v>
                </c:pt>
                <c:pt idx="35">
                  <c:v>-4.7491282117333053</c:v>
                </c:pt>
                <c:pt idx="36">
                  <c:v>-4.9743834054238985</c:v>
                </c:pt>
                <c:pt idx="37">
                  <c:v>-4.3349793342289864</c:v>
                </c:pt>
                <c:pt idx="38">
                  <c:v>-4.6843917015737002</c:v>
                </c:pt>
                <c:pt idx="39">
                  <c:v>-1.8853823753129095</c:v>
                </c:pt>
                <c:pt idx="40">
                  <c:v>-1.746446558750387</c:v>
                </c:pt>
                <c:pt idx="41">
                  <c:v>-1.7762983141469046</c:v>
                </c:pt>
                <c:pt idx="42">
                  <c:v>-1.6856777805789598</c:v>
                </c:pt>
                <c:pt idx="43">
                  <c:v>-2.054762717175775</c:v>
                </c:pt>
                <c:pt idx="44">
                  <c:v>-1.8905042846264966</c:v>
                </c:pt>
                <c:pt idx="45">
                  <c:v>-1.5666711203584853</c:v>
                </c:pt>
                <c:pt idx="46">
                  <c:v>-1.2432134353785287</c:v>
                </c:pt>
                <c:pt idx="47">
                  <c:v>-1.3703549121703098</c:v>
                </c:pt>
                <c:pt idx="48">
                  <c:v>-1.3331557658805782</c:v>
                </c:pt>
                <c:pt idx="49">
                  <c:v>-1.4057567534155933</c:v>
                </c:pt>
                <c:pt idx="50">
                  <c:v>-8.3863550744824735</c:v>
                </c:pt>
                <c:pt idx="51">
                  <c:v>-11.812644128321491</c:v>
                </c:pt>
                <c:pt idx="52">
                  <c:v>2.0770295722957179</c:v>
                </c:pt>
                <c:pt idx="53">
                  <c:v>2.127383446733198</c:v>
                </c:pt>
                <c:pt idx="54">
                  <c:v>-1.5722777008719044</c:v>
                </c:pt>
                <c:pt idx="55">
                  <c:v>-0.47432179006589248</c:v>
                </c:pt>
                <c:pt idx="56">
                  <c:v>0.12166910707756529</c:v>
                </c:pt>
                <c:pt idx="57">
                  <c:v>0.56805359338847294</c:v>
                </c:pt>
                <c:pt idx="58">
                  <c:v>-7.9024345721467455</c:v>
                </c:pt>
                <c:pt idx="59">
                  <c:v>-2.1723460934321892</c:v>
                </c:pt>
                <c:pt idx="60">
                  <c:v>-2.2051060891909682</c:v>
                </c:pt>
                <c:pt idx="61">
                  <c:v>-3.7035033972022635</c:v>
                </c:pt>
                <c:pt idx="62">
                  <c:v>-2.3528561679872535</c:v>
                </c:pt>
                <c:pt idx="63">
                  <c:v>-2.1304510007147002</c:v>
                </c:pt>
                <c:pt idx="64">
                  <c:v>-2.0669644195478902</c:v>
                </c:pt>
                <c:pt idx="65">
                  <c:v>-2.0407961030237338</c:v>
                </c:pt>
                <c:pt idx="66">
                  <c:v>-2.7567837534479427</c:v>
                </c:pt>
                <c:pt idx="67">
                  <c:v>-2.7479810338288768</c:v>
                </c:pt>
                <c:pt idx="68">
                  <c:v>-2.8218811287368002</c:v>
                </c:pt>
                <c:pt idx="69">
                  <c:v>-2.9168060135034271</c:v>
                </c:pt>
                <c:pt idx="70">
                  <c:v>-1.5894109599338861</c:v>
                </c:pt>
                <c:pt idx="71">
                  <c:v>-1.9074698218437813</c:v>
                </c:pt>
                <c:pt idx="72">
                  <c:v>-1.914536461825362</c:v>
                </c:pt>
                <c:pt idx="73">
                  <c:v>-1.6671580931135974</c:v>
                </c:pt>
                <c:pt idx="74">
                  <c:v>-1.1889534755997442</c:v>
                </c:pt>
                <c:pt idx="75">
                  <c:v>-1.1564676633263531</c:v>
                </c:pt>
                <c:pt idx="76">
                  <c:v>-0.81328816384472979</c:v>
                </c:pt>
                <c:pt idx="77">
                  <c:v>1.5267569696174306</c:v>
                </c:pt>
                <c:pt idx="78">
                  <c:v>0.47866142979880166</c:v>
                </c:pt>
                <c:pt idx="79">
                  <c:v>1.1888739700554289</c:v>
                </c:pt>
                <c:pt idx="80">
                  <c:v>0.43575749485716209</c:v>
                </c:pt>
                <c:pt idx="81">
                  <c:v>0.40173355424387314</c:v>
                </c:pt>
                <c:pt idx="82">
                  <c:v>0.42242297444679622</c:v>
                </c:pt>
                <c:pt idx="83">
                  <c:v>0.44944338300032172</c:v>
                </c:pt>
                <c:pt idx="84">
                  <c:v>-2.6352526140958119</c:v>
                </c:pt>
                <c:pt idx="85">
                  <c:v>-4.1037738035100535</c:v>
                </c:pt>
                <c:pt idx="86">
                  <c:v>-3.7673709013842007</c:v>
                </c:pt>
                <c:pt idx="87">
                  <c:v>-1.917114217172422</c:v>
                </c:pt>
                <c:pt idx="88">
                  <c:v>-1.5593606382522154</c:v>
                </c:pt>
                <c:pt idx="89">
                  <c:v>-2.7703995186903407</c:v>
                </c:pt>
                <c:pt idx="90">
                  <c:v>-2.568429696452422</c:v>
                </c:pt>
                <c:pt idx="91">
                  <c:v>-0.92113586960519367</c:v>
                </c:pt>
                <c:pt idx="92">
                  <c:v>-1.6675113572468732</c:v>
                </c:pt>
                <c:pt idx="93">
                  <c:v>-2.4113302201441691</c:v>
                </c:pt>
                <c:pt idx="94">
                  <c:v>-2.4267420403997138</c:v>
                </c:pt>
                <c:pt idx="95">
                  <c:v>-2.8967180801804915</c:v>
                </c:pt>
                <c:pt idx="96">
                  <c:v>-1.8697430006139779</c:v>
                </c:pt>
                <c:pt idx="97">
                  <c:v>-1.3883406003349545</c:v>
                </c:pt>
                <c:pt idx="98">
                  <c:v>-1.8434929518602221</c:v>
                </c:pt>
                <c:pt idx="99">
                  <c:v>-2.7355801336271757</c:v>
                </c:pt>
                <c:pt idx="100">
                  <c:v>-1.5752649760284676</c:v>
                </c:pt>
                <c:pt idx="101">
                  <c:v>-1.5394630111991461</c:v>
                </c:pt>
                <c:pt idx="102">
                  <c:v>-1.5795418485234123</c:v>
                </c:pt>
                <c:pt idx="103">
                  <c:v>-1.6943018564644667</c:v>
                </c:pt>
                <c:pt idx="104">
                  <c:v>-1.9423069771815946</c:v>
                </c:pt>
                <c:pt idx="105">
                  <c:v>-1.7451139100089694</c:v>
                </c:pt>
                <c:pt idx="106">
                  <c:v>-1.9440982641525046</c:v>
                </c:pt>
                <c:pt idx="107">
                  <c:v>-2.3029210581781197</c:v>
                </c:pt>
                <c:pt idx="108">
                  <c:v>-2.138153237531613</c:v>
                </c:pt>
                <c:pt idx="109">
                  <c:v>-3.0531790307957767</c:v>
                </c:pt>
                <c:pt idx="110">
                  <c:v>0.21813472745141382</c:v>
                </c:pt>
                <c:pt idx="111">
                  <c:v>0.22371938181114714</c:v>
                </c:pt>
                <c:pt idx="112">
                  <c:v>0.21751245548878817</c:v>
                </c:pt>
                <c:pt idx="113">
                  <c:v>0.19629719803403756</c:v>
                </c:pt>
                <c:pt idx="114">
                  <c:v>0.16105031831193006</c:v>
                </c:pt>
                <c:pt idx="115">
                  <c:v>0.10477290295409691</c:v>
                </c:pt>
                <c:pt idx="116">
                  <c:v>5.6791202134457652E-2</c:v>
                </c:pt>
                <c:pt idx="117">
                  <c:v>1.2853708559997568E-2</c:v>
                </c:pt>
                <c:pt idx="118">
                  <c:v>-0.12446221888276732</c:v>
                </c:pt>
                <c:pt idx="119">
                  <c:v>-0.75287872049441584</c:v>
                </c:pt>
                <c:pt idx="120">
                  <c:v>-1.0252375536366813</c:v>
                </c:pt>
                <c:pt idx="121">
                  <c:v>-0.83167562391257466</c:v>
                </c:pt>
                <c:pt idx="122">
                  <c:v>-0.68388981978676311</c:v>
                </c:pt>
                <c:pt idx="123">
                  <c:v>-0.53362012996768315</c:v>
                </c:pt>
                <c:pt idx="124">
                  <c:v>-0.36502306003672857</c:v>
                </c:pt>
                <c:pt idx="125">
                  <c:v>-0.18342204169523352</c:v>
                </c:pt>
                <c:pt idx="126">
                  <c:v>-8.3170875387844623E-3</c:v>
                </c:pt>
                <c:pt idx="127">
                  <c:v>0.16703197956965055</c:v>
                </c:pt>
                <c:pt idx="128">
                  <c:v>0.23654823541053371</c:v>
                </c:pt>
                <c:pt idx="129">
                  <c:v>0.34841593472106902</c:v>
                </c:pt>
                <c:pt idx="130">
                  <c:v>0.31990318332161183</c:v>
                </c:pt>
                <c:pt idx="131">
                  <c:v>0.41529433393042114</c:v>
                </c:pt>
                <c:pt idx="132">
                  <c:v>0.40222850410464933</c:v>
                </c:pt>
                <c:pt idx="133">
                  <c:v>0.50889885387543454</c:v>
                </c:pt>
                <c:pt idx="134">
                  <c:v>0.93548784608315605</c:v>
                </c:pt>
                <c:pt idx="135">
                  <c:v>0.92551512919570955</c:v>
                </c:pt>
                <c:pt idx="136">
                  <c:v>0.85751166124142975</c:v>
                </c:pt>
                <c:pt idx="137">
                  <c:v>0.85266982535601854</c:v>
                </c:pt>
                <c:pt idx="138">
                  <c:v>0.95504252060022765</c:v>
                </c:pt>
                <c:pt idx="139">
                  <c:v>0.69843318887541983</c:v>
                </c:pt>
                <c:pt idx="140">
                  <c:v>2.8</c:v>
                </c:pt>
                <c:pt idx="141">
                  <c:v>7.1</c:v>
                </c:pt>
                <c:pt idx="142">
                  <c:v>6.3</c:v>
                </c:pt>
                <c:pt idx="143">
                  <c:v>3.5</c:v>
                </c:pt>
                <c:pt idx="144">
                  <c:v>2.7</c:v>
                </c:pt>
                <c:pt idx="145">
                  <c:v>7.5</c:v>
                </c:pt>
                <c:pt idx="146">
                  <c:v>6.1</c:v>
                </c:pt>
                <c:pt idx="147">
                  <c:v>3.6</c:v>
                </c:pt>
                <c:pt idx="148">
                  <c:v>3.4</c:v>
                </c:pt>
                <c:pt idx="149">
                  <c:v>2.8</c:v>
                </c:pt>
                <c:pt idx="150">
                  <c:v>4.0999999999999996</c:v>
                </c:pt>
                <c:pt idx="151">
                  <c:v>3</c:v>
                </c:pt>
                <c:pt idx="152">
                  <c:v>2.2999999999999998</c:v>
                </c:pt>
                <c:pt idx="153">
                  <c:v>2.2000000000000002</c:v>
                </c:pt>
                <c:pt idx="154">
                  <c:v>2.4</c:v>
                </c:pt>
                <c:pt idx="155" formatCode="#,##0">
                  <c:v>3.1</c:v>
                </c:pt>
              </c:numCache>
            </c:numRef>
          </c:val>
        </c:ser>
        <c:ser>
          <c:idx val="3"/>
          <c:order val="5"/>
          <c:tx>
            <c:strRef>
              <c:f>'2-demografia Italia 1861-2018'!$F$5</c:f>
              <c:strCache>
                <c:ptCount val="1"/>
                <c:pt idx="0">
                  <c:v>T. cresc. naturale 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  <a:alpha val="0"/>
              </a:schemeClr>
            </a:solidFill>
            <a:ln w="12700">
              <a:solidFill>
                <a:schemeClr val="accent1"/>
              </a:solidFill>
              <a:prstDash val="solid"/>
            </a:ln>
          </c:spPr>
          <c:invertIfNegative val="0"/>
          <c:cat>
            <c:strRef>
              <c:f>'2-demografia Italia 1861-2018'!$A$6:$A$162</c:f>
              <c:strCache>
                <c:ptCount val="157"/>
                <c:pt idx="0">
                  <c:v>1862</c:v>
                </c:pt>
                <c:pt idx="1">
                  <c:v>1863</c:v>
                </c:pt>
                <c:pt idx="2">
                  <c:v>1864</c:v>
                </c:pt>
                <c:pt idx="3">
                  <c:v>1865</c:v>
                </c:pt>
                <c:pt idx="4">
                  <c:v>1866</c:v>
                </c:pt>
                <c:pt idx="5">
                  <c:v>1867</c:v>
                </c:pt>
                <c:pt idx="6">
                  <c:v>1868</c:v>
                </c:pt>
                <c:pt idx="7">
                  <c:v>1869</c:v>
                </c:pt>
                <c:pt idx="8">
                  <c:v>1870</c:v>
                </c:pt>
                <c:pt idx="9">
                  <c:v>1871</c:v>
                </c:pt>
                <c:pt idx="10">
                  <c:v>1872</c:v>
                </c:pt>
                <c:pt idx="11">
                  <c:v>1873</c:v>
                </c:pt>
                <c:pt idx="12">
                  <c:v>1874</c:v>
                </c:pt>
                <c:pt idx="13">
                  <c:v>1875</c:v>
                </c:pt>
                <c:pt idx="14">
                  <c:v>1876</c:v>
                </c:pt>
                <c:pt idx="15">
                  <c:v>1877</c:v>
                </c:pt>
                <c:pt idx="16">
                  <c:v>1878</c:v>
                </c:pt>
                <c:pt idx="17">
                  <c:v>1879</c:v>
                </c:pt>
                <c:pt idx="18">
                  <c:v>1880</c:v>
                </c:pt>
                <c:pt idx="19">
                  <c:v>1881</c:v>
                </c:pt>
                <c:pt idx="20">
                  <c:v>1882</c:v>
                </c:pt>
                <c:pt idx="21">
                  <c:v>1883</c:v>
                </c:pt>
                <c:pt idx="22">
                  <c:v>1884</c:v>
                </c:pt>
                <c:pt idx="23">
                  <c:v>1885</c:v>
                </c:pt>
                <c:pt idx="24">
                  <c:v>1886</c:v>
                </c:pt>
                <c:pt idx="25">
                  <c:v>1887</c:v>
                </c:pt>
                <c:pt idx="26">
                  <c:v>1888</c:v>
                </c:pt>
                <c:pt idx="27">
                  <c:v>1889</c:v>
                </c:pt>
                <c:pt idx="28">
                  <c:v>1890</c:v>
                </c:pt>
                <c:pt idx="29">
                  <c:v>1891</c:v>
                </c:pt>
                <c:pt idx="30">
                  <c:v>1892</c:v>
                </c:pt>
                <c:pt idx="31">
                  <c:v>1893</c:v>
                </c:pt>
                <c:pt idx="32">
                  <c:v>1894</c:v>
                </c:pt>
                <c:pt idx="33">
                  <c:v>1895</c:v>
                </c:pt>
                <c:pt idx="34">
                  <c:v>1896</c:v>
                </c:pt>
                <c:pt idx="35">
                  <c:v>1897</c:v>
                </c:pt>
                <c:pt idx="36">
                  <c:v>1898</c:v>
                </c:pt>
                <c:pt idx="37">
                  <c:v>1899</c:v>
                </c:pt>
                <c:pt idx="38">
                  <c:v>1900</c:v>
                </c:pt>
                <c:pt idx="39">
                  <c:v>1901</c:v>
                </c:pt>
                <c:pt idx="40">
                  <c:v>1902</c:v>
                </c:pt>
                <c:pt idx="41">
                  <c:v>1903</c:v>
                </c:pt>
                <c:pt idx="42">
                  <c:v>1904</c:v>
                </c:pt>
                <c:pt idx="43">
                  <c:v>1905</c:v>
                </c:pt>
                <c:pt idx="44">
                  <c:v>1906</c:v>
                </c:pt>
                <c:pt idx="45">
                  <c:v>1907</c:v>
                </c:pt>
                <c:pt idx="46">
                  <c:v>1908</c:v>
                </c:pt>
                <c:pt idx="47">
                  <c:v>1909</c:v>
                </c:pt>
                <c:pt idx="48">
                  <c:v>1910</c:v>
                </c:pt>
                <c:pt idx="49">
                  <c:v>1911</c:v>
                </c:pt>
                <c:pt idx="50">
                  <c:v>1912</c:v>
                </c:pt>
                <c:pt idx="51">
                  <c:v>1913</c:v>
                </c:pt>
                <c:pt idx="52">
                  <c:v>1914</c:v>
                </c:pt>
                <c:pt idx="53">
                  <c:v>1915</c:v>
                </c:pt>
                <c:pt idx="54">
                  <c:v>1916</c:v>
                </c:pt>
                <c:pt idx="55">
                  <c:v>1917</c:v>
                </c:pt>
                <c:pt idx="56">
                  <c:v>1918</c:v>
                </c:pt>
                <c:pt idx="57">
                  <c:v>1919</c:v>
                </c:pt>
                <c:pt idx="58">
                  <c:v>1920</c:v>
                </c:pt>
                <c:pt idx="59">
                  <c:v>1921</c:v>
                </c:pt>
                <c:pt idx="60">
                  <c:v>1922</c:v>
                </c:pt>
                <c:pt idx="61">
                  <c:v>1923</c:v>
                </c:pt>
                <c:pt idx="62">
                  <c:v>1924</c:v>
                </c:pt>
                <c:pt idx="63">
                  <c:v>1925</c:v>
                </c:pt>
                <c:pt idx="64">
                  <c:v>1926</c:v>
                </c:pt>
                <c:pt idx="65">
                  <c:v>1927</c:v>
                </c:pt>
                <c:pt idx="66">
                  <c:v>1928</c:v>
                </c:pt>
                <c:pt idx="67">
                  <c:v>1929</c:v>
                </c:pt>
                <c:pt idx="68">
                  <c:v>1930</c:v>
                </c:pt>
                <c:pt idx="69">
                  <c:v>1931</c:v>
                </c:pt>
                <c:pt idx="70">
                  <c:v>1932</c:v>
                </c:pt>
                <c:pt idx="71">
                  <c:v>1933</c:v>
                </c:pt>
                <c:pt idx="72">
                  <c:v>1934</c:v>
                </c:pt>
                <c:pt idx="73">
                  <c:v>1935</c:v>
                </c:pt>
                <c:pt idx="74">
                  <c:v>1936</c:v>
                </c:pt>
                <c:pt idx="75">
                  <c:v>1937</c:v>
                </c:pt>
                <c:pt idx="76">
                  <c:v>1938</c:v>
                </c:pt>
                <c:pt idx="77">
                  <c:v>1939</c:v>
                </c:pt>
                <c:pt idx="78">
                  <c:v>1940</c:v>
                </c:pt>
                <c:pt idx="79">
                  <c:v>1941</c:v>
                </c:pt>
                <c:pt idx="80">
                  <c:v>1942</c:v>
                </c:pt>
                <c:pt idx="81">
                  <c:v>1943</c:v>
                </c:pt>
                <c:pt idx="82">
                  <c:v>1944</c:v>
                </c:pt>
                <c:pt idx="83">
                  <c:v>1945</c:v>
                </c:pt>
                <c:pt idx="84">
                  <c:v>1946</c:v>
                </c:pt>
                <c:pt idx="85">
                  <c:v>1947</c:v>
                </c:pt>
                <c:pt idx="86">
                  <c:v>1948</c:v>
                </c:pt>
                <c:pt idx="87">
                  <c:v>1949</c:v>
                </c:pt>
                <c:pt idx="88">
                  <c:v>1950</c:v>
                </c:pt>
                <c:pt idx="89">
                  <c:v>1951</c:v>
                </c:pt>
                <c:pt idx="90">
                  <c:v>1952</c:v>
                </c:pt>
                <c:pt idx="91">
                  <c:v>1953</c:v>
                </c:pt>
                <c:pt idx="92">
                  <c:v>1954</c:v>
                </c:pt>
                <c:pt idx="93">
                  <c:v>1955</c:v>
                </c:pt>
                <c:pt idx="94">
                  <c:v>1956</c:v>
                </c:pt>
                <c:pt idx="95">
                  <c:v>1957</c:v>
                </c:pt>
                <c:pt idx="96">
                  <c:v>1958</c:v>
                </c:pt>
                <c:pt idx="97">
                  <c:v>1959</c:v>
                </c:pt>
                <c:pt idx="98">
                  <c:v>1960</c:v>
                </c:pt>
                <c:pt idx="99">
                  <c:v>1961</c:v>
                </c:pt>
                <c:pt idx="100">
                  <c:v>1962</c:v>
                </c:pt>
                <c:pt idx="101">
                  <c:v>1963</c:v>
                </c:pt>
                <c:pt idx="102">
                  <c:v>1964</c:v>
                </c:pt>
                <c:pt idx="103">
                  <c:v>1965</c:v>
                </c:pt>
                <c:pt idx="104">
                  <c:v>1966</c:v>
                </c:pt>
                <c:pt idx="105">
                  <c:v>1967</c:v>
                </c:pt>
                <c:pt idx="106">
                  <c:v>1968</c:v>
                </c:pt>
                <c:pt idx="107">
                  <c:v>1969</c:v>
                </c:pt>
                <c:pt idx="108">
                  <c:v>1970</c:v>
                </c:pt>
                <c:pt idx="109">
                  <c:v>1971</c:v>
                </c:pt>
                <c:pt idx="110">
                  <c:v>1972</c:v>
                </c:pt>
                <c:pt idx="111">
                  <c:v>1973</c:v>
                </c:pt>
                <c:pt idx="112">
                  <c:v>1974</c:v>
                </c:pt>
                <c:pt idx="113">
                  <c:v>1975</c:v>
                </c:pt>
                <c:pt idx="114">
                  <c:v>1976</c:v>
                </c:pt>
                <c:pt idx="115">
                  <c:v>1977</c:v>
                </c:pt>
                <c:pt idx="116">
                  <c:v>1978</c:v>
                </c:pt>
                <c:pt idx="117">
                  <c:v>1979</c:v>
                </c:pt>
                <c:pt idx="118">
                  <c:v>1980</c:v>
                </c:pt>
                <c:pt idx="119">
                  <c:v>1981</c:v>
                </c:pt>
                <c:pt idx="120">
                  <c:v>1982</c:v>
                </c:pt>
                <c:pt idx="121">
                  <c:v>1983</c:v>
                </c:pt>
                <c:pt idx="122">
                  <c:v>1984</c:v>
                </c:pt>
                <c:pt idx="123">
                  <c:v>1985</c:v>
                </c:pt>
                <c:pt idx="124">
                  <c:v>1986</c:v>
                </c:pt>
                <c:pt idx="125">
                  <c:v>1987</c:v>
                </c:pt>
                <c:pt idx="126">
                  <c:v>1988</c:v>
                </c:pt>
                <c:pt idx="127">
                  <c:v>1989</c:v>
                </c:pt>
                <c:pt idx="128">
                  <c:v>1990</c:v>
                </c:pt>
                <c:pt idx="129">
                  <c:v>1991</c:v>
                </c:pt>
                <c:pt idx="130">
                  <c:v>1992</c:v>
                </c:pt>
                <c:pt idx="131">
                  <c:v>1993</c:v>
                </c:pt>
                <c:pt idx="132">
                  <c:v>1994</c:v>
                </c:pt>
                <c:pt idx="133">
                  <c:v>1995</c:v>
                </c:pt>
                <c:pt idx="134">
                  <c:v>1996</c:v>
                </c:pt>
                <c:pt idx="135">
                  <c:v>1997</c:v>
                </c:pt>
                <c:pt idx="136">
                  <c:v>1998</c:v>
                </c:pt>
                <c:pt idx="137">
                  <c:v>1999</c:v>
                </c:pt>
                <c:pt idx="138">
                  <c:v>2000</c:v>
                </c:pt>
                <c:pt idx="139">
                  <c:v>2001</c:v>
                </c:pt>
                <c:pt idx="140">
                  <c:v>2002</c:v>
                </c:pt>
                <c:pt idx="141">
                  <c:v>2003</c:v>
                </c:pt>
                <c:pt idx="142">
                  <c:v>2004</c:v>
                </c:pt>
                <c:pt idx="143">
                  <c:v>2005</c:v>
                </c:pt>
                <c:pt idx="144">
                  <c:v>2006</c:v>
                </c:pt>
                <c:pt idx="145">
                  <c:v>2007</c:v>
                </c:pt>
                <c:pt idx="146">
                  <c:v>2008</c:v>
                </c:pt>
                <c:pt idx="147">
                  <c:v>2009</c:v>
                </c:pt>
                <c:pt idx="148">
                  <c:v>2010</c:v>
                </c:pt>
                <c:pt idx="149">
                  <c:v>2011</c:v>
                </c:pt>
                <c:pt idx="150">
                  <c:v>2012</c:v>
                </c:pt>
                <c:pt idx="151">
                  <c:v>2013</c:v>
                </c:pt>
                <c:pt idx="152">
                  <c:v>2014</c:v>
                </c:pt>
                <c:pt idx="153">
                  <c:v>2015</c:v>
                </c:pt>
                <c:pt idx="154">
                  <c:v>2016</c:v>
                </c:pt>
                <c:pt idx="155">
                  <c:v>2017</c:v>
                </c:pt>
                <c:pt idx="156">
                  <c:v>2018</c:v>
                </c:pt>
              </c:strCache>
            </c:strRef>
          </c:cat>
          <c:val>
            <c:numRef>
              <c:f>'2-demografia Italia 1861-2018'!$F$6:$F$162</c:f>
              <c:numCache>
                <c:formatCode>0.00</c:formatCode>
                <c:ptCount val="157"/>
                <c:pt idx="0">
                  <c:v>6.6622504021955145</c:v>
                </c:pt>
                <c:pt idx="1">
                  <c:v>7.5912737931941594</c:v>
                </c:pt>
                <c:pt idx="2">
                  <c:v>7.3843399779961594</c:v>
                </c:pt>
                <c:pt idx="3">
                  <c:v>7.8451689301705949</c:v>
                </c:pt>
                <c:pt idx="4">
                  <c:v>9.025535661872615</c:v>
                </c:pt>
                <c:pt idx="5">
                  <c:v>2.0430127141059082</c:v>
                </c:pt>
                <c:pt idx="6">
                  <c:v>4.3635570262358865</c:v>
                </c:pt>
                <c:pt idx="7">
                  <c:v>8.6340811386871863</c:v>
                </c:pt>
                <c:pt idx="8">
                  <c:v>6.3110712684894663</c:v>
                </c:pt>
                <c:pt idx="9">
                  <c:v>6.4498886414253898</c:v>
                </c:pt>
                <c:pt idx="10">
                  <c:v>6.8006729832639694</c:v>
                </c:pt>
                <c:pt idx="11">
                  <c:v>5.953534250435947</c:v>
                </c:pt>
                <c:pt idx="12">
                  <c:v>4.1045430626205928</c:v>
                </c:pt>
                <c:pt idx="13">
                  <c:v>6.5316101990918618</c:v>
                </c:pt>
                <c:pt idx="14">
                  <c:v>9.9179858859431622</c:v>
                </c:pt>
                <c:pt idx="15">
                  <c:v>8.2569280787160473</c:v>
                </c:pt>
                <c:pt idx="16">
                  <c:v>6.7005110849016294</c:v>
                </c:pt>
                <c:pt idx="17">
                  <c:v>7.6125743415463036</c:v>
                </c:pt>
                <c:pt idx="18">
                  <c:v>2.8103203087966415</c:v>
                </c:pt>
                <c:pt idx="19">
                  <c:v>9.8747956793556106</c:v>
                </c:pt>
                <c:pt idx="20">
                  <c:v>8.8634691283697915</c:v>
                </c:pt>
                <c:pt idx="21">
                  <c:v>8.9994354597682058</c:v>
                </c:pt>
                <c:pt idx="22">
                  <c:v>11.394322597642098</c:v>
                </c:pt>
                <c:pt idx="23">
                  <c:v>10.8669048901072</c:v>
                </c:pt>
                <c:pt idx="24">
                  <c:v>7.6158994053116853</c:v>
                </c:pt>
                <c:pt idx="25">
                  <c:v>10.306456028471585</c:v>
                </c:pt>
                <c:pt idx="26">
                  <c:v>9.4102584620308871</c:v>
                </c:pt>
                <c:pt idx="27">
                  <c:v>11.980424558281427</c:v>
                </c:pt>
                <c:pt idx="28">
                  <c:v>8.8323896345598776</c:v>
                </c:pt>
                <c:pt idx="29">
                  <c:v>10.347422551109997</c:v>
                </c:pt>
                <c:pt idx="30">
                  <c:v>9.3485611006372604</c:v>
                </c:pt>
                <c:pt idx="31">
                  <c:v>10.680122589233198</c:v>
                </c:pt>
                <c:pt idx="32">
                  <c:v>9.903883121876202</c:v>
                </c:pt>
                <c:pt idx="33">
                  <c:v>9.2691731163388287</c:v>
                </c:pt>
                <c:pt idx="34">
                  <c:v>10.133130467858502</c:v>
                </c:pt>
                <c:pt idx="35">
                  <c:v>12.183508427178596</c:v>
                </c:pt>
                <c:pt idx="36">
                  <c:v>10.064744851207019</c:v>
                </c:pt>
                <c:pt idx="37">
                  <c:v>11.407411831456985</c:v>
                </c:pt>
                <c:pt idx="38">
                  <c:v>8.6718935614160131</c:v>
                </c:pt>
                <c:pt idx="39">
                  <c:v>10.065826371874724</c:v>
                </c:pt>
                <c:pt idx="40">
                  <c:v>10.595483748225549</c:v>
                </c:pt>
                <c:pt idx="41">
                  <c:v>8.7409795124217737</c:v>
                </c:pt>
                <c:pt idx="42">
                  <c:v>10.946276825579721</c:v>
                </c:pt>
                <c:pt idx="43">
                  <c:v>9.8540458712975916</c:v>
                </c:pt>
                <c:pt idx="44">
                  <c:v>10.397631493207541</c:v>
                </c:pt>
                <c:pt idx="45">
                  <c:v>9.9174018092937004</c:v>
                </c:pt>
                <c:pt idx="46">
                  <c:v>10.000417844756745</c:v>
                </c:pt>
                <c:pt idx="47">
                  <c:v>10.107007248878149</c:v>
                </c:pt>
                <c:pt idx="48">
                  <c:v>12.441211856064749</c:v>
                </c:pt>
                <c:pt idx="49">
                  <c:v>9.1557975431040326</c:v>
                </c:pt>
                <c:pt idx="50">
                  <c:v>13.297442799461642</c:v>
                </c:pt>
                <c:pt idx="51">
                  <c:v>12.188573883161512</c:v>
                </c:pt>
                <c:pt idx="52">
                  <c:v>12.471353195118052</c:v>
                </c:pt>
                <c:pt idx="53">
                  <c:v>7.6352961310111507</c:v>
                </c:pt>
                <c:pt idx="54">
                  <c:v>0.31461381154632689</c:v>
                </c:pt>
                <c:pt idx="55">
                  <c:v>-6.7138832574181828</c:v>
                </c:pt>
                <c:pt idx="56">
                  <c:v>-17.271019070083554</c:v>
                </c:pt>
                <c:pt idx="57">
                  <c:v>2.362447818091518</c:v>
                </c:pt>
                <c:pt idx="58">
                  <c:v>12.915301824988303</c:v>
                </c:pt>
                <c:pt idx="59">
                  <c:v>12.814900306443269</c:v>
                </c:pt>
                <c:pt idx="60">
                  <c:v>12.524451562930773</c:v>
                </c:pt>
                <c:pt idx="61">
                  <c:v>12.794175009751658</c:v>
                </c:pt>
                <c:pt idx="62">
                  <c:v>11.698166685991833</c:v>
                </c:pt>
                <c:pt idx="63">
                  <c:v>11.081464080991715</c:v>
                </c:pt>
                <c:pt idx="64">
                  <c:v>10.353906131335123</c:v>
                </c:pt>
                <c:pt idx="65">
                  <c:v>11.24286341677646</c:v>
                </c:pt>
                <c:pt idx="66">
                  <c:v>10.55093813765988</c:v>
                </c:pt>
                <c:pt idx="67">
                  <c:v>9.0193607373636286</c:v>
                </c:pt>
                <c:pt idx="68">
                  <c:v>12.478242749626142</c:v>
                </c:pt>
                <c:pt idx="69">
                  <c:v>9.9922201692113202</c:v>
                </c:pt>
                <c:pt idx="70">
                  <c:v>9.0511935507228873</c:v>
                </c:pt>
                <c:pt idx="71">
                  <c:v>9.987306301343617</c:v>
                </c:pt>
                <c:pt idx="72">
                  <c:v>10.120447580357778</c:v>
                </c:pt>
                <c:pt idx="73">
                  <c:v>9.4040562357849087</c:v>
                </c:pt>
                <c:pt idx="74">
                  <c:v>8.6081871345029235</c:v>
                </c:pt>
                <c:pt idx="75">
                  <c:v>8.6142843874802626</c:v>
                </c:pt>
                <c:pt idx="76">
                  <c:v>9.6501531587553835</c:v>
                </c:pt>
                <c:pt idx="77">
                  <c:v>10.144877976495799</c:v>
                </c:pt>
                <c:pt idx="78">
                  <c:v>9.5623639787553145</c:v>
                </c:pt>
                <c:pt idx="79">
                  <c:v>6.0594542019296345</c:v>
                </c:pt>
                <c:pt idx="80">
                  <c:v>4.7775654415359323</c:v>
                </c:pt>
                <c:pt idx="81">
                  <c:v>2.1692454124886558</c:v>
                </c:pt>
                <c:pt idx="82">
                  <c:v>1.9872155797701456</c:v>
                </c:pt>
                <c:pt idx="83">
                  <c:v>3.8730689670349019</c:v>
                </c:pt>
                <c:pt idx="84">
                  <c:v>10.759978130125752</c:v>
                </c:pt>
                <c:pt idx="85">
                  <c:v>10.638297872340425</c:v>
                </c:pt>
                <c:pt idx="86">
                  <c:v>11.168366356913392</c:v>
                </c:pt>
                <c:pt idx="87">
                  <c:v>9.6933644319859624</c:v>
                </c:pt>
                <c:pt idx="88">
                  <c:v>9.6806037639715949</c:v>
                </c:pt>
                <c:pt idx="89">
                  <c:v>7.9506511309115835</c:v>
                </c:pt>
                <c:pt idx="90">
                  <c:v>7.8713325151314892</c:v>
                </c:pt>
                <c:pt idx="91">
                  <c:v>7.8365047276382045</c:v>
                </c:pt>
                <c:pt idx="92">
                  <c:v>9.0258003939987148</c:v>
                </c:pt>
                <c:pt idx="93">
                  <c:v>8.8432861907444806</c:v>
                </c:pt>
                <c:pt idx="94">
                  <c:v>7.8603995621516694</c:v>
                </c:pt>
                <c:pt idx="95">
                  <c:v>8.1786953458654033</c:v>
                </c:pt>
                <c:pt idx="96">
                  <c:v>8.509006314121482</c:v>
                </c:pt>
                <c:pt idx="97">
                  <c:v>9.1522250405355514</c:v>
                </c:pt>
                <c:pt idx="98">
                  <c:v>8.8079410833132492</c:v>
                </c:pt>
                <c:pt idx="99">
                  <c:v>9.1853487638106035</c:v>
                </c:pt>
                <c:pt idx="100">
                  <c:v>8.7016663898686009</c:v>
                </c:pt>
                <c:pt idx="101">
                  <c:v>9.0560953718879258</c:v>
                </c:pt>
                <c:pt idx="102">
                  <c:v>10.577693232846995</c:v>
                </c:pt>
                <c:pt idx="103">
                  <c:v>9.614266100070326</c:v>
                </c:pt>
                <c:pt idx="104">
                  <c:v>9.6299244083093747</c:v>
                </c:pt>
                <c:pt idx="105">
                  <c:v>8.5888035084734558</c:v>
                </c:pt>
                <c:pt idx="106">
                  <c:v>7.7785886363956553</c:v>
                </c:pt>
                <c:pt idx="107">
                  <c:v>7.8226192822100966</c:v>
                </c:pt>
                <c:pt idx="108">
                  <c:v>7.2252068630119552</c:v>
                </c:pt>
                <c:pt idx="109">
                  <c:v>7.3190393973002248</c:v>
                </c:pt>
                <c:pt idx="110">
                  <c:v>6.8965009968032227</c:v>
                </c:pt>
                <c:pt idx="111">
                  <c:v>6.2736654312919882</c:v>
                </c:pt>
                <c:pt idx="112">
                  <c:v>6.4153770904134548</c:v>
                </c:pt>
                <c:pt idx="113">
                  <c:v>5.1557330287019889</c:v>
                </c:pt>
                <c:pt idx="114">
                  <c:v>4.4907181639440834</c:v>
                </c:pt>
                <c:pt idx="115">
                  <c:v>3.7578135204833005</c:v>
                </c:pt>
                <c:pt idx="116">
                  <c:v>3.2207201395605032</c:v>
                </c:pt>
                <c:pt idx="117">
                  <c:v>2.5021774441142655</c:v>
                </c:pt>
                <c:pt idx="118">
                  <c:v>1.7348088712485801</c:v>
                </c:pt>
                <c:pt idx="119">
                  <c:v>1.5457180774373807</c:v>
                </c:pt>
                <c:pt idx="120">
                  <c:v>1.7146253513718783</c:v>
                </c:pt>
                <c:pt idx="121">
                  <c:v>0.86855483570720171</c:v>
                </c:pt>
                <c:pt idx="122">
                  <c:v>1.0940719466972264</c:v>
                </c:pt>
                <c:pt idx="123">
                  <c:v>0.7015699854846188</c:v>
                </c:pt>
                <c:pt idx="124">
                  <c:v>0.30608086362050568</c:v>
                </c:pt>
                <c:pt idx="125">
                  <c:v>0.44648653417848944</c:v>
                </c:pt>
                <c:pt idx="126">
                  <c:v>0.71184013473734653</c:v>
                </c:pt>
                <c:pt idx="127">
                  <c:v>0.63013725146680366</c:v>
                </c:pt>
                <c:pt idx="128">
                  <c:v>0.64112284157124488</c:v>
                </c:pt>
                <c:pt idx="129">
                  <c:v>0.15919614046172603</c:v>
                </c:pt>
                <c:pt idx="130">
                  <c:v>0.53133007095355145</c:v>
                </c:pt>
                <c:pt idx="131">
                  <c:v>-4.3215226202236251E-2</c:v>
                </c:pt>
                <c:pt idx="132">
                  <c:v>-0.36676201634666467</c:v>
                </c:pt>
                <c:pt idx="133">
                  <c:v>-0.51261074053991595</c:v>
                </c:pt>
                <c:pt idx="134">
                  <c:v>-0.36960774402088992</c:v>
                </c:pt>
                <c:pt idx="135">
                  <c:v>-0.43295551339474025</c:v>
                </c:pt>
                <c:pt idx="136">
                  <c:v>-0.77438976301297435</c:v>
                </c:pt>
                <c:pt idx="137">
                  <c:v>-0.59937118383267118</c:v>
                </c:pt>
                <c:pt idx="138">
                  <c:v>-0.30209629752379386</c:v>
                </c:pt>
                <c:pt idx="139">
                  <c:v>-0.2276699474458361</c:v>
                </c:pt>
                <c:pt idx="140" formatCode="General">
                  <c:v>-0.3</c:v>
                </c:pt>
                <c:pt idx="141" formatCode="General">
                  <c:v>-0.7</c:v>
                </c:pt>
                <c:pt idx="142" formatCode="General">
                  <c:v>0.3</c:v>
                </c:pt>
                <c:pt idx="143" formatCode="General">
                  <c:v>-0.2</c:v>
                </c:pt>
                <c:pt idx="144" formatCode="General">
                  <c:v>0</c:v>
                </c:pt>
                <c:pt idx="145" formatCode="General">
                  <c:v>-0.1</c:v>
                </c:pt>
                <c:pt idx="146" formatCode="General">
                  <c:v>-0.1</c:v>
                </c:pt>
                <c:pt idx="147" formatCode="General">
                  <c:v>-0.4</c:v>
                </c:pt>
                <c:pt idx="148" formatCode="General">
                  <c:v>-0.4</c:v>
                </c:pt>
                <c:pt idx="149" formatCode="General">
                  <c:v>-0.8</c:v>
                </c:pt>
                <c:pt idx="150" formatCode="0.0">
                  <c:v>-1.3217563664268006</c:v>
                </c:pt>
                <c:pt idx="151" formatCode="0.0">
                  <c:v>-1.5</c:v>
                </c:pt>
                <c:pt idx="152" formatCode="0.0">
                  <c:v>-1.5754129767257758</c:v>
                </c:pt>
                <c:pt idx="153" formatCode="0.0">
                  <c:v>-2.6999999999999993</c:v>
                </c:pt>
                <c:pt idx="154" formatCode="0.0">
                  <c:v>-2.2999999999999998</c:v>
                </c:pt>
                <c:pt idx="155" formatCode="0.0">
                  <c:v>-3.0999999999999996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79931264"/>
        <c:axId val="79932800"/>
      </c:barChart>
      <c:lineChart>
        <c:grouping val="standard"/>
        <c:varyColors val="0"/>
        <c:ser>
          <c:idx val="1"/>
          <c:order val="0"/>
          <c:tx>
            <c:strRef>
              <c:f>'2-demografia Italia 1861-2018'!$D$5</c:f>
              <c:strCache>
                <c:ptCount val="1"/>
                <c:pt idx="0">
                  <c:v>T. di natalità
 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'2-demografia Italia 1861-2018'!$A$6:$A$162</c:f>
              <c:strCache>
                <c:ptCount val="157"/>
                <c:pt idx="0">
                  <c:v>1862</c:v>
                </c:pt>
                <c:pt idx="1">
                  <c:v>1863</c:v>
                </c:pt>
                <c:pt idx="2">
                  <c:v>1864</c:v>
                </c:pt>
                <c:pt idx="3">
                  <c:v>1865</c:v>
                </c:pt>
                <c:pt idx="4">
                  <c:v>1866</c:v>
                </c:pt>
                <c:pt idx="5">
                  <c:v>1867</c:v>
                </c:pt>
                <c:pt idx="6">
                  <c:v>1868</c:v>
                </c:pt>
                <c:pt idx="7">
                  <c:v>1869</c:v>
                </c:pt>
                <c:pt idx="8">
                  <c:v>1870</c:v>
                </c:pt>
                <c:pt idx="9">
                  <c:v>1871</c:v>
                </c:pt>
                <c:pt idx="10">
                  <c:v>1872</c:v>
                </c:pt>
                <c:pt idx="11">
                  <c:v>1873</c:v>
                </c:pt>
                <c:pt idx="12">
                  <c:v>1874</c:v>
                </c:pt>
                <c:pt idx="13">
                  <c:v>1875</c:v>
                </c:pt>
                <c:pt idx="14">
                  <c:v>1876</c:v>
                </c:pt>
                <c:pt idx="15">
                  <c:v>1877</c:v>
                </c:pt>
                <c:pt idx="16">
                  <c:v>1878</c:v>
                </c:pt>
                <c:pt idx="17">
                  <c:v>1879</c:v>
                </c:pt>
                <c:pt idx="18">
                  <c:v>1880</c:v>
                </c:pt>
                <c:pt idx="19">
                  <c:v>1881</c:v>
                </c:pt>
                <c:pt idx="20">
                  <c:v>1882</c:v>
                </c:pt>
                <c:pt idx="21">
                  <c:v>1883</c:v>
                </c:pt>
                <c:pt idx="22">
                  <c:v>1884</c:v>
                </c:pt>
                <c:pt idx="23">
                  <c:v>1885</c:v>
                </c:pt>
                <c:pt idx="24">
                  <c:v>1886</c:v>
                </c:pt>
                <c:pt idx="25">
                  <c:v>1887</c:v>
                </c:pt>
                <c:pt idx="26">
                  <c:v>1888</c:v>
                </c:pt>
                <c:pt idx="27">
                  <c:v>1889</c:v>
                </c:pt>
                <c:pt idx="28">
                  <c:v>1890</c:v>
                </c:pt>
                <c:pt idx="29">
                  <c:v>1891</c:v>
                </c:pt>
                <c:pt idx="30">
                  <c:v>1892</c:v>
                </c:pt>
                <c:pt idx="31">
                  <c:v>1893</c:v>
                </c:pt>
                <c:pt idx="32">
                  <c:v>1894</c:v>
                </c:pt>
                <c:pt idx="33">
                  <c:v>1895</c:v>
                </c:pt>
                <c:pt idx="34">
                  <c:v>1896</c:v>
                </c:pt>
                <c:pt idx="35">
                  <c:v>1897</c:v>
                </c:pt>
                <c:pt idx="36">
                  <c:v>1898</c:v>
                </c:pt>
                <c:pt idx="37">
                  <c:v>1899</c:v>
                </c:pt>
                <c:pt idx="38">
                  <c:v>1900</c:v>
                </c:pt>
                <c:pt idx="39">
                  <c:v>1901</c:v>
                </c:pt>
                <c:pt idx="40">
                  <c:v>1902</c:v>
                </c:pt>
                <c:pt idx="41">
                  <c:v>1903</c:v>
                </c:pt>
                <c:pt idx="42">
                  <c:v>1904</c:v>
                </c:pt>
                <c:pt idx="43">
                  <c:v>1905</c:v>
                </c:pt>
                <c:pt idx="44">
                  <c:v>1906</c:v>
                </c:pt>
                <c:pt idx="45">
                  <c:v>1907</c:v>
                </c:pt>
                <c:pt idx="46">
                  <c:v>1908</c:v>
                </c:pt>
                <c:pt idx="47">
                  <c:v>1909</c:v>
                </c:pt>
                <c:pt idx="48">
                  <c:v>1910</c:v>
                </c:pt>
                <c:pt idx="49">
                  <c:v>1911</c:v>
                </c:pt>
                <c:pt idx="50">
                  <c:v>1912</c:v>
                </c:pt>
                <c:pt idx="51">
                  <c:v>1913</c:v>
                </c:pt>
                <c:pt idx="52">
                  <c:v>1914</c:v>
                </c:pt>
                <c:pt idx="53">
                  <c:v>1915</c:v>
                </c:pt>
                <c:pt idx="54">
                  <c:v>1916</c:v>
                </c:pt>
                <c:pt idx="55">
                  <c:v>1917</c:v>
                </c:pt>
                <c:pt idx="56">
                  <c:v>1918</c:v>
                </c:pt>
                <c:pt idx="57">
                  <c:v>1919</c:v>
                </c:pt>
                <c:pt idx="58">
                  <c:v>1920</c:v>
                </c:pt>
                <c:pt idx="59">
                  <c:v>1921</c:v>
                </c:pt>
                <c:pt idx="60">
                  <c:v>1922</c:v>
                </c:pt>
                <c:pt idx="61">
                  <c:v>1923</c:v>
                </c:pt>
                <c:pt idx="62">
                  <c:v>1924</c:v>
                </c:pt>
                <c:pt idx="63">
                  <c:v>1925</c:v>
                </c:pt>
                <c:pt idx="64">
                  <c:v>1926</c:v>
                </c:pt>
                <c:pt idx="65">
                  <c:v>1927</c:v>
                </c:pt>
                <c:pt idx="66">
                  <c:v>1928</c:v>
                </c:pt>
                <c:pt idx="67">
                  <c:v>1929</c:v>
                </c:pt>
                <c:pt idx="68">
                  <c:v>1930</c:v>
                </c:pt>
                <c:pt idx="69">
                  <c:v>1931</c:v>
                </c:pt>
                <c:pt idx="70">
                  <c:v>1932</c:v>
                </c:pt>
                <c:pt idx="71">
                  <c:v>1933</c:v>
                </c:pt>
                <c:pt idx="72">
                  <c:v>1934</c:v>
                </c:pt>
                <c:pt idx="73">
                  <c:v>1935</c:v>
                </c:pt>
                <c:pt idx="74">
                  <c:v>1936</c:v>
                </c:pt>
                <c:pt idx="75">
                  <c:v>1937</c:v>
                </c:pt>
                <c:pt idx="76">
                  <c:v>1938</c:v>
                </c:pt>
                <c:pt idx="77">
                  <c:v>1939</c:v>
                </c:pt>
                <c:pt idx="78">
                  <c:v>1940</c:v>
                </c:pt>
                <c:pt idx="79">
                  <c:v>1941</c:v>
                </c:pt>
                <c:pt idx="80">
                  <c:v>1942</c:v>
                </c:pt>
                <c:pt idx="81">
                  <c:v>1943</c:v>
                </c:pt>
                <c:pt idx="82">
                  <c:v>1944</c:v>
                </c:pt>
                <c:pt idx="83">
                  <c:v>1945</c:v>
                </c:pt>
                <c:pt idx="84">
                  <c:v>1946</c:v>
                </c:pt>
                <c:pt idx="85">
                  <c:v>1947</c:v>
                </c:pt>
                <c:pt idx="86">
                  <c:v>1948</c:v>
                </c:pt>
                <c:pt idx="87">
                  <c:v>1949</c:v>
                </c:pt>
                <c:pt idx="88">
                  <c:v>1950</c:v>
                </c:pt>
                <c:pt idx="89">
                  <c:v>1951</c:v>
                </c:pt>
                <c:pt idx="90">
                  <c:v>1952</c:v>
                </c:pt>
                <c:pt idx="91">
                  <c:v>1953</c:v>
                </c:pt>
                <c:pt idx="92">
                  <c:v>1954</c:v>
                </c:pt>
                <c:pt idx="93">
                  <c:v>1955</c:v>
                </c:pt>
                <c:pt idx="94">
                  <c:v>1956</c:v>
                </c:pt>
                <c:pt idx="95">
                  <c:v>1957</c:v>
                </c:pt>
                <c:pt idx="96">
                  <c:v>1958</c:v>
                </c:pt>
                <c:pt idx="97">
                  <c:v>1959</c:v>
                </c:pt>
                <c:pt idx="98">
                  <c:v>1960</c:v>
                </c:pt>
                <c:pt idx="99">
                  <c:v>1961</c:v>
                </c:pt>
                <c:pt idx="100">
                  <c:v>1962</c:v>
                </c:pt>
                <c:pt idx="101">
                  <c:v>1963</c:v>
                </c:pt>
                <c:pt idx="102">
                  <c:v>1964</c:v>
                </c:pt>
                <c:pt idx="103">
                  <c:v>1965</c:v>
                </c:pt>
                <c:pt idx="104">
                  <c:v>1966</c:v>
                </c:pt>
                <c:pt idx="105">
                  <c:v>1967</c:v>
                </c:pt>
                <c:pt idx="106">
                  <c:v>1968</c:v>
                </c:pt>
                <c:pt idx="107">
                  <c:v>1969</c:v>
                </c:pt>
                <c:pt idx="108">
                  <c:v>1970</c:v>
                </c:pt>
                <c:pt idx="109">
                  <c:v>1971</c:v>
                </c:pt>
                <c:pt idx="110">
                  <c:v>1972</c:v>
                </c:pt>
                <c:pt idx="111">
                  <c:v>1973</c:v>
                </c:pt>
                <c:pt idx="112">
                  <c:v>1974</c:v>
                </c:pt>
                <c:pt idx="113">
                  <c:v>1975</c:v>
                </c:pt>
                <c:pt idx="114">
                  <c:v>1976</c:v>
                </c:pt>
                <c:pt idx="115">
                  <c:v>1977</c:v>
                </c:pt>
                <c:pt idx="116">
                  <c:v>1978</c:v>
                </c:pt>
                <c:pt idx="117">
                  <c:v>1979</c:v>
                </c:pt>
                <c:pt idx="118">
                  <c:v>1980</c:v>
                </c:pt>
                <c:pt idx="119">
                  <c:v>1981</c:v>
                </c:pt>
                <c:pt idx="120">
                  <c:v>1982</c:v>
                </c:pt>
                <c:pt idx="121">
                  <c:v>1983</c:v>
                </c:pt>
                <c:pt idx="122">
                  <c:v>1984</c:v>
                </c:pt>
                <c:pt idx="123">
                  <c:v>1985</c:v>
                </c:pt>
                <c:pt idx="124">
                  <c:v>1986</c:v>
                </c:pt>
                <c:pt idx="125">
                  <c:v>1987</c:v>
                </c:pt>
                <c:pt idx="126">
                  <c:v>1988</c:v>
                </c:pt>
                <c:pt idx="127">
                  <c:v>1989</c:v>
                </c:pt>
                <c:pt idx="128">
                  <c:v>1990</c:v>
                </c:pt>
                <c:pt idx="129">
                  <c:v>1991</c:v>
                </c:pt>
                <c:pt idx="130">
                  <c:v>1992</c:v>
                </c:pt>
                <c:pt idx="131">
                  <c:v>1993</c:v>
                </c:pt>
                <c:pt idx="132">
                  <c:v>1994</c:v>
                </c:pt>
                <c:pt idx="133">
                  <c:v>1995</c:v>
                </c:pt>
                <c:pt idx="134">
                  <c:v>1996</c:v>
                </c:pt>
                <c:pt idx="135">
                  <c:v>1997</c:v>
                </c:pt>
                <c:pt idx="136">
                  <c:v>1998</c:v>
                </c:pt>
                <c:pt idx="137">
                  <c:v>1999</c:v>
                </c:pt>
                <c:pt idx="138">
                  <c:v>2000</c:v>
                </c:pt>
                <c:pt idx="139">
                  <c:v>2001</c:v>
                </c:pt>
                <c:pt idx="140">
                  <c:v>2002</c:v>
                </c:pt>
                <c:pt idx="141">
                  <c:v>2003</c:v>
                </c:pt>
                <c:pt idx="142">
                  <c:v>2004</c:v>
                </c:pt>
                <c:pt idx="143">
                  <c:v>2005</c:v>
                </c:pt>
                <c:pt idx="144">
                  <c:v>2006</c:v>
                </c:pt>
                <c:pt idx="145">
                  <c:v>2007</c:v>
                </c:pt>
                <c:pt idx="146">
                  <c:v>2008</c:v>
                </c:pt>
                <c:pt idx="147">
                  <c:v>2009</c:v>
                </c:pt>
                <c:pt idx="148">
                  <c:v>2010</c:v>
                </c:pt>
                <c:pt idx="149">
                  <c:v>2011</c:v>
                </c:pt>
                <c:pt idx="150">
                  <c:v>2012</c:v>
                </c:pt>
                <c:pt idx="151">
                  <c:v>2013</c:v>
                </c:pt>
                <c:pt idx="152">
                  <c:v>2014</c:v>
                </c:pt>
                <c:pt idx="153">
                  <c:v>2015</c:v>
                </c:pt>
                <c:pt idx="154">
                  <c:v>2016</c:v>
                </c:pt>
                <c:pt idx="155">
                  <c:v>2017</c:v>
                </c:pt>
                <c:pt idx="156">
                  <c:v>2018</c:v>
                </c:pt>
              </c:strCache>
            </c:strRef>
          </c:cat>
          <c:val>
            <c:numRef>
              <c:f>'2-demografia Italia 1861-2018'!$D$6:$D$162</c:f>
              <c:numCache>
                <c:formatCode>0.00</c:formatCode>
                <c:ptCount val="157"/>
                <c:pt idx="0">
                  <c:v>37.513012207816793</c:v>
                </c:pt>
                <c:pt idx="1">
                  <c:v>38.557657979293104</c:v>
                </c:pt>
                <c:pt idx="2">
                  <c:v>37.294646353515951</c:v>
                </c:pt>
                <c:pt idx="3">
                  <c:v>37.89364615327684</c:v>
                </c:pt>
                <c:pt idx="4">
                  <c:v>38.303492808922805</c:v>
                </c:pt>
                <c:pt idx="5">
                  <c:v>36.154028565695626</c:v>
                </c:pt>
                <c:pt idx="6">
                  <c:v>35.053908110761597</c:v>
                </c:pt>
                <c:pt idx="7">
                  <c:v>36.703876305046784</c:v>
                </c:pt>
                <c:pt idx="8">
                  <c:v>36.432093231734648</c:v>
                </c:pt>
                <c:pt idx="9">
                  <c:v>36.561247216035632</c:v>
                </c:pt>
                <c:pt idx="10">
                  <c:v>37.545382095103164</c:v>
                </c:pt>
                <c:pt idx="11">
                  <c:v>36.03825762246138</c:v>
                </c:pt>
                <c:pt idx="12">
                  <c:v>34.555341168216103</c:v>
                </c:pt>
                <c:pt idx="13">
                  <c:v>37.443241355221801</c:v>
                </c:pt>
                <c:pt idx="14">
                  <c:v>38.874343280217779</c:v>
                </c:pt>
                <c:pt idx="15">
                  <c:v>36.571310615313166</c:v>
                </c:pt>
                <c:pt idx="16">
                  <c:v>35.758849973505633</c:v>
                </c:pt>
                <c:pt idx="17">
                  <c:v>37.281223449447744</c:v>
                </c:pt>
                <c:pt idx="18">
                  <c:v>33.48682873975757</c:v>
                </c:pt>
                <c:pt idx="19">
                  <c:v>37.477040257486138</c:v>
                </c:pt>
                <c:pt idx="20">
                  <c:v>36.457288112917247</c:v>
                </c:pt>
                <c:pt idx="21">
                  <c:v>36.562282070866402</c:v>
                </c:pt>
                <c:pt idx="22">
                  <c:v>38.266482249884746</c:v>
                </c:pt>
                <c:pt idx="23">
                  <c:v>37.724150309200972</c:v>
                </c:pt>
                <c:pt idx="24">
                  <c:v>36.19982823716235</c:v>
                </c:pt>
                <c:pt idx="25">
                  <c:v>38.133887305344864</c:v>
                </c:pt>
                <c:pt idx="26">
                  <c:v>36.776826438345203</c:v>
                </c:pt>
                <c:pt idx="27">
                  <c:v>37.434854455319687</c:v>
                </c:pt>
                <c:pt idx="28">
                  <c:v>35.014116051290948</c:v>
                </c:pt>
                <c:pt idx="29">
                  <c:v>36.341402232534804</c:v>
                </c:pt>
                <c:pt idx="30">
                  <c:v>35.431046571415216</c:v>
                </c:pt>
                <c:pt idx="31">
                  <c:v>35.724236139058291</c:v>
                </c:pt>
                <c:pt idx="32">
                  <c:v>34.755863129565547</c:v>
                </c:pt>
                <c:pt idx="33">
                  <c:v>34.262290066995014</c:v>
                </c:pt>
                <c:pt idx="34">
                  <c:v>34.17268923545074</c:v>
                </c:pt>
                <c:pt idx="35">
                  <c:v>34.101730783765397</c:v>
                </c:pt>
                <c:pt idx="36">
                  <c:v>32.95828388589284</c:v>
                </c:pt>
                <c:pt idx="37">
                  <c:v>33.326365455251292</c:v>
                </c:pt>
                <c:pt idx="38">
                  <c:v>32.519600855310046</c:v>
                </c:pt>
                <c:pt idx="39">
                  <c:v>32.08666646987632</c:v>
                </c:pt>
                <c:pt idx="40">
                  <c:v>32.8108764689526</c:v>
                </c:pt>
                <c:pt idx="41">
                  <c:v>31.072584977711955</c:v>
                </c:pt>
                <c:pt idx="42">
                  <c:v>32.032262710643813</c:v>
                </c:pt>
                <c:pt idx="43">
                  <c:v>31.761446402559194</c:v>
                </c:pt>
                <c:pt idx="44">
                  <c:v>31.136231637697787</c:v>
                </c:pt>
                <c:pt idx="45">
                  <c:v>30.62313873124684</c:v>
                </c:pt>
                <c:pt idx="46">
                  <c:v>32.536178391854811</c:v>
                </c:pt>
                <c:pt idx="47">
                  <c:v>31.618916120124268</c:v>
                </c:pt>
                <c:pt idx="48">
                  <c:v>32.12840424368369</c:v>
                </c:pt>
                <c:pt idx="49">
                  <c:v>30.420001896171087</c:v>
                </c:pt>
                <c:pt idx="50">
                  <c:v>31.386271870794076</c:v>
                </c:pt>
                <c:pt idx="51">
                  <c:v>31.008376288659793</c:v>
                </c:pt>
                <c:pt idx="52">
                  <c:v>30.512178223098651</c:v>
                </c:pt>
                <c:pt idx="53">
                  <c:v>29.961955162381685</c:v>
                </c:pt>
                <c:pt idx="54">
                  <c:v>23.753342771747679</c:v>
                </c:pt>
                <c:pt idx="55">
                  <c:v>19.351781153734763</c:v>
                </c:pt>
                <c:pt idx="56">
                  <c:v>18.017297671877291</c:v>
                </c:pt>
                <c:pt idx="57">
                  <c:v>21.342568356622238</c:v>
                </c:pt>
                <c:pt idx="58">
                  <c:v>31.954007620830268</c:v>
                </c:pt>
                <c:pt idx="59">
                  <c:v>30.538199280985925</c:v>
                </c:pt>
                <c:pt idx="60">
                  <c:v>30.589069330847696</c:v>
                </c:pt>
                <c:pt idx="61">
                  <c:v>29.775061760499284</c:v>
                </c:pt>
                <c:pt idx="62">
                  <c:v>28.730078975508572</c:v>
                </c:pt>
                <c:pt idx="63">
                  <c:v>28.137726767863754</c:v>
                </c:pt>
                <c:pt idx="64">
                  <c:v>27.542909219786338</c:v>
                </c:pt>
                <c:pt idx="65">
                  <c:v>27.279001192044667</c:v>
                </c:pt>
                <c:pt idx="66">
                  <c:v>26.551535360573332</c:v>
                </c:pt>
                <c:pt idx="67">
                  <c:v>25.476605260881918</c:v>
                </c:pt>
                <c:pt idx="68">
                  <c:v>26.574489470716578</c:v>
                </c:pt>
                <c:pt idx="69">
                  <c:v>24.749586696489352</c:v>
                </c:pt>
                <c:pt idx="70">
                  <c:v>23.70205884482634</c:v>
                </c:pt>
                <c:pt idx="71">
                  <c:v>23.662970325485595</c:v>
                </c:pt>
                <c:pt idx="72">
                  <c:v>23.448079253082462</c:v>
                </c:pt>
                <c:pt idx="73">
                  <c:v>23.356941678352996</c:v>
                </c:pt>
                <c:pt idx="74">
                  <c:v>22.4093567251462</c:v>
                </c:pt>
                <c:pt idx="75">
                  <c:v>22.894028048667224</c:v>
                </c:pt>
                <c:pt idx="76">
                  <c:v>23.745364932402865</c:v>
                </c:pt>
                <c:pt idx="77">
                  <c:v>23.572592871228444</c:v>
                </c:pt>
                <c:pt idx="78">
                  <c:v>23.454855042230015</c:v>
                </c:pt>
                <c:pt idx="79">
                  <c:v>20.794436929131216</c:v>
                </c:pt>
                <c:pt idx="80">
                  <c:v>20.421314608239634</c:v>
                </c:pt>
                <c:pt idx="81">
                  <c:v>19.700289970560238</c:v>
                </c:pt>
                <c:pt idx="82">
                  <c:v>18.149902295233996</c:v>
                </c:pt>
                <c:pt idx="83">
                  <c:v>18.066986488270764</c:v>
                </c:pt>
                <c:pt idx="84">
                  <c:v>22.832148715144889</c:v>
                </c:pt>
                <c:pt idx="85">
                  <c:v>22.101606600086843</c:v>
                </c:pt>
                <c:pt idx="86">
                  <c:v>21.797718893512432</c:v>
                </c:pt>
                <c:pt idx="87">
                  <c:v>20.157062461215844</c:v>
                </c:pt>
                <c:pt idx="88">
                  <c:v>19.40366631638166</c:v>
                </c:pt>
                <c:pt idx="89">
                  <c:v>18.263299414773027</c:v>
                </c:pt>
                <c:pt idx="90">
                  <c:v>18.119205714825188</c:v>
                </c:pt>
                <c:pt idx="91">
                  <c:v>17.939794421501606</c:v>
                </c:pt>
                <c:pt idx="92">
                  <c:v>18.25779275833262</c:v>
                </c:pt>
                <c:pt idx="93">
                  <c:v>18.07696894675588</c:v>
                </c:pt>
                <c:pt idx="94">
                  <c:v>18.070810009188271</c:v>
                </c:pt>
                <c:pt idx="95">
                  <c:v>18.010477165451992</c:v>
                </c:pt>
                <c:pt idx="96">
                  <c:v>17.793554098519699</c:v>
                </c:pt>
                <c:pt idx="97">
                  <c:v>18.273667142925945</c:v>
                </c:pt>
                <c:pt idx="98">
                  <c:v>18.386643744882939</c:v>
                </c:pt>
                <c:pt idx="99">
                  <c:v>18.287885848503105</c:v>
                </c:pt>
                <c:pt idx="100">
                  <c:v>18.589862901426802</c:v>
                </c:pt>
                <c:pt idx="101">
                  <c:v>19.084972293764146</c:v>
                </c:pt>
                <c:pt idx="102">
                  <c:v>20.032897696870943</c:v>
                </c:pt>
                <c:pt idx="103">
                  <c:v>19.533642217247923</c:v>
                </c:pt>
                <c:pt idx="104">
                  <c:v>19.027704259410882</c:v>
                </c:pt>
                <c:pt idx="105">
                  <c:v>18.18880728915606</c:v>
                </c:pt>
                <c:pt idx="106">
                  <c:v>17.748167349948108</c:v>
                </c:pt>
                <c:pt idx="107">
                  <c:v>17.728639217601717</c:v>
                </c:pt>
                <c:pt idx="108">
                  <c:v>17.046905671209739</c:v>
                </c:pt>
                <c:pt idx="109">
                  <c:v>16.848995846661609</c:v>
                </c:pt>
                <c:pt idx="110">
                  <c:v>16.422194044667339</c:v>
                </c:pt>
                <c:pt idx="111">
                  <c:v>16.217903301130782</c:v>
                </c:pt>
                <c:pt idx="112">
                  <c:v>16.082308846959187</c:v>
                </c:pt>
                <c:pt idx="113">
                  <c:v>15.18475469084694</c:v>
                </c:pt>
                <c:pt idx="114">
                  <c:v>14.47206009728283</c:v>
                </c:pt>
                <c:pt idx="115">
                  <c:v>13.533650927878986</c:v>
                </c:pt>
                <c:pt idx="116">
                  <c:v>12.831326954327229</c:v>
                </c:pt>
                <c:pt idx="117">
                  <c:v>12.123034357454825</c:v>
                </c:pt>
                <c:pt idx="118">
                  <c:v>11.646868350764276</c:v>
                </c:pt>
                <c:pt idx="119">
                  <c:v>11.115016986724811</c:v>
                </c:pt>
                <c:pt idx="120">
                  <c:v>11.224587562356254</c:v>
                </c:pt>
                <c:pt idx="121">
                  <c:v>10.836136025138501</c:v>
                </c:pt>
                <c:pt idx="122">
                  <c:v>10.561941751375539</c:v>
                </c:pt>
                <c:pt idx="123">
                  <c:v>10.411751643589017</c:v>
                </c:pt>
                <c:pt idx="124">
                  <c:v>9.9390497464006167</c:v>
                </c:pt>
                <c:pt idx="125">
                  <c:v>9.8983372139724359</c:v>
                </c:pt>
                <c:pt idx="126">
                  <c:v>10.204189747185238</c:v>
                </c:pt>
                <c:pt idx="127">
                  <c:v>10.009708447399143</c:v>
                </c:pt>
                <c:pt idx="128">
                  <c:v>10.239224029088049</c:v>
                </c:pt>
                <c:pt idx="129">
                  <c:v>9.7900169638766545</c:v>
                </c:pt>
                <c:pt idx="130">
                  <c:v>10.127561736815496</c:v>
                </c:pt>
                <c:pt idx="131">
                  <c:v>9.7231971504133217</c:v>
                </c:pt>
                <c:pt idx="132">
                  <c:v>9.4411136561148687</c:v>
                </c:pt>
                <c:pt idx="133">
                  <c:v>9.2544718971615492</c:v>
                </c:pt>
                <c:pt idx="134">
                  <c:v>9.4396298308799231</c:v>
                </c:pt>
                <c:pt idx="135">
                  <c:v>9.4927838535911118</c:v>
                </c:pt>
                <c:pt idx="136">
                  <c:v>9.3634420553036719</c:v>
                </c:pt>
                <c:pt idx="137">
                  <c:v>9.4391561688641588</c:v>
                </c:pt>
                <c:pt idx="138">
                  <c:v>9.5366859266959345</c:v>
                </c:pt>
                <c:pt idx="139">
                  <c:v>9.3946673457217127</c:v>
                </c:pt>
                <c:pt idx="140">
                  <c:v>9.4323058358893785</c:v>
                </c:pt>
                <c:pt idx="141">
                  <c:v>9.4928039530437687</c:v>
                </c:pt>
                <c:pt idx="142">
                  <c:v>9.7528961719580458</c:v>
                </c:pt>
                <c:pt idx="143">
                  <c:v>9.5571319002695621</c:v>
                </c:pt>
                <c:pt idx="144">
                  <c:v>9.6314357846063476</c:v>
                </c:pt>
                <c:pt idx="145">
                  <c:v>9.6500566978242244</c:v>
                </c:pt>
                <c:pt idx="146">
                  <c:v>9.8026695534269059</c:v>
                </c:pt>
                <c:pt idx="147">
                  <c:v>9.6260849698287245</c:v>
                </c:pt>
                <c:pt idx="148">
                  <c:v>9.4799003259529702</c:v>
                </c:pt>
                <c:pt idx="149">
                  <c:v>9.2049524508466938</c:v>
                </c:pt>
                <c:pt idx="150">
                  <c:v>8.9719270919611525</c:v>
                </c:pt>
                <c:pt idx="151">
                  <c:v>8.5</c:v>
                </c:pt>
                <c:pt idx="152">
                  <c:v>8.2678583707550395</c:v>
                </c:pt>
                <c:pt idx="153">
                  <c:v>8</c:v>
                </c:pt>
                <c:pt idx="154" formatCode="#,##0.0">
                  <c:v>7.8</c:v>
                </c:pt>
                <c:pt idx="155" formatCode="#,##0.0">
                  <c:v>7.6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'2-demografia Italia 1861-2018'!$E$5</c:f>
              <c:strCache>
                <c:ptCount val="1"/>
                <c:pt idx="0">
                  <c:v>T. di mortalità   </c:v>
                </c:pt>
              </c:strCache>
            </c:strRef>
          </c:tx>
          <c:spPr>
            <a:ln w="15875"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'2-demografia Italia 1861-2018'!$A$6:$A$162</c:f>
              <c:strCache>
                <c:ptCount val="157"/>
                <c:pt idx="0">
                  <c:v>1862</c:v>
                </c:pt>
                <c:pt idx="1">
                  <c:v>1863</c:v>
                </c:pt>
                <c:pt idx="2">
                  <c:v>1864</c:v>
                </c:pt>
                <c:pt idx="3">
                  <c:v>1865</c:v>
                </c:pt>
                <c:pt idx="4">
                  <c:v>1866</c:v>
                </c:pt>
                <c:pt idx="5">
                  <c:v>1867</c:v>
                </c:pt>
                <c:pt idx="6">
                  <c:v>1868</c:v>
                </c:pt>
                <c:pt idx="7">
                  <c:v>1869</c:v>
                </c:pt>
                <c:pt idx="8">
                  <c:v>1870</c:v>
                </c:pt>
                <c:pt idx="9">
                  <c:v>1871</c:v>
                </c:pt>
                <c:pt idx="10">
                  <c:v>1872</c:v>
                </c:pt>
                <c:pt idx="11">
                  <c:v>1873</c:v>
                </c:pt>
                <c:pt idx="12">
                  <c:v>1874</c:v>
                </c:pt>
                <c:pt idx="13">
                  <c:v>1875</c:v>
                </c:pt>
                <c:pt idx="14">
                  <c:v>1876</c:v>
                </c:pt>
                <c:pt idx="15">
                  <c:v>1877</c:v>
                </c:pt>
                <c:pt idx="16">
                  <c:v>1878</c:v>
                </c:pt>
                <c:pt idx="17">
                  <c:v>1879</c:v>
                </c:pt>
                <c:pt idx="18">
                  <c:v>1880</c:v>
                </c:pt>
                <c:pt idx="19">
                  <c:v>1881</c:v>
                </c:pt>
                <c:pt idx="20">
                  <c:v>1882</c:v>
                </c:pt>
                <c:pt idx="21">
                  <c:v>1883</c:v>
                </c:pt>
                <c:pt idx="22">
                  <c:v>1884</c:v>
                </c:pt>
                <c:pt idx="23">
                  <c:v>1885</c:v>
                </c:pt>
                <c:pt idx="24">
                  <c:v>1886</c:v>
                </c:pt>
                <c:pt idx="25">
                  <c:v>1887</c:v>
                </c:pt>
                <c:pt idx="26">
                  <c:v>1888</c:v>
                </c:pt>
                <c:pt idx="27">
                  <c:v>1889</c:v>
                </c:pt>
                <c:pt idx="28">
                  <c:v>1890</c:v>
                </c:pt>
                <c:pt idx="29">
                  <c:v>1891</c:v>
                </c:pt>
                <c:pt idx="30">
                  <c:v>1892</c:v>
                </c:pt>
                <c:pt idx="31">
                  <c:v>1893</c:v>
                </c:pt>
                <c:pt idx="32">
                  <c:v>1894</c:v>
                </c:pt>
                <c:pt idx="33">
                  <c:v>1895</c:v>
                </c:pt>
                <c:pt idx="34">
                  <c:v>1896</c:v>
                </c:pt>
                <c:pt idx="35">
                  <c:v>1897</c:v>
                </c:pt>
                <c:pt idx="36">
                  <c:v>1898</c:v>
                </c:pt>
                <c:pt idx="37">
                  <c:v>1899</c:v>
                </c:pt>
                <c:pt idx="38">
                  <c:v>1900</c:v>
                </c:pt>
                <c:pt idx="39">
                  <c:v>1901</c:v>
                </c:pt>
                <c:pt idx="40">
                  <c:v>1902</c:v>
                </c:pt>
                <c:pt idx="41">
                  <c:v>1903</c:v>
                </c:pt>
                <c:pt idx="42">
                  <c:v>1904</c:v>
                </c:pt>
                <c:pt idx="43">
                  <c:v>1905</c:v>
                </c:pt>
                <c:pt idx="44">
                  <c:v>1906</c:v>
                </c:pt>
                <c:pt idx="45">
                  <c:v>1907</c:v>
                </c:pt>
                <c:pt idx="46">
                  <c:v>1908</c:v>
                </c:pt>
                <c:pt idx="47">
                  <c:v>1909</c:v>
                </c:pt>
                <c:pt idx="48">
                  <c:v>1910</c:v>
                </c:pt>
                <c:pt idx="49">
                  <c:v>1911</c:v>
                </c:pt>
                <c:pt idx="50">
                  <c:v>1912</c:v>
                </c:pt>
                <c:pt idx="51">
                  <c:v>1913</c:v>
                </c:pt>
                <c:pt idx="52">
                  <c:v>1914</c:v>
                </c:pt>
                <c:pt idx="53">
                  <c:v>1915</c:v>
                </c:pt>
                <c:pt idx="54">
                  <c:v>1916</c:v>
                </c:pt>
                <c:pt idx="55">
                  <c:v>1917</c:v>
                </c:pt>
                <c:pt idx="56">
                  <c:v>1918</c:v>
                </c:pt>
                <c:pt idx="57">
                  <c:v>1919</c:v>
                </c:pt>
                <c:pt idx="58">
                  <c:v>1920</c:v>
                </c:pt>
                <c:pt idx="59">
                  <c:v>1921</c:v>
                </c:pt>
                <c:pt idx="60">
                  <c:v>1922</c:v>
                </c:pt>
                <c:pt idx="61">
                  <c:v>1923</c:v>
                </c:pt>
                <c:pt idx="62">
                  <c:v>1924</c:v>
                </c:pt>
                <c:pt idx="63">
                  <c:v>1925</c:v>
                </c:pt>
                <c:pt idx="64">
                  <c:v>1926</c:v>
                </c:pt>
                <c:pt idx="65">
                  <c:v>1927</c:v>
                </c:pt>
                <c:pt idx="66">
                  <c:v>1928</c:v>
                </c:pt>
                <c:pt idx="67">
                  <c:v>1929</c:v>
                </c:pt>
                <c:pt idx="68">
                  <c:v>1930</c:v>
                </c:pt>
                <c:pt idx="69">
                  <c:v>1931</c:v>
                </c:pt>
                <c:pt idx="70">
                  <c:v>1932</c:v>
                </c:pt>
                <c:pt idx="71">
                  <c:v>1933</c:v>
                </c:pt>
                <c:pt idx="72">
                  <c:v>1934</c:v>
                </c:pt>
                <c:pt idx="73">
                  <c:v>1935</c:v>
                </c:pt>
                <c:pt idx="74">
                  <c:v>1936</c:v>
                </c:pt>
                <c:pt idx="75">
                  <c:v>1937</c:v>
                </c:pt>
                <c:pt idx="76">
                  <c:v>1938</c:v>
                </c:pt>
                <c:pt idx="77">
                  <c:v>1939</c:v>
                </c:pt>
                <c:pt idx="78">
                  <c:v>1940</c:v>
                </c:pt>
                <c:pt idx="79">
                  <c:v>1941</c:v>
                </c:pt>
                <c:pt idx="80">
                  <c:v>1942</c:v>
                </c:pt>
                <c:pt idx="81">
                  <c:v>1943</c:v>
                </c:pt>
                <c:pt idx="82">
                  <c:v>1944</c:v>
                </c:pt>
                <c:pt idx="83">
                  <c:v>1945</c:v>
                </c:pt>
                <c:pt idx="84">
                  <c:v>1946</c:v>
                </c:pt>
                <c:pt idx="85">
                  <c:v>1947</c:v>
                </c:pt>
                <c:pt idx="86">
                  <c:v>1948</c:v>
                </c:pt>
                <c:pt idx="87">
                  <c:v>1949</c:v>
                </c:pt>
                <c:pt idx="88">
                  <c:v>1950</c:v>
                </c:pt>
                <c:pt idx="89">
                  <c:v>1951</c:v>
                </c:pt>
                <c:pt idx="90">
                  <c:v>1952</c:v>
                </c:pt>
                <c:pt idx="91">
                  <c:v>1953</c:v>
                </c:pt>
                <c:pt idx="92">
                  <c:v>1954</c:v>
                </c:pt>
                <c:pt idx="93">
                  <c:v>1955</c:v>
                </c:pt>
                <c:pt idx="94">
                  <c:v>1956</c:v>
                </c:pt>
                <c:pt idx="95">
                  <c:v>1957</c:v>
                </c:pt>
                <c:pt idx="96">
                  <c:v>1958</c:v>
                </c:pt>
                <c:pt idx="97">
                  <c:v>1959</c:v>
                </c:pt>
                <c:pt idx="98">
                  <c:v>1960</c:v>
                </c:pt>
                <c:pt idx="99">
                  <c:v>1961</c:v>
                </c:pt>
                <c:pt idx="100">
                  <c:v>1962</c:v>
                </c:pt>
                <c:pt idx="101">
                  <c:v>1963</c:v>
                </c:pt>
                <c:pt idx="102">
                  <c:v>1964</c:v>
                </c:pt>
                <c:pt idx="103">
                  <c:v>1965</c:v>
                </c:pt>
                <c:pt idx="104">
                  <c:v>1966</c:v>
                </c:pt>
                <c:pt idx="105">
                  <c:v>1967</c:v>
                </c:pt>
                <c:pt idx="106">
                  <c:v>1968</c:v>
                </c:pt>
                <c:pt idx="107">
                  <c:v>1969</c:v>
                </c:pt>
                <c:pt idx="108">
                  <c:v>1970</c:v>
                </c:pt>
                <c:pt idx="109">
                  <c:v>1971</c:v>
                </c:pt>
                <c:pt idx="110">
                  <c:v>1972</c:v>
                </c:pt>
                <c:pt idx="111">
                  <c:v>1973</c:v>
                </c:pt>
                <c:pt idx="112">
                  <c:v>1974</c:v>
                </c:pt>
                <c:pt idx="113">
                  <c:v>1975</c:v>
                </c:pt>
                <c:pt idx="114">
                  <c:v>1976</c:v>
                </c:pt>
                <c:pt idx="115">
                  <c:v>1977</c:v>
                </c:pt>
                <c:pt idx="116">
                  <c:v>1978</c:v>
                </c:pt>
                <c:pt idx="117">
                  <c:v>1979</c:v>
                </c:pt>
                <c:pt idx="118">
                  <c:v>1980</c:v>
                </c:pt>
                <c:pt idx="119">
                  <c:v>1981</c:v>
                </c:pt>
                <c:pt idx="120">
                  <c:v>1982</c:v>
                </c:pt>
                <c:pt idx="121">
                  <c:v>1983</c:v>
                </c:pt>
                <c:pt idx="122">
                  <c:v>1984</c:v>
                </c:pt>
                <c:pt idx="123">
                  <c:v>1985</c:v>
                </c:pt>
                <c:pt idx="124">
                  <c:v>1986</c:v>
                </c:pt>
                <c:pt idx="125">
                  <c:v>1987</c:v>
                </c:pt>
                <c:pt idx="126">
                  <c:v>1988</c:v>
                </c:pt>
                <c:pt idx="127">
                  <c:v>1989</c:v>
                </c:pt>
                <c:pt idx="128">
                  <c:v>1990</c:v>
                </c:pt>
                <c:pt idx="129">
                  <c:v>1991</c:v>
                </c:pt>
                <c:pt idx="130">
                  <c:v>1992</c:v>
                </c:pt>
                <c:pt idx="131">
                  <c:v>1993</c:v>
                </c:pt>
                <c:pt idx="132">
                  <c:v>1994</c:v>
                </c:pt>
                <c:pt idx="133">
                  <c:v>1995</c:v>
                </c:pt>
                <c:pt idx="134">
                  <c:v>1996</c:v>
                </c:pt>
                <c:pt idx="135">
                  <c:v>1997</c:v>
                </c:pt>
                <c:pt idx="136">
                  <c:v>1998</c:v>
                </c:pt>
                <c:pt idx="137">
                  <c:v>1999</c:v>
                </c:pt>
                <c:pt idx="138">
                  <c:v>2000</c:v>
                </c:pt>
                <c:pt idx="139">
                  <c:v>2001</c:v>
                </c:pt>
                <c:pt idx="140">
                  <c:v>2002</c:v>
                </c:pt>
                <c:pt idx="141">
                  <c:v>2003</c:v>
                </c:pt>
                <c:pt idx="142">
                  <c:v>2004</c:v>
                </c:pt>
                <c:pt idx="143">
                  <c:v>2005</c:v>
                </c:pt>
                <c:pt idx="144">
                  <c:v>2006</c:v>
                </c:pt>
                <c:pt idx="145">
                  <c:v>2007</c:v>
                </c:pt>
                <c:pt idx="146">
                  <c:v>2008</c:v>
                </c:pt>
                <c:pt idx="147">
                  <c:v>2009</c:v>
                </c:pt>
                <c:pt idx="148">
                  <c:v>2010</c:v>
                </c:pt>
                <c:pt idx="149">
                  <c:v>2011</c:v>
                </c:pt>
                <c:pt idx="150">
                  <c:v>2012</c:v>
                </c:pt>
                <c:pt idx="151">
                  <c:v>2013</c:v>
                </c:pt>
                <c:pt idx="152">
                  <c:v>2014</c:v>
                </c:pt>
                <c:pt idx="153">
                  <c:v>2015</c:v>
                </c:pt>
                <c:pt idx="154">
                  <c:v>2016</c:v>
                </c:pt>
                <c:pt idx="155">
                  <c:v>2017</c:v>
                </c:pt>
                <c:pt idx="156">
                  <c:v>2018</c:v>
                </c:pt>
              </c:strCache>
            </c:strRef>
          </c:cat>
          <c:val>
            <c:numRef>
              <c:f>'2-demografia Italia 1861-2018'!$E$6:$E$161</c:f>
              <c:numCache>
                <c:formatCode>0.00</c:formatCode>
                <c:ptCount val="156"/>
                <c:pt idx="0">
                  <c:v>30.850761805621275</c:v>
                </c:pt>
                <c:pt idx="1">
                  <c:v>30.966384186098949</c:v>
                </c:pt>
                <c:pt idx="2">
                  <c:v>29.910306375519795</c:v>
                </c:pt>
                <c:pt idx="3">
                  <c:v>30.048477223106243</c:v>
                </c:pt>
                <c:pt idx="4">
                  <c:v>29.277957147050191</c:v>
                </c:pt>
                <c:pt idx="5">
                  <c:v>34.11101585158972</c:v>
                </c:pt>
                <c:pt idx="6">
                  <c:v>30.690351084525734</c:v>
                </c:pt>
                <c:pt idx="7">
                  <c:v>28.069795166359597</c:v>
                </c:pt>
                <c:pt idx="8">
                  <c:v>30.121021963245184</c:v>
                </c:pt>
                <c:pt idx="9">
                  <c:v>30.111358574610247</c:v>
                </c:pt>
                <c:pt idx="10">
                  <c:v>30.744709111839192</c:v>
                </c:pt>
                <c:pt idx="11">
                  <c:v>30.084723372025437</c:v>
                </c:pt>
                <c:pt idx="12">
                  <c:v>30.45079810559551</c:v>
                </c:pt>
                <c:pt idx="13">
                  <c:v>30.911631156129936</c:v>
                </c:pt>
                <c:pt idx="14">
                  <c:v>28.956357394274619</c:v>
                </c:pt>
                <c:pt idx="15">
                  <c:v>28.314382536597112</c:v>
                </c:pt>
                <c:pt idx="16">
                  <c:v>29.058338888604002</c:v>
                </c:pt>
                <c:pt idx="17">
                  <c:v>29.668649107901444</c:v>
                </c:pt>
                <c:pt idx="18">
                  <c:v>30.676508430960926</c:v>
                </c:pt>
                <c:pt idx="19">
                  <c:v>27.602244578130527</c:v>
                </c:pt>
                <c:pt idx="20">
                  <c:v>27.593818984547461</c:v>
                </c:pt>
                <c:pt idx="21">
                  <c:v>27.562846611098198</c:v>
                </c:pt>
                <c:pt idx="22">
                  <c:v>26.87215965224264</c:v>
                </c:pt>
                <c:pt idx="23">
                  <c:v>26.857245419093772</c:v>
                </c:pt>
                <c:pt idx="24">
                  <c:v>28.583928831850663</c:v>
                </c:pt>
                <c:pt idx="25">
                  <c:v>27.827431276873277</c:v>
                </c:pt>
                <c:pt idx="26">
                  <c:v>27.366567976314315</c:v>
                </c:pt>
                <c:pt idx="27">
                  <c:v>25.45442989703826</c:v>
                </c:pt>
                <c:pt idx="28">
                  <c:v>26.18172641673107</c:v>
                </c:pt>
                <c:pt idx="29">
                  <c:v>25.993979681424808</c:v>
                </c:pt>
                <c:pt idx="30">
                  <c:v>26.082485470777957</c:v>
                </c:pt>
                <c:pt idx="31">
                  <c:v>25.044113549825095</c:v>
                </c:pt>
                <c:pt idx="32">
                  <c:v>24.851980007689352</c:v>
                </c:pt>
                <c:pt idx="33">
                  <c:v>24.993116950656184</c:v>
                </c:pt>
                <c:pt idx="34">
                  <c:v>24.03955876759224</c:v>
                </c:pt>
                <c:pt idx="35">
                  <c:v>21.918222356586803</c:v>
                </c:pt>
                <c:pt idx="36">
                  <c:v>22.893539034685816</c:v>
                </c:pt>
                <c:pt idx="37">
                  <c:v>21.918953623794309</c:v>
                </c:pt>
                <c:pt idx="38">
                  <c:v>23.847707293894036</c:v>
                </c:pt>
                <c:pt idx="39">
                  <c:v>22.020840098001592</c:v>
                </c:pt>
                <c:pt idx="40">
                  <c:v>22.215392720727049</c:v>
                </c:pt>
                <c:pt idx="41">
                  <c:v>22.331605465290178</c:v>
                </c:pt>
                <c:pt idx="42">
                  <c:v>21.085985885064094</c:v>
                </c:pt>
                <c:pt idx="43">
                  <c:v>21.907400531261604</c:v>
                </c:pt>
                <c:pt idx="44">
                  <c:v>20.738600144490245</c:v>
                </c:pt>
                <c:pt idx="45">
                  <c:v>20.705736921953136</c:v>
                </c:pt>
                <c:pt idx="46">
                  <c:v>22.535760547098068</c:v>
                </c:pt>
                <c:pt idx="47">
                  <c:v>21.511908871246117</c:v>
                </c:pt>
                <c:pt idx="48">
                  <c:v>19.687192387618943</c:v>
                </c:pt>
                <c:pt idx="49">
                  <c:v>21.264204353067058</c:v>
                </c:pt>
                <c:pt idx="50">
                  <c:v>18.088829071332437</c:v>
                </c:pt>
                <c:pt idx="51">
                  <c:v>18.81980240549828</c:v>
                </c:pt>
                <c:pt idx="52">
                  <c:v>18.040825027980599</c:v>
                </c:pt>
                <c:pt idx="53">
                  <c:v>22.326659031370536</c:v>
                </c:pt>
                <c:pt idx="54">
                  <c:v>23.438728960201352</c:v>
                </c:pt>
                <c:pt idx="55">
                  <c:v>26.065664411152945</c:v>
                </c:pt>
                <c:pt idx="56">
                  <c:v>35.288316741960848</c:v>
                </c:pt>
                <c:pt idx="57">
                  <c:v>18.98012053853072</c:v>
                </c:pt>
                <c:pt idx="58">
                  <c:v>19.038705795841967</c:v>
                </c:pt>
                <c:pt idx="59">
                  <c:v>17.723298974542658</c:v>
                </c:pt>
                <c:pt idx="60">
                  <c:v>18.064617767916921</c:v>
                </c:pt>
                <c:pt idx="61">
                  <c:v>16.980886750747629</c:v>
                </c:pt>
                <c:pt idx="62">
                  <c:v>17.031912289516743</c:v>
                </c:pt>
                <c:pt idx="63">
                  <c:v>17.056262686872042</c:v>
                </c:pt>
                <c:pt idx="64">
                  <c:v>17.189003088451216</c:v>
                </c:pt>
                <c:pt idx="65">
                  <c:v>16.036137775268209</c:v>
                </c:pt>
                <c:pt idx="66">
                  <c:v>16.000597222913452</c:v>
                </c:pt>
                <c:pt idx="67">
                  <c:v>16.457244523518291</c:v>
                </c:pt>
                <c:pt idx="68">
                  <c:v>14.096246721090438</c:v>
                </c:pt>
                <c:pt idx="69">
                  <c:v>14.75736652727803</c:v>
                </c:pt>
                <c:pt idx="70">
                  <c:v>14.650865294103449</c:v>
                </c:pt>
                <c:pt idx="71">
                  <c:v>13.675664024141977</c:v>
                </c:pt>
                <c:pt idx="72">
                  <c:v>13.327631672724682</c:v>
                </c:pt>
                <c:pt idx="73">
                  <c:v>13.952885442568084</c:v>
                </c:pt>
                <c:pt idx="74">
                  <c:v>13.801169590643275</c:v>
                </c:pt>
                <c:pt idx="75">
                  <c:v>14.279743661186961</c:v>
                </c:pt>
                <c:pt idx="76">
                  <c:v>14.095211773647481</c:v>
                </c:pt>
                <c:pt idx="77">
                  <c:v>13.427714894732642</c:v>
                </c:pt>
                <c:pt idx="78">
                  <c:v>13.892491063474701</c:v>
                </c:pt>
                <c:pt idx="79">
                  <c:v>14.734982727201583</c:v>
                </c:pt>
                <c:pt idx="80">
                  <c:v>15.643749166703701</c:v>
                </c:pt>
                <c:pt idx="81">
                  <c:v>17.531044558071585</c:v>
                </c:pt>
                <c:pt idx="82">
                  <c:v>16.162686715463849</c:v>
                </c:pt>
                <c:pt idx="83">
                  <c:v>14.193917521235861</c:v>
                </c:pt>
                <c:pt idx="84">
                  <c:v>12.072170585019135</c:v>
                </c:pt>
                <c:pt idx="85">
                  <c:v>11.463308727746417</c:v>
                </c:pt>
                <c:pt idx="86">
                  <c:v>10.629352536599038</c:v>
                </c:pt>
                <c:pt idx="87">
                  <c:v>10.463698029229882</c:v>
                </c:pt>
                <c:pt idx="88">
                  <c:v>9.7230625524100667</c:v>
                </c:pt>
                <c:pt idx="89">
                  <c:v>10.312648283861444</c:v>
                </c:pt>
                <c:pt idx="90">
                  <c:v>10.2478731996937</c:v>
                </c:pt>
                <c:pt idx="91">
                  <c:v>10.103289693863402</c:v>
                </c:pt>
                <c:pt idx="92">
                  <c:v>9.2319923643339052</c:v>
                </c:pt>
                <c:pt idx="93">
                  <c:v>9.2336827560113992</c:v>
                </c:pt>
                <c:pt idx="94">
                  <c:v>10.210410447036601</c:v>
                </c:pt>
                <c:pt idx="95">
                  <c:v>9.8317818195865865</c:v>
                </c:pt>
                <c:pt idx="96">
                  <c:v>9.2845477843982192</c:v>
                </c:pt>
                <c:pt idx="97">
                  <c:v>9.1214421023903931</c:v>
                </c:pt>
                <c:pt idx="98">
                  <c:v>9.5787026615696913</c:v>
                </c:pt>
                <c:pt idx="99">
                  <c:v>9.1025370846925018</c:v>
                </c:pt>
                <c:pt idx="100">
                  <c:v>9.8881965115582044</c:v>
                </c:pt>
                <c:pt idx="101">
                  <c:v>10.02887692187622</c:v>
                </c:pt>
                <c:pt idx="102">
                  <c:v>9.4552044640239483</c:v>
                </c:pt>
                <c:pt idx="103">
                  <c:v>9.9193761171775989</c:v>
                </c:pt>
                <c:pt idx="104">
                  <c:v>9.3977798511015074</c:v>
                </c:pt>
                <c:pt idx="105">
                  <c:v>9.6000037806826022</c:v>
                </c:pt>
                <c:pt idx="106">
                  <c:v>9.9695787135524547</c:v>
                </c:pt>
                <c:pt idx="107">
                  <c:v>9.9060199353916243</c:v>
                </c:pt>
                <c:pt idx="108">
                  <c:v>9.8216988081977838</c:v>
                </c:pt>
                <c:pt idx="109">
                  <c:v>9.5299564493613822</c:v>
                </c:pt>
                <c:pt idx="110">
                  <c:v>9.5256930478641149</c:v>
                </c:pt>
                <c:pt idx="111">
                  <c:v>9.9442378698387941</c:v>
                </c:pt>
                <c:pt idx="112">
                  <c:v>9.6669317565457327</c:v>
                </c:pt>
                <c:pt idx="113">
                  <c:v>10.029021662144952</c:v>
                </c:pt>
                <c:pt idx="114">
                  <c:v>9.9813419333387472</c:v>
                </c:pt>
                <c:pt idx="115">
                  <c:v>9.7758374073956844</c:v>
                </c:pt>
                <c:pt idx="116">
                  <c:v>9.6106068147667258</c:v>
                </c:pt>
                <c:pt idx="117">
                  <c:v>9.6208569133405621</c:v>
                </c:pt>
                <c:pt idx="118">
                  <c:v>9.9120594795156958</c:v>
                </c:pt>
                <c:pt idx="119">
                  <c:v>9.569298909287431</c:v>
                </c:pt>
                <c:pt idx="120">
                  <c:v>9.5099622109843747</c:v>
                </c:pt>
                <c:pt idx="121">
                  <c:v>9.9675811894312982</c:v>
                </c:pt>
                <c:pt idx="122">
                  <c:v>9.4678698046783119</c:v>
                </c:pt>
                <c:pt idx="123">
                  <c:v>9.7101816581043998</c:v>
                </c:pt>
                <c:pt idx="124">
                  <c:v>9.6329688827801103</c:v>
                </c:pt>
                <c:pt idx="125">
                  <c:v>9.4518506797939459</c:v>
                </c:pt>
                <c:pt idx="126">
                  <c:v>9.4923496124478906</c:v>
                </c:pt>
                <c:pt idx="127">
                  <c:v>9.3795711959323391</c:v>
                </c:pt>
                <c:pt idx="128">
                  <c:v>9.5981011875168054</c:v>
                </c:pt>
                <c:pt idx="129">
                  <c:v>9.6308208234149291</c:v>
                </c:pt>
                <c:pt idx="130">
                  <c:v>9.5962316658619446</c:v>
                </c:pt>
                <c:pt idx="131">
                  <c:v>9.7664123766155591</c:v>
                </c:pt>
                <c:pt idx="132">
                  <c:v>9.8078756724615346</c:v>
                </c:pt>
                <c:pt idx="133">
                  <c:v>9.7670826377014652</c:v>
                </c:pt>
                <c:pt idx="134">
                  <c:v>9.8092375749008127</c:v>
                </c:pt>
                <c:pt idx="135">
                  <c:v>9.9257393669858534</c:v>
                </c:pt>
                <c:pt idx="136">
                  <c:v>10.137831818316647</c:v>
                </c:pt>
                <c:pt idx="137">
                  <c:v>10.038527352696832</c:v>
                </c:pt>
                <c:pt idx="138">
                  <c:v>9.8387822242197291</c:v>
                </c:pt>
                <c:pt idx="139">
                  <c:v>9.622337293167547</c:v>
                </c:pt>
                <c:pt idx="140">
                  <c:v>9.7687119736303156</c:v>
                </c:pt>
                <c:pt idx="141">
                  <c:v>10.232685826335686</c:v>
                </c:pt>
                <c:pt idx="142">
                  <c:v>9.47655206562799</c:v>
                </c:pt>
                <c:pt idx="143">
                  <c:v>9.7862524512573934</c:v>
                </c:pt>
                <c:pt idx="144">
                  <c:v>9.5950089690284184</c:v>
                </c:pt>
                <c:pt idx="145">
                  <c:v>9.7675823425385033</c:v>
                </c:pt>
                <c:pt idx="146">
                  <c:v>9.946600720908668</c:v>
                </c:pt>
                <c:pt idx="147">
                  <c:v>10.012003564171264</c:v>
                </c:pt>
                <c:pt idx="148">
                  <c:v>9.910823289675589</c:v>
                </c:pt>
                <c:pt idx="149">
                  <c:v>9.9933902215343071</c:v>
                </c:pt>
                <c:pt idx="150">
                  <c:v>10.293683458387953</c:v>
                </c:pt>
                <c:pt idx="151">
                  <c:v>10</c:v>
                </c:pt>
                <c:pt idx="152">
                  <c:v>9.8432713474808153</c:v>
                </c:pt>
                <c:pt idx="153">
                  <c:v>10.7</c:v>
                </c:pt>
                <c:pt idx="154" formatCode="#,##0.0">
                  <c:v>10.1</c:v>
                </c:pt>
                <c:pt idx="155" formatCode="#,##0">
                  <c:v>10.7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'2-demografia Italia 1861-2018'!$J$5</c:f>
              <c:strCache>
                <c:ptCount val="1"/>
                <c:pt idx="0">
                  <c:v>T. crescita medio di decennio</c:v>
                </c:pt>
              </c:strCache>
            </c:strRef>
          </c:tx>
          <c:spPr>
            <a:ln w="28575">
              <a:solidFill>
                <a:srgbClr val="00B050"/>
              </a:solidFill>
            </a:ln>
          </c:spPr>
          <c:marker>
            <c:symbol val="none"/>
          </c:marker>
          <c:cat>
            <c:strRef>
              <c:f>'2-demografia Italia 1861-2018'!$A$6:$A$162</c:f>
              <c:strCache>
                <c:ptCount val="157"/>
                <c:pt idx="0">
                  <c:v>1862</c:v>
                </c:pt>
                <c:pt idx="1">
                  <c:v>1863</c:v>
                </c:pt>
                <c:pt idx="2">
                  <c:v>1864</c:v>
                </c:pt>
                <c:pt idx="3">
                  <c:v>1865</c:v>
                </c:pt>
                <c:pt idx="4">
                  <c:v>1866</c:v>
                </c:pt>
                <c:pt idx="5">
                  <c:v>1867</c:v>
                </c:pt>
                <c:pt idx="6">
                  <c:v>1868</c:v>
                </c:pt>
                <c:pt idx="7">
                  <c:v>1869</c:v>
                </c:pt>
                <c:pt idx="8">
                  <c:v>1870</c:v>
                </c:pt>
                <c:pt idx="9">
                  <c:v>1871</c:v>
                </c:pt>
                <c:pt idx="10">
                  <c:v>1872</c:v>
                </c:pt>
                <c:pt idx="11">
                  <c:v>1873</c:v>
                </c:pt>
                <c:pt idx="12">
                  <c:v>1874</c:v>
                </c:pt>
                <c:pt idx="13">
                  <c:v>1875</c:v>
                </c:pt>
                <c:pt idx="14">
                  <c:v>1876</c:v>
                </c:pt>
                <c:pt idx="15">
                  <c:v>1877</c:v>
                </c:pt>
                <c:pt idx="16">
                  <c:v>1878</c:v>
                </c:pt>
                <c:pt idx="17">
                  <c:v>1879</c:v>
                </c:pt>
                <c:pt idx="18">
                  <c:v>1880</c:v>
                </c:pt>
                <c:pt idx="19">
                  <c:v>1881</c:v>
                </c:pt>
                <c:pt idx="20">
                  <c:v>1882</c:v>
                </c:pt>
                <c:pt idx="21">
                  <c:v>1883</c:v>
                </c:pt>
                <c:pt idx="22">
                  <c:v>1884</c:v>
                </c:pt>
                <c:pt idx="23">
                  <c:v>1885</c:v>
                </c:pt>
                <c:pt idx="24">
                  <c:v>1886</c:v>
                </c:pt>
                <c:pt idx="25">
                  <c:v>1887</c:v>
                </c:pt>
                <c:pt idx="26">
                  <c:v>1888</c:v>
                </c:pt>
                <c:pt idx="27">
                  <c:v>1889</c:v>
                </c:pt>
                <c:pt idx="28">
                  <c:v>1890</c:v>
                </c:pt>
                <c:pt idx="29">
                  <c:v>1891</c:v>
                </c:pt>
                <c:pt idx="30">
                  <c:v>1892</c:v>
                </c:pt>
                <c:pt idx="31">
                  <c:v>1893</c:v>
                </c:pt>
                <c:pt idx="32">
                  <c:v>1894</c:v>
                </c:pt>
                <c:pt idx="33">
                  <c:v>1895</c:v>
                </c:pt>
                <c:pt idx="34">
                  <c:v>1896</c:v>
                </c:pt>
                <c:pt idx="35">
                  <c:v>1897</c:v>
                </c:pt>
                <c:pt idx="36">
                  <c:v>1898</c:v>
                </c:pt>
                <c:pt idx="37">
                  <c:v>1899</c:v>
                </c:pt>
                <c:pt idx="38">
                  <c:v>1900</c:v>
                </c:pt>
                <c:pt idx="39">
                  <c:v>1901</c:v>
                </c:pt>
                <c:pt idx="40">
                  <c:v>1902</c:v>
                </c:pt>
                <c:pt idx="41">
                  <c:v>1903</c:v>
                </c:pt>
                <c:pt idx="42">
                  <c:v>1904</c:v>
                </c:pt>
                <c:pt idx="43">
                  <c:v>1905</c:v>
                </c:pt>
                <c:pt idx="44">
                  <c:v>1906</c:v>
                </c:pt>
                <c:pt idx="45">
                  <c:v>1907</c:v>
                </c:pt>
                <c:pt idx="46">
                  <c:v>1908</c:v>
                </c:pt>
                <c:pt idx="47">
                  <c:v>1909</c:v>
                </c:pt>
                <c:pt idx="48">
                  <c:v>1910</c:v>
                </c:pt>
                <c:pt idx="49">
                  <c:v>1911</c:v>
                </c:pt>
                <c:pt idx="50">
                  <c:v>1912</c:v>
                </c:pt>
                <c:pt idx="51">
                  <c:v>1913</c:v>
                </c:pt>
                <c:pt idx="52">
                  <c:v>1914</c:v>
                </c:pt>
                <c:pt idx="53">
                  <c:v>1915</c:v>
                </c:pt>
                <c:pt idx="54">
                  <c:v>1916</c:v>
                </c:pt>
                <c:pt idx="55">
                  <c:v>1917</c:v>
                </c:pt>
                <c:pt idx="56">
                  <c:v>1918</c:v>
                </c:pt>
                <c:pt idx="57">
                  <c:v>1919</c:v>
                </c:pt>
                <c:pt idx="58">
                  <c:v>1920</c:v>
                </c:pt>
                <c:pt idx="59">
                  <c:v>1921</c:v>
                </c:pt>
                <c:pt idx="60">
                  <c:v>1922</c:v>
                </c:pt>
                <c:pt idx="61">
                  <c:v>1923</c:v>
                </c:pt>
                <c:pt idx="62">
                  <c:v>1924</c:v>
                </c:pt>
                <c:pt idx="63">
                  <c:v>1925</c:v>
                </c:pt>
                <c:pt idx="64">
                  <c:v>1926</c:v>
                </c:pt>
                <c:pt idx="65">
                  <c:v>1927</c:v>
                </c:pt>
                <c:pt idx="66">
                  <c:v>1928</c:v>
                </c:pt>
                <c:pt idx="67">
                  <c:v>1929</c:v>
                </c:pt>
                <c:pt idx="68">
                  <c:v>1930</c:v>
                </c:pt>
                <c:pt idx="69">
                  <c:v>1931</c:v>
                </c:pt>
                <c:pt idx="70">
                  <c:v>1932</c:v>
                </c:pt>
                <c:pt idx="71">
                  <c:v>1933</c:v>
                </c:pt>
                <c:pt idx="72">
                  <c:v>1934</c:v>
                </c:pt>
                <c:pt idx="73">
                  <c:v>1935</c:v>
                </c:pt>
                <c:pt idx="74">
                  <c:v>1936</c:v>
                </c:pt>
                <c:pt idx="75">
                  <c:v>1937</c:v>
                </c:pt>
                <c:pt idx="76">
                  <c:v>1938</c:v>
                </c:pt>
                <c:pt idx="77">
                  <c:v>1939</c:v>
                </c:pt>
                <c:pt idx="78">
                  <c:v>1940</c:v>
                </c:pt>
                <c:pt idx="79">
                  <c:v>1941</c:v>
                </c:pt>
                <c:pt idx="80">
                  <c:v>1942</c:v>
                </c:pt>
                <c:pt idx="81">
                  <c:v>1943</c:v>
                </c:pt>
                <c:pt idx="82">
                  <c:v>1944</c:v>
                </c:pt>
                <c:pt idx="83">
                  <c:v>1945</c:v>
                </c:pt>
                <c:pt idx="84">
                  <c:v>1946</c:v>
                </c:pt>
                <c:pt idx="85">
                  <c:v>1947</c:v>
                </c:pt>
                <c:pt idx="86">
                  <c:v>1948</c:v>
                </c:pt>
                <c:pt idx="87">
                  <c:v>1949</c:v>
                </c:pt>
                <c:pt idx="88">
                  <c:v>1950</c:v>
                </c:pt>
                <c:pt idx="89">
                  <c:v>1951</c:v>
                </c:pt>
                <c:pt idx="90">
                  <c:v>1952</c:v>
                </c:pt>
                <c:pt idx="91">
                  <c:v>1953</c:v>
                </c:pt>
                <c:pt idx="92">
                  <c:v>1954</c:v>
                </c:pt>
                <c:pt idx="93">
                  <c:v>1955</c:v>
                </c:pt>
                <c:pt idx="94">
                  <c:v>1956</c:v>
                </c:pt>
                <c:pt idx="95">
                  <c:v>1957</c:v>
                </c:pt>
                <c:pt idx="96">
                  <c:v>1958</c:v>
                </c:pt>
                <c:pt idx="97">
                  <c:v>1959</c:v>
                </c:pt>
                <c:pt idx="98">
                  <c:v>1960</c:v>
                </c:pt>
                <c:pt idx="99">
                  <c:v>1961</c:v>
                </c:pt>
                <c:pt idx="100">
                  <c:v>1962</c:v>
                </c:pt>
                <c:pt idx="101">
                  <c:v>1963</c:v>
                </c:pt>
                <c:pt idx="102">
                  <c:v>1964</c:v>
                </c:pt>
                <c:pt idx="103">
                  <c:v>1965</c:v>
                </c:pt>
                <c:pt idx="104">
                  <c:v>1966</c:v>
                </c:pt>
                <c:pt idx="105">
                  <c:v>1967</c:v>
                </c:pt>
                <c:pt idx="106">
                  <c:v>1968</c:v>
                </c:pt>
                <c:pt idx="107">
                  <c:v>1969</c:v>
                </c:pt>
                <c:pt idx="108">
                  <c:v>1970</c:v>
                </c:pt>
                <c:pt idx="109">
                  <c:v>1971</c:v>
                </c:pt>
                <c:pt idx="110">
                  <c:v>1972</c:v>
                </c:pt>
                <c:pt idx="111">
                  <c:v>1973</c:v>
                </c:pt>
                <c:pt idx="112">
                  <c:v>1974</c:v>
                </c:pt>
                <c:pt idx="113">
                  <c:v>1975</c:v>
                </c:pt>
                <c:pt idx="114">
                  <c:v>1976</c:v>
                </c:pt>
                <c:pt idx="115">
                  <c:v>1977</c:v>
                </c:pt>
                <c:pt idx="116">
                  <c:v>1978</c:v>
                </c:pt>
                <c:pt idx="117">
                  <c:v>1979</c:v>
                </c:pt>
                <c:pt idx="118">
                  <c:v>1980</c:v>
                </c:pt>
                <c:pt idx="119">
                  <c:v>1981</c:v>
                </c:pt>
                <c:pt idx="120">
                  <c:v>1982</c:v>
                </c:pt>
                <c:pt idx="121">
                  <c:v>1983</c:v>
                </c:pt>
                <c:pt idx="122">
                  <c:v>1984</c:v>
                </c:pt>
                <c:pt idx="123">
                  <c:v>1985</c:v>
                </c:pt>
                <c:pt idx="124">
                  <c:v>1986</c:v>
                </c:pt>
                <c:pt idx="125">
                  <c:v>1987</c:v>
                </c:pt>
                <c:pt idx="126">
                  <c:v>1988</c:v>
                </c:pt>
                <c:pt idx="127">
                  <c:v>1989</c:v>
                </c:pt>
                <c:pt idx="128">
                  <c:v>1990</c:v>
                </c:pt>
                <c:pt idx="129">
                  <c:v>1991</c:v>
                </c:pt>
                <c:pt idx="130">
                  <c:v>1992</c:v>
                </c:pt>
                <c:pt idx="131">
                  <c:v>1993</c:v>
                </c:pt>
                <c:pt idx="132">
                  <c:v>1994</c:v>
                </c:pt>
                <c:pt idx="133">
                  <c:v>1995</c:v>
                </c:pt>
                <c:pt idx="134">
                  <c:v>1996</c:v>
                </c:pt>
                <c:pt idx="135">
                  <c:v>1997</c:v>
                </c:pt>
                <c:pt idx="136">
                  <c:v>1998</c:v>
                </c:pt>
                <c:pt idx="137">
                  <c:v>1999</c:v>
                </c:pt>
                <c:pt idx="138">
                  <c:v>2000</c:v>
                </c:pt>
                <c:pt idx="139">
                  <c:v>2001</c:v>
                </c:pt>
                <c:pt idx="140">
                  <c:v>2002</c:v>
                </c:pt>
                <c:pt idx="141">
                  <c:v>2003</c:v>
                </c:pt>
                <c:pt idx="142">
                  <c:v>2004</c:v>
                </c:pt>
                <c:pt idx="143">
                  <c:v>2005</c:v>
                </c:pt>
                <c:pt idx="144">
                  <c:v>2006</c:v>
                </c:pt>
                <c:pt idx="145">
                  <c:v>2007</c:v>
                </c:pt>
                <c:pt idx="146">
                  <c:v>2008</c:v>
                </c:pt>
                <c:pt idx="147">
                  <c:v>2009</c:v>
                </c:pt>
                <c:pt idx="148">
                  <c:v>2010</c:v>
                </c:pt>
                <c:pt idx="149">
                  <c:v>2011</c:v>
                </c:pt>
                <c:pt idx="150">
                  <c:v>2012</c:v>
                </c:pt>
                <c:pt idx="151">
                  <c:v>2013</c:v>
                </c:pt>
                <c:pt idx="152">
                  <c:v>2014</c:v>
                </c:pt>
                <c:pt idx="153">
                  <c:v>2015</c:v>
                </c:pt>
                <c:pt idx="154">
                  <c:v>2016</c:v>
                </c:pt>
                <c:pt idx="155">
                  <c:v>2017</c:v>
                </c:pt>
                <c:pt idx="156">
                  <c:v>2018</c:v>
                </c:pt>
              </c:strCache>
            </c:strRef>
          </c:cat>
          <c:val>
            <c:numRef>
              <c:f>'2-demografia Italia 1861-2018'!$J$6:$J$162</c:f>
              <c:numCache>
                <c:formatCode>#,##0.00</c:formatCode>
                <c:ptCount val="157"/>
                <c:pt idx="0">
                  <c:v>6.828078206042143</c:v>
                </c:pt>
                <c:pt idx="1">
                  <c:v>6.828078206042143</c:v>
                </c:pt>
                <c:pt idx="2">
                  <c:v>6.828078206042143</c:v>
                </c:pt>
                <c:pt idx="3">
                  <c:v>6.828078206042143</c:v>
                </c:pt>
                <c:pt idx="4">
                  <c:v>6.828078206042143</c:v>
                </c:pt>
                <c:pt idx="5">
                  <c:v>6.828078206042143</c:v>
                </c:pt>
                <c:pt idx="6">
                  <c:v>6.828078206042143</c:v>
                </c:pt>
                <c:pt idx="7">
                  <c:v>6.828078206042143</c:v>
                </c:pt>
                <c:pt idx="8" formatCode="#,##0.0">
                  <c:v>6.828078206042143</c:v>
                </c:pt>
                <c:pt idx="9">
                  <c:v>6.0040019914471277</c:v>
                </c:pt>
                <c:pt idx="10">
                  <c:v>6.0040019914471277</c:v>
                </c:pt>
                <c:pt idx="11">
                  <c:v>6.0040019914471277</c:v>
                </c:pt>
                <c:pt idx="12">
                  <c:v>6.0040019914471277</c:v>
                </c:pt>
                <c:pt idx="13">
                  <c:v>6.0040019914471277</c:v>
                </c:pt>
                <c:pt idx="14">
                  <c:v>6.0040019914471277</c:v>
                </c:pt>
                <c:pt idx="15">
                  <c:v>6.0040019914471277</c:v>
                </c:pt>
                <c:pt idx="16">
                  <c:v>6.0040019914471277</c:v>
                </c:pt>
                <c:pt idx="17">
                  <c:v>6.0040019914471277</c:v>
                </c:pt>
                <c:pt idx="18" formatCode="#,##0.0">
                  <c:v>6.0040019914471277</c:v>
                </c:pt>
                <c:pt idx="19">
                  <c:v>6.880832098513201</c:v>
                </c:pt>
                <c:pt idx="20">
                  <c:v>6.880832098513201</c:v>
                </c:pt>
                <c:pt idx="21">
                  <c:v>6.880832098513201</c:v>
                </c:pt>
                <c:pt idx="22">
                  <c:v>6.880832098513201</c:v>
                </c:pt>
                <c:pt idx="23">
                  <c:v>6.880832098513201</c:v>
                </c:pt>
                <c:pt idx="24">
                  <c:v>6.880832098513201</c:v>
                </c:pt>
                <c:pt idx="25">
                  <c:v>6.880832098513201</c:v>
                </c:pt>
                <c:pt idx="26">
                  <c:v>6.880832098513201</c:v>
                </c:pt>
                <c:pt idx="27">
                  <c:v>6.880832098513201</c:v>
                </c:pt>
                <c:pt idx="28" formatCode="#,##0.0">
                  <c:v>6.880832098513201</c:v>
                </c:pt>
                <c:pt idx="29">
                  <c:v>6.1357172823510719</c:v>
                </c:pt>
                <c:pt idx="30">
                  <c:v>6.1357172823510719</c:v>
                </c:pt>
                <c:pt idx="31">
                  <c:v>6.1357172823510719</c:v>
                </c:pt>
                <c:pt idx="32">
                  <c:v>6.1357172823510719</c:v>
                </c:pt>
                <c:pt idx="33">
                  <c:v>6.1357172823510719</c:v>
                </c:pt>
                <c:pt idx="34">
                  <c:v>6.1357172823510719</c:v>
                </c:pt>
                <c:pt idx="35">
                  <c:v>6.1357172823510719</c:v>
                </c:pt>
                <c:pt idx="36">
                  <c:v>6.1357172823510719</c:v>
                </c:pt>
                <c:pt idx="37">
                  <c:v>6.1357172823510719</c:v>
                </c:pt>
                <c:pt idx="38" formatCode="#,##0.0">
                  <c:v>6.1357172823510719</c:v>
                </c:pt>
                <c:pt idx="39">
                  <c:v>7.9382817557205332</c:v>
                </c:pt>
                <c:pt idx="40">
                  <c:v>7.9382817557205332</c:v>
                </c:pt>
                <c:pt idx="41">
                  <c:v>7.9382817557205332</c:v>
                </c:pt>
                <c:pt idx="42">
                  <c:v>7.9382817557205332</c:v>
                </c:pt>
                <c:pt idx="43">
                  <c:v>7.9382817557205332</c:v>
                </c:pt>
                <c:pt idx="44">
                  <c:v>7.9382817557205332</c:v>
                </c:pt>
                <c:pt idx="45">
                  <c:v>7.9382817557205332</c:v>
                </c:pt>
                <c:pt idx="46">
                  <c:v>7.9382817557205332</c:v>
                </c:pt>
                <c:pt idx="47">
                  <c:v>7.9382817557205332</c:v>
                </c:pt>
                <c:pt idx="48" formatCode="#,##0.0">
                  <c:v>7.9382817557205332</c:v>
                </c:pt>
                <c:pt idx="49">
                  <c:v>2.5388474794174609</c:v>
                </c:pt>
                <c:pt idx="50">
                  <c:v>2.5388474794174609</c:v>
                </c:pt>
                <c:pt idx="51">
                  <c:v>2.5388474794174609</c:v>
                </c:pt>
                <c:pt idx="52">
                  <c:v>2.5388474794174609</c:v>
                </c:pt>
                <c:pt idx="53">
                  <c:v>2.5388474794174609</c:v>
                </c:pt>
                <c:pt idx="54">
                  <c:v>2.5388474794174609</c:v>
                </c:pt>
                <c:pt idx="55">
                  <c:v>2.5388474794174609</c:v>
                </c:pt>
                <c:pt idx="56">
                  <c:v>2.5388474794174609</c:v>
                </c:pt>
                <c:pt idx="57">
                  <c:v>2.5388474794174609</c:v>
                </c:pt>
                <c:pt idx="58" formatCode="#,##0.0">
                  <c:v>2.5388474794174609</c:v>
                </c:pt>
                <c:pt idx="59">
                  <c:v>8.4902743438894923</c:v>
                </c:pt>
                <c:pt idx="60">
                  <c:v>8.4902743438894923</c:v>
                </c:pt>
                <c:pt idx="61">
                  <c:v>8.4902743438894923</c:v>
                </c:pt>
                <c:pt idx="62">
                  <c:v>8.4902743438894923</c:v>
                </c:pt>
                <c:pt idx="63">
                  <c:v>8.4902743438894923</c:v>
                </c:pt>
                <c:pt idx="64">
                  <c:v>8.4902743438894923</c:v>
                </c:pt>
                <c:pt idx="65">
                  <c:v>8.4902743438894923</c:v>
                </c:pt>
                <c:pt idx="66">
                  <c:v>8.4902743438894923</c:v>
                </c:pt>
                <c:pt idx="67">
                  <c:v>8.4902743438894923</c:v>
                </c:pt>
                <c:pt idx="68" formatCode="#,##0.0">
                  <c:v>8.4902743438894923</c:v>
                </c:pt>
                <c:pt idx="69">
                  <c:v>8.3593077506392</c:v>
                </c:pt>
                <c:pt idx="70">
                  <c:v>8.3593077506392</c:v>
                </c:pt>
                <c:pt idx="71">
                  <c:v>8.3593077506392</c:v>
                </c:pt>
                <c:pt idx="72">
                  <c:v>8.3593077506392</c:v>
                </c:pt>
                <c:pt idx="73">
                  <c:v>8.3593077506392</c:v>
                </c:pt>
                <c:pt idx="74">
                  <c:v>8.3593077506392</c:v>
                </c:pt>
                <c:pt idx="75">
                  <c:v>8.3593077506392</c:v>
                </c:pt>
                <c:pt idx="76">
                  <c:v>8.3593077506392</c:v>
                </c:pt>
                <c:pt idx="77">
                  <c:v>8.3593077506392</c:v>
                </c:pt>
                <c:pt idx="78" formatCode="#,##0.0">
                  <c:v>8.3593077506392</c:v>
                </c:pt>
                <c:pt idx="79">
                  <c:v>6.1614651845609547</c:v>
                </c:pt>
                <c:pt idx="80">
                  <c:v>6.1614651845609547</c:v>
                </c:pt>
                <c:pt idx="81">
                  <c:v>6.1614651845609547</c:v>
                </c:pt>
                <c:pt idx="82">
                  <c:v>6.1614651845609547</c:v>
                </c:pt>
                <c:pt idx="83">
                  <c:v>6.1614651845609547</c:v>
                </c:pt>
                <c:pt idx="84">
                  <c:v>6.1614651845609547</c:v>
                </c:pt>
                <c:pt idx="85">
                  <c:v>6.1614651845609547</c:v>
                </c:pt>
                <c:pt idx="86">
                  <c:v>6.1614651845609547</c:v>
                </c:pt>
                <c:pt idx="87">
                  <c:v>6.1614651845609547</c:v>
                </c:pt>
                <c:pt idx="88" formatCode="#,##0.0">
                  <c:v>6.1614651845609547</c:v>
                </c:pt>
                <c:pt idx="89">
                  <c:v>6.4423368587762653</c:v>
                </c:pt>
                <c:pt idx="90">
                  <c:v>6.4423368587762653</c:v>
                </c:pt>
                <c:pt idx="91">
                  <c:v>6.4423368587762653</c:v>
                </c:pt>
                <c:pt idx="92">
                  <c:v>6.4423368587762653</c:v>
                </c:pt>
                <c:pt idx="93">
                  <c:v>6.4423368587762653</c:v>
                </c:pt>
                <c:pt idx="94">
                  <c:v>6.4423368587762653</c:v>
                </c:pt>
                <c:pt idx="95">
                  <c:v>6.4423368587762653</c:v>
                </c:pt>
                <c:pt idx="96">
                  <c:v>6.4423368587762653</c:v>
                </c:pt>
                <c:pt idx="97">
                  <c:v>6.4423368587762653</c:v>
                </c:pt>
                <c:pt idx="98" formatCode="#,##0.0">
                  <c:v>6.4423368587762653</c:v>
                </c:pt>
                <c:pt idx="99">
                  <c:v>7.0856196091393375</c:v>
                </c:pt>
                <c:pt idx="100">
                  <c:v>7.0856196091393375</c:v>
                </c:pt>
                <c:pt idx="101">
                  <c:v>7.0856196091393375</c:v>
                </c:pt>
                <c:pt idx="102">
                  <c:v>7.0856196091393375</c:v>
                </c:pt>
                <c:pt idx="103">
                  <c:v>7.0856196091393375</c:v>
                </c:pt>
                <c:pt idx="104">
                  <c:v>7.0856196091393375</c:v>
                </c:pt>
                <c:pt idx="105">
                  <c:v>7.0856196091393375</c:v>
                </c:pt>
                <c:pt idx="106">
                  <c:v>7.0856196091393375</c:v>
                </c:pt>
                <c:pt idx="107">
                  <c:v>7.0856196091393375</c:v>
                </c:pt>
                <c:pt idx="108" formatCode="#,##0.0">
                  <c:v>7.0856196091393375</c:v>
                </c:pt>
                <c:pt idx="109">
                  <c:v>4.9246525665218588</c:v>
                </c:pt>
                <c:pt idx="110">
                  <c:v>4.9246525665218588</c:v>
                </c:pt>
                <c:pt idx="111">
                  <c:v>4.9246525665218588</c:v>
                </c:pt>
                <c:pt idx="112">
                  <c:v>4.9246525665218588</c:v>
                </c:pt>
                <c:pt idx="113">
                  <c:v>4.9246525665218588</c:v>
                </c:pt>
                <c:pt idx="114">
                  <c:v>4.9246525665218588</c:v>
                </c:pt>
                <c:pt idx="115">
                  <c:v>4.9246525665218588</c:v>
                </c:pt>
                <c:pt idx="116">
                  <c:v>4.9246525665218588</c:v>
                </c:pt>
                <c:pt idx="117">
                  <c:v>4.9246525665218588</c:v>
                </c:pt>
                <c:pt idx="118" formatCode="#,##0.0">
                  <c:v>4.9246525665218588</c:v>
                </c:pt>
                <c:pt idx="119">
                  <c:v>0.54113161539248722</c:v>
                </c:pt>
                <c:pt idx="120">
                  <c:v>0.54113161539248722</c:v>
                </c:pt>
                <c:pt idx="121">
                  <c:v>0.54113161539248722</c:v>
                </c:pt>
                <c:pt idx="122">
                  <c:v>0.54113161539248722</c:v>
                </c:pt>
                <c:pt idx="123">
                  <c:v>0.54113161539248722</c:v>
                </c:pt>
                <c:pt idx="124">
                  <c:v>0.54113161539248722</c:v>
                </c:pt>
                <c:pt idx="125">
                  <c:v>0.54113161539248722</c:v>
                </c:pt>
                <c:pt idx="126">
                  <c:v>0.54113161539248722</c:v>
                </c:pt>
                <c:pt idx="127">
                  <c:v>0.54113161539248722</c:v>
                </c:pt>
                <c:pt idx="128" formatCode="#,##0.0">
                  <c:v>0.54113161539248722</c:v>
                </c:pt>
                <c:pt idx="129">
                  <c:v>0.40347616194003066</c:v>
                </c:pt>
                <c:pt idx="130">
                  <c:v>0.40347616194003066</c:v>
                </c:pt>
                <c:pt idx="131">
                  <c:v>0.40347616194003066</c:v>
                </c:pt>
                <c:pt idx="132">
                  <c:v>0.40347616194003066</c:v>
                </c:pt>
                <c:pt idx="133">
                  <c:v>0.40347616194003066</c:v>
                </c:pt>
                <c:pt idx="134">
                  <c:v>0.40347616194003066</c:v>
                </c:pt>
                <c:pt idx="135">
                  <c:v>0.40347616194003066</c:v>
                </c:pt>
                <c:pt idx="136">
                  <c:v>0.40347616194003066</c:v>
                </c:pt>
                <c:pt idx="137">
                  <c:v>0.40347616194003066</c:v>
                </c:pt>
                <c:pt idx="138" formatCode="#,##0.0">
                  <c:v>0.40347616194003066</c:v>
                </c:pt>
                <c:pt idx="139">
                  <c:v>3.9122672043985229</c:v>
                </c:pt>
                <c:pt idx="140">
                  <c:v>3.9122672043985229</c:v>
                </c:pt>
                <c:pt idx="141">
                  <c:v>3.9122672043985229</c:v>
                </c:pt>
                <c:pt idx="142">
                  <c:v>3.9122672043985229</c:v>
                </c:pt>
                <c:pt idx="143">
                  <c:v>3.9122672043985229</c:v>
                </c:pt>
                <c:pt idx="144">
                  <c:v>3.9122672043985229</c:v>
                </c:pt>
                <c:pt idx="145">
                  <c:v>3.9122672043985229</c:v>
                </c:pt>
                <c:pt idx="146">
                  <c:v>3.9122672043985229</c:v>
                </c:pt>
                <c:pt idx="147">
                  <c:v>3.9122672043985229</c:v>
                </c:pt>
                <c:pt idx="148" formatCode="#,##0.0">
                  <c:v>3.9122672043985229</c:v>
                </c:pt>
                <c:pt idx="149" formatCode="#,##0">
                  <c:v>5.3668684505396858</c:v>
                </c:pt>
                <c:pt idx="150">
                  <c:v>5.3668684505396858</c:v>
                </c:pt>
                <c:pt idx="151">
                  <c:v>5.3668684505396858</c:v>
                </c:pt>
                <c:pt idx="152">
                  <c:v>5.3668684505396858</c:v>
                </c:pt>
                <c:pt idx="153" formatCode="#,##0.0">
                  <c:v>5.3668684505396858</c:v>
                </c:pt>
                <c:pt idx="154" formatCode="#,##0.0">
                  <c:v>4.3446915151916787</c:v>
                </c:pt>
                <c:pt idx="155" formatCode="#,##0.0">
                  <c:v>3.992751202331668</c:v>
                </c:pt>
                <c:pt idx="156" formatCode="#,##0.0">
                  <c:v>2.6623146843502976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931264"/>
        <c:axId val="79932800"/>
      </c:lineChart>
      <c:lineChart>
        <c:grouping val="standard"/>
        <c:varyColors val="0"/>
        <c:ser>
          <c:idx val="5"/>
          <c:order val="3"/>
          <c:tx>
            <c:strRef>
              <c:f>'2-demografia Italia 1861-2018'!$B$5</c:f>
              <c:strCache>
                <c:ptCount val="1"/>
                <c:pt idx="0">
                  <c:v>Popolazione residente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strRef>
              <c:f>'2-demografia Italia 1861-2018'!$A$6:$A$162</c:f>
              <c:strCache>
                <c:ptCount val="157"/>
                <c:pt idx="0">
                  <c:v>1862</c:v>
                </c:pt>
                <c:pt idx="1">
                  <c:v>1863</c:v>
                </c:pt>
                <c:pt idx="2">
                  <c:v>1864</c:v>
                </c:pt>
                <c:pt idx="3">
                  <c:v>1865</c:v>
                </c:pt>
                <c:pt idx="4">
                  <c:v>1866</c:v>
                </c:pt>
                <c:pt idx="5">
                  <c:v>1867</c:v>
                </c:pt>
                <c:pt idx="6">
                  <c:v>1868</c:v>
                </c:pt>
                <c:pt idx="7">
                  <c:v>1869</c:v>
                </c:pt>
                <c:pt idx="8">
                  <c:v>1870</c:v>
                </c:pt>
                <c:pt idx="9">
                  <c:v>1871</c:v>
                </c:pt>
                <c:pt idx="10">
                  <c:v>1872</c:v>
                </c:pt>
                <c:pt idx="11">
                  <c:v>1873</c:v>
                </c:pt>
                <c:pt idx="12">
                  <c:v>1874</c:v>
                </c:pt>
                <c:pt idx="13">
                  <c:v>1875</c:v>
                </c:pt>
                <c:pt idx="14">
                  <c:v>1876</c:v>
                </c:pt>
                <c:pt idx="15">
                  <c:v>1877</c:v>
                </c:pt>
                <c:pt idx="16">
                  <c:v>1878</c:v>
                </c:pt>
                <c:pt idx="17">
                  <c:v>1879</c:v>
                </c:pt>
                <c:pt idx="18">
                  <c:v>1880</c:v>
                </c:pt>
                <c:pt idx="19">
                  <c:v>1881</c:v>
                </c:pt>
                <c:pt idx="20">
                  <c:v>1882</c:v>
                </c:pt>
                <c:pt idx="21">
                  <c:v>1883</c:v>
                </c:pt>
                <c:pt idx="22">
                  <c:v>1884</c:v>
                </c:pt>
                <c:pt idx="23">
                  <c:v>1885</c:v>
                </c:pt>
                <c:pt idx="24">
                  <c:v>1886</c:v>
                </c:pt>
                <c:pt idx="25">
                  <c:v>1887</c:v>
                </c:pt>
                <c:pt idx="26">
                  <c:v>1888</c:v>
                </c:pt>
                <c:pt idx="27">
                  <c:v>1889</c:v>
                </c:pt>
                <c:pt idx="28">
                  <c:v>1890</c:v>
                </c:pt>
                <c:pt idx="29">
                  <c:v>1891</c:v>
                </c:pt>
                <c:pt idx="30">
                  <c:v>1892</c:v>
                </c:pt>
                <c:pt idx="31">
                  <c:v>1893</c:v>
                </c:pt>
                <c:pt idx="32">
                  <c:v>1894</c:v>
                </c:pt>
                <c:pt idx="33">
                  <c:v>1895</c:v>
                </c:pt>
                <c:pt idx="34">
                  <c:v>1896</c:v>
                </c:pt>
                <c:pt idx="35">
                  <c:v>1897</c:v>
                </c:pt>
                <c:pt idx="36">
                  <c:v>1898</c:v>
                </c:pt>
                <c:pt idx="37">
                  <c:v>1899</c:v>
                </c:pt>
                <c:pt idx="38">
                  <c:v>1900</c:v>
                </c:pt>
                <c:pt idx="39">
                  <c:v>1901</c:v>
                </c:pt>
                <c:pt idx="40">
                  <c:v>1902</c:v>
                </c:pt>
                <c:pt idx="41">
                  <c:v>1903</c:v>
                </c:pt>
                <c:pt idx="42">
                  <c:v>1904</c:v>
                </c:pt>
                <c:pt idx="43">
                  <c:v>1905</c:v>
                </c:pt>
                <c:pt idx="44">
                  <c:v>1906</c:v>
                </c:pt>
                <c:pt idx="45">
                  <c:v>1907</c:v>
                </c:pt>
                <c:pt idx="46">
                  <c:v>1908</c:v>
                </c:pt>
                <c:pt idx="47">
                  <c:v>1909</c:v>
                </c:pt>
                <c:pt idx="48">
                  <c:v>1910</c:v>
                </c:pt>
                <c:pt idx="49">
                  <c:v>1911</c:v>
                </c:pt>
                <c:pt idx="50">
                  <c:v>1912</c:v>
                </c:pt>
                <c:pt idx="51">
                  <c:v>1913</c:v>
                </c:pt>
                <c:pt idx="52">
                  <c:v>1914</c:v>
                </c:pt>
                <c:pt idx="53">
                  <c:v>1915</c:v>
                </c:pt>
                <c:pt idx="54">
                  <c:v>1916</c:v>
                </c:pt>
                <c:pt idx="55">
                  <c:v>1917</c:v>
                </c:pt>
                <c:pt idx="56">
                  <c:v>1918</c:v>
                </c:pt>
                <c:pt idx="57">
                  <c:v>1919</c:v>
                </c:pt>
                <c:pt idx="58">
                  <c:v>1920</c:v>
                </c:pt>
                <c:pt idx="59">
                  <c:v>1921</c:v>
                </c:pt>
                <c:pt idx="60">
                  <c:v>1922</c:v>
                </c:pt>
                <c:pt idx="61">
                  <c:v>1923</c:v>
                </c:pt>
                <c:pt idx="62">
                  <c:v>1924</c:v>
                </c:pt>
                <c:pt idx="63">
                  <c:v>1925</c:v>
                </c:pt>
                <c:pt idx="64">
                  <c:v>1926</c:v>
                </c:pt>
                <c:pt idx="65">
                  <c:v>1927</c:v>
                </c:pt>
                <c:pt idx="66">
                  <c:v>1928</c:v>
                </c:pt>
                <c:pt idx="67">
                  <c:v>1929</c:v>
                </c:pt>
                <c:pt idx="68">
                  <c:v>1930</c:v>
                </c:pt>
                <c:pt idx="69">
                  <c:v>1931</c:v>
                </c:pt>
                <c:pt idx="70">
                  <c:v>1932</c:v>
                </c:pt>
                <c:pt idx="71">
                  <c:v>1933</c:v>
                </c:pt>
                <c:pt idx="72">
                  <c:v>1934</c:v>
                </c:pt>
                <c:pt idx="73">
                  <c:v>1935</c:v>
                </c:pt>
                <c:pt idx="74">
                  <c:v>1936</c:v>
                </c:pt>
                <c:pt idx="75">
                  <c:v>1937</c:v>
                </c:pt>
                <c:pt idx="76">
                  <c:v>1938</c:v>
                </c:pt>
                <c:pt idx="77">
                  <c:v>1939</c:v>
                </c:pt>
                <c:pt idx="78">
                  <c:v>1940</c:v>
                </c:pt>
                <c:pt idx="79">
                  <c:v>1941</c:v>
                </c:pt>
                <c:pt idx="80">
                  <c:v>1942</c:v>
                </c:pt>
                <c:pt idx="81">
                  <c:v>1943</c:v>
                </c:pt>
                <c:pt idx="82">
                  <c:v>1944</c:v>
                </c:pt>
                <c:pt idx="83">
                  <c:v>1945</c:v>
                </c:pt>
                <c:pt idx="84">
                  <c:v>1946</c:v>
                </c:pt>
                <c:pt idx="85">
                  <c:v>1947</c:v>
                </c:pt>
                <c:pt idx="86">
                  <c:v>1948</c:v>
                </c:pt>
                <c:pt idx="87">
                  <c:v>1949</c:v>
                </c:pt>
                <c:pt idx="88">
                  <c:v>1950</c:v>
                </c:pt>
                <c:pt idx="89">
                  <c:v>1951</c:v>
                </c:pt>
                <c:pt idx="90">
                  <c:v>1952</c:v>
                </c:pt>
                <c:pt idx="91">
                  <c:v>1953</c:v>
                </c:pt>
                <c:pt idx="92">
                  <c:v>1954</c:v>
                </c:pt>
                <c:pt idx="93">
                  <c:v>1955</c:v>
                </c:pt>
                <c:pt idx="94">
                  <c:v>1956</c:v>
                </c:pt>
                <c:pt idx="95">
                  <c:v>1957</c:v>
                </c:pt>
                <c:pt idx="96">
                  <c:v>1958</c:v>
                </c:pt>
                <c:pt idx="97">
                  <c:v>1959</c:v>
                </c:pt>
                <c:pt idx="98">
                  <c:v>1960</c:v>
                </c:pt>
                <c:pt idx="99">
                  <c:v>1961</c:v>
                </c:pt>
                <c:pt idx="100">
                  <c:v>1962</c:v>
                </c:pt>
                <c:pt idx="101">
                  <c:v>1963</c:v>
                </c:pt>
                <c:pt idx="102">
                  <c:v>1964</c:v>
                </c:pt>
                <c:pt idx="103">
                  <c:v>1965</c:v>
                </c:pt>
                <c:pt idx="104">
                  <c:v>1966</c:v>
                </c:pt>
                <c:pt idx="105">
                  <c:v>1967</c:v>
                </c:pt>
                <c:pt idx="106">
                  <c:v>1968</c:v>
                </c:pt>
                <c:pt idx="107">
                  <c:v>1969</c:v>
                </c:pt>
                <c:pt idx="108">
                  <c:v>1970</c:v>
                </c:pt>
                <c:pt idx="109">
                  <c:v>1971</c:v>
                </c:pt>
                <c:pt idx="110">
                  <c:v>1972</c:v>
                </c:pt>
                <c:pt idx="111">
                  <c:v>1973</c:v>
                </c:pt>
                <c:pt idx="112">
                  <c:v>1974</c:v>
                </c:pt>
                <c:pt idx="113">
                  <c:v>1975</c:v>
                </c:pt>
                <c:pt idx="114">
                  <c:v>1976</c:v>
                </c:pt>
                <c:pt idx="115">
                  <c:v>1977</c:v>
                </c:pt>
                <c:pt idx="116">
                  <c:v>1978</c:v>
                </c:pt>
                <c:pt idx="117">
                  <c:v>1979</c:v>
                </c:pt>
                <c:pt idx="118">
                  <c:v>1980</c:v>
                </c:pt>
                <c:pt idx="119">
                  <c:v>1981</c:v>
                </c:pt>
                <c:pt idx="120">
                  <c:v>1982</c:v>
                </c:pt>
                <c:pt idx="121">
                  <c:v>1983</c:v>
                </c:pt>
                <c:pt idx="122">
                  <c:v>1984</c:v>
                </c:pt>
                <c:pt idx="123">
                  <c:v>1985</c:v>
                </c:pt>
                <c:pt idx="124">
                  <c:v>1986</c:v>
                </c:pt>
                <c:pt idx="125">
                  <c:v>1987</c:v>
                </c:pt>
                <c:pt idx="126">
                  <c:v>1988</c:v>
                </c:pt>
                <c:pt idx="127">
                  <c:v>1989</c:v>
                </c:pt>
                <c:pt idx="128">
                  <c:v>1990</c:v>
                </c:pt>
                <c:pt idx="129">
                  <c:v>1991</c:v>
                </c:pt>
                <c:pt idx="130">
                  <c:v>1992</c:v>
                </c:pt>
                <c:pt idx="131">
                  <c:v>1993</c:v>
                </c:pt>
                <c:pt idx="132">
                  <c:v>1994</c:v>
                </c:pt>
                <c:pt idx="133">
                  <c:v>1995</c:v>
                </c:pt>
                <c:pt idx="134">
                  <c:v>1996</c:v>
                </c:pt>
                <c:pt idx="135">
                  <c:v>1997</c:v>
                </c:pt>
                <c:pt idx="136">
                  <c:v>1998</c:v>
                </c:pt>
                <c:pt idx="137">
                  <c:v>1999</c:v>
                </c:pt>
                <c:pt idx="138">
                  <c:v>2000</c:v>
                </c:pt>
                <c:pt idx="139">
                  <c:v>2001</c:v>
                </c:pt>
                <c:pt idx="140">
                  <c:v>2002</c:v>
                </c:pt>
                <c:pt idx="141">
                  <c:v>2003</c:v>
                </c:pt>
                <c:pt idx="142">
                  <c:v>2004</c:v>
                </c:pt>
                <c:pt idx="143">
                  <c:v>2005</c:v>
                </c:pt>
                <c:pt idx="144">
                  <c:v>2006</c:v>
                </c:pt>
                <c:pt idx="145">
                  <c:v>2007</c:v>
                </c:pt>
                <c:pt idx="146">
                  <c:v>2008</c:v>
                </c:pt>
                <c:pt idx="147">
                  <c:v>2009</c:v>
                </c:pt>
                <c:pt idx="148">
                  <c:v>2010</c:v>
                </c:pt>
                <c:pt idx="149">
                  <c:v>2011</c:v>
                </c:pt>
                <c:pt idx="150">
                  <c:v>2012</c:v>
                </c:pt>
                <c:pt idx="151">
                  <c:v>2013</c:v>
                </c:pt>
                <c:pt idx="152">
                  <c:v>2014</c:v>
                </c:pt>
                <c:pt idx="153">
                  <c:v>2015</c:v>
                </c:pt>
                <c:pt idx="154">
                  <c:v>2016</c:v>
                </c:pt>
                <c:pt idx="155">
                  <c:v>2017</c:v>
                </c:pt>
                <c:pt idx="156">
                  <c:v>2018</c:v>
                </c:pt>
              </c:strCache>
            </c:strRef>
          </c:cat>
          <c:val>
            <c:numRef>
              <c:f>'2-demografia Italia 1861-2018'!$B$6:$B$162</c:f>
              <c:numCache>
                <c:formatCode>#,##0</c:formatCode>
                <c:ptCount val="157"/>
                <c:pt idx="0">
                  <c:v>26328</c:v>
                </c:pt>
                <c:pt idx="1">
                  <c:v>26507</c:v>
                </c:pt>
                <c:pt idx="2">
                  <c:v>26712</c:v>
                </c:pt>
                <c:pt idx="3">
                  <c:v>26915</c:v>
                </c:pt>
                <c:pt idx="4">
                  <c:v>27131</c:v>
                </c:pt>
                <c:pt idx="5">
                  <c:v>27381</c:v>
                </c:pt>
                <c:pt idx="6">
                  <c:v>27440</c:v>
                </c:pt>
                <c:pt idx="7">
                  <c:v>27561</c:v>
                </c:pt>
                <c:pt idx="8">
                  <c:v>27801</c:v>
                </c:pt>
                <c:pt idx="9">
                  <c:v>27974</c:v>
                </c:pt>
                <c:pt idx="10">
                  <c:v>28151</c:v>
                </c:pt>
                <c:pt idx="11">
                  <c:v>28314</c:v>
                </c:pt>
                <c:pt idx="12">
                  <c:v>28459</c:v>
                </c:pt>
                <c:pt idx="13">
                  <c:v>28551</c:v>
                </c:pt>
                <c:pt idx="14">
                  <c:v>28709</c:v>
                </c:pt>
                <c:pt idx="15">
                  <c:v>28964</c:v>
                </c:pt>
                <c:pt idx="16">
                  <c:v>29169</c:v>
                </c:pt>
                <c:pt idx="17">
                  <c:v>29334</c:v>
                </c:pt>
                <c:pt idx="18">
                  <c:v>29516</c:v>
                </c:pt>
                <c:pt idx="19">
                  <c:v>29552</c:v>
                </c:pt>
                <c:pt idx="20">
                  <c:v>29791</c:v>
                </c:pt>
                <c:pt idx="21">
                  <c:v>30005</c:v>
                </c:pt>
                <c:pt idx="22">
                  <c:v>30221</c:v>
                </c:pt>
                <c:pt idx="23">
                  <c:v>30511</c:v>
                </c:pt>
                <c:pt idx="24">
                  <c:v>30776</c:v>
                </c:pt>
                <c:pt idx="25">
                  <c:v>30937</c:v>
                </c:pt>
                <c:pt idx="26">
                  <c:v>31160</c:v>
                </c:pt>
                <c:pt idx="27">
                  <c:v>31325</c:v>
                </c:pt>
                <c:pt idx="28">
                  <c:v>31611</c:v>
                </c:pt>
                <c:pt idx="29">
                  <c:v>31792</c:v>
                </c:pt>
                <c:pt idx="30">
                  <c:v>31992</c:v>
                </c:pt>
                <c:pt idx="31">
                  <c:v>32189</c:v>
                </c:pt>
                <c:pt idx="32">
                  <c:v>32417</c:v>
                </c:pt>
                <c:pt idx="33">
                  <c:v>32608</c:v>
                </c:pt>
                <c:pt idx="34">
                  <c:v>32770</c:v>
                </c:pt>
                <c:pt idx="35">
                  <c:v>32955</c:v>
                </c:pt>
                <c:pt idx="36">
                  <c:v>33200</c:v>
                </c:pt>
                <c:pt idx="37">
                  <c:v>33369</c:v>
                </c:pt>
                <c:pt idx="38">
                  <c:v>33605</c:v>
                </c:pt>
                <c:pt idx="39">
                  <c:v>33739</c:v>
                </c:pt>
                <c:pt idx="40">
                  <c:v>34015</c:v>
                </c:pt>
                <c:pt idx="41">
                  <c:v>34316</c:v>
                </c:pt>
                <c:pt idx="42">
                  <c:v>34555</c:v>
                </c:pt>
                <c:pt idx="43">
                  <c:v>34875</c:v>
                </c:pt>
                <c:pt idx="44">
                  <c:v>35147</c:v>
                </c:pt>
                <c:pt idx="45">
                  <c:v>35446</c:v>
                </c:pt>
                <c:pt idx="46">
                  <c:v>35742</c:v>
                </c:pt>
                <c:pt idx="47">
                  <c:v>36055</c:v>
                </c:pt>
                <c:pt idx="48">
                  <c:v>36370</c:v>
                </c:pt>
                <c:pt idx="49">
                  <c:v>36774</c:v>
                </c:pt>
                <c:pt idx="50">
                  <c:v>37059</c:v>
                </c:pt>
                <c:pt idx="51">
                  <c:v>37241</c:v>
                </c:pt>
                <c:pt idx="52">
                  <c:v>37255</c:v>
                </c:pt>
                <c:pt idx="53">
                  <c:v>37797</c:v>
                </c:pt>
                <c:pt idx="54">
                  <c:v>38166</c:v>
                </c:pt>
                <c:pt idx="55">
                  <c:v>38118</c:v>
                </c:pt>
                <c:pt idx="56">
                  <c:v>37844</c:v>
                </c:pt>
                <c:pt idx="57">
                  <c:v>37195</c:v>
                </c:pt>
                <c:pt idx="58">
                  <c:v>37304</c:v>
                </c:pt>
                <c:pt idx="59">
                  <c:v>37491</c:v>
                </c:pt>
                <c:pt idx="60">
                  <c:v>37890</c:v>
                </c:pt>
                <c:pt idx="61">
                  <c:v>38281</c:v>
                </c:pt>
                <c:pt idx="62">
                  <c:v>38629</c:v>
                </c:pt>
                <c:pt idx="63">
                  <c:v>38990</c:v>
                </c:pt>
                <c:pt idx="64">
                  <c:v>39339</c:v>
                </c:pt>
                <c:pt idx="65">
                  <c:v>39665</c:v>
                </c:pt>
                <c:pt idx="66">
                  <c:v>40030</c:v>
                </c:pt>
                <c:pt idx="67">
                  <c:v>40342</c:v>
                </c:pt>
                <c:pt idx="68">
                  <c:v>40595</c:v>
                </c:pt>
                <c:pt idx="69">
                  <c:v>40987</c:v>
                </c:pt>
                <c:pt idx="70">
                  <c:v>41277</c:v>
                </c:pt>
                <c:pt idx="71">
                  <c:v>41585</c:v>
                </c:pt>
                <c:pt idx="72">
                  <c:v>41921</c:v>
                </c:pt>
                <c:pt idx="73">
                  <c:v>42265</c:v>
                </c:pt>
                <c:pt idx="74">
                  <c:v>42592</c:v>
                </c:pt>
                <c:pt idx="75">
                  <c:v>42908</c:v>
                </c:pt>
                <c:pt idx="76">
                  <c:v>43228</c:v>
                </c:pt>
                <c:pt idx="77">
                  <c:v>43610</c:v>
                </c:pt>
                <c:pt idx="78">
                  <c:v>44119</c:v>
                </c:pt>
                <c:pt idx="79">
                  <c:v>44562</c:v>
                </c:pt>
                <c:pt idx="80">
                  <c:v>44885</c:v>
                </c:pt>
                <c:pt idx="81">
                  <c:v>45119</c:v>
                </c:pt>
                <c:pt idx="82">
                  <c:v>45235</c:v>
                </c:pt>
                <c:pt idx="83">
                  <c:v>45344</c:v>
                </c:pt>
                <c:pt idx="84">
                  <c:v>45540</c:v>
                </c:pt>
                <c:pt idx="85">
                  <c:v>45910</c:v>
                </c:pt>
                <c:pt idx="86">
                  <c:v>46210</c:v>
                </c:pt>
                <c:pt idx="87">
                  <c:v>46552</c:v>
                </c:pt>
                <c:pt idx="88">
                  <c:v>46914</c:v>
                </c:pt>
                <c:pt idx="89">
                  <c:v>47295</c:v>
                </c:pt>
                <c:pt idx="90">
                  <c:v>47540</c:v>
                </c:pt>
                <c:pt idx="91">
                  <c:v>47792.1</c:v>
                </c:pt>
                <c:pt idx="92">
                  <c:v>48122.6</c:v>
                </c:pt>
                <c:pt idx="93">
                  <c:v>48476.7</c:v>
                </c:pt>
                <c:pt idx="94">
                  <c:v>48788.5</c:v>
                </c:pt>
                <c:pt idx="95">
                  <c:v>49053.599999999999</c:v>
                </c:pt>
                <c:pt idx="96">
                  <c:v>49312.7</c:v>
                </c:pt>
                <c:pt idx="97">
                  <c:v>49640.1</c:v>
                </c:pt>
                <c:pt idx="98">
                  <c:v>50025.5</c:v>
                </c:pt>
                <c:pt idx="99">
                  <c:v>50373.9</c:v>
                </c:pt>
                <c:pt idx="100">
                  <c:v>50698.8</c:v>
                </c:pt>
                <c:pt idx="101">
                  <c:v>51060.1</c:v>
                </c:pt>
                <c:pt idx="102">
                  <c:v>51443.9</c:v>
                </c:pt>
                <c:pt idx="103">
                  <c:v>51906.8</c:v>
                </c:pt>
                <c:pt idx="104">
                  <c:v>52317.9</c:v>
                </c:pt>
                <c:pt idx="105">
                  <c:v>52720.1</c:v>
                </c:pt>
                <c:pt idx="106">
                  <c:v>53080.9</c:v>
                </c:pt>
                <c:pt idx="107">
                  <c:v>53390.6</c:v>
                </c:pt>
                <c:pt idx="108">
                  <c:v>53685.3</c:v>
                </c:pt>
                <c:pt idx="109">
                  <c:v>53958.400000000001</c:v>
                </c:pt>
                <c:pt idx="110">
                  <c:v>54188.578999999998</c:v>
                </c:pt>
                <c:pt idx="111">
                  <c:v>54574.110999999997</c:v>
                </c:pt>
                <c:pt idx="112">
                  <c:v>54928.7</c:v>
                </c:pt>
                <c:pt idx="113">
                  <c:v>55293.036</c:v>
                </c:pt>
                <c:pt idx="114">
                  <c:v>55588.966</c:v>
                </c:pt>
                <c:pt idx="115">
                  <c:v>55847.553</c:v>
                </c:pt>
                <c:pt idx="116">
                  <c:v>56063.269</c:v>
                </c:pt>
                <c:pt idx="117">
                  <c:v>56247.017</c:v>
                </c:pt>
                <c:pt idx="118">
                  <c:v>56388.480000000003</c:v>
                </c:pt>
                <c:pt idx="119">
                  <c:v>56479.285000000003</c:v>
                </c:pt>
                <c:pt idx="120">
                  <c:v>56524.063999999998</c:v>
                </c:pt>
                <c:pt idx="121">
                  <c:v>56563.031000000003</c:v>
                </c:pt>
                <c:pt idx="122">
                  <c:v>56565.116999999998</c:v>
                </c:pt>
                <c:pt idx="123">
                  <c:v>56588.319000000003</c:v>
                </c:pt>
                <c:pt idx="124">
                  <c:v>56597.822999999997</c:v>
                </c:pt>
                <c:pt idx="125">
                  <c:v>56594.487000000001</c:v>
                </c:pt>
                <c:pt idx="126">
                  <c:v>56609.375</c:v>
                </c:pt>
                <c:pt idx="127">
                  <c:v>56649.201000000001</c:v>
                </c:pt>
                <c:pt idx="128">
                  <c:v>56694.36</c:v>
                </c:pt>
                <c:pt idx="129">
                  <c:v>56744.118999999999</c:v>
                </c:pt>
                <c:pt idx="130">
                  <c:v>56772.923000000003</c:v>
                </c:pt>
                <c:pt idx="131">
                  <c:v>56821.25</c:v>
                </c:pt>
                <c:pt idx="132">
                  <c:v>56842.392</c:v>
                </c:pt>
                <c:pt idx="133">
                  <c:v>56844.408000000003</c:v>
                </c:pt>
                <c:pt idx="134">
                  <c:v>56844.197</c:v>
                </c:pt>
                <c:pt idx="135">
                  <c:v>56876.364000000001</c:v>
                </c:pt>
                <c:pt idx="136">
                  <c:v>56904.379000000001</c:v>
                </c:pt>
                <c:pt idx="137">
                  <c:v>56909.108999999997</c:v>
                </c:pt>
                <c:pt idx="138">
                  <c:v>56923.523999999998</c:v>
                </c:pt>
                <c:pt idx="139">
                  <c:v>56960.692000000003</c:v>
                </c:pt>
                <c:pt idx="140">
                  <c:v>56987.506999999998</c:v>
                </c:pt>
                <c:pt idx="141">
                  <c:v>57130.506000000001</c:v>
                </c:pt>
                <c:pt idx="142">
                  <c:v>57495.9</c:v>
                </c:pt>
                <c:pt idx="143">
                  <c:v>57874.752999999997</c:v>
                </c:pt>
                <c:pt idx="144">
                  <c:v>58064.214</c:v>
                </c:pt>
                <c:pt idx="145">
                  <c:v>58223.743999999999</c:v>
                </c:pt>
                <c:pt idx="146">
                  <c:v>58652.875</c:v>
                </c:pt>
                <c:pt idx="147">
                  <c:v>59000.586000000003</c:v>
                </c:pt>
                <c:pt idx="148">
                  <c:v>59190.142999999996</c:v>
                </c:pt>
                <c:pt idx="149">
                  <c:v>59364.69</c:v>
                </c:pt>
                <c:pt idx="150">
                  <c:v>59394.207000000002</c:v>
                </c:pt>
                <c:pt idx="151">
                  <c:v>59685.226999999999</c:v>
                </c:pt>
                <c:pt idx="152">
                  <c:v>60782.667999999998</c:v>
                </c:pt>
                <c:pt idx="153">
                  <c:v>60795.612000000001</c:v>
                </c:pt>
                <c:pt idx="154">
                  <c:v>60665.550999999999</c:v>
                </c:pt>
                <c:pt idx="155">
                  <c:v>60589.445</c:v>
                </c:pt>
                <c:pt idx="156">
                  <c:v>60483.972999999998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'2-demografia Italia 1861-2018'!$C$5</c:f>
              <c:strCache>
                <c:ptCount val="1"/>
                <c:pt idx="0">
                  <c:v>di cui: Italiani</c:v>
                </c:pt>
              </c:strCache>
            </c:strRef>
          </c:tx>
          <c:spPr>
            <a:ln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'2-demografia Italia 1861-2018'!$A$6:$A$162</c:f>
              <c:strCache>
                <c:ptCount val="157"/>
                <c:pt idx="0">
                  <c:v>1862</c:v>
                </c:pt>
                <c:pt idx="1">
                  <c:v>1863</c:v>
                </c:pt>
                <c:pt idx="2">
                  <c:v>1864</c:v>
                </c:pt>
                <c:pt idx="3">
                  <c:v>1865</c:v>
                </c:pt>
                <c:pt idx="4">
                  <c:v>1866</c:v>
                </c:pt>
                <c:pt idx="5">
                  <c:v>1867</c:v>
                </c:pt>
                <c:pt idx="6">
                  <c:v>1868</c:v>
                </c:pt>
                <c:pt idx="7">
                  <c:v>1869</c:v>
                </c:pt>
                <c:pt idx="8">
                  <c:v>1870</c:v>
                </c:pt>
                <c:pt idx="9">
                  <c:v>1871</c:v>
                </c:pt>
                <c:pt idx="10">
                  <c:v>1872</c:v>
                </c:pt>
                <c:pt idx="11">
                  <c:v>1873</c:v>
                </c:pt>
                <c:pt idx="12">
                  <c:v>1874</c:v>
                </c:pt>
                <c:pt idx="13">
                  <c:v>1875</c:v>
                </c:pt>
                <c:pt idx="14">
                  <c:v>1876</c:v>
                </c:pt>
                <c:pt idx="15">
                  <c:v>1877</c:v>
                </c:pt>
                <c:pt idx="16">
                  <c:v>1878</c:v>
                </c:pt>
                <c:pt idx="17">
                  <c:v>1879</c:v>
                </c:pt>
                <c:pt idx="18">
                  <c:v>1880</c:v>
                </c:pt>
                <c:pt idx="19">
                  <c:v>1881</c:v>
                </c:pt>
                <c:pt idx="20">
                  <c:v>1882</c:v>
                </c:pt>
                <c:pt idx="21">
                  <c:v>1883</c:v>
                </c:pt>
                <c:pt idx="22">
                  <c:v>1884</c:v>
                </c:pt>
                <c:pt idx="23">
                  <c:v>1885</c:v>
                </c:pt>
                <c:pt idx="24">
                  <c:v>1886</c:v>
                </c:pt>
                <c:pt idx="25">
                  <c:v>1887</c:v>
                </c:pt>
                <c:pt idx="26">
                  <c:v>1888</c:v>
                </c:pt>
                <c:pt idx="27">
                  <c:v>1889</c:v>
                </c:pt>
                <c:pt idx="28">
                  <c:v>1890</c:v>
                </c:pt>
                <c:pt idx="29">
                  <c:v>1891</c:v>
                </c:pt>
                <c:pt idx="30">
                  <c:v>1892</c:v>
                </c:pt>
                <c:pt idx="31">
                  <c:v>1893</c:v>
                </c:pt>
                <c:pt idx="32">
                  <c:v>1894</c:v>
                </c:pt>
                <c:pt idx="33">
                  <c:v>1895</c:v>
                </c:pt>
                <c:pt idx="34">
                  <c:v>1896</c:v>
                </c:pt>
                <c:pt idx="35">
                  <c:v>1897</c:v>
                </c:pt>
                <c:pt idx="36">
                  <c:v>1898</c:v>
                </c:pt>
                <c:pt idx="37">
                  <c:v>1899</c:v>
                </c:pt>
                <c:pt idx="38">
                  <c:v>1900</c:v>
                </c:pt>
                <c:pt idx="39">
                  <c:v>1901</c:v>
                </c:pt>
                <c:pt idx="40">
                  <c:v>1902</c:v>
                </c:pt>
                <c:pt idx="41">
                  <c:v>1903</c:v>
                </c:pt>
                <c:pt idx="42">
                  <c:v>1904</c:v>
                </c:pt>
                <c:pt idx="43">
                  <c:v>1905</c:v>
                </c:pt>
                <c:pt idx="44">
                  <c:v>1906</c:v>
                </c:pt>
                <c:pt idx="45">
                  <c:v>1907</c:v>
                </c:pt>
                <c:pt idx="46">
                  <c:v>1908</c:v>
                </c:pt>
                <c:pt idx="47">
                  <c:v>1909</c:v>
                </c:pt>
                <c:pt idx="48">
                  <c:v>1910</c:v>
                </c:pt>
                <c:pt idx="49">
                  <c:v>1911</c:v>
                </c:pt>
                <c:pt idx="50">
                  <c:v>1912</c:v>
                </c:pt>
                <c:pt idx="51">
                  <c:v>1913</c:v>
                </c:pt>
                <c:pt idx="52">
                  <c:v>1914</c:v>
                </c:pt>
                <c:pt idx="53">
                  <c:v>1915</c:v>
                </c:pt>
                <c:pt idx="54">
                  <c:v>1916</c:v>
                </c:pt>
                <c:pt idx="55">
                  <c:v>1917</c:v>
                </c:pt>
                <c:pt idx="56">
                  <c:v>1918</c:v>
                </c:pt>
                <c:pt idx="57">
                  <c:v>1919</c:v>
                </c:pt>
                <c:pt idx="58">
                  <c:v>1920</c:v>
                </c:pt>
                <c:pt idx="59">
                  <c:v>1921</c:v>
                </c:pt>
                <c:pt idx="60">
                  <c:v>1922</c:v>
                </c:pt>
                <c:pt idx="61">
                  <c:v>1923</c:v>
                </c:pt>
                <c:pt idx="62">
                  <c:v>1924</c:v>
                </c:pt>
                <c:pt idx="63">
                  <c:v>1925</c:v>
                </c:pt>
                <c:pt idx="64">
                  <c:v>1926</c:v>
                </c:pt>
                <c:pt idx="65">
                  <c:v>1927</c:v>
                </c:pt>
                <c:pt idx="66">
                  <c:v>1928</c:v>
                </c:pt>
                <c:pt idx="67">
                  <c:v>1929</c:v>
                </c:pt>
                <c:pt idx="68">
                  <c:v>1930</c:v>
                </c:pt>
                <c:pt idx="69">
                  <c:v>1931</c:v>
                </c:pt>
                <c:pt idx="70">
                  <c:v>1932</c:v>
                </c:pt>
                <c:pt idx="71">
                  <c:v>1933</c:v>
                </c:pt>
                <c:pt idx="72">
                  <c:v>1934</c:v>
                </c:pt>
                <c:pt idx="73">
                  <c:v>1935</c:v>
                </c:pt>
                <c:pt idx="74">
                  <c:v>1936</c:v>
                </c:pt>
                <c:pt idx="75">
                  <c:v>1937</c:v>
                </c:pt>
                <c:pt idx="76">
                  <c:v>1938</c:v>
                </c:pt>
                <c:pt idx="77">
                  <c:v>1939</c:v>
                </c:pt>
                <c:pt idx="78">
                  <c:v>1940</c:v>
                </c:pt>
                <c:pt idx="79">
                  <c:v>1941</c:v>
                </c:pt>
                <c:pt idx="80">
                  <c:v>1942</c:v>
                </c:pt>
                <c:pt idx="81">
                  <c:v>1943</c:v>
                </c:pt>
                <c:pt idx="82">
                  <c:v>1944</c:v>
                </c:pt>
                <c:pt idx="83">
                  <c:v>1945</c:v>
                </c:pt>
                <c:pt idx="84">
                  <c:v>1946</c:v>
                </c:pt>
                <c:pt idx="85">
                  <c:v>1947</c:v>
                </c:pt>
                <c:pt idx="86">
                  <c:v>1948</c:v>
                </c:pt>
                <c:pt idx="87">
                  <c:v>1949</c:v>
                </c:pt>
                <c:pt idx="88">
                  <c:v>1950</c:v>
                </c:pt>
                <c:pt idx="89">
                  <c:v>1951</c:v>
                </c:pt>
                <c:pt idx="90">
                  <c:v>1952</c:v>
                </c:pt>
                <c:pt idx="91">
                  <c:v>1953</c:v>
                </c:pt>
                <c:pt idx="92">
                  <c:v>1954</c:v>
                </c:pt>
                <c:pt idx="93">
                  <c:v>1955</c:v>
                </c:pt>
                <c:pt idx="94">
                  <c:v>1956</c:v>
                </c:pt>
                <c:pt idx="95">
                  <c:v>1957</c:v>
                </c:pt>
                <c:pt idx="96">
                  <c:v>1958</c:v>
                </c:pt>
                <c:pt idx="97">
                  <c:v>1959</c:v>
                </c:pt>
                <c:pt idx="98">
                  <c:v>1960</c:v>
                </c:pt>
                <c:pt idx="99">
                  <c:v>1961</c:v>
                </c:pt>
                <c:pt idx="100">
                  <c:v>1962</c:v>
                </c:pt>
                <c:pt idx="101">
                  <c:v>1963</c:v>
                </c:pt>
                <c:pt idx="102">
                  <c:v>1964</c:v>
                </c:pt>
                <c:pt idx="103">
                  <c:v>1965</c:v>
                </c:pt>
                <c:pt idx="104">
                  <c:v>1966</c:v>
                </c:pt>
                <c:pt idx="105">
                  <c:v>1967</c:v>
                </c:pt>
                <c:pt idx="106">
                  <c:v>1968</c:v>
                </c:pt>
                <c:pt idx="107">
                  <c:v>1969</c:v>
                </c:pt>
                <c:pt idx="108">
                  <c:v>1970</c:v>
                </c:pt>
                <c:pt idx="109">
                  <c:v>1971</c:v>
                </c:pt>
                <c:pt idx="110">
                  <c:v>1972</c:v>
                </c:pt>
                <c:pt idx="111">
                  <c:v>1973</c:v>
                </c:pt>
                <c:pt idx="112">
                  <c:v>1974</c:v>
                </c:pt>
                <c:pt idx="113">
                  <c:v>1975</c:v>
                </c:pt>
                <c:pt idx="114">
                  <c:v>1976</c:v>
                </c:pt>
                <c:pt idx="115">
                  <c:v>1977</c:v>
                </c:pt>
                <c:pt idx="116">
                  <c:v>1978</c:v>
                </c:pt>
                <c:pt idx="117">
                  <c:v>1979</c:v>
                </c:pt>
                <c:pt idx="118">
                  <c:v>1980</c:v>
                </c:pt>
                <c:pt idx="119">
                  <c:v>1981</c:v>
                </c:pt>
                <c:pt idx="120">
                  <c:v>1982</c:v>
                </c:pt>
                <c:pt idx="121">
                  <c:v>1983</c:v>
                </c:pt>
                <c:pt idx="122">
                  <c:v>1984</c:v>
                </c:pt>
                <c:pt idx="123">
                  <c:v>1985</c:v>
                </c:pt>
                <c:pt idx="124">
                  <c:v>1986</c:v>
                </c:pt>
                <c:pt idx="125">
                  <c:v>1987</c:v>
                </c:pt>
                <c:pt idx="126">
                  <c:v>1988</c:v>
                </c:pt>
                <c:pt idx="127">
                  <c:v>1989</c:v>
                </c:pt>
                <c:pt idx="128">
                  <c:v>1990</c:v>
                </c:pt>
                <c:pt idx="129">
                  <c:v>1991</c:v>
                </c:pt>
                <c:pt idx="130">
                  <c:v>1992</c:v>
                </c:pt>
                <c:pt idx="131">
                  <c:v>1993</c:v>
                </c:pt>
                <c:pt idx="132">
                  <c:v>1994</c:v>
                </c:pt>
                <c:pt idx="133">
                  <c:v>1995</c:v>
                </c:pt>
                <c:pt idx="134">
                  <c:v>1996</c:v>
                </c:pt>
                <c:pt idx="135">
                  <c:v>1997</c:v>
                </c:pt>
                <c:pt idx="136">
                  <c:v>1998</c:v>
                </c:pt>
                <c:pt idx="137">
                  <c:v>1999</c:v>
                </c:pt>
                <c:pt idx="138">
                  <c:v>2000</c:v>
                </c:pt>
                <c:pt idx="139">
                  <c:v>2001</c:v>
                </c:pt>
                <c:pt idx="140">
                  <c:v>2002</c:v>
                </c:pt>
                <c:pt idx="141">
                  <c:v>2003</c:v>
                </c:pt>
                <c:pt idx="142">
                  <c:v>2004</c:v>
                </c:pt>
                <c:pt idx="143">
                  <c:v>2005</c:v>
                </c:pt>
                <c:pt idx="144">
                  <c:v>2006</c:v>
                </c:pt>
                <c:pt idx="145">
                  <c:v>2007</c:v>
                </c:pt>
                <c:pt idx="146">
                  <c:v>2008</c:v>
                </c:pt>
                <c:pt idx="147">
                  <c:v>2009</c:v>
                </c:pt>
                <c:pt idx="148">
                  <c:v>2010</c:v>
                </c:pt>
                <c:pt idx="149">
                  <c:v>2011</c:v>
                </c:pt>
                <c:pt idx="150">
                  <c:v>2012</c:v>
                </c:pt>
                <c:pt idx="151">
                  <c:v>2013</c:v>
                </c:pt>
                <c:pt idx="152">
                  <c:v>2014</c:v>
                </c:pt>
                <c:pt idx="153">
                  <c:v>2015</c:v>
                </c:pt>
                <c:pt idx="154">
                  <c:v>2016</c:v>
                </c:pt>
                <c:pt idx="155">
                  <c:v>2017</c:v>
                </c:pt>
                <c:pt idx="156">
                  <c:v>2018</c:v>
                </c:pt>
              </c:strCache>
            </c:strRef>
          </c:cat>
          <c:val>
            <c:numRef>
              <c:f>'2-demografia Italia 1861-2018'!$C$6:$C$162</c:f>
              <c:numCache>
                <c:formatCode>#,##0</c:formatCode>
                <c:ptCount val="157"/>
                <c:pt idx="119">
                  <c:v>56268.347999999998</c:v>
                </c:pt>
                <c:pt idx="129">
                  <c:v>56387.96</c:v>
                </c:pt>
                <c:pt idx="130">
                  <c:v>56199.623</c:v>
                </c:pt>
                <c:pt idx="131">
                  <c:v>56192.05</c:v>
                </c:pt>
                <c:pt idx="132">
                  <c:v>56193.29</c:v>
                </c:pt>
                <c:pt idx="133">
                  <c:v>56166.616999999998</c:v>
                </c:pt>
                <c:pt idx="134">
                  <c:v>56115.038</c:v>
                </c:pt>
                <c:pt idx="135">
                  <c:v>55890.343999999997</c:v>
                </c:pt>
                <c:pt idx="136">
                  <c:v>55881.483</c:v>
                </c:pt>
                <c:pt idx="137">
                  <c:v>55818.288999999997</c:v>
                </c:pt>
                <c:pt idx="138">
                  <c:v>55710.669500000004</c:v>
                </c:pt>
                <c:pt idx="139">
                  <c:v>55625.803</c:v>
                </c:pt>
                <c:pt idx="140">
                  <c:v>55646.298000000003</c:v>
                </c:pt>
                <c:pt idx="141">
                  <c:v>55665.843000000001</c:v>
                </c:pt>
                <c:pt idx="142">
                  <c:v>55641.152000000002</c:v>
                </c:pt>
                <c:pt idx="143">
                  <c:v>55664.275000000001</c:v>
                </c:pt>
                <c:pt idx="144">
                  <c:v>55644.731</c:v>
                </c:pt>
                <c:pt idx="145">
                  <c:v>55630.794000000002</c:v>
                </c:pt>
                <c:pt idx="146">
                  <c:v>55629.557999999997</c:v>
                </c:pt>
                <c:pt idx="147">
                  <c:v>55598.150999999998</c:v>
                </c:pt>
                <c:pt idx="148">
                  <c:v>55542.014999999999</c:v>
                </c:pt>
                <c:pt idx="149">
                  <c:v>55485.466</c:v>
                </c:pt>
                <c:pt idx="150">
                  <c:v>55342.125999999997</c:v>
                </c:pt>
                <c:pt idx="151">
                  <c:v>55297.506000000001</c:v>
                </c:pt>
                <c:pt idx="152">
                  <c:v>55860.582999999999</c:v>
                </c:pt>
                <c:pt idx="153">
                  <c:v>55781.175000000003</c:v>
                </c:pt>
                <c:pt idx="154">
                  <c:v>55639.398000000001</c:v>
                </c:pt>
                <c:pt idx="155">
                  <c:v>55542.417000000001</c:v>
                </c:pt>
                <c:pt idx="156">
                  <c:v>55339.533000000003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631872"/>
        <c:axId val="79633408"/>
      </c:lineChart>
      <c:catAx>
        <c:axId val="79931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ysClr val="window" lastClr="FFFFFF">
                  <a:lumMod val="100000"/>
                </a:sysClr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General" sourceLinked="1"/>
        <c:majorTickMark val="out"/>
        <c:minorTickMark val="none"/>
        <c:tickLblPos val="low"/>
        <c:txPr>
          <a:bodyPr rot="-5400000" vert="horz"/>
          <a:lstStyle/>
          <a:p>
            <a:pPr>
              <a:defRPr spc="50" baseline="0"/>
            </a:pPr>
            <a:endParaRPr lang="it-IT"/>
          </a:p>
        </c:txPr>
        <c:crossAx val="79932800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79932800"/>
        <c:scaling>
          <c:orientation val="minMax"/>
          <c:max val="40"/>
          <c:min val="-20"/>
        </c:scaling>
        <c:delete val="0"/>
        <c:axPos val="l"/>
        <c:majorGridlines>
          <c:spPr>
            <a:ln>
              <a:solidFill>
                <a:sysClr val="window" lastClr="FFFFFF">
                  <a:lumMod val="100000"/>
                </a:sysClr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it-IT" b="0"/>
                  <a:t>Tassi (‰)</a:t>
                </a:r>
              </a:p>
            </c:rich>
          </c:tx>
          <c:layout>
            <c:manualLayout>
              <c:xMode val="edge"/>
              <c:yMode val="edge"/>
              <c:x val="1.9665608141714824E-3"/>
              <c:y val="7.5108248104316017E-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crossAx val="79931264"/>
        <c:crosses val="autoZero"/>
        <c:crossBetween val="between"/>
        <c:majorUnit val="10"/>
      </c:valAx>
      <c:catAx>
        <c:axId val="796318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9633408"/>
        <c:crosses val="autoZero"/>
        <c:auto val="1"/>
        <c:lblAlgn val="ctr"/>
        <c:lblOffset val="100"/>
        <c:noMultiLvlLbl val="0"/>
      </c:catAx>
      <c:valAx>
        <c:axId val="79633408"/>
        <c:scaling>
          <c:orientation val="minMax"/>
          <c:max val="65000"/>
          <c:min val="2300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1">
                    <a:solidFill>
                      <a:schemeClr val="tx2"/>
                    </a:solidFill>
                  </a:defRPr>
                </a:pPr>
                <a:r>
                  <a:rPr lang="it-IT" b="1">
                    <a:solidFill>
                      <a:schemeClr val="tx2"/>
                    </a:solidFill>
                  </a:rPr>
                  <a:t>Popolazione</a:t>
                </a:r>
                <a:r>
                  <a:rPr lang="it-IT" b="1" baseline="0">
                    <a:solidFill>
                      <a:schemeClr val="tx2"/>
                    </a:solidFill>
                  </a:rPr>
                  <a:t> (milioni)</a:t>
                </a:r>
                <a:endParaRPr lang="it-IT" b="1">
                  <a:solidFill>
                    <a:schemeClr val="tx2"/>
                  </a:solidFill>
                </a:endParaRPr>
              </a:p>
            </c:rich>
          </c:tx>
          <c:layout>
            <c:manualLayout>
              <c:xMode val="edge"/>
              <c:yMode val="edge"/>
              <c:x val="0.8676320202474479"/>
              <c:y val="7.77123058682848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crossAx val="79631872"/>
        <c:crosses val="max"/>
        <c:crossBetween val="between"/>
        <c:majorUnit val="7000"/>
        <c:dispUnits>
          <c:builtInUnit val="thousands"/>
        </c:dispUnits>
      </c:valAx>
      <c:spPr>
        <a:solidFill>
          <a:srgbClr val="EBEBEB"/>
        </a:solidFill>
      </c:spPr>
    </c:plotArea>
    <c:legend>
      <c:legendPos val="t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4.5677302663004397E-2"/>
          <c:y val="3.7110337800502421E-3"/>
          <c:w val="0.91658811092690662"/>
          <c:h val="6.1979523859755657E-2"/>
        </c:manualLayout>
      </c:layout>
      <c:overlay val="0"/>
      <c:spPr>
        <a:solidFill>
          <a:srgbClr val="EBEBEB"/>
        </a:solidFill>
      </c:spPr>
      <c:txPr>
        <a:bodyPr/>
        <a:lstStyle/>
        <a:p>
          <a:pPr>
            <a:defRPr sz="700"/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 Narrow"/>
        </a:defRPr>
      </a:pPr>
      <a:endParaRPr lang="it-IT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964792951807454E-2"/>
          <c:y val="7.5533048737470201E-2"/>
          <c:w val="0.92408662524069896"/>
          <c:h val="0.8540656158692199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'3 - Migrazioni interne'!$B$8</c:f>
              <c:strCache>
                <c:ptCount val="1"/>
                <c:pt idx="0">
                  <c:v>Nord-ovest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</c:spPr>
          <c:invertIfNegative val="0"/>
          <c:cat>
            <c:strRef>
              <c:f>'3 - Migrazioni interne'!$A$9:$A$95</c:f>
              <c:strCache>
                <c:ptCount val="87"/>
                <c:pt idx="0">
                  <c:v>1931</c:v>
                </c:pt>
                <c:pt idx="1">
                  <c:v>1932</c:v>
                </c:pt>
                <c:pt idx="2">
                  <c:v>1933</c:v>
                </c:pt>
                <c:pt idx="3">
                  <c:v>1934</c:v>
                </c:pt>
                <c:pt idx="4">
                  <c:v>1935</c:v>
                </c:pt>
                <c:pt idx="5">
                  <c:v>1936</c:v>
                </c:pt>
                <c:pt idx="6">
                  <c:v>1937</c:v>
                </c:pt>
                <c:pt idx="7">
                  <c:v>1938</c:v>
                </c:pt>
                <c:pt idx="8">
                  <c:v>1939</c:v>
                </c:pt>
                <c:pt idx="9">
                  <c:v>1940</c:v>
                </c:pt>
                <c:pt idx="10">
                  <c:v>1941</c:v>
                </c:pt>
                <c:pt idx="11">
                  <c:v>1942</c:v>
                </c:pt>
                <c:pt idx="12">
                  <c:v>1943</c:v>
                </c:pt>
                <c:pt idx="13">
                  <c:v>1944</c:v>
                </c:pt>
                <c:pt idx="14">
                  <c:v>1945</c:v>
                </c:pt>
                <c:pt idx="15">
                  <c:v>1946</c:v>
                </c:pt>
                <c:pt idx="16">
                  <c:v>1947</c:v>
                </c:pt>
                <c:pt idx="17">
                  <c:v>1948</c:v>
                </c:pt>
                <c:pt idx="18">
                  <c:v>1949</c:v>
                </c:pt>
                <c:pt idx="19">
                  <c:v>1950</c:v>
                </c:pt>
                <c:pt idx="20">
                  <c:v>1951</c:v>
                </c:pt>
                <c:pt idx="21">
                  <c:v>1952</c:v>
                </c:pt>
                <c:pt idx="22">
                  <c:v>1953</c:v>
                </c:pt>
                <c:pt idx="23">
                  <c:v>1954</c:v>
                </c:pt>
                <c:pt idx="24">
                  <c:v>1955</c:v>
                </c:pt>
                <c:pt idx="25">
                  <c:v>1956</c:v>
                </c:pt>
                <c:pt idx="26">
                  <c:v>1957</c:v>
                </c:pt>
                <c:pt idx="27">
                  <c:v>1958</c:v>
                </c:pt>
                <c:pt idx="28">
                  <c:v>1959</c:v>
                </c:pt>
                <c:pt idx="29">
                  <c:v>1960</c:v>
                </c:pt>
                <c:pt idx="30">
                  <c:v>1961</c:v>
                </c:pt>
                <c:pt idx="31">
                  <c:v>1962</c:v>
                </c:pt>
                <c:pt idx="32">
                  <c:v>1963</c:v>
                </c:pt>
                <c:pt idx="33">
                  <c:v>1964</c:v>
                </c:pt>
                <c:pt idx="34">
                  <c:v>1965</c:v>
                </c:pt>
                <c:pt idx="35">
                  <c:v>1966</c:v>
                </c:pt>
                <c:pt idx="36">
                  <c:v>1967</c:v>
                </c:pt>
                <c:pt idx="37">
                  <c:v>1968</c:v>
                </c:pt>
                <c:pt idx="38">
                  <c:v>1969</c:v>
                </c:pt>
                <c:pt idx="39">
                  <c:v>1970</c:v>
                </c:pt>
                <c:pt idx="40">
                  <c:v>1971</c:v>
                </c:pt>
                <c:pt idx="41">
                  <c:v>1972</c:v>
                </c:pt>
                <c:pt idx="42">
                  <c:v>1973</c:v>
                </c:pt>
                <c:pt idx="43">
                  <c:v>1974</c:v>
                </c:pt>
                <c:pt idx="44">
                  <c:v>1975</c:v>
                </c:pt>
                <c:pt idx="45">
                  <c:v>1976</c:v>
                </c:pt>
                <c:pt idx="46">
                  <c:v>1977</c:v>
                </c:pt>
                <c:pt idx="47">
                  <c:v>1978</c:v>
                </c:pt>
                <c:pt idx="48">
                  <c:v>1979</c:v>
                </c:pt>
                <c:pt idx="49">
                  <c:v>1980</c:v>
                </c:pt>
                <c:pt idx="50">
                  <c:v>1981</c:v>
                </c:pt>
                <c:pt idx="51">
                  <c:v>1982</c:v>
                </c:pt>
                <c:pt idx="52">
                  <c:v>1983</c:v>
                </c:pt>
                <c:pt idx="53">
                  <c:v>1984</c:v>
                </c:pt>
                <c:pt idx="54">
                  <c:v>1985</c:v>
                </c:pt>
                <c:pt idx="55">
                  <c:v>1986</c:v>
                </c:pt>
                <c:pt idx="56">
                  <c:v>1987</c:v>
                </c:pt>
                <c:pt idx="57">
                  <c:v>1988</c:v>
                </c:pt>
                <c:pt idx="58">
                  <c:v>1989</c:v>
                </c:pt>
                <c:pt idx="59">
                  <c:v>1990</c:v>
                </c:pt>
                <c:pt idx="60">
                  <c:v>1991</c:v>
                </c:pt>
                <c:pt idx="61">
                  <c:v>1992</c:v>
                </c:pt>
                <c:pt idx="62">
                  <c:v>1993</c:v>
                </c:pt>
                <c:pt idx="63">
                  <c:v>1994</c:v>
                </c:pt>
                <c:pt idx="64">
                  <c:v>1995</c:v>
                </c:pt>
                <c:pt idx="65">
                  <c:v>1996</c:v>
                </c:pt>
                <c:pt idx="66">
                  <c:v>1997</c:v>
                </c:pt>
                <c:pt idx="67">
                  <c:v>1998</c:v>
                </c:pt>
                <c:pt idx="68">
                  <c:v>1999</c:v>
                </c:pt>
                <c:pt idx="69">
                  <c:v>2000</c:v>
                </c:pt>
                <c:pt idx="70">
                  <c:v>2001</c:v>
                </c:pt>
                <c:pt idx="71">
                  <c:v>2002</c:v>
                </c:pt>
                <c:pt idx="72">
                  <c:v>2003</c:v>
                </c:pt>
                <c:pt idx="73">
                  <c:v>2004</c:v>
                </c:pt>
                <c:pt idx="74">
                  <c:v>2005</c:v>
                </c:pt>
                <c:pt idx="75">
                  <c:v>2006</c:v>
                </c:pt>
                <c:pt idx="76">
                  <c:v>2007</c:v>
                </c:pt>
                <c:pt idx="77">
                  <c:v>2008</c:v>
                </c:pt>
                <c:pt idx="78">
                  <c:v>2009</c:v>
                </c:pt>
                <c:pt idx="79">
                  <c:v>2010</c:v>
                </c:pt>
                <c:pt idx="80">
                  <c:v>2011</c:v>
                </c:pt>
                <c:pt idx="81">
                  <c:v>2012</c:v>
                </c:pt>
                <c:pt idx="82">
                  <c:v>2013</c:v>
                </c:pt>
                <c:pt idx="83">
                  <c:v>2014</c:v>
                </c:pt>
                <c:pt idx="84">
                  <c:v>2015</c:v>
                </c:pt>
                <c:pt idx="85">
                  <c:v>2016</c:v>
                </c:pt>
                <c:pt idx="86">
                  <c:v>2017</c:v>
                </c:pt>
              </c:strCache>
            </c:strRef>
          </c:cat>
          <c:val>
            <c:numRef>
              <c:f>'3 - Migrazioni interne'!$B$9:$B$95</c:f>
              <c:numCache>
                <c:formatCode>_-* #,##0_-;\-* #,##0_-;_-* "-"??_-;_-@_-</c:formatCode>
                <c:ptCount val="87"/>
                <c:pt idx="0">
                  <c:v>4229</c:v>
                </c:pt>
                <c:pt idx="1">
                  <c:v>18249</c:v>
                </c:pt>
                <c:pt idx="2">
                  <c:v>32911</c:v>
                </c:pt>
                <c:pt idx="3">
                  <c:v>20724</c:v>
                </c:pt>
                <c:pt idx="4">
                  <c:v>35388</c:v>
                </c:pt>
                <c:pt idx="5">
                  <c:v>14156</c:v>
                </c:pt>
                <c:pt idx="6">
                  <c:v>46329</c:v>
                </c:pt>
                <c:pt idx="7">
                  <c:v>34921</c:v>
                </c:pt>
                <c:pt idx="8">
                  <c:v>24238</c:v>
                </c:pt>
                <c:pt idx="9">
                  <c:v>19419</c:v>
                </c:pt>
                <c:pt idx="10">
                  <c:v>15465</c:v>
                </c:pt>
                <c:pt idx="11">
                  <c:v>1191</c:v>
                </c:pt>
                <c:pt idx="12">
                  <c:v>-16801</c:v>
                </c:pt>
                <c:pt idx="13">
                  <c:v>-97</c:v>
                </c:pt>
                <c:pt idx="14">
                  <c:v>2755</c:v>
                </c:pt>
                <c:pt idx="15">
                  <c:v>22464</c:v>
                </c:pt>
                <c:pt idx="16">
                  <c:v>20065</c:v>
                </c:pt>
                <c:pt idx="17">
                  <c:v>40206</c:v>
                </c:pt>
                <c:pt idx="18">
                  <c:v>39008</c:v>
                </c:pt>
                <c:pt idx="19">
                  <c:v>32739</c:v>
                </c:pt>
                <c:pt idx="20">
                  <c:v>48758</c:v>
                </c:pt>
                <c:pt idx="21">
                  <c:v>59623</c:v>
                </c:pt>
                <c:pt idx="22">
                  <c:v>68554</c:v>
                </c:pt>
                <c:pt idx="23">
                  <c:v>84042</c:v>
                </c:pt>
                <c:pt idx="24">
                  <c:v>92024</c:v>
                </c:pt>
                <c:pt idx="25">
                  <c:v>95858</c:v>
                </c:pt>
                <c:pt idx="26">
                  <c:v>102537</c:v>
                </c:pt>
                <c:pt idx="27">
                  <c:v>110743</c:v>
                </c:pt>
                <c:pt idx="28">
                  <c:v>111999</c:v>
                </c:pt>
                <c:pt idx="29">
                  <c:v>153891</c:v>
                </c:pt>
                <c:pt idx="30">
                  <c:v>196353</c:v>
                </c:pt>
                <c:pt idx="31">
                  <c:v>193488</c:v>
                </c:pt>
                <c:pt idx="32">
                  <c:v>198597</c:v>
                </c:pt>
                <c:pt idx="33">
                  <c:v>111728</c:v>
                </c:pt>
                <c:pt idx="34">
                  <c:v>35646</c:v>
                </c:pt>
                <c:pt idx="35">
                  <c:v>56343</c:v>
                </c:pt>
                <c:pt idx="36">
                  <c:v>101168</c:v>
                </c:pt>
                <c:pt idx="37">
                  <c:v>108865</c:v>
                </c:pt>
                <c:pt idx="38">
                  <c:v>108652</c:v>
                </c:pt>
                <c:pt idx="39">
                  <c:v>110559</c:v>
                </c:pt>
                <c:pt idx="40">
                  <c:v>70386</c:v>
                </c:pt>
                <c:pt idx="41">
                  <c:v>49644</c:v>
                </c:pt>
                <c:pt idx="42">
                  <c:v>81976</c:v>
                </c:pt>
                <c:pt idx="43">
                  <c:v>44820</c:v>
                </c:pt>
                <c:pt idx="44">
                  <c:v>16657</c:v>
                </c:pt>
                <c:pt idx="45">
                  <c:v>8755</c:v>
                </c:pt>
                <c:pt idx="46">
                  <c:v>27777</c:v>
                </c:pt>
                <c:pt idx="47">
                  <c:v>10883</c:v>
                </c:pt>
                <c:pt idx="48">
                  <c:v>7014</c:v>
                </c:pt>
                <c:pt idx="49">
                  <c:v>-336</c:v>
                </c:pt>
                <c:pt idx="50">
                  <c:v>-8363</c:v>
                </c:pt>
                <c:pt idx="51">
                  <c:v>-2313</c:v>
                </c:pt>
                <c:pt idx="52">
                  <c:v>-2364</c:v>
                </c:pt>
                <c:pt idx="53">
                  <c:v>-6389</c:v>
                </c:pt>
                <c:pt idx="54">
                  <c:v>5470</c:v>
                </c:pt>
                <c:pt idx="55">
                  <c:v>16121</c:v>
                </c:pt>
                <c:pt idx="56">
                  <c:v>10894</c:v>
                </c:pt>
                <c:pt idx="57">
                  <c:v>13364</c:v>
                </c:pt>
                <c:pt idx="58">
                  <c:v>21643</c:v>
                </c:pt>
                <c:pt idx="59">
                  <c:v>22517</c:v>
                </c:pt>
                <c:pt idx="60">
                  <c:v>6648</c:v>
                </c:pt>
                <c:pt idx="61">
                  <c:v>43708</c:v>
                </c:pt>
                <c:pt idx="62">
                  <c:v>33991</c:v>
                </c:pt>
                <c:pt idx="63">
                  <c:v>25460</c:v>
                </c:pt>
                <c:pt idx="64">
                  <c:v>10005</c:v>
                </c:pt>
                <c:pt idx="65">
                  <c:v>18721</c:v>
                </c:pt>
                <c:pt idx="66">
                  <c:v>13476</c:v>
                </c:pt>
                <c:pt idx="67">
                  <c:v>18343</c:v>
                </c:pt>
                <c:pt idx="68">
                  <c:v>18292</c:v>
                </c:pt>
                <c:pt idx="69">
                  <c:v>17473</c:v>
                </c:pt>
                <c:pt idx="70">
                  <c:v>16402</c:v>
                </c:pt>
                <c:pt idx="71">
                  <c:v>14698</c:v>
                </c:pt>
                <c:pt idx="72">
                  <c:v>9259</c:v>
                </c:pt>
                <c:pt idx="73">
                  <c:v>11184</c:v>
                </c:pt>
                <c:pt idx="74">
                  <c:v>11170</c:v>
                </c:pt>
                <c:pt idx="75">
                  <c:v>10926</c:v>
                </c:pt>
                <c:pt idx="76">
                  <c:v>11373</c:v>
                </c:pt>
                <c:pt idx="77">
                  <c:v>15720</c:v>
                </c:pt>
                <c:pt idx="78">
                  <c:v>12242</c:v>
                </c:pt>
                <c:pt idx="79">
                  <c:v>15575</c:v>
                </c:pt>
                <c:pt idx="80">
                  <c:v>19104</c:v>
                </c:pt>
                <c:pt idx="81">
                  <c:v>21595</c:v>
                </c:pt>
                <c:pt idx="82">
                  <c:v>18466</c:v>
                </c:pt>
                <c:pt idx="83">
                  <c:v>16023</c:v>
                </c:pt>
                <c:pt idx="84">
                  <c:v>17743</c:v>
                </c:pt>
                <c:pt idx="85">
                  <c:v>21772</c:v>
                </c:pt>
                <c:pt idx="86">
                  <c:v>23934</c:v>
                </c:pt>
              </c:numCache>
            </c:numRef>
          </c:val>
        </c:ser>
        <c:ser>
          <c:idx val="1"/>
          <c:order val="1"/>
          <c:tx>
            <c:strRef>
              <c:f>'3 - Migrazioni interne'!$C$8</c:f>
              <c:strCache>
                <c:ptCount val="1"/>
                <c:pt idx="0">
                  <c:v>Nord-est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c:spPr>
          <c:invertIfNegative val="0"/>
          <c:cat>
            <c:strRef>
              <c:f>'3 - Migrazioni interne'!$A$9:$A$95</c:f>
              <c:strCache>
                <c:ptCount val="87"/>
                <c:pt idx="0">
                  <c:v>1931</c:v>
                </c:pt>
                <c:pt idx="1">
                  <c:v>1932</c:v>
                </c:pt>
                <c:pt idx="2">
                  <c:v>1933</c:v>
                </c:pt>
                <c:pt idx="3">
                  <c:v>1934</c:v>
                </c:pt>
                <c:pt idx="4">
                  <c:v>1935</c:v>
                </c:pt>
                <c:pt idx="5">
                  <c:v>1936</c:v>
                </c:pt>
                <c:pt idx="6">
                  <c:v>1937</c:v>
                </c:pt>
                <c:pt idx="7">
                  <c:v>1938</c:v>
                </c:pt>
                <c:pt idx="8">
                  <c:v>1939</c:v>
                </c:pt>
                <c:pt idx="9">
                  <c:v>1940</c:v>
                </c:pt>
                <c:pt idx="10">
                  <c:v>1941</c:v>
                </c:pt>
                <c:pt idx="11">
                  <c:v>1942</c:v>
                </c:pt>
                <c:pt idx="12">
                  <c:v>1943</c:v>
                </c:pt>
                <c:pt idx="13">
                  <c:v>1944</c:v>
                </c:pt>
                <c:pt idx="14">
                  <c:v>1945</c:v>
                </c:pt>
                <c:pt idx="15">
                  <c:v>1946</c:v>
                </c:pt>
                <c:pt idx="16">
                  <c:v>1947</c:v>
                </c:pt>
                <c:pt idx="17">
                  <c:v>1948</c:v>
                </c:pt>
                <c:pt idx="18">
                  <c:v>1949</c:v>
                </c:pt>
                <c:pt idx="19">
                  <c:v>1950</c:v>
                </c:pt>
                <c:pt idx="20">
                  <c:v>1951</c:v>
                </c:pt>
                <c:pt idx="21">
                  <c:v>1952</c:v>
                </c:pt>
                <c:pt idx="22">
                  <c:v>1953</c:v>
                </c:pt>
                <c:pt idx="23">
                  <c:v>1954</c:v>
                </c:pt>
                <c:pt idx="24">
                  <c:v>1955</c:v>
                </c:pt>
                <c:pt idx="25">
                  <c:v>1956</c:v>
                </c:pt>
                <c:pt idx="26">
                  <c:v>1957</c:v>
                </c:pt>
                <c:pt idx="27">
                  <c:v>1958</c:v>
                </c:pt>
                <c:pt idx="28">
                  <c:v>1959</c:v>
                </c:pt>
                <c:pt idx="29">
                  <c:v>1960</c:v>
                </c:pt>
                <c:pt idx="30">
                  <c:v>1961</c:v>
                </c:pt>
                <c:pt idx="31">
                  <c:v>1962</c:v>
                </c:pt>
                <c:pt idx="32">
                  <c:v>1963</c:v>
                </c:pt>
                <c:pt idx="33">
                  <c:v>1964</c:v>
                </c:pt>
                <c:pt idx="34">
                  <c:v>1965</c:v>
                </c:pt>
                <c:pt idx="35">
                  <c:v>1966</c:v>
                </c:pt>
                <c:pt idx="36">
                  <c:v>1967</c:v>
                </c:pt>
                <c:pt idx="37">
                  <c:v>1968</c:v>
                </c:pt>
                <c:pt idx="38">
                  <c:v>1969</c:v>
                </c:pt>
                <c:pt idx="39">
                  <c:v>1970</c:v>
                </c:pt>
                <c:pt idx="40">
                  <c:v>1971</c:v>
                </c:pt>
                <c:pt idx="41">
                  <c:v>1972</c:v>
                </c:pt>
                <c:pt idx="42">
                  <c:v>1973</c:v>
                </c:pt>
                <c:pt idx="43">
                  <c:v>1974</c:v>
                </c:pt>
                <c:pt idx="44">
                  <c:v>1975</c:v>
                </c:pt>
                <c:pt idx="45">
                  <c:v>1976</c:v>
                </c:pt>
                <c:pt idx="46">
                  <c:v>1977</c:v>
                </c:pt>
                <c:pt idx="47">
                  <c:v>1978</c:v>
                </c:pt>
                <c:pt idx="48">
                  <c:v>1979</c:v>
                </c:pt>
                <c:pt idx="49">
                  <c:v>1980</c:v>
                </c:pt>
                <c:pt idx="50">
                  <c:v>1981</c:v>
                </c:pt>
                <c:pt idx="51">
                  <c:v>1982</c:v>
                </c:pt>
                <c:pt idx="52">
                  <c:v>1983</c:v>
                </c:pt>
                <c:pt idx="53">
                  <c:v>1984</c:v>
                </c:pt>
                <c:pt idx="54">
                  <c:v>1985</c:v>
                </c:pt>
                <c:pt idx="55">
                  <c:v>1986</c:v>
                </c:pt>
                <c:pt idx="56">
                  <c:v>1987</c:v>
                </c:pt>
                <c:pt idx="57">
                  <c:v>1988</c:v>
                </c:pt>
                <c:pt idx="58">
                  <c:v>1989</c:v>
                </c:pt>
                <c:pt idx="59">
                  <c:v>1990</c:v>
                </c:pt>
                <c:pt idx="60">
                  <c:v>1991</c:v>
                </c:pt>
                <c:pt idx="61">
                  <c:v>1992</c:v>
                </c:pt>
                <c:pt idx="62">
                  <c:v>1993</c:v>
                </c:pt>
                <c:pt idx="63">
                  <c:v>1994</c:v>
                </c:pt>
                <c:pt idx="64">
                  <c:v>1995</c:v>
                </c:pt>
                <c:pt idx="65">
                  <c:v>1996</c:v>
                </c:pt>
                <c:pt idx="66">
                  <c:v>1997</c:v>
                </c:pt>
                <c:pt idx="67">
                  <c:v>1998</c:v>
                </c:pt>
                <c:pt idx="68">
                  <c:v>1999</c:v>
                </c:pt>
                <c:pt idx="69">
                  <c:v>2000</c:v>
                </c:pt>
                <c:pt idx="70">
                  <c:v>2001</c:v>
                </c:pt>
                <c:pt idx="71">
                  <c:v>2002</c:v>
                </c:pt>
                <c:pt idx="72">
                  <c:v>2003</c:v>
                </c:pt>
                <c:pt idx="73">
                  <c:v>2004</c:v>
                </c:pt>
                <c:pt idx="74">
                  <c:v>2005</c:v>
                </c:pt>
                <c:pt idx="75">
                  <c:v>2006</c:v>
                </c:pt>
                <c:pt idx="76">
                  <c:v>2007</c:v>
                </c:pt>
                <c:pt idx="77">
                  <c:v>2008</c:v>
                </c:pt>
                <c:pt idx="78">
                  <c:v>2009</c:v>
                </c:pt>
                <c:pt idx="79">
                  <c:v>2010</c:v>
                </c:pt>
                <c:pt idx="80">
                  <c:v>2011</c:v>
                </c:pt>
                <c:pt idx="81">
                  <c:v>2012</c:v>
                </c:pt>
                <c:pt idx="82">
                  <c:v>2013</c:v>
                </c:pt>
                <c:pt idx="83">
                  <c:v>2014</c:v>
                </c:pt>
                <c:pt idx="84">
                  <c:v>2015</c:v>
                </c:pt>
                <c:pt idx="85">
                  <c:v>2016</c:v>
                </c:pt>
                <c:pt idx="86">
                  <c:v>2017</c:v>
                </c:pt>
              </c:strCache>
            </c:strRef>
          </c:cat>
          <c:val>
            <c:numRef>
              <c:f>'3 - Migrazioni interne'!$C$9:$C$95</c:f>
              <c:numCache>
                <c:formatCode>_-* #,##0_-;\-* #,##0_-;_-* "-"??_-;_-@_-</c:formatCode>
                <c:ptCount val="87"/>
                <c:pt idx="0">
                  <c:v>-36976</c:v>
                </c:pt>
                <c:pt idx="1">
                  <c:v>-18074</c:v>
                </c:pt>
                <c:pt idx="2">
                  <c:v>-17398</c:v>
                </c:pt>
                <c:pt idx="3">
                  <c:v>-27938</c:v>
                </c:pt>
                <c:pt idx="4">
                  <c:v>-41463</c:v>
                </c:pt>
                <c:pt idx="5">
                  <c:v>-13300</c:v>
                </c:pt>
                <c:pt idx="6">
                  <c:v>-37632</c:v>
                </c:pt>
                <c:pt idx="7">
                  <c:v>-49845</c:v>
                </c:pt>
                <c:pt idx="8">
                  <c:v>-29390</c:v>
                </c:pt>
                <c:pt idx="9">
                  <c:v>-26106</c:v>
                </c:pt>
                <c:pt idx="10">
                  <c:v>-23176</c:v>
                </c:pt>
                <c:pt idx="11">
                  <c:v>-19469</c:v>
                </c:pt>
                <c:pt idx="12">
                  <c:v>4711</c:v>
                </c:pt>
                <c:pt idx="13">
                  <c:v>2767</c:v>
                </c:pt>
                <c:pt idx="14">
                  <c:v>6598</c:v>
                </c:pt>
                <c:pt idx="15">
                  <c:v>-8981</c:v>
                </c:pt>
                <c:pt idx="16">
                  <c:v>-13230</c:v>
                </c:pt>
                <c:pt idx="17">
                  <c:v>-4175</c:v>
                </c:pt>
                <c:pt idx="18">
                  <c:v>-6693</c:v>
                </c:pt>
                <c:pt idx="19">
                  <c:v>-17816</c:v>
                </c:pt>
                <c:pt idx="20">
                  <c:v>-24786</c:v>
                </c:pt>
                <c:pt idx="21">
                  <c:v>-17802</c:v>
                </c:pt>
                <c:pt idx="22">
                  <c:v>-19750</c:v>
                </c:pt>
                <c:pt idx="23">
                  <c:v>-29910</c:v>
                </c:pt>
                <c:pt idx="24">
                  <c:v>-30443</c:v>
                </c:pt>
                <c:pt idx="25">
                  <c:v>-22231</c:v>
                </c:pt>
                <c:pt idx="26">
                  <c:v>-37527</c:v>
                </c:pt>
                <c:pt idx="27">
                  <c:v>-33263</c:v>
                </c:pt>
                <c:pt idx="28">
                  <c:v>-25420</c:v>
                </c:pt>
                <c:pt idx="29">
                  <c:v>-40113</c:v>
                </c:pt>
                <c:pt idx="30">
                  <c:v>-34146</c:v>
                </c:pt>
                <c:pt idx="31">
                  <c:v>-11223</c:v>
                </c:pt>
                <c:pt idx="32">
                  <c:v>9787</c:v>
                </c:pt>
                <c:pt idx="33">
                  <c:v>205</c:v>
                </c:pt>
                <c:pt idx="34">
                  <c:v>-5907</c:v>
                </c:pt>
                <c:pt idx="35">
                  <c:v>-1590</c:v>
                </c:pt>
                <c:pt idx="36">
                  <c:v>1350</c:v>
                </c:pt>
                <c:pt idx="37">
                  <c:v>12316</c:v>
                </c:pt>
                <c:pt idx="38">
                  <c:v>10317</c:v>
                </c:pt>
                <c:pt idx="39">
                  <c:v>16630</c:v>
                </c:pt>
                <c:pt idx="40">
                  <c:v>8303</c:v>
                </c:pt>
                <c:pt idx="41">
                  <c:v>24387</c:v>
                </c:pt>
                <c:pt idx="42">
                  <c:v>33238</c:v>
                </c:pt>
                <c:pt idx="43">
                  <c:v>25996</c:v>
                </c:pt>
                <c:pt idx="44">
                  <c:v>19480</c:v>
                </c:pt>
                <c:pt idx="45">
                  <c:v>16858</c:v>
                </c:pt>
                <c:pt idx="46">
                  <c:v>19376</c:v>
                </c:pt>
                <c:pt idx="47">
                  <c:v>18789</c:v>
                </c:pt>
                <c:pt idx="48">
                  <c:v>18078</c:v>
                </c:pt>
                <c:pt idx="49">
                  <c:v>20630</c:v>
                </c:pt>
                <c:pt idx="50">
                  <c:v>12348</c:v>
                </c:pt>
                <c:pt idx="51">
                  <c:v>23185</c:v>
                </c:pt>
                <c:pt idx="52">
                  <c:v>18427</c:v>
                </c:pt>
                <c:pt idx="53">
                  <c:v>14342</c:v>
                </c:pt>
                <c:pt idx="54">
                  <c:v>13763</c:v>
                </c:pt>
                <c:pt idx="55">
                  <c:v>13613</c:v>
                </c:pt>
                <c:pt idx="56">
                  <c:v>11914</c:v>
                </c:pt>
                <c:pt idx="57">
                  <c:v>17106</c:v>
                </c:pt>
                <c:pt idx="58">
                  <c:v>19642</c:v>
                </c:pt>
                <c:pt idx="59">
                  <c:v>21227</c:v>
                </c:pt>
                <c:pt idx="60">
                  <c:v>14443</c:v>
                </c:pt>
                <c:pt idx="61">
                  <c:v>37395</c:v>
                </c:pt>
                <c:pt idx="62">
                  <c:v>37636</c:v>
                </c:pt>
                <c:pt idx="63">
                  <c:v>17675</c:v>
                </c:pt>
                <c:pt idx="64">
                  <c:v>23100</c:v>
                </c:pt>
                <c:pt idx="65">
                  <c:v>27810</c:v>
                </c:pt>
                <c:pt idx="66">
                  <c:v>29556</c:v>
                </c:pt>
                <c:pt idx="67">
                  <c:v>34038</c:v>
                </c:pt>
                <c:pt idx="68">
                  <c:v>38994</c:v>
                </c:pt>
                <c:pt idx="69">
                  <c:v>38703</c:v>
                </c:pt>
                <c:pt idx="70">
                  <c:v>32298</c:v>
                </c:pt>
                <c:pt idx="71">
                  <c:v>29695</c:v>
                </c:pt>
                <c:pt idx="72">
                  <c:v>27917</c:v>
                </c:pt>
                <c:pt idx="73">
                  <c:v>27616</c:v>
                </c:pt>
                <c:pt idx="74">
                  <c:v>25085</c:v>
                </c:pt>
                <c:pt idx="75">
                  <c:v>25433</c:v>
                </c:pt>
                <c:pt idx="76">
                  <c:v>24651</c:v>
                </c:pt>
                <c:pt idx="77">
                  <c:v>27935</c:v>
                </c:pt>
                <c:pt idx="78">
                  <c:v>17007</c:v>
                </c:pt>
                <c:pt idx="79">
                  <c:v>13852</c:v>
                </c:pt>
                <c:pt idx="80">
                  <c:v>17521</c:v>
                </c:pt>
                <c:pt idx="81">
                  <c:v>17502</c:v>
                </c:pt>
                <c:pt idx="82">
                  <c:v>13425</c:v>
                </c:pt>
                <c:pt idx="83">
                  <c:v>13364</c:v>
                </c:pt>
                <c:pt idx="84">
                  <c:v>16320</c:v>
                </c:pt>
                <c:pt idx="85">
                  <c:v>17714</c:v>
                </c:pt>
                <c:pt idx="86">
                  <c:v>22873</c:v>
                </c:pt>
              </c:numCache>
            </c:numRef>
          </c:val>
        </c:ser>
        <c:ser>
          <c:idx val="2"/>
          <c:order val="2"/>
          <c:tx>
            <c:strRef>
              <c:f>'3 - Migrazioni interne'!$D$8</c:f>
              <c:strCache>
                <c:ptCount val="1"/>
                <c:pt idx="0">
                  <c:v>Centro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</c:spPr>
          <c:invertIfNegative val="0"/>
          <c:cat>
            <c:strRef>
              <c:f>'3 - Migrazioni interne'!$A$9:$A$95</c:f>
              <c:strCache>
                <c:ptCount val="87"/>
                <c:pt idx="0">
                  <c:v>1931</c:v>
                </c:pt>
                <c:pt idx="1">
                  <c:v>1932</c:v>
                </c:pt>
                <c:pt idx="2">
                  <c:v>1933</c:v>
                </c:pt>
                <c:pt idx="3">
                  <c:v>1934</c:v>
                </c:pt>
                <c:pt idx="4">
                  <c:v>1935</c:v>
                </c:pt>
                <c:pt idx="5">
                  <c:v>1936</c:v>
                </c:pt>
                <c:pt idx="6">
                  <c:v>1937</c:v>
                </c:pt>
                <c:pt idx="7">
                  <c:v>1938</c:v>
                </c:pt>
                <c:pt idx="8">
                  <c:v>1939</c:v>
                </c:pt>
                <c:pt idx="9">
                  <c:v>1940</c:v>
                </c:pt>
                <c:pt idx="10">
                  <c:v>1941</c:v>
                </c:pt>
                <c:pt idx="11">
                  <c:v>1942</c:v>
                </c:pt>
                <c:pt idx="12">
                  <c:v>1943</c:v>
                </c:pt>
                <c:pt idx="13">
                  <c:v>1944</c:v>
                </c:pt>
                <c:pt idx="14">
                  <c:v>1945</c:v>
                </c:pt>
                <c:pt idx="15">
                  <c:v>1946</c:v>
                </c:pt>
                <c:pt idx="16">
                  <c:v>1947</c:v>
                </c:pt>
                <c:pt idx="17">
                  <c:v>1948</c:v>
                </c:pt>
                <c:pt idx="18">
                  <c:v>1949</c:v>
                </c:pt>
                <c:pt idx="19">
                  <c:v>1950</c:v>
                </c:pt>
                <c:pt idx="20">
                  <c:v>1951</c:v>
                </c:pt>
                <c:pt idx="21">
                  <c:v>1952</c:v>
                </c:pt>
                <c:pt idx="22">
                  <c:v>1953</c:v>
                </c:pt>
                <c:pt idx="23">
                  <c:v>1954</c:v>
                </c:pt>
                <c:pt idx="24">
                  <c:v>1955</c:v>
                </c:pt>
                <c:pt idx="25">
                  <c:v>1956</c:v>
                </c:pt>
                <c:pt idx="26">
                  <c:v>1957</c:v>
                </c:pt>
                <c:pt idx="27">
                  <c:v>1958</c:v>
                </c:pt>
                <c:pt idx="28">
                  <c:v>1959</c:v>
                </c:pt>
                <c:pt idx="29">
                  <c:v>1960</c:v>
                </c:pt>
                <c:pt idx="30">
                  <c:v>1961</c:v>
                </c:pt>
                <c:pt idx="31">
                  <c:v>1962</c:v>
                </c:pt>
                <c:pt idx="32">
                  <c:v>1963</c:v>
                </c:pt>
                <c:pt idx="33">
                  <c:v>1964</c:v>
                </c:pt>
                <c:pt idx="34">
                  <c:v>1965</c:v>
                </c:pt>
                <c:pt idx="35">
                  <c:v>1966</c:v>
                </c:pt>
                <c:pt idx="36">
                  <c:v>1967</c:v>
                </c:pt>
                <c:pt idx="37">
                  <c:v>1968</c:v>
                </c:pt>
                <c:pt idx="38">
                  <c:v>1969</c:v>
                </c:pt>
                <c:pt idx="39">
                  <c:v>1970</c:v>
                </c:pt>
                <c:pt idx="40">
                  <c:v>1971</c:v>
                </c:pt>
                <c:pt idx="41">
                  <c:v>1972</c:v>
                </c:pt>
                <c:pt idx="42">
                  <c:v>1973</c:v>
                </c:pt>
                <c:pt idx="43">
                  <c:v>1974</c:v>
                </c:pt>
                <c:pt idx="44">
                  <c:v>1975</c:v>
                </c:pt>
                <c:pt idx="45">
                  <c:v>1976</c:v>
                </c:pt>
                <c:pt idx="46">
                  <c:v>1977</c:v>
                </c:pt>
                <c:pt idx="47">
                  <c:v>1978</c:v>
                </c:pt>
                <c:pt idx="48">
                  <c:v>1979</c:v>
                </c:pt>
                <c:pt idx="49">
                  <c:v>1980</c:v>
                </c:pt>
                <c:pt idx="50">
                  <c:v>1981</c:v>
                </c:pt>
                <c:pt idx="51">
                  <c:v>1982</c:v>
                </c:pt>
                <c:pt idx="52">
                  <c:v>1983</c:v>
                </c:pt>
                <c:pt idx="53">
                  <c:v>1984</c:v>
                </c:pt>
                <c:pt idx="54">
                  <c:v>1985</c:v>
                </c:pt>
                <c:pt idx="55">
                  <c:v>1986</c:v>
                </c:pt>
                <c:pt idx="56">
                  <c:v>1987</c:v>
                </c:pt>
                <c:pt idx="57">
                  <c:v>1988</c:v>
                </c:pt>
                <c:pt idx="58">
                  <c:v>1989</c:v>
                </c:pt>
                <c:pt idx="59">
                  <c:v>1990</c:v>
                </c:pt>
                <c:pt idx="60">
                  <c:v>1991</c:v>
                </c:pt>
                <c:pt idx="61">
                  <c:v>1992</c:v>
                </c:pt>
                <c:pt idx="62">
                  <c:v>1993</c:v>
                </c:pt>
                <c:pt idx="63">
                  <c:v>1994</c:v>
                </c:pt>
                <c:pt idx="64">
                  <c:v>1995</c:v>
                </c:pt>
                <c:pt idx="65">
                  <c:v>1996</c:v>
                </c:pt>
                <c:pt idx="66">
                  <c:v>1997</c:v>
                </c:pt>
                <c:pt idx="67">
                  <c:v>1998</c:v>
                </c:pt>
                <c:pt idx="68">
                  <c:v>1999</c:v>
                </c:pt>
                <c:pt idx="69">
                  <c:v>2000</c:v>
                </c:pt>
                <c:pt idx="70">
                  <c:v>2001</c:v>
                </c:pt>
                <c:pt idx="71">
                  <c:v>2002</c:v>
                </c:pt>
                <c:pt idx="72">
                  <c:v>2003</c:v>
                </c:pt>
                <c:pt idx="73">
                  <c:v>2004</c:v>
                </c:pt>
                <c:pt idx="74">
                  <c:v>2005</c:v>
                </c:pt>
                <c:pt idx="75">
                  <c:v>2006</c:v>
                </c:pt>
                <c:pt idx="76">
                  <c:v>2007</c:v>
                </c:pt>
                <c:pt idx="77">
                  <c:v>2008</c:v>
                </c:pt>
                <c:pt idx="78">
                  <c:v>2009</c:v>
                </c:pt>
                <c:pt idx="79">
                  <c:v>2010</c:v>
                </c:pt>
                <c:pt idx="80">
                  <c:v>2011</c:v>
                </c:pt>
                <c:pt idx="81">
                  <c:v>2012</c:v>
                </c:pt>
                <c:pt idx="82">
                  <c:v>2013</c:v>
                </c:pt>
                <c:pt idx="83">
                  <c:v>2014</c:v>
                </c:pt>
                <c:pt idx="84">
                  <c:v>2015</c:v>
                </c:pt>
                <c:pt idx="85">
                  <c:v>2016</c:v>
                </c:pt>
                <c:pt idx="86">
                  <c:v>2017</c:v>
                </c:pt>
              </c:strCache>
            </c:strRef>
          </c:cat>
          <c:val>
            <c:numRef>
              <c:f>'3 - Migrazioni interne'!$D$9:$D$95</c:f>
              <c:numCache>
                <c:formatCode>_-* #,##0_-;\-* #,##0_-;_-* "-"??_-;_-@_-</c:formatCode>
                <c:ptCount val="87"/>
                <c:pt idx="0">
                  <c:v>10592</c:v>
                </c:pt>
                <c:pt idx="1">
                  <c:v>22838</c:v>
                </c:pt>
                <c:pt idx="2">
                  <c:v>34087</c:v>
                </c:pt>
                <c:pt idx="3">
                  <c:v>36741</c:v>
                </c:pt>
                <c:pt idx="4">
                  <c:v>33285</c:v>
                </c:pt>
                <c:pt idx="5">
                  <c:v>10606</c:v>
                </c:pt>
                <c:pt idx="6">
                  <c:v>22133</c:v>
                </c:pt>
                <c:pt idx="7">
                  <c:v>15817</c:v>
                </c:pt>
                <c:pt idx="8">
                  <c:v>21366</c:v>
                </c:pt>
                <c:pt idx="9">
                  <c:v>14684</c:v>
                </c:pt>
                <c:pt idx="10">
                  <c:v>19076</c:v>
                </c:pt>
                <c:pt idx="11">
                  <c:v>33367</c:v>
                </c:pt>
                <c:pt idx="12">
                  <c:v>19555</c:v>
                </c:pt>
                <c:pt idx="13">
                  <c:v>-5747</c:v>
                </c:pt>
                <c:pt idx="14">
                  <c:v>-8678</c:v>
                </c:pt>
                <c:pt idx="15">
                  <c:v>24320</c:v>
                </c:pt>
                <c:pt idx="16">
                  <c:v>17004</c:v>
                </c:pt>
                <c:pt idx="17">
                  <c:v>21130</c:v>
                </c:pt>
                <c:pt idx="18">
                  <c:v>8567</c:v>
                </c:pt>
                <c:pt idx="19">
                  <c:v>14476</c:v>
                </c:pt>
                <c:pt idx="20">
                  <c:v>17206</c:v>
                </c:pt>
                <c:pt idx="21">
                  <c:v>16587</c:v>
                </c:pt>
                <c:pt idx="22">
                  <c:v>27471</c:v>
                </c:pt>
                <c:pt idx="23">
                  <c:v>20720</c:v>
                </c:pt>
                <c:pt idx="24">
                  <c:v>17985</c:v>
                </c:pt>
                <c:pt idx="25">
                  <c:v>22674</c:v>
                </c:pt>
                <c:pt idx="26">
                  <c:v>20404</c:v>
                </c:pt>
                <c:pt idx="27">
                  <c:v>12679</c:v>
                </c:pt>
                <c:pt idx="28">
                  <c:v>23049</c:v>
                </c:pt>
                <c:pt idx="29">
                  <c:v>27574</c:v>
                </c:pt>
                <c:pt idx="30">
                  <c:v>46523</c:v>
                </c:pt>
                <c:pt idx="31">
                  <c:v>32544</c:v>
                </c:pt>
                <c:pt idx="32">
                  <c:v>51666</c:v>
                </c:pt>
                <c:pt idx="33">
                  <c:v>32971</c:v>
                </c:pt>
                <c:pt idx="34">
                  <c:v>23782</c:v>
                </c:pt>
                <c:pt idx="35">
                  <c:v>21298</c:v>
                </c:pt>
                <c:pt idx="36">
                  <c:v>26698</c:v>
                </c:pt>
                <c:pt idx="37">
                  <c:v>29488</c:v>
                </c:pt>
                <c:pt idx="38">
                  <c:v>31283</c:v>
                </c:pt>
                <c:pt idx="39">
                  <c:v>31566</c:v>
                </c:pt>
                <c:pt idx="40">
                  <c:v>12895</c:v>
                </c:pt>
                <c:pt idx="41">
                  <c:v>11874</c:v>
                </c:pt>
                <c:pt idx="42">
                  <c:v>40161</c:v>
                </c:pt>
                <c:pt idx="43">
                  <c:v>34584</c:v>
                </c:pt>
                <c:pt idx="44">
                  <c:v>22224</c:v>
                </c:pt>
                <c:pt idx="45">
                  <c:v>18098</c:v>
                </c:pt>
                <c:pt idx="46">
                  <c:v>22842</c:v>
                </c:pt>
                <c:pt idx="47">
                  <c:v>25711</c:v>
                </c:pt>
                <c:pt idx="48">
                  <c:v>18158</c:v>
                </c:pt>
                <c:pt idx="49">
                  <c:v>25419</c:v>
                </c:pt>
                <c:pt idx="50">
                  <c:v>13749</c:v>
                </c:pt>
                <c:pt idx="51">
                  <c:v>24051</c:v>
                </c:pt>
                <c:pt idx="52">
                  <c:v>31760</c:v>
                </c:pt>
                <c:pt idx="53">
                  <c:v>24392</c:v>
                </c:pt>
                <c:pt idx="54">
                  <c:v>22112</c:v>
                </c:pt>
                <c:pt idx="55">
                  <c:v>16149</c:v>
                </c:pt>
                <c:pt idx="56">
                  <c:v>17050</c:v>
                </c:pt>
                <c:pt idx="57">
                  <c:v>13024</c:v>
                </c:pt>
                <c:pt idx="58">
                  <c:v>16273</c:v>
                </c:pt>
                <c:pt idx="59">
                  <c:v>11458</c:v>
                </c:pt>
                <c:pt idx="60">
                  <c:v>3551</c:v>
                </c:pt>
                <c:pt idx="61">
                  <c:v>26761</c:v>
                </c:pt>
                <c:pt idx="62">
                  <c:v>32858</c:v>
                </c:pt>
                <c:pt idx="63">
                  <c:v>16908</c:v>
                </c:pt>
                <c:pt idx="64">
                  <c:v>13574</c:v>
                </c:pt>
                <c:pt idx="65">
                  <c:v>12873</c:v>
                </c:pt>
                <c:pt idx="66">
                  <c:v>15161</c:v>
                </c:pt>
                <c:pt idx="67">
                  <c:v>16075</c:v>
                </c:pt>
                <c:pt idx="68">
                  <c:v>19689</c:v>
                </c:pt>
                <c:pt idx="69">
                  <c:v>26414</c:v>
                </c:pt>
                <c:pt idx="70">
                  <c:v>20931</c:v>
                </c:pt>
                <c:pt idx="71">
                  <c:v>18197</c:v>
                </c:pt>
                <c:pt idx="72">
                  <c:v>18294</c:v>
                </c:pt>
                <c:pt idx="73">
                  <c:v>17182</c:v>
                </c:pt>
                <c:pt idx="74">
                  <c:v>14074</c:v>
                </c:pt>
                <c:pt idx="75">
                  <c:v>17598</c:v>
                </c:pt>
                <c:pt idx="76">
                  <c:v>17512</c:v>
                </c:pt>
                <c:pt idx="77">
                  <c:v>12951</c:v>
                </c:pt>
                <c:pt idx="78">
                  <c:v>13496</c:v>
                </c:pt>
                <c:pt idx="79">
                  <c:v>13064</c:v>
                </c:pt>
                <c:pt idx="80">
                  <c:v>14603</c:v>
                </c:pt>
                <c:pt idx="81">
                  <c:v>21885</c:v>
                </c:pt>
                <c:pt idx="82">
                  <c:v>11565</c:v>
                </c:pt>
                <c:pt idx="83">
                  <c:v>11979</c:v>
                </c:pt>
                <c:pt idx="84">
                  <c:v>10253</c:v>
                </c:pt>
                <c:pt idx="85">
                  <c:v>9576</c:v>
                </c:pt>
                <c:pt idx="86">
                  <c:v>7129</c:v>
                </c:pt>
              </c:numCache>
            </c:numRef>
          </c:val>
        </c:ser>
        <c:ser>
          <c:idx val="3"/>
          <c:order val="3"/>
          <c:tx>
            <c:strRef>
              <c:f>'3 - Migrazioni interne'!$E$8</c:f>
              <c:strCache>
                <c:ptCount val="1"/>
                <c:pt idx="0">
                  <c:v>Sud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strRef>
              <c:f>'3 - Migrazioni interne'!$A$9:$A$95</c:f>
              <c:strCache>
                <c:ptCount val="87"/>
                <c:pt idx="0">
                  <c:v>1931</c:v>
                </c:pt>
                <c:pt idx="1">
                  <c:v>1932</c:v>
                </c:pt>
                <c:pt idx="2">
                  <c:v>1933</c:v>
                </c:pt>
                <c:pt idx="3">
                  <c:v>1934</c:v>
                </c:pt>
                <c:pt idx="4">
                  <c:v>1935</c:v>
                </c:pt>
                <c:pt idx="5">
                  <c:v>1936</c:v>
                </c:pt>
                <c:pt idx="6">
                  <c:v>1937</c:v>
                </c:pt>
                <c:pt idx="7">
                  <c:v>1938</c:v>
                </c:pt>
                <c:pt idx="8">
                  <c:v>1939</c:v>
                </c:pt>
                <c:pt idx="9">
                  <c:v>1940</c:v>
                </c:pt>
                <c:pt idx="10">
                  <c:v>1941</c:v>
                </c:pt>
                <c:pt idx="11">
                  <c:v>1942</c:v>
                </c:pt>
                <c:pt idx="12">
                  <c:v>1943</c:v>
                </c:pt>
                <c:pt idx="13">
                  <c:v>1944</c:v>
                </c:pt>
                <c:pt idx="14">
                  <c:v>1945</c:v>
                </c:pt>
                <c:pt idx="15">
                  <c:v>1946</c:v>
                </c:pt>
                <c:pt idx="16">
                  <c:v>1947</c:v>
                </c:pt>
                <c:pt idx="17">
                  <c:v>1948</c:v>
                </c:pt>
                <c:pt idx="18">
                  <c:v>1949</c:v>
                </c:pt>
                <c:pt idx="19">
                  <c:v>1950</c:v>
                </c:pt>
                <c:pt idx="20">
                  <c:v>1951</c:v>
                </c:pt>
                <c:pt idx="21">
                  <c:v>1952</c:v>
                </c:pt>
                <c:pt idx="22">
                  <c:v>1953</c:v>
                </c:pt>
                <c:pt idx="23">
                  <c:v>1954</c:v>
                </c:pt>
                <c:pt idx="24">
                  <c:v>1955</c:v>
                </c:pt>
                <c:pt idx="25">
                  <c:v>1956</c:v>
                </c:pt>
                <c:pt idx="26">
                  <c:v>1957</c:v>
                </c:pt>
                <c:pt idx="27">
                  <c:v>1958</c:v>
                </c:pt>
                <c:pt idx="28">
                  <c:v>1959</c:v>
                </c:pt>
                <c:pt idx="29">
                  <c:v>1960</c:v>
                </c:pt>
                <c:pt idx="30">
                  <c:v>1961</c:v>
                </c:pt>
                <c:pt idx="31">
                  <c:v>1962</c:v>
                </c:pt>
                <c:pt idx="32">
                  <c:v>1963</c:v>
                </c:pt>
                <c:pt idx="33">
                  <c:v>1964</c:v>
                </c:pt>
                <c:pt idx="34">
                  <c:v>1965</c:v>
                </c:pt>
                <c:pt idx="35">
                  <c:v>1966</c:v>
                </c:pt>
                <c:pt idx="36">
                  <c:v>1967</c:v>
                </c:pt>
                <c:pt idx="37">
                  <c:v>1968</c:v>
                </c:pt>
                <c:pt idx="38">
                  <c:v>1969</c:v>
                </c:pt>
                <c:pt idx="39">
                  <c:v>1970</c:v>
                </c:pt>
                <c:pt idx="40">
                  <c:v>1971</c:v>
                </c:pt>
                <c:pt idx="41">
                  <c:v>1972</c:v>
                </c:pt>
                <c:pt idx="42">
                  <c:v>1973</c:v>
                </c:pt>
                <c:pt idx="43">
                  <c:v>1974</c:v>
                </c:pt>
                <c:pt idx="44">
                  <c:v>1975</c:v>
                </c:pt>
                <c:pt idx="45">
                  <c:v>1976</c:v>
                </c:pt>
                <c:pt idx="46">
                  <c:v>1977</c:v>
                </c:pt>
                <c:pt idx="47">
                  <c:v>1978</c:v>
                </c:pt>
                <c:pt idx="48">
                  <c:v>1979</c:v>
                </c:pt>
                <c:pt idx="49">
                  <c:v>1980</c:v>
                </c:pt>
                <c:pt idx="50">
                  <c:v>1981</c:v>
                </c:pt>
                <c:pt idx="51">
                  <c:v>1982</c:v>
                </c:pt>
                <c:pt idx="52">
                  <c:v>1983</c:v>
                </c:pt>
                <c:pt idx="53">
                  <c:v>1984</c:v>
                </c:pt>
                <c:pt idx="54">
                  <c:v>1985</c:v>
                </c:pt>
                <c:pt idx="55">
                  <c:v>1986</c:v>
                </c:pt>
                <c:pt idx="56">
                  <c:v>1987</c:v>
                </c:pt>
                <c:pt idx="57">
                  <c:v>1988</c:v>
                </c:pt>
                <c:pt idx="58">
                  <c:v>1989</c:v>
                </c:pt>
                <c:pt idx="59">
                  <c:v>1990</c:v>
                </c:pt>
                <c:pt idx="60">
                  <c:v>1991</c:v>
                </c:pt>
                <c:pt idx="61">
                  <c:v>1992</c:v>
                </c:pt>
                <c:pt idx="62">
                  <c:v>1993</c:v>
                </c:pt>
                <c:pt idx="63">
                  <c:v>1994</c:v>
                </c:pt>
                <c:pt idx="64">
                  <c:v>1995</c:v>
                </c:pt>
                <c:pt idx="65">
                  <c:v>1996</c:v>
                </c:pt>
                <c:pt idx="66">
                  <c:v>1997</c:v>
                </c:pt>
                <c:pt idx="67">
                  <c:v>1998</c:v>
                </c:pt>
                <c:pt idx="68">
                  <c:v>1999</c:v>
                </c:pt>
                <c:pt idx="69">
                  <c:v>2000</c:v>
                </c:pt>
                <c:pt idx="70">
                  <c:v>2001</c:v>
                </c:pt>
                <c:pt idx="71">
                  <c:v>2002</c:v>
                </c:pt>
                <c:pt idx="72">
                  <c:v>2003</c:v>
                </c:pt>
                <c:pt idx="73">
                  <c:v>2004</c:v>
                </c:pt>
                <c:pt idx="74">
                  <c:v>2005</c:v>
                </c:pt>
                <c:pt idx="75">
                  <c:v>2006</c:v>
                </c:pt>
                <c:pt idx="76">
                  <c:v>2007</c:v>
                </c:pt>
                <c:pt idx="77">
                  <c:v>2008</c:v>
                </c:pt>
                <c:pt idx="78">
                  <c:v>2009</c:v>
                </c:pt>
                <c:pt idx="79">
                  <c:v>2010</c:v>
                </c:pt>
                <c:pt idx="80">
                  <c:v>2011</c:v>
                </c:pt>
                <c:pt idx="81">
                  <c:v>2012</c:v>
                </c:pt>
                <c:pt idx="82">
                  <c:v>2013</c:v>
                </c:pt>
                <c:pt idx="83">
                  <c:v>2014</c:v>
                </c:pt>
                <c:pt idx="84">
                  <c:v>2015</c:v>
                </c:pt>
                <c:pt idx="85">
                  <c:v>2016</c:v>
                </c:pt>
                <c:pt idx="86">
                  <c:v>2017</c:v>
                </c:pt>
              </c:strCache>
            </c:strRef>
          </c:cat>
          <c:val>
            <c:numRef>
              <c:f>'3 - Migrazioni interne'!$E$9:$E$95</c:f>
              <c:numCache>
                <c:formatCode>_-* #,##0_-;\-* #,##0_-;_-* "-"??_-;_-@_-</c:formatCode>
                <c:ptCount val="87"/>
                <c:pt idx="0">
                  <c:v>-236</c:v>
                </c:pt>
                <c:pt idx="1">
                  <c:v>7207</c:v>
                </c:pt>
                <c:pt idx="2">
                  <c:v>5480</c:v>
                </c:pt>
                <c:pt idx="3">
                  <c:v>-3402</c:v>
                </c:pt>
                <c:pt idx="4">
                  <c:v>-6202</c:v>
                </c:pt>
                <c:pt idx="5">
                  <c:v>-508</c:v>
                </c:pt>
                <c:pt idx="6">
                  <c:v>-19391</c:v>
                </c:pt>
                <c:pt idx="7">
                  <c:v>-14352</c:v>
                </c:pt>
                <c:pt idx="8">
                  <c:v>-15579</c:v>
                </c:pt>
                <c:pt idx="9">
                  <c:v>-6528</c:v>
                </c:pt>
                <c:pt idx="10">
                  <c:v>-11584</c:v>
                </c:pt>
                <c:pt idx="11">
                  <c:v>-9124</c:v>
                </c:pt>
                <c:pt idx="12">
                  <c:v>3238</c:v>
                </c:pt>
                <c:pt idx="13">
                  <c:v>4516</c:v>
                </c:pt>
                <c:pt idx="14">
                  <c:v>10600</c:v>
                </c:pt>
                <c:pt idx="15">
                  <c:v>-16655</c:v>
                </c:pt>
                <c:pt idx="16">
                  <c:v>-18311</c:v>
                </c:pt>
                <c:pt idx="17">
                  <c:v>-22881</c:v>
                </c:pt>
                <c:pt idx="18">
                  <c:v>-22809</c:v>
                </c:pt>
                <c:pt idx="19">
                  <c:v>-27065</c:v>
                </c:pt>
                <c:pt idx="20">
                  <c:v>-31212</c:v>
                </c:pt>
                <c:pt idx="21">
                  <c:v>-30336</c:v>
                </c:pt>
                <c:pt idx="22">
                  <c:v>-27468</c:v>
                </c:pt>
                <c:pt idx="23">
                  <c:v>-31942</c:v>
                </c:pt>
                <c:pt idx="24">
                  <c:v>-44127</c:v>
                </c:pt>
                <c:pt idx="25">
                  <c:v>-50209</c:v>
                </c:pt>
                <c:pt idx="26">
                  <c:v>-65791</c:v>
                </c:pt>
                <c:pt idx="27">
                  <c:v>-64701</c:v>
                </c:pt>
                <c:pt idx="28">
                  <c:v>-74136</c:v>
                </c:pt>
                <c:pt idx="29">
                  <c:v>-96658</c:v>
                </c:pt>
                <c:pt idx="30">
                  <c:v>-160354</c:v>
                </c:pt>
                <c:pt idx="31">
                  <c:v>-126437</c:v>
                </c:pt>
                <c:pt idx="32">
                  <c:v>-104477</c:v>
                </c:pt>
                <c:pt idx="33">
                  <c:v>-68941</c:v>
                </c:pt>
                <c:pt idx="34">
                  <c:v>-36965</c:v>
                </c:pt>
                <c:pt idx="35">
                  <c:v>-50560</c:v>
                </c:pt>
                <c:pt idx="36">
                  <c:v>-81447</c:v>
                </c:pt>
                <c:pt idx="37">
                  <c:v>-92309</c:v>
                </c:pt>
                <c:pt idx="38">
                  <c:v>-104073</c:v>
                </c:pt>
                <c:pt idx="39">
                  <c:v>-103068</c:v>
                </c:pt>
                <c:pt idx="40">
                  <c:v>-77708</c:v>
                </c:pt>
                <c:pt idx="41">
                  <c:v>-48990</c:v>
                </c:pt>
                <c:pt idx="42">
                  <c:v>-27165</c:v>
                </c:pt>
                <c:pt idx="43">
                  <c:v>-35397</c:v>
                </c:pt>
                <c:pt idx="44">
                  <c:v>-28787</c:v>
                </c:pt>
                <c:pt idx="45">
                  <c:v>-25918</c:v>
                </c:pt>
                <c:pt idx="46">
                  <c:v>-33292</c:v>
                </c:pt>
                <c:pt idx="47">
                  <c:v>-34131</c:v>
                </c:pt>
                <c:pt idx="48">
                  <c:v>-31573</c:v>
                </c:pt>
                <c:pt idx="49">
                  <c:v>-27899</c:v>
                </c:pt>
                <c:pt idx="50">
                  <c:v>-29313</c:v>
                </c:pt>
                <c:pt idx="51">
                  <c:v>-3242</c:v>
                </c:pt>
                <c:pt idx="52">
                  <c:v>18455</c:v>
                </c:pt>
                <c:pt idx="53">
                  <c:v>8075</c:v>
                </c:pt>
                <c:pt idx="54">
                  <c:v>4218</c:v>
                </c:pt>
                <c:pt idx="55">
                  <c:v>-6129</c:v>
                </c:pt>
                <c:pt idx="56">
                  <c:v>-15976</c:v>
                </c:pt>
                <c:pt idx="57">
                  <c:v>-16885</c:v>
                </c:pt>
                <c:pt idx="58">
                  <c:v>-24893</c:v>
                </c:pt>
                <c:pt idx="59">
                  <c:v>-24010</c:v>
                </c:pt>
                <c:pt idx="60">
                  <c:v>-52197</c:v>
                </c:pt>
                <c:pt idx="61">
                  <c:v>-5102</c:v>
                </c:pt>
                <c:pt idx="62">
                  <c:v>4956</c:v>
                </c:pt>
                <c:pt idx="63">
                  <c:v>-296</c:v>
                </c:pt>
                <c:pt idx="64">
                  <c:v>-34176</c:v>
                </c:pt>
                <c:pt idx="65">
                  <c:v>-42973</c:v>
                </c:pt>
                <c:pt idx="66">
                  <c:v>-42019</c:v>
                </c:pt>
                <c:pt idx="67">
                  <c:v>-48977</c:v>
                </c:pt>
                <c:pt idx="68">
                  <c:v>-54993</c:v>
                </c:pt>
                <c:pt idx="69">
                  <c:v>-56979</c:v>
                </c:pt>
                <c:pt idx="70">
                  <c:v>-49371</c:v>
                </c:pt>
                <c:pt idx="71">
                  <c:v>-46393</c:v>
                </c:pt>
                <c:pt idx="72">
                  <c:v>-41275</c:v>
                </c:pt>
                <c:pt idx="73">
                  <c:v>-43300</c:v>
                </c:pt>
                <c:pt idx="74">
                  <c:v>-41479</c:v>
                </c:pt>
                <c:pt idx="75">
                  <c:v>-44064</c:v>
                </c:pt>
                <c:pt idx="76">
                  <c:v>-43375</c:v>
                </c:pt>
                <c:pt idx="77">
                  <c:v>-46311</c:v>
                </c:pt>
                <c:pt idx="78">
                  <c:v>-35006</c:v>
                </c:pt>
                <c:pt idx="79">
                  <c:v>-34950</c:v>
                </c:pt>
                <c:pt idx="80">
                  <c:v>-41199</c:v>
                </c:pt>
                <c:pt idx="81">
                  <c:v>-49588</c:v>
                </c:pt>
                <c:pt idx="82">
                  <c:v>-34591</c:v>
                </c:pt>
                <c:pt idx="83">
                  <c:v>-31330</c:v>
                </c:pt>
                <c:pt idx="84">
                  <c:v>-32832</c:v>
                </c:pt>
                <c:pt idx="85">
                  <c:v>-34852</c:v>
                </c:pt>
                <c:pt idx="86">
                  <c:v>-38043</c:v>
                </c:pt>
              </c:numCache>
            </c:numRef>
          </c:val>
        </c:ser>
        <c:ser>
          <c:idx val="4"/>
          <c:order val="4"/>
          <c:tx>
            <c:strRef>
              <c:f>'3 - Migrazioni interne'!$F$8</c:f>
              <c:strCache>
                <c:ptCount val="1"/>
                <c:pt idx="0">
                  <c:v>Isole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strRef>
              <c:f>'3 - Migrazioni interne'!$A$9:$A$95</c:f>
              <c:strCache>
                <c:ptCount val="87"/>
                <c:pt idx="0">
                  <c:v>1931</c:v>
                </c:pt>
                <c:pt idx="1">
                  <c:v>1932</c:v>
                </c:pt>
                <c:pt idx="2">
                  <c:v>1933</c:v>
                </c:pt>
                <c:pt idx="3">
                  <c:v>1934</c:v>
                </c:pt>
                <c:pt idx="4">
                  <c:v>1935</c:v>
                </c:pt>
                <c:pt idx="5">
                  <c:v>1936</c:v>
                </c:pt>
                <c:pt idx="6">
                  <c:v>1937</c:v>
                </c:pt>
                <c:pt idx="7">
                  <c:v>1938</c:v>
                </c:pt>
                <c:pt idx="8">
                  <c:v>1939</c:v>
                </c:pt>
                <c:pt idx="9">
                  <c:v>1940</c:v>
                </c:pt>
                <c:pt idx="10">
                  <c:v>1941</c:v>
                </c:pt>
                <c:pt idx="11">
                  <c:v>1942</c:v>
                </c:pt>
                <c:pt idx="12">
                  <c:v>1943</c:v>
                </c:pt>
                <c:pt idx="13">
                  <c:v>1944</c:v>
                </c:pt>
                <c:pt idx="14">
                  <c:v>1945</c:v>
                </c:pt>
                <c:pt idx="15">
                  <c:v>1946</c:v>
                </c:pt>
                <c:pt idx="16">
                  <c:v>1947</c:v>
                </c:pt>
                <c:pt idx="17">
                  <c:v>1948</c:v>
                </c:pt>
                <c:pt idx="18">
                  <c:v>1949</c:v>
                </c:pt>
                <c:pt idx="19">
                  <c:v>1950</c:v>
                </c:pt>
                <c:pt idx="20">
                  <c:v>1951</c:v>
                </c:pt>
                <c:pt idx="21">
                  <c:v>1952</c:v>
                </c:pt>
                <c:pt idx="22">
                  <c:v>1953</c:v>
                </c:pt>
                <c:pt idx="23">
                  <c:v>1954</c:v>
                </c:pt>
                <c:pt idx="24">
                  <c:v>1955</c:v>
                </c:pt>
                <c:pt idx="25">
                  <c:v>1956</c:v>
                </c:pt>
                <c:pt idx="26">
                  <c:v>1957</c:v>
                </c:pt>
                <c:pt idx="27">
                  <c:v>1958</c:v>
                </c:pt>
                <c:pt idx="28">
                  <c:v>1959</c:v>
                </c:pt>
                <c:pt idx="29">
                  <c:v>1960</c:v>
                </c:pt>
                <c:pt idx="30">
                  <c:v>1961</c:v>
                </c:pt>
                <c:pt idx="31">
                  <c:v>1962</c:v>
                </c:pt>
                <c:pt idx="32">
                  <c:v>1963</c:v>
                </c:pt>
                <c:pt idx="33">
                  <c:v>1964</c:v>
                </c:pt>
                <c:pt idx="34">
                  <c:v>1965</c:v>
                </c:pt>
                <c:pt idx="35">
                  <c:v>1966</c:v>
                </c:pt>
                <c:pt idx="36">
                  <c:v>1967</c:v>
                </c:pt>
                <c:pt idx="37">
                  <c:v>1968</c:v>
                </c:pt>
                <c:pt idx="38">
                  <c:v>1969</c:v>
                </c:pt>
                <c:pt idx="39">
                  <c:v>1970</c:v>
                </c:pt>
                <c:pt idx="40">
                  <c:v>1971</c:v>
                </c:pt>
                <c:pt idx="41">
                  <c:v>1972</c:v>
                </c:pt>
                <c:pt idx="42">
                  <c:v>1973</c:v>
                </c:pt>
                <c:pt idx="43">
                  <c:v>1974</c:v>
                </c:pt>
                <c:pt idx="44">
                  <c:v>1975</c:v>
                </c:pt>
                <c:pt idx="45">
                  <c:v>1976</c:v>
                </c:pt>
                <c:pt idx="46">
                  <c:v>1977</c:v>
                </c:pt>
                <c:pt idx="47">
                  <c:v>1978</c:v>
                </c:pt>
                <c:pt idx="48">
                  <c:v>1979</c:v>
                </c:pt>
                <c:pt idx="49">
                  <c:v>1980</c:v>
                </c:pt>
                <c:pt idx="50">
                  <c:v>1981</c:v>
                </c:pt>
                <c:pt idx="51">
                  <c:v>1982</c:v>
                </c:pt>
                <c:pt idx="52">
                  <c:v>1983</c:v>
                </c:pt>
                <c:pt idx="53">
                  <c:v>1984</c:v>
                </c:pt>
                <c:pt idx="54">
                  <c:v>1985</c:v>
                </c:pt>
                <c:pt idx="55">
                  <c:v>1986</c:v>
                </c:pt>
                <c:pt idx="56">
                  <c:v>1987</c:v>
                </c:pt>
                <c:pt idx="57">
                  <c:v>1988</c:v>
                </c:pt>
                <c:pt idx="58">
                  <c:v>1989</c:v>
                </c:pt>
                <c:pt idx="59">
                  <c:v>1990</c:v>
                </c:pt>
                <c:pt idx="60">
                  <c:v>1991</c:v>
                </c:pt>
                <c:pt idx="61">
                  <c:v>1992</c:v>
                </c:pt>
                <c:pt idx="62">
                  <c:v>1993</c:v>
                </c:pt>
                <c:pt idx="63">
                  <c:v>1994</c:v>
                </c:pt>
                <c:pt idx="64">
                  <c:v>1995</c:v>
                </c:pt>
                <c:pt idx="65">
                  <c:v>1996</c:v>
                </c:pt>
                <c:pt idx="66">
                  <c:v>1997</c:v>
                </c:pt>
                <c:pt idx="67">
                  <c:v>1998</c:v>
                </c:pt>
                <c:pt idx="68">
                  <c:v>1999</c:v>
                </c:pt>
                <c:pt idx="69">
                  <c:v>2000</c:v>
                </c:pt>
                <c:pt idx="70">
                  <c:v>2001</c:v>
                </c:pt>
                <c:pt idx="71">
                  <c:v>2002</c:v>
                </c:pt>
                <c:pt idx="72">
                  <c:v>2003</c:v>
                </c:pt>
                <c:pt idx="73">
                  <c:v>2004</c:v>
                </c:pt>
                <c:pt idx="74">
                  <c:v>2005</c:v>
                </c:pt>
                <c:pt idx="75">
                  <c:v>2006</c:v>
                </c:pt>
                <c:pt idx="76">
                  <c:v>2007</c:v>
                </c:pt>
                <c:pt idx="77">
                  <c:v>2008</c:v>
                </c:pt>
                <c:pt idx="78">
                  <c:v>2009</c:v>
                </c:pt>
                <c:pt idx="79">
                  <c:v>2010</c:v>
                </c:pt>
                <c:pt idx="80">
                  <c:v>2011</c:v>
                </c:pt>
                <c:pt idx="81">
                  <c:v>2012</c:v>
                </c:pt>
                <c:pt idx="82">
                  <c:v>2013</c:v>
                </c:pt>
                <c:pt idx="83">
                  <c:v>2014</c:v>
                </c:pt>
                <c:pt idx="84">
                  <c:v>2015</c:v>
                </c:pt>
                <c:pt idx="85">
                  <c:v>2016</c:v>
                </c:pt>
                <c:pt idx="86">
                  <c:v>2017</c:v>
                </c:pt>
              </c:strCache>
            </c:strRef>
          </c:cat>
          <c:val>
            <c:numRef>
              <c:f>'3 - Migrazioni interne'!$F$9:$F$95</c:f>
              <c:numCache>
                <c:formatCode>_-* #,##0_-;\-* #,##0_-;_-* "-"??_-;_-@_-</c:formatCode>
                <c:ptCount val="87"/>
                <c:pt idx="0">
                  <c:v>-141</c:v>
                </c:pt>
                <c:pt idx="1">
                  <c:v>-3369</c:v>
                </c:pt>
                <c:pt idx="2">
                  <c:v>7198</c:v>
                </c:pt>
                <c:pt idx="3">
                  <c:v>1094</c:v>
                </c:pt>
                <c:pt idx="4">
                  <c:v>699</c:v>
                </c:pt>
                <c:pt idx="5">
                  <c:v>-11674</c:v>
                </c:pt>
                <c:pt idx="6">
                  <c:v>-11554</c:v>
                </c:pt>
                <c:pt idx="7">
                  <c:v>600</c:v>
                </c:pt>
                <c:pt idx="8">
                  <c:v>-1329</c:v>
                </c:pt>
                <c:pt idx="9">
                  <c:v>-1899</c:v>
                </c:pt>
                <c:pt idx="10">
                  <c:v>453</c:v>
                </c:pt>
                <c:pt idx="11">
                  <c:v>-5853</c:v>
                </c:pt>
                <c:pt idx="12">
                  <c:v>-10703</c:v>
                </c:pt>
                <c:pt idx="13">
                  <c:v>-1439</c:v>
                </c:pt>
                <c:pt idx="14">
                  <c:v>-11275</c:v>
                </c:pt>
                <c:pt idx="15">
                  <c:v>-21148</c:v>
                </c:pt>
                <c:pt idx="16">
                  <c:v>-5528</c:v>
                </c:pt>
                <c:pt idx="17">
                  <c:v>-3669</c:v>
                </c:pt>
                <c:pt idx="18">
                  <c:v>-7372</c:v>
                </c:pt>
                <c:pt idx="19">
                  <c:v>-14388</c:v>
                </c:pt>
                <c:pt idx="20">
                  <c:v>-9966</c:v>
                </c:pt>
                <c:pt idx="21">
                  <c:v>-9799</c:v>
                </c:pt>
                <c:pt idx="22">
                  <c:v>-5042</c:v>
                </c:pt>
                <c:pt idx="23">
                  <c:v>-7686</c:v>
                </c:pt>
                <c:pt idx="24">
                  <c:v>-12518</c:v>
                </c:pt>
                <c:pt idx="25">
                  <c:v>-14813</c:v>
                </c:pt>
                <c:pt idx="26">
                  <c:v>-19553</c:v>
                </c:pt>
                <c:pt idx="27">
                  <c:v>-20581</c:v>
                </c:pt>
                <c:pt idx="28">
                  <c:v>-25347</c:v>
                </c:pt>
                <c:pt idx="29">
                  <c:v>-35774</c:v>
                </c:pt>
                <c:pt idx="30">
                  <c:v>-72175</c:v>
                </c:pt>
                <c:pt idx="31">
                  <c:v>-69250</c:v>
                </c:pt>
                <c:pt idx="32">
                  <c:v>-38712</c:v>
                </c:pt>
                <c:pt idx="33">
                  <c:v>-37846</c:v>
                </c:pt>
                <c:pt idx="34">
                  <c:v>-9970</c:v>
                </c:pt>
                <c:pt idx="35">
                  <c:v>-19013</c:v>
                </c:pt>
                <c:pt idx="36">
                  <c:v>-34945</c:v>
                </c:pt>
                <c:pt idx="37">
                  <c:v>-53125</c:v>
                </c:pt>
                <c:pt idx="38">
                  <c:v>-40216</c:v>
                </c:pt>
                <c:pt idx="39">
                  <c:v>-43006</c:v>
                </c:pt>
                <c:pt idx="40">
                  <c:v>-32158</c:v>
                </c:pt>
                <c:pt idx="41">
                  <c:v>-11858</c:v>
                </c:pt>
                <c:pt idx="42">
                  <c:v>-2344</c:v>
                </c:pt>
                <c:pt idx="43">
                  <c:v>-9731</c:v>
                </c:pt>
                <c:pt idx="44">
                  <c:v>-8650</c:v>
                </c:pt>
                <c:pt idx="45">
                  <c:v>-8095</c:v>
                </c:pt>
                <c:pt idx="46">
                  <c:v>-9464</c:v>
                </c:pt>
                <c:pt idx="47">
                  <c:v>-7737</c:v>
                </c:pt>
                <c:pt idx="48">
                  <c:v>-7541</c:v>
                </c:pt>
                <c:pt idx="49">
                  <c:v>-9010</c:v>
                </c:pt>
                <c:pt idx="50">
                  <c:v>-4612</c:v>
                </c:pt>
                <c:pt idx="51">
                  <c:v>9383</c:v>
                </c:pt>
                <c:pt idx="52">
                  <c:v>18173</c:v>
                </c:pt>
                <c:pt idx="53">
                  <c:v>14928</c:v>
                </c:pt>
                <c:pt idx="54">
                  <c:v>6284</c:v>
                </c:pt>
                <c:pt idx="55">
                  <c:v>4799</c:v>
                </c:pt>
                <c:pt idx="56">
                  <c:v>-1167</c:v>
                </c:pt>
                <c:pt idx="57">
                  <c:v>-4935</c:v>
                </c:pt>
                <c:pt idx="58">
                  <c:v>-13376</c:v>
                </c:pt>
                <c:pt idx="59">
                  <c:v>-14228</c:v>
                </c:pt>
                <c:pt idx="60">
                  <c:v>-13201</c:v>
                </c:pt>
                <c:pt idx="61">
                  <c:v>6238</c:v>
                </c:pt>
                <c:pt idx="62">
                  <c:v>12273</c:v>
                </c:pt>
                <c:pt idx="63">
                  <c:v>46736</c:v>
                </c:pt>
                <c:pt idx="64">
                  <c:v>-12503</c:v>
                </c:pt>
                <c:pt idx="65">
                  <c:v>-16431</c:v>
                </c:pt>
                <c:pt idx="66">
                  <c:v>-16174</c:v>
                </c:pt>
                <c:pt idx="67">
                  <c:v>-19479</c:v>
                </c:pt>
                <c:pt idx="68">
                  <c:v>-21982</c:v>
                </c:pt>
                <c:pt idx="69">
                  <c:v>-25611</c:v>
                </c:pt>
                <c:pt idx="70">
                  <c:v>-20260</c:v>
                </c:pt>
                <c:pt idx="71">
                  <c:v>-16197</c:v>
                </c:pt>
                <c:pt idx="72">
                  <c:v>-14195</c:v>
                </c:pt>
                <c:pt idx="73">
                  <c:v>-12682</c:v>
                </c:pt>
                <c:pt idx="74">
                  <c:v>-8850</c:v>
                </c:pt>
                <c:pt idx="75">
                  <c:v>-9893</c:v>
                </c:pt>
                <c:pt idx="76">
                  <c:v>-10161</c:v>
                </c:pt>
                <c:pt idx="77">
                  <c:v>-10295</c:v>
                </c:pt>
                <c:pt idx="78">
                  <c:v>-7739</c:v>
                </c:pt>
                <c:pt idx="79">
                  <c:v>-7541</c:v>
                </c:pt>
                <c:pt idx="80">
                  <c:v>-10029</c:v>
                </c:pt>
                <c:pt idx="81">
                  <c:v>-11394</c:v>
                </c:pt>
                <c:pt idx="82">
                  <c:v>-8865</c:v>
                </c:pt>
                <c:pt idx="83">
                  <c:v>-10036</c:v>
                </c:pt>
                <c:pt idx="84">
                  <c:v>-11484</c:v>
                </c:pt>
                <c:pt idx="85">
                  <c:v>-14210</c:v>
                </c:pt>
                <c:pt idx="86">
                  <c:v>-15893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79415936"/>
        <c:axId val="79417728"/>
      </c:barChart>
      <c:catAx>
        <c:axId val="79415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ysClr val="window" lastClr="FFFFFF">
                  <a:lumMod val="100000"/>
                </a:sysClr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General" sourceLinked="0"/>
        <c:majorTickMark val="none"/>
        <c:minorTickMark val="none"/>
        <c:tickLblPos val="low"/>
        <c:crossAx val="7941772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79417728"/>
        <c:scaling>
          <c:orientation val="minMax"/>
          <c:max val="250000"/>
          <c:min val="-250000"/>
        </c:scaling>
        <c:delete val="0"/>
        <c:axPos val="l"/>
        <c:majorGridlines>
          <c:spPr>
            <a:ln>
              <a:solidFill>
                <a:sysClr val="window" lastClr="FFFFFF">
                  <a:lumMod val="100000"/>
                </a:sysClr>
              </a:solidFill>
            </a:ln>
          </c:spPr>
        </c:majorGridlines>
        <c:numFmt formatCode="_-* #,##0_-;\-* #,##0_-;_-* &quot;-&quot;??_-;_-@_-" sourceLinked="1"/>
        <c:majorTickMark val="out"/>
        <c:minorTickMark val="none"/>
        <c:tickLblPos val="nextTo"/>
        <c:crossAx val="79415936"/>
        <c:crosses val="autoZero"/>
        <c:crossBetween val="between"/>
        <c:dispUnits>
          <c:builtInUnit val="thousands"/>
        </c:dispUnits>
      </c:valAx>
      <c:spPr>
        <a:solidFill>
          <a:srgbClr val="EAEAEA"/>
        </a:solidFill>
      </c:spPr>
    </c:plotArea>
    <c:legend>
      <c:legendPos val="t"/>
      <c:layout>
        <c:manualLayout>
          <c:xMode val="edge"/>
          <c:yMode val="edge"/>
          <c:x val="4.4453655797688535E-2"/>
          <c:y val="2.8641869160801341E-4"/>
          <c:w val="0.92849315825546042"/>
          <c:h val="5.218081789316973E-2"/>
        </c:manualLayout>
      </c:layout>
      <c:overlay val="0"/>
      <c:spPr>
        <a:solidFill>
          <a:srgbClr val="EBEBEB"/>
        </a:solidFill>
      </c:spPr>
    </c:legend>
    <c:plotVisOnly val="1"/>
    <c:dispBlanksAs val="gap"/>
    <c:showDLblsOverMax val="0"/>
  </c:chart>
  <c:spPr>
    <a:ln>
      <a:solidFill>
        <a:sysClr val="window" lastClr="FFFFFF">
          <a:lumMod val="100000"/>
        </a:sysClr>
      </a:solidFill>
    </a:ln>
  </c:spPr>
  <c:txPr>
    <a:bodyPr/>
    <a:lstStyle/>
    <a:p>
      <a:pPr>
        <a:defRPr sz="800">
          <a:latin typeface="Arial Narrow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172285157796037E-2"/>
          <c:y val="0.14039777942150977"/>
          <c:w val="0.8681595002031014"/>
          <c:h val="0.7864469572188054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'4-pop per dimens comuni'!$C$3</c:f>
              <c:strCache>
                <c:ptCount val="1"/>
                <c:pt idx="0">
                  <c:v>≤2mila</c:v>
                </c:pt>
              </c:strCache>
            </c:strRef>
          </c:tx>
          <c:spPr>
            <a:solidFill>
              <a:schemeClr val="accent1"/>
            </a:solidFill>
            <a:ln w="3175">
              <a:solidFill>
                <a:schemeClr val="bg2">
                  <a:lumMod val="50000"/>
                </a:schemeClr>
              </a:solidFill>
            </a:ln>
            <a:effectLst/>
          </c:spPr>
          <c:invertIfNegative val="0"/>
          <c:cat>
            <c:strRef>
              <c:f>'4-pop per dimens comuni'!$D$2:$T$2</c:f>
              <c:strCache>
                <c:ptCount val="17"/>
                <c:pt idx="0">
                  <c:v>1861</c:v>
                </c:pt>
                <c:pt idx="1">
                  <c:v>1871</c:v>
                </c:pt>
                <c:pt idx="2">
                  <c:v>1881</c:v>
                </c:pt>
                <c:pt idx="3">
                  <c:v>1891</c:v>
                </c:pt>
                <c:pt idx="4">
                  <c:v>1901</c:v>
                </c:pt>
                <c:pt idx="5">
                  <c:v>1911</c:v>
                </c:pt>
                <c:pt idx="6">
                  <c:v>1921</c:v>
                </c:pt>
                <c:pt idx="7">
                  <c:v>1931</c:v>
                </c:pt>
                <c:pt idx="8">
                  <c:v>1936*</c:v>
                </c:pt>
                <c:pt idx="9">
                  <c:v>1951</c:v>
                </c:pt>
                <c:pt idx="10">
                  <c:v>1961</c:v>
                </c:pt>
                <c:pt idx="11">
                  <c:v>1971</c:v>
                </c:pt>
                <c:pt idx="12">
                  <c:v>1981</c:v>
                </c:pt>
                <c:pt idx="13">
                  <c:v>1991</c:v>
                </c:pt>
                <c:pt idx="14">
                  <c:v>2001</c:v>
                </c:pt>
                <c:pt idx="15">
                  <c:v>2011</c:v>
                </c:pt>
                <c:pt idx="16">
                  <c:v>2018</c:v>
                </c:pt>
              </c:strCache>
            </c:strRef>
          </c:cat>
          <c:val>
            <c:numRef>
              <c:f>'4-pop per dimens comuni'!$D$3:$T$3</c:f>
              <c:numCache>
                <c:formatCode>_-* #,##0_-;\-* #,##0_-;_-* "-"??_-;_-@_-</c:formatCode>
                <c:ptCount val="17"/>
                <c:pt idx="0">
                  <c:v>4038073</c:v>
                </c:pt>
                <c:pt idx="1">
                  <c:v>4476547</c:v>
                </c:pt>
                <c:pt idx="2">
                  <c:v>4292217</c:v>
                </c:pt>
                <c:pt idx="4">
                  <c:v>3881761</c:v>
                </c:pt>
                <c:pt idx="5">
                  <c:v>3665859</c:v>
                </c:pt>
                <c:pt idx="6">
                  <c:v>3879232</c:v>
                </c:pt>
                <c:pt idx="7">
                  <c:v>3781207</c:v>
                </c:pt>
                <c:pt idx="8">
                  <c:v>3762044</c:v>
                </c:pt>
                <c:pt idx="9">
                  <c:v>3539083</c:v>
                </c:pt>
                <c:pt idx="10">
                  <c:v>3695758</c:v>
                </c:pt>
                <c:pt idx="11">
                  <c:v>3843490</c:v>
                </c:pt>
                <c:pt idx="12">
                  <c:v>3685871</c:v>
                </c:pt>
                <c:pt idx="13">
                  <c:v>3597037</c:v>
                </c:pt>
                <c:pt idx="14">
                  <c:v>3558528</c:v>
                </c:pt>
                <c:pt idx="15">
                  <c:v>3414027</c:v>
                </c:pt>
                <c:pt idx="16">
                  <c:v>3309552</c:v>
                </c:pt>
              </c:numCache>
            </c:numRef>
          </c:val>
        </c:ser>
        <c:ser>
          <c:idx val="1"/>
          <c:order val="1"/>
          <c:tx>
            <c:strRef>
              <c:f>'4-pop per dimens comuni'!$C$4</c:f>
              <c:strCache>
                <c:ptCount val="1"/>
                <c:pt idx="0">
                  <c:v>2 001-5 000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3175">
              <a:solidFill>
                <a:schemeClr val="bg2">
                  <a:lumMod val="50000"/>
                </a:schemeClr>
              </a:solidFill>
            </a:ln>
            <a:effectLst/>
          </c:spPr>
          <c:invertIfNegative val="0"/>
          <c:cat>
            <c:strRef>
              <c:f>'4-pop per dimens comuni'!$D$2:$T$2</c:f>
              <c:strCache>
                <c:ptCount val="17"/>
                <c:pt idx="0">
                  <c:v>1861</c:v>
                </c:pt>
                <c:pt idx="1">
                  <c:v>1871</c:v>
                </c:pt>
                <c:pt idx="2">
                  <c:v>1881</c:v>
                </c:pt>
                <c:pt idx="3">
                  <c:v>1891</c:v>
                </c:pt>
                <c:pt idx="4">
                  <c:v>1901</c:v>
                </c:pt>
                <c:pt idx="5">
                  <c:v>1911</c:v>
                </c:pt>
                <c:pt idx="6">
                  <c:v>1921</c:v>
                </c:pt>
                <c:pt idx="7">
                  <c:v>1931</c:v>
                </c:pt>
                <c:pt idx="8">
                  <c:v>1936*</c:v>
                </c:pt>
                <c:pt idx="9">
                  <c:v>1951</c:v>
                </c:pt>
                <c:pt idx="10">
                  <c:v>1961</c:v>
                </c:pt>
                <c:pt idx="11">
                  <c:v>1971</c:v>
                </c:pt>
                <c:pt idx="12">
                  <c:v>1981</c:v>
                </c:pt>
                <c:pt idx="13">
                  <c:v>1991</c:v>
                </c:pt>
                <c:pt idx="14">
                  <c:v>2001</c:v>
                </c:pt>
                <c:pt idx="15">
                  <c:v>2011</c:v>
                </c:pt>
                <c:pt idx="16">
                  <c:v>2018</c:v>
                </c:pt>
              </c:strCache>
            </c:strRef>
          </c:cat>
          <c:val>
            <c:numRef>
              <c:f>'4-pop per dimens comuni'!$D$4:$T$4</c:f>
              <c:numCache>
                <c:formatCode>_-* #,##0_-;\-* #,##0_-;_-* "-"??_-;_-@_-</c:formatCode>
                <c:ptCount val="17"/>
                <c:pt idx="0">
                  <c:v>6878574</c:v>
                </c:pt>
                <c:pt idx="1">
                  <c:v>8650204</c:v>
                </c:pt>
                <c:pt idx="2">
                  <c:v>8918316</c:v>
                </c:pt>
                <c:pt idx="4">
                  <c:v>9586181</c:v>
                </c:pt>
                <c:pt idx="5">
                  <c:v>9677080</c:v>
                </c:pt>
                <c:pt idx="6">
                  <c:v>9546572</c:v>
                </c:pt>
                <c:pt idx="7">
                  <c:v>9285486</c:v>
                </c:pt>
                <c:pt idx="8">
                  <c:v>9220931</c:v>
                </c:pt>
                <c:pt idx="9">
                  <c:v>9253571</c:v>
                </c:pt>
                <c:pt idx="10">
                  <c:v>8774508</c:v>
                </c:pt>
                <c:pt idx="11">
                  <c:v>7831802</c:v>
                </c:pt>
                <c:pt idx="12">
                  <c:v>7333323</c:v>
                </c:pt>
                <c:pt idx="13">
                  <c:v>7184102</c:v>
                </c:pt>
                <c:pt idx="14">
                  <c:v>7032200</c:v>
                </c:pt>
                <c:pt idx="15">
                  <c:v>6910303</c:v>
                </c:pt>
                <c:pt idx="16">
                  <c:v>6658181</c:v>
                </c:pt>
              </c:numCache>
            </c:numRef>
          </c:val>
        </c:ser>
        <c:ser>
          <c:idx val="2"/>
          <c:order val="2"/>
          <c:tx>
            <c:strRef>
              <c:f>'4-pop per dimens comuni'!$C$5</c:f>
              <c:strCache>
                <c:ptCount val="1"/>
                <c:pt idx="0">
                  <c:v>5 001-10 000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 w="3175">
              <a:solidFill>
                <a:schemeClr val="bg2">
                  <a:lumMod val="50000"/>
                </a:schemeClr>
              </a:solidFill>
            </a:ln>
            <a:effectLst/>
          </c:spPr>
          <c:invertIfNegative val="0"/>
          <c:cat>
            <c:strRef>
              <c:f>'4-pop per dimens comuni'!$D$2:$T$2</c:f>
              <c:strCache>
                <c:ptCount val="17"/>
                <c:pt idx="0">
                  <c:v>1861</c:v>
                </c:pt>
                <c:pt idx="1">
                  <c:v>1871</c:v>
                </c:pt>
                <c:pt idx="2">
                  <c:v>1881</c:v>
                </c:pt>
                <c:pt idx="3">
                  <c:v>1891</c:v>
                </c:pt>
                <c:pt idx="4">
                  <c:v>1901</c:v>
                </c:pt>
                <c:pt idx="5">
                  <c:v>1911</c:v>
                </c:pt>
                <c:pt idx="6">
                  <c:v>1921</c:v>
                </c:pt>
                <c:pt idx="7">
                  <c:v>1931</c:v>
                </c:pt>
                <c:pt idx="8">
                  <c:v>1936*</c:v>
                </c:pt>
                <c:pt idx="9">
                  <c:v>1951</c:v>
                </c:pt>
                <c:pt idx="10">
                  <c:v>1961</c:v>
                </c:pt>
                <c:pt idx="11">
                  <c:v>1971</c:v>
                </c:pt>
                <c:pt idx="12">
                  <c:v>1981</c:v>
                </c:pt>
                <c:pt idx="13">
                  <c:v>1991</c:v>
                </c:pt>
                <c:pt idx="14">
                  <c:v>2001</c:v>
                </c:pt>
                <c:pt idx="15">
                  <c:v>2011</c:v>
                </c:pt>
                <c:pt idx="16">
                  <c:v>2018</c:v>
                </c:pt>
              </c:strCache>
            </c:strRef>
          </c:cat>
          <c:val>
            <c:numRef>
              <c:f>'4-pop per dimens comuni'!$D$5:$T$5</c:f>
              <c:numCache>
                <c:formatCode>_-* #,##0_-;\-* #,##0_-;_-* "-"??_-;_-@_-</c:formatCode>
                <c:ptCount val="17"/>
                <c:pt idx="0">
                  <c:v>4110890</c:v>
                </c:pt>
                <c:pt idx="1">
                  <c:v>5197489</c:v>
                </c:pt>
                <c:pt idx="2">
                  <c:v>5636526</c:v>
                </c:pt>
                <c:pt idx="4">
                  <c:v>6308936</c:v>
                </c:pt>
                <c:pt idx="5">
                  <c:v>7007809</c:v>
                </c:pt>
                <c:pt idx="6">
                  <c:v>7680885</c:v>
                </c:pt>
                <c:pt idx="7">
                  <c:v>7928241</c:v>
                </c:pt>
                <c:pt idx="8">
                  <c:v>8043078</c:v>
                </c:pt>
                <c:pt idx="9">
                  <c:v>8632435</c:v>
                </c:pt>
                <c:pt idx="10">
                  <c:v>8004341</c:v>
                </c:pt>
                <c:pt idx="11">
                  <c:v>7487599</c:v>
                </c:pt>
                <c:pt idx="12">
                  <c:v>7763281</c:v>
                </c:pt>
                <c:pt idx="13">
                  <c:v>8049053</c:v>
                </c:pt>
                <c:pt idx="14">
                  <c:v>8040885</c:v>
                </c:pt>
                <c:pt idx="15">
                  <c:v>8390615</c:v>
                </c:pt>
                <c:pt idx="16">
                  <c:v>8327264</c:v>
                </c:pt>
              </c:numCache>
            </c:numRef>
          </c:val>
        </c:ser>
        <c:ser>
          <c:idx val="3"/>
          <c:order val="3"/>
          <c:tx>
            <c:strRef>
              <c:f>'4-pop per dimens comuni'!$C$6</c:f>
              <c:strCache>
                <c:ptCount val="1"/>
                <c:pt idx="0">
                  <c:v>10 001-20 000</c:v>
                </c:pt>
              </c:strCache>
            </c:strRef>
          </c:tx>
          <c:spPr>
            <a:solidFill>
              <a:schemeClr val="accent4"/>
            </a:solidFill>
            <a:ln w="3175">
              <a:solidFill>
                <a:schemeClr val="bg2">
                  <a:lumMod val="50000"/>
                </a:schemeClr>
              </a:solidFill>
            </a:ln>
            <a:effectLst/>
          </c:spPr>
          <c:invertIfNegative val="0"/>
          <c:cat>
            <c:strRef>
              <c:f>'4-pop per dimens comuni'!$D$2:$T$2</c:f>
              <c:strCache>
                <c:ptCount val="17"/>
                <c:pt idx="0">
                  <c:v>1861</c:v>
                </c:pt>
                <c:pt idx="1">
                  <c:v>1871</c:v>
                </c:pt>
                <c:pt idx="2">
                  <c:v>1881</c:v>
                </c:pt>
                <c:pt idx="3">
                  <c:v>1891</c:v>
                </c:pt>
                <c:pt idx="4">
                  <c:v>1901</c:v>
                </c:pt>
                <c:pt idx="5">
                  <c:v>1911</c:v>
                </c:pt>
                <c:pt idx="6">
                  <c:v>1921</c:v>
                </c:pt>
                <c:pt idx="7">
                  <c:v>1931</c:v>
                </c:pt>
                <c:pt idx="8">
                  <c:v>1936*</c:v>
                </c:pt>
                <c:pt idx="9">
                  <c:v>1951</c:v>
                </c:pt>
                <c:pt idx="10">
                  <c:v>1961</c:v>
                </c:pt>
                <c:pt idx="11">
                  <c:v>1971</c:v>
                </c:pt>
                <c:pt idx="12">
                  <c:v>1981</c:v>
                </c:pt>
                <c:pt idx="13">
                  <c:v>1991</c:v>
                </c:pt>
                <c:pt idx="14">
                  <c:v>2001</c:v>
                </c:pt>
                <c:pt idx="15">
                  <c:v>2011</c:v>
                </c:pt>
                <c:pt idx="16">
                  <c:v>2018</c:v>
                </c:pt>
              </c:strCache>
            </c:strRef>
          </c:cat>
          <c:val>
            <c:numRef>
              <c:f>'4-pop per dimens comuni'!$D$6:$T$6</c:f>
              <c:numCache>
                <c:formatCode>_-* #,##0_-;\-* #,##0_-;_-* "-"??_-;_-@_-</c:formatCode>
                <c:ptCount val="17"/>
                <c:pt idx="0">
                  <c:v>2880166</c:v>
                </c:pt>
                <c:pt idx="1">
                  <c:v>3207730</c:v>
                </c:pt>
                <c:pt idx="2">
                  <c:v>3509125</c:v>
                </c:pt>
                <c:pt idx="4">
                  <c:v>4212636</c:v>
                </c:pt>
                <c:pt idx="5">
                  <c:v>4696314</c:v>
                </c:pt>
                <c:pt idx="6">
                  <c:v>5181007</c:v>
                </c:pt>
                <c:pt idx="7">
                  <c:v>5662100</c:v>
                </c:pt>
                <c:pt idx="8">
                  <c:v>5887399</c:v>
                </c:pt>
                <c:pt idx="9">
                  <c:v>6639647</c:v>
                </c:pt>
                <c:pt idx="10">
                  <c:v>6480922</c:v>
                </c:pt>
                <c:pt idx="11">
                  <c:v>6723713</c:v>
                </c:pt>
                <c:pt idx="12">
                  <c:v>7586069</c:v>
                </c:pt>
                <c:pt idx="13">
                  <c:v>7933863</c:v>
                </c:pt>
                <c:pt idx="14">
                  <c:v>8669117</c:v>
                </c:pt>
                <c:pt idx="15">
                  <c:v>9581763</c:v>
                </c:pt>
                <c:pt idx="16">
                  <c:v>9685536</c:v>
                </c:pt>
              </c:numCache>
            </c:numRef>
          </c:val>
        </c:ser>
        <c:ser>
          <c:idx val="4"/>
          <c:order val="4"/>
          <c:tx>
            <c:strRef>
              <c:f>'4-pop per dimens comuni'!$C$7</c:f>
              <c:strCache>
                <c:ptCount val="1"/>
                <c:pt idx="0">
                  <c:v>20 001-50 000</c:v>
                </c:pt>
              </c:strCache>
            </c:strRef>
          </c:tx>
          <c:spPr>
            <a:solidFill>
              <a:schemeClr val="accent2"/>
            </a:solidFill>
            <a:ln w="3175">
              <a:solidFill>
                <a:schemeClr val="bg2">
                  <a:lumMod val="50000"/>
                </a:schemeClr>
              </a:solidFill>
            </a:ln>
            <a:effectLst/>
          </c:spPr>
          <c:invertIfNegative val="0"/>
          <c:cat>
            <c:strRef>
              <c:f>'4-pop per dimens comuni'!$D$2:$T$2</c:f>
              <c:strCache>
                <c:ptCount val="17"/>
                <c:pt idx="0">
                  <c:v>1861</c:v>
                </c:pt>
                <c:pt idx="1">
                  <c:v>1871</c:v>
                </c:pt>
                <c:pt idx="2">
                  <c:v>1881</c:v>
                </c:pt>
                <c:pt idx="3">
                  <c:v>1891</c:v>
                </c:pt>
                <c:pt idx="4">
                  <c:v>1901</c:v>
                </c:pt>
                <c:pt idx="5">
                  <c:v>1911</c:v>
                </c:pt>
                <c:pt idx="6">
                  <c:v>1921</c:v>
                </c:pt>
                <c:pt idx="7">
                  <c:v>1931</c:v>
                </c:pt>
                <c:pt idx="8">
                  <c:v>1936*</c:v>
                </c:pt>
                <c:pt idx="9">
                  <c:v>1951</c:v>
                </c:pt>
                <c:pt idx="10">
                  <c:v>1961</c:v>
                </c:pt>
                <c:pt idx="11">
                  <c:v>1971</c:v>
                </c:pt>
                <c:pt idx="12">
                  <c:v>1981</c:v>
                </c:pt>
                <c:pt idx="13">
                  <c:v>1991</c:v>
                </c:pt>
                <c:pt idx="14">
                  <c:v>2001</c:v>
                </c:pt>
                <c:pt idx="15">
                  <c:v>2011</c:v>
                </c:pt>
                <c:pt idx="16">
                  <c:v>2018</c:v>
                </c:pt>
              </c:strCache>
            </c:strRef>
          </c:cat>
          <c:val>
            <c:numRef>
              <c:f>'4-pop per dimens comuni'!$D$7:$T$7</c:f>
              <c:numCache>
                <c:formatCode>_-* #,##0_-;\-* #,##0_-;_-* "-"??_-;_-@_-</c:formatCode>
                <c:ptCount val="17"/>
                <c:pt idx="0">
                  <c:v>1894370</c:v>
                </c:pt>
                <c:pt idx="1">
                  <c:v>2488803</c:v>
                </c:pt>
                <c:pt idx="2">
                  <c:v>2821789</c:v>
                </c:pt>
                <c:pt idx="4">
                  <c:v>3730233</c:v>
                </c:pt>
                <c:pt idx="5">
                  <c:v>4145625</c:v>
                </c:pt>
                <c:pt idx="6">
                  <c:v>4493787</c:v>
                </c:pt>
                <c:pt idx="7">
                  <c:v>4910462</c:v>
                </c:pt>
                <c:pt idx="8">
                  <c:v>5208315</c:v>
                </c:pt>
                <c:pt idx="9">
                  <c:v>6050047</c:v>
                </c:pt>
                <c:pt idx="10">
                  <c:v>6765896</c:v>
                </c:pt>
                <c:pt idx="11">
                  <c:v>8168847</c:v>
                </c:pt>
                <c:pt idx="12">
                  <c:v>8881926</c:v>
                </c:pt>
                <c:pt idx="13">
                  <c:v>9531609</c:v>
                </c:pt>
                <c:pt idx="14">
                  <c:v>10076393</c:v>
                </c:pt>
                <c:pt idx="15">
                  <c:v>11150387</c:v>
                </c:pt>
                <c:pt idx="16">
                  <c:v>11599016</c:v>
                </c:pt>
              </c:numCache>
            </c:numRef>
          </c:val>
        </c:ser>
        <c:ser>
          <c:idx val="5"/>
          <c:order val="5"/>
          <c:tx>
            <c:strRef>
              <c:f>'4-pop per dimens comuni'!$C$8</c:f>
              <c:strCache>
                <c:ptCount val="1"/>
                <c:pt idx="0">
                  <c:v>50 001-100 000</c:v>
                </c:pt>
              </c:strCache>
            </c:strRef>
          </c:tx>
          <c:spPr>
            <a:solidFill>
              <a:srgbClr val="C00000"/>
            </a:solidFill>
            <a:ln w="3175">
              <a:solidFill>
                <a:schemeClr val="bg2">
                  <a:lumMod val="50000"/>
                </a:schemeClr>
              </a:solidFill>
            </a:ln>
            <a:effectLst/>
          </c:spPr>
          <c:invertIfNegative val="0"/>
          <c:cat>
            <c:strRef>
              <c:f>'4-pop per dimens comuni'!$D$2:$T$2</c:f>
              <c:strCache>
                <c:ptCount val="17"/>
                <c:pt idx="0">
                  <c:v>1861</c:v>
                </c:pt>
                <c:pt idx="1">
                  <c:v>1871</c:v>
                </c:pt>
                <c:pt idx="2">
                  <c:v>1881</c:v>
                </c:pt>
                <c:pt idx="3">
                  <c:v>1891</c:v>
                </c:pt>
                <c:pt idx="4">
                  <c:v>1901</c:v>
                </c:pt>
                <c:pt idx="5">
                  <c:v>1911</c:v>
                </c:pt>
                <c:pt idx="6">
                  <c:v>1921</c:v>
                </c:pt>
                <c:pt idx="7">
                  <c:v>1931</c:v>
                </c:pt>
                <c:pt idx="8">
                  <c:v>1936*</c:v>
                </c:pt>
                <c:pt idx="9">
                  <c:v>1951</c:v>
                </c:pt>
                <c:pt idx="10">
                  <c:v>1961</c:v>
                </c:pt>
                <c:pt idx="11">
                  <c:v>1971</c:v>
                </c:pt>
                <c:pt idx="12">
                  <c:v>1981</c:v>
                </c:pt>
                <c:pt idx="13">
                  <c:v>1991</c:v>
                </c:pt>
                <c:pt idx="14">
                  <c:v>2001</c:v>
                </c:pt>
                <c:pt idx="15">
                  <c:v>2011</c:v>
                </c:pt>
                <c:pt idx="16">
                  <c:v>2018</c:v>
                </c:pt>
              </c:strCache>
            </c:strRef>
          </c:cat>
          <c:val>
            <c:numRef>
              <c:f>'4-pop per dimens comuni'!$D$8:$T$8</c:f>
              <c:numCache>
                <c:formatCode>_-* #,##0_-;\-* #,##0_-;_-* "-"??_-;_-@_-</c:formatCode>
                <c:ptCount val="17"/>
                <c:pt idx="0">
                  <c:v>635323</c:v>
                </c:pt>
                <c:pt idx="1">
                  <c:v>999322</c:v>
                </c:pt>
                <c:pt idx="2">
                  <c:v>1109683</c:v>
                </c:pt>
                <c:pt idx="4">
                  <c:v>1770129</c:v>
                </c:pt>
                <c:pt idx="5">
                  <c:v>2132909</c:v>
                </c:pt>
                <c:pt idx="6">
                  <c:v>2546748</c:v>
                </c:pt>
                <c:pt idx="7">
                  <c:v>2493640</c:v>
                </c:pt>
                <c:pt idx="8">
                  <c:v>2606701</c:v>
                </c:pt>
                <c:pt idx="9">
                  <c:v>3711477</c:v>
                </c:pt>
                <c:pt idx="10">
                  <c:v>4376282</c:v>
                </c:pt>
                <c:pt idx="11">
                  <c:v>4328204</c:v>
                </c:pt>
                <c:pt idx="12">
                  <c:v>5401724</c:v>
                </c:pt>
                <c:pt idx="13">
                  <c:v>5983846</c:v>
                </c:pt>
                <c:pt idx="14">
                  <c:v>6390014</c:v>
                </c:pt>
                <c:pt idx="15">
                  <c:v>6318226</c:v>
                </c:pt>
                <c:pt idx="16">
                  <c:v>6724917</c:v>
                </c:pt>
              </c:numCache>
            </c:numRef>
          </c:val>
        </c:ser>
        <c:ser>
          <c:idx val="6"/>
          <c:order val="6"/>
          <c:tx>
            <c:strRef>
              <c:f>'4-pop per dimens comuni'!$C$9</c:f>
              <c:strCache>
                <c:ptCount val="1"/>
                <c:pt idx="0">
                  <c:v>100 001-250 000</c:v>
                </c:pt>
              </c:strCache>
            </c:strRef>
          </c:tx>
          <c:spPr>
            <a:solidFill>
              <a:srgbClr val="CC99FF"/>
            </a:solidFill>
            <a:ln w="3175">
              <a:solidFill>
                <a:schemeClr val="bg2">
                  <a:lumMod val="50000"/>
                </a:schemeClr>
              </a:solidFill>
            </a:ln>
            <a:effectLst/>
          </c:spPr>
          <c:invertIfNegative val="0"/>
          <c:cat>
            <c:strRef>
              <c:f>'4-pop per dimens comuni'!$D$2:$T$2</c:f>
              <c:strCache>
                <c:ptCount val="17"/>
                <c:pt idx="0">
                  <c:v>1861</c:v>
                </c:pt>
                <c:pt idx="1">
                  <c:v>1871</c:v>
                </c:pt>
                <c:pt idx="2">
                  <c:v>1881</c:v>
                </c:pt>
                <c:pt idx="3">
                  <c:v>1891</c:v>
                </c:pt>
                <c:pt idx="4">
                  <c:v>1901</c:v>
                </c:pt>
                <c:pt idx="5">
                  <c:v>1911</c:v>
                </c:pt>
                <c:pt idx="6">
                  <c:v>1921</c:v>
                </c:pt>
                <c:pt idx="7">
                  <c:v>1931</c:v>
                </c:pt>
                <c:pt idx="8">
                  <c:v>1936*</c:v>
                </c:pt>
                <c:pt idx="9">
                  <c:v>1951</c:v>
                </c:pt>
                <c:pt idx="10">
                  <c:v>1961</c:v>
                </c:pt>
                <c:pt idx="11">
                  <c:v>1971</c:v>
                </c:pt>
                <c:pt idx="12">
                  <c:v>1981</c:v>
                </c:pt>
                <c:pt idx="13">
                  <c:v>1991</c:v>
                </c:pt>
                <c:pt idx="14">
                  <c:v>2001</c:v>
                </c:pt>
                <c:pt idx="15">
                  <c:v>2011</c:v>
                </c:pt>
                <c:pt idx="16">
                  <c:v>2018</c:v>
                </c:pt>
              </c:strCache>
            </c:strRef>
          </c:cat>
          <c:val>
            <c:numRef>
              <c:f>'4-pop per dimens comuni'!$D$9:$T$9</c:f>
              <c:numCache>
                <c:formatCode>_-* #,##0_-;\-* #,##0_-;_-* "-"??_-;_-@_-</c:formatCode>
                <c:ptCount val="17"/>
                <c:pt idx="0">
                  <c:v>987437</c:v>
                </c:pt>
                <c:pt idx="1">
                  <c:v>1243780</c:v>
                </c:pt>
                <c:pt idx="2">
                  <c:v>960861</c:v>
                </c:pt>
                <c:pt idx="4">
                  <c:v>874563</c:v>
                </c:pt>
                <c:pt idx="5">
                  <c:v>1065867</c:v>
                </c:pt>
                <c:pt idx="6">
                  <c:v>1758814</c:v>
                </c:pt>
                <c:pt idx="7">
                  <c:v>1893138</c:v>
                </c:pt>
                <c:pt idx="8">
                  <c:v>1995997</c:v>
                </c:pt>
                <c:pt idx="9">
                  <c:v>1982365</c:v>
                </c:pt>
                <c:pt idx="10">
                  <c:v>2742931</c:v>
                </c:pt>
                <c:pt idx="11">
                  <c:v>4527914</c:v>
                </c:pt>
                <c:pt idx="12">
                  <c:v>4882762</c:v>
                </c:pt>
                <c:pt idx="13">
                  <c:v>4898539</c:v>
                </c:pt>
                <c:pt idx="14">
                  <c:v>4125516</c:v>
                </c:pt>
                <c:pt idx="15">
                  <c:v>4877881</c:v>
                </c:pt>
                <c:pt idx="16">
                  <c:v>4913191</c:v>
                </c:pt>
              </c:numCache>
            </c:numRef>
          </c:val>
        </c:ser>
        <c:ser>
          <c:idx val="7"/>
          <c:order val="7"/>
          <c:tx>
            <c:strRef>
              <c:f>'4-pop per dimens comuni'!$C$10</c:f>
              <c:strCache>
                <c:ptCount val="1"/>
                <c:pt idx="0">
                  <c:v>250 001-500 000</c:v>
                </c:pt>
              </c:strCache>
            </c:strRef>
          </c:tx>
          <c:spPr>
            <a:solidFill>
              <a:srgbClr val="9966FF"/>
            </a:solidFill>
            <a:ln w="3175">
              <a:solidFill>
                <a:schemeClr val="bg2">
                  <a:lumMod val="50000"/>
                </a:schemeClr>
              </a:solidFill>
            </a:ln>
            <a:effectLst/>
          </c:spPr>
          <c:invertIfNegative val="0"/>
          <c:cat>
            <c:strRef>
              <c:f>'4-pop per dimens comuni'!$D$2:$T$2</c:f>
              <c:strCache>
                <c:ptCount val="17"/>
                <c:pt idx="0">
                  <c:v>1861</c:v>
                </c:pt>
                <c:pt idx="1">
                  <c:v>1871</c:v>
                </c:pt>
                <c:pt idx="2">
                  <c:v>1881</c:v>
                </c:pt>
                <c:pt idx="3">
                  <c:v>1891</c:v>
                </c:pt>
                <c:pt idx="4">
                  <c:v>1901</c:v>
                </c:pt>
                <c:pt idx="5">
                  <c:v>1911</c:v>
                </c:pt>
                <c:pt idx="6">
                  <c:v>1921</c:v>
                </c:pt>
                <c:pt idx="7">
                  <c:v>1931</c:v>
                </c:pt>
                <c:pt idx="8">
                  <c:v>1936*</c:v>
                </c:pt>
                <c:pt idx="9">
                  <c:v>1951</c:v>
                </c:pt>
                <c:pt idx="10">
                  <c:v>1961</c:v>
                </c:pt>
                <c:pt idx="11">
                  <c:v>1971</c:v>
                </c:pt>
                <c:pt idx="12">
                  <c:v>1981</c:v>
                </c:pt>
                <c:pt idx="13">
                  <c:v>1991</c:v>
                </c:pt>
                <c:pt idx="14">
                  <c:v>2001</c:v>
                </c:pt>
                <c:pt idx="15">
                  <c:v>2011</c:v>
                </c:pt>
                <c:pt idx="16">
                  <c:v>2018</c:v>
                </c:pt>
              </c:strCache>
            </c:strRef>
          </c:cat>
          <c:val>
            <c:numRef>
              <c:f>'4-pop per dimens comuni'!$D$10:$T$10</c:f>
              <c:numCache>
                <c:formatCode>_-* #,##0_-;\-* #,##0_-;_-* "-"??_-;_-@_-</c:formatCode>
                <c:ptCount val="17"/>
                <c:pt idx="0">
                  <c:v>751644</c:v>
                </c:pt>
                <c:pt idx="1">
                  <c:v>1036008</c:v>
                </c:pt>
                <c:pt idx="2">
                  <c:v>1167823</c:v>
                </c:pt>
                <c:pt idx="4">
                  <c:v>1439186</c:v>
                </c:pt>
                <c:pt idx="5">
                  <c:v>1478684</c:v>
                </c:pt>
                <c:pt idx="6">
                  <c:v>1430282</c:v>
                </c:pt>
                <c:pt idx="7">
                  <c:v>1184562</c:v>
                </c:pt>
                <c:pt idx="8">
                  <c:v>1278244</c:v>
                </c:pt>
                <c:pt idx="9">
                  <c:v>2363068</c:v>
                </c:pt>
                <c:pt idx="10">
                  <c:v>2432012</c:v>
                </c:pt>
                <c:pt idx="11">
                  <c:v>2857345</c:v>
                </c:pt>
                <c:pt idx="12">
                  <c:v>2783326</c:v>
                </c:pt>
                <c:pt idx="13">
                  <c:v>2048302</c:v>
                </c:pt>
                <c:pt idx="14">
                  <c:v>2133284</c:v>
                </c:pt>
                <c:pt idx="15">
                  <c:v>1853133</c:v>
                </c:pt>
                <c:pt idx="16">
                  <c:v>1923795</c:v>
                </c:pt>
              </c:numCache>
            </c:numRef>
          </c:val>
        </c:ser>
        <c:ser>
          <c:idx val="8"/>
          <c:order val="8"/>
          <c:tx>
            <c:strRef>
              <c:f>'4-pop per dimens comuni'!$C$11</c:f>
              <c:strCache>
                <c:ptCount val="1"/>
                <c:pt idx="0">
                  <c:v>oltre 500 mila</c:v>
                </c:pt>
              </c:strCache>
            </c:strRef>
          </c:tx>
          <c:spPr>
            <a:solidFill>
              <a:srgbClr val="7030A0"/>
            </a:solidFill>
            <a:ln w="3175">
              <a:solidFill>
                <a:schemeClr val="bg2">
                  <a:lumMod val="50000"/>
                </a:schemeClr>
              </a:solidFill>
            </a:ln>
            <a:effectLst/>
          </c:spPr>
          <c:invertIfNegative val="0"/>
          <c:cat>
            <c:strRef>
              <c:f>'4-pop per dimens comuni'!$D$2:$T$2</c:f>
              <c:strCache>
                <c:ptCount val="17"/>
                <c:pt idx="0">
                  <c:v>1861</c:v>
                </c:pt>
                <c:pt idx="1">
                  <c:v>1871</c:v>
                </c:pt>
                <c:pt idx="2">
                  <c:v>1881</c:v>
                </c:pt>
                <c:pt idx="3">
                  <c:v>1891</c:v>
                </c:pt>
                <c:pt idx="4">
                  <c:v>1901</c:v>
                </c:pt>
                <c:pt idx="5">
                  <c:v>1911</c:v>
                </c:pt>
                <c:pt idx="6">
                  <c:v>1921</c:v>
                </c:pt>
                <c:pt idx="7">
                  <c:v>1931</c:v>
                </c:pt>
                <c:pt idx="8">
                  <c:v>1936*</c:v>
                </c:pt>
                <c:pt idx="9">
                  <c:v>1951</c:v>
                </c:pt>
                <c:pt idx="10">
                  <c:v>1961</c:v>
                </c:pt>
                <c:pt idx="11">
                  <c:v>1971</c:v>
                </c:pt>
                <c:pt idx="12">
                  <c:v>1981</c:v>
                </c:pt>
                <c:pt idx="13">
                  <c:v>1991</c:v>
                </c:pt>
                <c:pt idx="14">
                  <c:v>2001</c:v>
                </c:pt>
                <c:pt idx="15">
                  <c:v>2011</c:v>
                </c:pt>
                <c:pt idx="16">
                  <c:v>2018</c:v>
                </c:pt>
              </c:strCache>
            </c:strRef>
          </c:cat>
          <c:val>
            <c:numRef>
              <c:f>'4-pop per dimens comuni'!$D$11:$T$11</c:f>
              <c:numCache>
                <c:formatCode>_-* #,##0_-;\-* #,##0_-;_-* "-"??_-;_-@_-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535206</c:v>
                </c:pt>
                <c:pt idx="4">
                  <c:v>1159691</c:v>
                </c:pt>
                <c:pt idx="5">
                  <c:v>1971416</c:v>
                </c:pt>
                <c:pt idx="6">
                  <c:v>2879430</c:v>
                </c:pt>
                <c:pt idx="7">
                  <c:v>3904653</c:v>
                </c:pt>
                <c:pt idx="8">
                  <c:v>4395780</c:v>
                </c:pt>
                <c:pt idx="9">
                  <c:v>5343844</c:v>
                </c:pt>
                <c:pt idx="10">
                  <c:v>7350919</c:v>
                </c:pt>
                <c:pt idx="11">
                  <c:v>8367633</c:v>
                </c:pt>
                <c:pt idx="12">
                  <c:v>8238629</c:v>
                </c:pt>
                <c:pt idx="13">
                  <c:v>7551680</c:v>
                </c:pt>
                <c:pt idx="14">
                  <c:v>6969807</c:v>
                </c:pt>
                <c:pt idx="15">
                  <c:v>6937409</c:v>
                </c:pt>
                <c:pt idx="16">
                  <c:v>7336149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77365248"/>
        <c:axId val="77366784"/>
      </c:barChart>
      <c:lineChart>
        <c:grouping val="standard"/>
        <c:varyColors val="0"/>
        <c:ser>
          <c:idx val="9"/>
          <c:order val="9"/>
          <c:tx>
            <c:strRef>
              <c:f>'4-pop per dimens comuni'!$C$12</c:f>
              <c:strCache>
                <c:ptCount val="1"/>
                <c:pt idx="0">
                  <c:v>Totale (milioni, sc. destra)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Pt>
            <c:idx val="4"/>
            <c:bubble3D val="0"/>
            <c:spPr>
              <a:ln w="28575" cap="rnd">
                <a:solidFill>
                  <a:srgbClr val="002060"/>
                </a:solidFill>
                <a:prstDash val="sysDot"/>
                <a:round/>
              </a:ln>
              <a:effectLst/>
            </c:spPr>
          </c:dPt>
          <c:dPt>
            <c:idx val="9"/>
            <c:bubble3D val="0"/>
            <c:spPr>
              <a:ln w="28575" cap="rnd">
                <a:solidFill>
                  <a:srgbClr val="002060"/>
                </a:solidFill>
                <a:prstDash val="sysDot"/>
                <a:round/>
              </a:ln>
              <a:effectLst/>
            </c:spPr>
          </c:dPt>
          <c:cat>
            <c:strRef>
              <c:f>'4-pop per dimens comuni'!$D$2:$T$2</c:f>
              <c:strCache>
                <c:ptCount val="17"/>
                <c:pt idx="0">
                  <c:v>1861</c:v>
                </c:pt>
                <c:pt idx="1">
                  <c:v>1871</c:v>
                </c:pt>
                <c:pt idx="2">
                  <c:v>1881</c:v>
                </c:pt>
                <c:pt idx="3">
                  <c:v>1891</c:v>
                </c:pt>
                <c:pt idx="4">
                  <c:v>1901</c:v>
                </c:pt>
                <c:pt idx="5">
                  <c:v>1911</c:v>
                </c:pt>
                <c:pt idx="6">
                  <c:v>1921</c:v>
                </c:pt>
                <c:pt idx="7">
                  <c:v>1931</c:v>
                </c:pt>
                <c:pt idx="8">
                  <c:v>1936*</c:v>
                </c:pt>
                <c:pt idx="9">
                  <c:v>1951</c:v>
                </c:pt>
                <c:pt idx="10">
                  <c:v>1961</c:v>
                </c:pt>
                <c:pt idx="11">
                  <c:v>1971</c:v>
                </c:pt>
                <c:pt idx="12">
                  <c:v>1981</c:v>
                </c:pt>
                <c:pt idx="13">
                  <c:v>1991</c:v>
                </c:pt>
                <c:pt idx="14">
                  <c:v>2001</c:v>
                </c:pt>
                <c:pt idx="15">
                  <c:v>2011</c:v>
                </c:pt>
                <c:pt idx="16">
                  <c:v>2018</c:v>
                </c:pt>
              </c:strCache>
            </c:strRef>
          </c:cat>
          <c:val>
            <c:numRef>
              <c:f>'4-pop per dimens comuni'!$D$12:$T$12</c:f>
              <c:numCache>
                <c:formatCode>_-* #,##0_-;\-* #,##0_-;_-* "-"??_-;_-@_-</c:formatCode>
                <c:ptCount val="17"/>
                <c:pt idx="0">
                  <c:v>22176477</c:v>
                </c:pt>
                <c:pt idx="1">
                  <c:v>27299883</c:v>
                </c:pt>
                <c:pt idx="2">
                  <c:v>28951546</c:v>
                </c:pt>
                <c:pt idx="4">
                  <c:v>32963316</c:v>
                </c:pt>
                <c:pt idx="5">
                  <c:v>35841563</c:v>
                </c:pt>
                <c:pt idx="6">
                  <c:v>39396757</c:v>
                </c:pt>
                <c:pt idx="7">
                  <c:v>41043489</c:v>
                </c:pt>
                <c:pt idx="9">
                  <c:v>47515537</c:v>
                </c:pt>
                <c:pt idx="10">
                  <c:v>50623569</c:v>
                </c:pt>
                <c:pt idx="11">
                  <c:v>54136547</c:v>
                </c:pt>
                <c:pt idx="12">
                  <c:v>56556911</c:v>
                </c:pt>
                <c:pt idx="13">
                  <c:v>56778031</c:v>
                </c:pt>
                <c:pt idx="14">
                  <c:v>56995744</c:v>
                </c:pt>
                <c:pt idx="15">
                  <c:v>59433744</c:v>
                </c:pt>
                <c:pt idx="16">
                  <c:v>60477601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'4-pop per dimens comuni'!$C$13</c:f>
              <c:strCache>
                <c:ptCount val="1"/>
                <c:pt idx="0">
                  <c:v>Com. fino 10 mila ab. (mil., sc.destra)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4"/>
            <c:bubble3D val="0"/>
            <c:spPr>
              <a:ln w="28575" cap="rnd">
                <a:solidFill>
                  <a:schemeClr val="accent5"/>
                </a:solidFill>
                <a:prstDash val="sysDot"/>
                <a:round/>
              </a:ln>
              <a:effectLst/>
            </c:spPr>
          </c:dPt>
          <c:dPt>
            <c:idx val="8"/>
            <c:bubble3D val="0"/>
            <c:spPr>
              <a:ln w="28575" cap="rnd">
                <a:solidFill>
                  <a:schemeClr val="accent5"/>
                </a:solidFill>
                <a:prstDash val="sysDot"/>
                <a:round/>
              </a:ln>
              <a:effectLst/>
            </c:spPr>
          </c:dPt>
          <c:dPt>
            <c:idx val="9"/>
            <c:bubble3D val="0"/>
            <c:spPr>
              <a:ln w="28575" cap="rnd">
                <a:solidFill>
                  <a:schemeClr val="accent5"/>
                </a:solidFill>
                <a:prstDash val="sysDot"/>
                <a:round/>
              </a:ln>
              <a:effectLst/>
            </c:spPr>
          </c:dPt>
          <c:cat>
            <c:strRef>
              <c:f>'4-pop per dimens comuni'!$D$2:$T$2</c:f>
              <c:strCache>
                <c:ptCount val="17"/>
                <c:pt idx="0">
                  <c:v>1861</c:v>
                </c:pt>
                <c:pt idx="1">
                  <c:v>1871</c:v>
                </c:pt>
                <c:pt idx="2">
                  <c:v>1881</c:v>
                </c:pt>
                <c:pt idx="3">
                  <c:v>1891</c:v>
                </c:pt>
                <c:pt idx="4">
                  <c:v>1901</c:v>
                </c:pt>
                <c:pt idx="5">
                  <c:v>1911</c:v>
                </c:pt>
                <c:pt idx="6">
                  <c:v>1921</c:v>
                </c:pt>
                <c:pt idx="7">
                  <c:v>1931</c:v>
                </c:pt>
                <c:pt idx="8">
                  <c:v>1936*</c:v>
                </c:pt>
                <c:pt idx="9">
                  <c:v>1951</c:v>
                </c:pt>
                <c:pt idx="10">
                  <c:v>1961</c:v>
                </c:pt>
                <c:pt idx="11">
                  <c:v>1971</c:v>
                </c:pt>
                <c:pt idx="12">
                  <c:v>1981</c:v>
                </c:pt>
                <c:pt idx="13">
                  <c:v>1991</c:v>
                </c:pt>
                <c:pt idx="14">
                  <c:v>2001</c:v>
                </c:pt>
                <c:pt idx="15">
                  <c:v>2011</c:v>
                </c:pt>
                <c:pt idx="16">
                  <c:v>2018</c:v>
                </c:pt>
              </c:strCache>
            </c:strRef>
          </c:cat>
          <c:val>
            <c:numRef>
              <c:f>'4-pop per dimens comuni'!$D$13:$T$13</c:f>
              <c:numCache>
                <c:formatCode>_-* #,##0_-;\-* #,##0_-;_-* "-"??_-;_-@_-</c:formatCode>
                <c:ptCount val="17"/>
                <c:pt idx="0">
                  <c:v>15027537</c:v>
                </c:pt>
                <c:pt idx="1">
                  <c:v>18324240</c:v>
                </c:pt>
                <c:pt idx="2">
                  <c:v>18847059</c:v>
                </c:pt>
                <c:pt idx="4">
                  <c:v>19776878</c:v>
                </c:pt>
                <c:pt idx="5">
                  <c:v>20350748</c:v>
                </c:pt>
                <c:pt idx="6">
                  <c:v>21106689</c:v>
                </c:pt>
                <c:pt idx="7">
                  <c:v>20994934</c:v>
                </c:pt>
                <c:pt idx="8">
                  <c:v>21026053</c:v>
                </c:pt>
                <c:pt idx="9">
                  <c:v>21425089</c:v>
                </c:pt>
                <c:pt idx="10">
                  <c:v>20474607</c:v>
                </c:pt>
                <c:pt idx="11">
                  <c:v>19162891</c:v>
                </c:pt>
                <c:pt idx="12">
                  <c:v>18782475</c:v>
                </c:pt>
                <c:pt idx="13">
                  <c:v>18830192</c:v>
                </c:pt>
                <c:pt idx="14">
                  <c:v>18631613</c:v>
                </c:pt>
                <c:pt idx="15">
                  <c:v>18714945</c:v>
                </c:pt>
                <c:pt idx="16">
                  <c:v>18294997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383168"/>
        <c:axId val="77368320"/>
      </c:lineChart>
      <c:catAx>
        <c:axId val="77365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rgbClr val="FFFF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noFill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lumMod val="15000"/>
                    <a:lumOff val="85000"/>
                  </a:sysClr>
                </a:solidFill>
                <a:round/>
              </a14:hiddenLine>
            </a:ext>
          </a:extLst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7366784"/>
        <c:crosses val="autoZero"/>
        <c:auto val="1"/>
        <c:lblAlgn val="ctr"/>
        <c:lblOffset val="0"/>
        <c:noMultiLvlLbl val="0"/>
      </c:catAx>
      <c:valAx>
        <c:axId val="7736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FFFFFF">
                  <a:lumMod val="100000"/>
                </a:srgb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  <a:extLst>
            <a:ext uri="{91240B29-F687-4F45-9708-019B960494DF}">
              <a14:hiddenLine xmlns:a14="http://schemas.microsoft.com/office/drawing/2010/main">
                <a:noFill/>
              </a14:hiddenLine>
            </a:ext>
          </a:extLst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7365248"/>
        <c:crosses val="autoZero"/>
        <c:crossBetween val="between"/>
      </c:valAx>
      <c:valAx>
        <c:axId val="77368320"/>
        <c:scaling>
          <c:orientation val="minMax"/>
          <c:max val="70000000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US"/>
                  <a:t>Milioni ab.</a:t>
                </a:r>
              </a:p>
            </c:rich>
          </c:tx>
          <c:layout>
            <c:manualLayout>
              <c:xMode val="edge"/>
              <c:yMode val="edge"/>
              <c:x val="0.90041740481654853"/>
              <c:y val="6.6425303337519476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_-* #,##0_-;\-* #,##0_-;_-* &quot;-&quot;??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77383168"/>
        <c:crosses val="max"/>
        <c:crossBetween val="between"/>
        <c:majorUnit val="7000000"/>
        <c:dispUnits>
          <c:builtInUnit val="millions"/>
        </c:dispUnits>
      </c:valAx>
      <c:catAx>
        <c:axId val="773831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7368320"/>
        <c:crosses val="autoZero"/>
        <c:auto val="1"/>
        <c:lblAlgn val="ctr"/>
        <c:lblOffset val="100"/>
        <c:noMultiLvlLbl val="0"/>
      </c:catAx>
      <c:spPr>
        <a:solidFill>
          <a:srgbClr val="DDDDDD"/>
        </a:solidFill>
        <a:ln w="9525" cap="flat" cmpd="sng" algn="ctr">
          <a:solidFill>
            <a:srgbClr val="FFFFFF"/>
          </a:solidFill>
          <a:prstDash val="solid"/>
          <a:round/>
          <a:headEnd type="none" w="med" len="med"/>
          <a:tailEnd type="none" w="med" len="med"/>
        </a:ln>
        <a:effectLst/>
      </c:spPr>
    </c:plotArea>
    <c:legend>
      <c:legendPos val="t"/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3.3981865189659614E-2"/>
          <c:y val="0"/>
          <c:w val="0.9660181348103406"/>
          <c:h val="0.10440429020746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rgbClr val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span"/>
    <c:showDLblsOverMax val="0"/>
  </c:chart>
  <c:spPr>
    <a:solidFill>
      <a:srgbClr val="DDDDDD"/>
    </a:solidFill>
    <a:ln w="9525" cap="flat" cmpd="sng" algn="ctr">
      <a:noFill/>
      <a:round/>
    </a:ln>
    <a:effectLst/>
    <a:extLs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 sz="9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531577766601218E-2"/>
          <c:y val="0.11980334643116372"/>
          <c:w val="0.93693831077900769"/>
          <c:h val="0.75963558740276882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'5-indice di dipendenza'!$E$4</c:f>
              <c:strCache>
                <c:ptCount val="1"/>
                <c:pt idx="0">
                  <c:v>Ind.dip.giovani ( 0-14 %15-64)</c:v>
                </c:pt>
              </c:strCache>
            </c:strRef>
          </c:tx>
          <c:spPr>
            <a:solidFill>
              <a:srgbClr val="00C0BB"/>
            </a:solidFill>
            <a:ln w="6350">
              <a:solidFill>
                <a:schemeClr val="tx1">
                  <a:lumMod val="85000"/>
                  <a:lumOff val="15000"/>
                </a:schemeClr>
              </a:solidFill>
            </a:ln>
          </c:spPr>
          <c:invertIfNegative val="0"/>
          <c:cat>
            <c:strRef>
              <c:f>'5-indice di dipendenza'!$C$5:$C$80</c:f>
              <c:strCache>
                <c:ptCount val="75"/>
                <c:pt idx="0">
                  <c:v>1861</c:v>
                </c:pt>
                <c:pt idx="2">
                  <c:v>1871</c:v>
                </c:pt>
                <c:pt idx="4">
                  <c:v>1881</c:v>
                </c:pt>
                <c:pt idx="6">
                  <c:v>1901</c:v>
                </c:pt>
                <c:pt idx="8">
                  <c:v>1911</c:v>
                </c:pt>
                <c:pt idx="10">
                  <c:v>1921</c:v>
                </c:pt>
                <c:pt idx="12">
                  <c:v>1931</c:v>
                </c:pt>
                <c:pt idx="14">
                  <c:v>1936</c:v>
                </c:pt>
                <c:pt idx="16">
                  <c:v>1951</c:v>
                </c:pt>
                <c:pt idx="18">
                  <c:v>1961</c:v>
                </c:pt>
                <c:pt idx="20">
                  <c:v>1963</c:v>
                </c:pt>
                <c:pt idx="22">
                  <c:v>1965</c:v>
                </c:pt>
                <c:pt idx="24">
                  <c:v>1967</c:v>
                </c:pt>
                <c:pt idx="26">
                  <c:v>1969</c:v>
                </c:pt>
                <c:pt idx="28">
                  <c:v>1971</c:v>
                </c:pt>
                <c:pt idx="30">
                  <c:v>1973</c:v>
                </c:pt>
                <c:pt idx="32">
                  <c:v>1975</c:v>
                </c:pt>
                <c:pt idx="34">
                  <c:v>1977</c:v>
                </c:pt>
                <c:pt idx="36">
                  <c:v>1979</c:v>
                </c:pt>
                <c:pt idx="38">
                  <c:v>1981</c:v>
                </c:pt>
                <c:pt idx="40">
                  <c:v>1983</c:v>
                </c:pt>
                <c:pt idx="42">
                  <c:v>1985</c:v>
                </c:pt>
                <c:pt idx="44">
                  <c:v>1987</c:v>
                </c:pt>
                <c:pt idx="46">
                  <c:v>1989</c:v>
                </c:pt>
                <c:pt idx="48">
                  <c:v>1991</c:v>
                </c:pt>
                <c:pt idx="50">
                  <c:v>1993</c:v>
                </c:pt>
                <c:pt idx="52">
                  <c:v>1995</c:v>
                </c:pt>
                <c:pt idx="54">
                  <c:v>1997</c:v>
                </c:pt>
                <c:pt idx="56">
                  <c:v>1999</c:v>
                </c:pt>
                <c:pt idx="58">
                  <c:v>2001</c:v>
                </c:pt>
                <c:pt idx="60">
                  <c:v>2003</c:v>
                </c:pt>
                <c:pt idx="62">
                  <c:v>2005</c:v>
                </c:pt>
                <c:pt idx="64">
                  <c:v>2007</c:v>
                </c:pt>
                <c:pt idx="66">
                  <c:v>2009</c:v>
                </c:pt>
                <c:pt idx="68">
                  <c:v>2011</c:v>
                </c:pt>
                <c:pt idx="70">
                  <c:v>2013</c:v>
                </c:pt>
                <c:pt idx="72">
                  <c:v>2015</c:v>
                </c:pt>
                <c:pt idx="74">
                  <c:v>2017</c:v>
                </c:pt>
              </c:strCache>
            </c:strRef>
          </c:cat>
          <c:val>
            <c:numRef>
              <c:f>'5-indice di dipendenza'!$E$5:$E$80</c:f>
              <c:numCache>
                <c:formatCode>0.0</c:formatCode>
                <c:ptCount val="76"/>
                <c:pt idx="0">
                  <c:v>55.480380906963909</c:v>
                </c:pt>
                <c:pt idx="2">
                  <c:v>52.017620934722444</c:v>
                </c:pt>
                <c:pt idx="4">
                  <c:v>51.336883408071756</c:v>
                </c:pt>
                <c:pt idx="6">
                  <c:v>57.667199057203547</c:v>
                </c:pt>
                <c:pt idx="8">
                  <c:v>57.030923425393958</c:v>
                </c:pt>
                <c:pt idx="10">
                  <c:v>50.302515701802292</c:v>
                </c:pt>
                <c:pt idx="12">
                  <c:v>47.23729192872522</c:v>
                </c:pt>
                <c:pt idx="14">
                  <c:v>49.434291014370856</c:v>
                </c:pt>
                <c:pt idx="16">
                  <c:v>39.815248120107945</c:v>
                </c:pt>
                <c:pt idx="18">
                  <c:v>37.689969604863229</c:v>
                </c:pt>
                <c:pt idx="19">
                  <c:v>37.121212121212125</c:v>
                </c:pt>
                <c:pt idx="20">
                  <c:v>37.025796661608489</c:v>
                </c:pt>
                <c:pt idx="21">
                  <c:v>36.666666666666664</c:v>
                </c:pt>
                <c:pt idx="22">
                  <c:v>36.930091185410333</c:v>
                </c:pt>
                <c:pt idx="23">
                  <c:v>36.986301369863014</c:v>
                </c:pt>
                <c:pt idx="24">
                  <c:v>37.308868501529048</c:v>
                </c:pt>
                <c:pt idx="25">
                  <c:v>37.634408602150543</c:v>
                </c:pt>
                <c:pt idx="26">
                  <c:v>37.962962962962962</c:v>
                </c:pt>
                <c:pt idx="27">
                  <c:v>38.080495356037162</c:v>
                </c:pt>
                <c:pt idx="28">
                  <c:v>37.984496124031011</c:v>
                </c:pt>
                <c:pt idx="29">
                  <c:v>37.947122861586315</c:v>
                </c:pt>
                <c:pt idx="30">
                  <c:v>38.065522620904837</c:v>
                </c:pt>
                <c:pt idx="31">
                  <c:v>38.184663536776206</c:v>
                </c:pt>
                <c:pt idx="32">
                  <c:v>38.087774294670851</c:v>
                </c:pt>
                <c:pt idx="33">
                  <c:v>37.833594976452119</c:v>
                </c:pt>
                <c:pt idx="34">
                  <c:v>37.460815047021946</c:v>
                </c:pt>
                <c:pt idx="35">
                  <c:v>36.990595611285272</c:v>
                </c:pt>
                <c:pt idx="36">
                  <c:v>36.037441497659913</c:v>
                </c:pt>
                <c:pt idx="37">
                  <c:v>35.147744945567652</c:v>
                </c:pt>
                <c:pt idx="38">
                  <c:v>33.950617283950621</c:v>
                </c:pt>
                <c:pt idx="39">
                  <c:v>32.519083969465647</c:v>
                </c:pt>
                <c:pt idx="40">
                  <c:v>31.46747352496218</c:v>
                </c:pt>
                <c:pt idx="41">
                  <c:v>30.194319880418529</c:v>
                </c:pt>
                <c:pt idx="42">
                  <c:v>29.037037037037038</c:v>
                </c:pt>
                <c:pt idx="43">
                  <c:v>28.212703101920241</c:v>
                </c:pt>
                <c:pt idx="44">
                  <c:v>27.245949926362297</c:v>
                </c:pt>
                <c:pt idx="45">
                  <c:v>26.284875183553595</c:v>
                </c:pt>
                <c:pt idx="46">
                  <c:v>25.475841874084921</c:v>
                </c:pt>
                <c:pt idx="47">
                  <c:v>24.525547445255473</c:v>
                </c:pt>
                <c:pt idx="48">
                  <c:v>23.760932944606417</c:v>
                </c:pt>
                <c:pt idx="49">
                  <c:v>22.286541244573087</c:v>
                </c:pt>
                <c:pt idx="50">
                  <c:v>22.028985507246375</c:v>
                </c:pt>
                <c:pt idx="51">
                  <c:v>21.625544267053701</c:v>
                </c:pt>
                <c:pt idx="52">
                  <c:v>21.542940320232898</c:v>
                </c:pt>
                <c:pt idx="53">
                  <c:v>21.313868613138688</c:v>
                </c:pt>
                <c:pt idx="54">
                  <c:v>21.229868228404101</c:v>
                </c:pt>
                <c:pt idx="55">
                  <c:v>21.145374449339212</c:v>
                </c:pt>
                <c:pt idx="56">
                  <c:v>21.238938053097346</c:v>
                </c:pt>
                <c:pt idx="57">
                  <c:v>21.153846153846157</c:v>
                </c:pt>
                <c:pt idx="58">
                  <c:v>21.248142644873703</c:v>
                </c:pt>
                <c:pt idx="59">
                  <c:v>21.162444113263788</c:v>
                </c:pt>
                <c:pt idx="60">
                  <c:v>21.257485029940121</c:v>
                </c:pt>
                <c:pt idx="61">
                  <c:v>21.321321321321321</c:v>
                </c:pt>
                <c:pt idx="62">
                  <c:v>21.234939759036141</c:v>
                </c:pt>
                <c:pt idx="63">
                  <c:v>21.363636363636363</c:v>
                </c:pt>
                <c:pt idx="64">
                  <c:v>21.428571428571431</c:v>
                </c:pt>
                <c:pt idx="65">
                  <c:v>21.461187214611872</c:v>
                </c:pt>
                <c:pt idx="66">
                  <c:v>21.493902439024392</c:v>
                </c:pt>
                <c:pt idx="67">
                  <c:v>21.526717557251906</c:v>
                </c:pt>
                <c:pt idx="68">
                  <c:v>21.559633027522935</c:v>
                </c:pt>
                <c:pt idx="69">
                  <c:v>21.472392638036808</c:v>
                </c:pt>
                <c:pt idx="70">
                  <c:v>21.60493827160494</c:v>
                </c:pt>
                <c:pt idx="71">
                  <c:v>21.483771251931994</c:v>
                </c:pt>
                <c:pt idx="72">
                  <c:v>21.395348837209305</c:v>
                </c:pt>
                <c:pt idx="73">
                  <c:v>21.306376360808709</c:v>
                </c:pt>
                <c:pt idx="74">
                  <c:v>21.028037383177569</c:v>
                </c:pt>
                <c:pt idx="75">
                  <c:v>20.846991728516983</c:v>
                </c:pt>
              </c:numCache>
            </c:numRef>
          </c:val>
        </c:ser>
        <c:ser>
          <c:idx val="2"/>
          <c:order val="2"/>
          <c:tx>
            <c:strRef>
              <c:f>'5-indice di dipendenza'!$D$4</c:f>
              <c:strCache>
                <c:ptCount val="1"/>
                <c:pt idx="0">
                  <c:v>Ind. dip.anziani (65+ % 15-64)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 w="6350">
              <a:solidFill>
                <a:schemeClr val="tx1">
                  <a:lumMod val="85000"/>
                  <a:lumOff val="15000"/>
                </a:schemeClr>
              </a:solidFill>
            </a:ln>
          </c:spPr>
          <c:invertIfNegative val="0"/>
          <c:cat>
            <c:strRef>
              <c:f>'5-indice di dipendenza'!$C$5:$C$80</c:f>
              <c:strCache>
                <c:ptCount val="75"/>
                <c:pt idx="0">
                  <c:v>1861</c:v>
                </c:pt>
                <c:pt idx="2">
                  <c:v>1871</c:v>
                </c:pt>
                <c:pt idx="4">
                  <c:v>1881</c:v>
                </c:pt>
                <c:pt idx="6">
                  <c:v>1901</c:v>
                </c:pt>
                <c:pt idx="8">
                  <c:v>1911</c:v>
                </c:pt>
                <c:pt idx="10">
                  <c:v>1921</c:v>
                </c:pt>
                <c:pt idx="12">
                  <c:v>1931</c:v>
                </c:pt>
                <c:pt idx="14">
                  <c:v>1936</c:v>
                </c:pt>
                <c:pt idx="16">
                  <c:v>1951</c:v>
                </c:pt>
                <c:pt idx="18">
                  <c:v>1961</c:v>
                </c:pt>
                <c:pt idx="20">
                  <c:v>1963</c:v>
                </c:pt>
                <c:pt idx="22">
                  <c:v>1965</c:v>
                </c:pt>
                <c:pt idx="24">
                  <c:v>1967</c:v>
                </c:pt>
                <c:pt idx="26">
                  <c:v>1969</c:v>
                </c:pt>
                <c:pt idx="28">
                  <c:v>1971</c:v>
                </c:pt>
                <c:pt idx="30">
                  <c:v>1973</c:v>
                </c:pt>
                <c:pt idx="32">
                  <c:v>1975</c:v>
                </c:pt>
                <c:pt idx="34">
                  <c:v>1977</c:v>
                </c:pt>
                <c:pt idx="36">
                  <c:v>1979</c:v>
                </c:pt>
                <c:pt idx="38">
                  <c:v>1981</c:v>
                </c:pt>
                <c:pt idx="40">
                  <c:v>1983</c:v>
                </c:pt>
                <c:pt idx="42">
                  <c:v>1985</c:v>
                </c:pt>
                <c:pt idx="44">
                  <c:v>1987</c:v>
                </c:pt>
                <c:pt idx="46">
                  <c:v>1989</c:v>
                </c:pt>
                <c:pt idx="48">
                  <c:v>1991</c:v>
                </c:pt>
                <c:pt idx="50">
                  <c:v>1993</c:v>
                </c:pt>
                <c:pt idx="52">
                  <c:v>1995</c:v>
                </c:pt>
                <c:pt idx="54">
                  <c:v>1997</c:v>
                </c:pt>
                <c:pt idx="56">
                  <c:v>1999</c:v>
                </c:pt>
                <c:pt idx="58">
                  <c:v>2001</c:v>
                </c:pt>
                <c:pt idx="60">
                  <c:v>2003</c:v>
                </c:pt>
                <c:pt idx="62">
                  <c:v>2005</c:v>
                </c:pt>
                <c:pt idx="64">
                  <c:v>2007</c:v>
                </c:pt>
                <c:pt idx="66">
                  <c:v>2009</c:v>
                </c:pt>
                <c:pt idx="68">
                  <c:v>2011</c:v>
                </c:pt>
                <c:pt idx="70">
                  <c:v>2013</c:v>
                </c:pt>
                <c:pt idx="72">
                  <c:v>2015</c:v>
                </c:pt>
                <c:pt idx="74">
                  <c:v>2017</c:v>
                </c:pt>
              </c:strCache>
            </c:strRef>
          </c:cat>
          <c:val>
            <c:numRef>
              <c:f>'5-indice di dipendenza'!$D$5:$D$80</c:f>
              <c:numCache>
                <c:formatCode>0.0</c:formatCode>
                <c:ptCount val="76"/>
                <c:pt idx="0">
                  <c:v>6.7865818219751723</c:v>
                </c:pt>
                <c:pt idx="2">
                  <c:v>8.1768787992899039</c:v>
                </c:pt>
                <c:pt idx="4">
                  <c:v>8.1676008968609857</c:v>
                </c:pt>
                <c:pt idx="6">
                  <c:v>10.183132007008943</c:v>
                </c:pt>
                <c:pt idx="8">
                  <c:v>10.908746245151507</c:v>
                </c:pt>
                <c:pt idx="10">
                  <c:v>10.869231294374659</c:v>
                </c:pt>
                <c:pt idx="12">
                  <c:v>11.595656837702478</c:v>
                </c:pt>
                <c:pt idx="14">
                  <c:v>11.999864815642335</c:v>
                </c:pt>
                <c:pt idx="16">
                  <c:v>12.484534562448314</c:v>
                </c:pt>
                <c:pt idx="18">
                  <c:v>14.3</c:v>
                </c:pt>
                <c:pt idx="19">
                  <c:v>14.4</c:v>
                </c:pt>
                <c:pt idx="20">
                  <c:v>14.7</c:v>
                </c:pt>
                <c:pt idx="21">
                  <c:v>14.9</c:v>
                </c:pt>
                <c:pt idx="22">
                  <c:v>15.1</c:v>
                </c:pt>
                <c:pt idx="23">
                  <c:v>15.2</c:v>
                </c:pt>
                <c:pt idx="24">
                  <c:v>15.6</c:v>
                </c:pt>
                <c:pt idx="25">
                  <c:v>16</c:v>
                </c:pt>
                <c:pt idx="26">
                  <c:v>16.399999999999999</c:v>
                </c:pt>
                <c:pt idx="27">
                  <c:v>16.7</c:v>
                </c:pt>
                <c:pt idx="28">
                  <c:v>17.100000000000001</c:v>
                </c:pt>
                <c:pt idx="29">
                  <c:v>17.600000000000001</c:v>
                </c:pt>
                <c:pt idx="30">
                  <c:v>17.899999999999999</c:v>
                </c:pt>
                <c:pt idx="31">
                  <c:v>18.3</c:v>
                </c:pt>
                <c:pt idx="32">
                  <c:v>18.7</c:v>
                </c:pt>
                <c:pt idx="33">
                  <c:v>19.2</c:v>
                </c:pt>
                <c:pt idx="34">
                  <c:v>19.3</c:v>
                </c:pt>
                <c:pt idx="35">
                  <c:v>19.8</c:v>
                </c:pt>
                <c:pt idx="36">
                  <c:v>20</c:v>
                </c:pt>
                <c:pt idx="37">
                  <c:v>20.399999999999999</c:v>
                </c:pt>
                <c:pt idx="38">
                  <c:v>20.399999999999999</c:v>
                </c:pt>
                <c:pt idx="39">
                  <c:v>20.2</c:v>
                </c:pt>
                <c:pt idx="40">
                  <c:v>19.8</c:v>
                </c:pt>
                <c:pt idx="41">
                  <c:v>19.3</c:v>
                </c:pt>
                <c:pt idx="42">
                  <c:v>19.100000000000001</c:v>
                </c:pt>
                <c:pt idx="43">
                  <c:v>19.5</c:v>
                </c:pt>
                <c:pt idx="44">
                  <c:v>20</c:v>
                </c:pt>
                <c:pt idx="45">
                  <c:v>20.6</c:v>
                </c:pt>
                <c:pt idx="46">
                  <c:v>20.9</c:v>
                </c:pt>
                <c:pt idx="47">
                  <c:v>21.5</c:v>
                </c:pt>
                <c:pt idx="48">
                  <c:v>22</c:v>
                </c:pt>
                <c:pt idx="49">
                  <c:v>22.4</c:v>
                </c:pt>
                <c:pt idx="50">
                  <c:v>22.9</c:v>
                </c:pt>
                <c:pt idx="51">
                  <c:v>23.5</c:v>
                </c:pt>
                <c:pt idx="52">
                  <c:v>24</c:v>
                </c:pt>
                <c:pt idx="53">
                  <c:v>24.7</c:v>
                </c:pt>
                <c:pt idx="54">
                  <c:v>25.2</c:v>
                </c:pt>
                <c:pt idx="55">
                  <c:v>25.7</c:v>
                </c:pt>
                <c:pt idx="56">
                  <c:v>26.3</c:v>
                </c:pt>
                <c:pt idx="57">
                  <c:v>26.8</c:v>
                </c:pt>
                <c:pt idx="58">
                  <c:v>27.3</c:v>
                </c:pt>
                <c:pt idx="59">
                  <c:v>27.9</c:v>
                </c:pt>
                <c:pt idx="60">
                  <c:v>28.4</c:v>
                </c:pt>
                <c:pt idx="61">
                  <c:v>28.8</c:v>
                </c:pt>
                <c:pt idx="62">
                  <c:v>29.4</c:v>
                </c:pt>
                <c:pt idx="63">
                  <c:v>30.2</c:v>
                </c:pt>
                <c:pt idx="64">
                  <c:v>30.6</c:v>
                </c:pt>
                <c:pt idx="65">
                  <c:v>30.8</c:v>
                </c:pt>
                <c:pt idx="66">
                  <c:v>31</c:v>
                </c:pt>
                <c:pt idx="67">
                  <c:v>31.2</c:v>
                </c:pt>
                <c:pt idx="68">
                  <c:v>31.4</c:v>
                </c:pt>
                <c:pt idx="69">
                  <c:v>31.9</c:v>
                </c:pt>
                <c:pt idx="70">
                  <c:v>32.700000000000003</c:v>
                </c:pt>
                <c:pt idx="71">
                  <c:v>33.1</c:v>
                </c:pt>
                <c:pt idx="72">
                  <c:v>33.6</c:v>
                </c:pt>
                <c:pt idx="73">
                  <c:v>34.200000000000003</c:v>
                </c:pt>
                <c:pt idx="74">
                  <c:v>34.74</c:v>
                </c:pt>
                <c:pt idx="75">
                  <c:v>35.202688976314775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0302080"/>
        <c:axId val="80303616"/>
      </c:barChart>
      <c:lineChart>
        <c:grouping val="standard"/>
        <c:varyColors val="0"/>
        <c:ser>
          <c:idx val="0"/>
          <c:order val="0"/>
          <c:tx>
            <c:strRef>
              <c:f>'5-indice di dipendenza'!$F$4</c:f>
              <c:strCache>
                <c:ptCount val="1"/>
                <c:pt idx="0">
                  <c:v>Età mediana (anni, sc.destra)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'5-indice di dipendenza'!$C$5:$C$80</c:f>
              <c:strCache>
                <c:ptCount val="75"/>
                <c:pt idx="0">
                  <c:v>1861</c:v>
                </c:pt>
                <c:pt idx="2">
                  <c:v>1871</c:v>
                </c:pt>
                <c:pt idx="4">
                  <c:v>1881</c:v>
                </c:pt>
                <c:pt idx="6">
                  <c:v>1901</c:v>
                </c:pt>
                <c:pt idx="8">
                  <c:v>1911</c:v>
                </c:pt>
                <c:pt idx="10">
                  <c:v>1921</c:v>
                </c:pt>
                <c:pt idx="12">
                  <c:v>1931</c:v>
                </c:pt>
                <c:pt idx="14">
                  <c:v>1936</c:v>
                </c:pt>
                <c:pt idx="16">
                  <c:v>1951</c:v>
                </c:pt>
                <c:pt idx="18">
                  <c:v>1961</c:v>
                </c:pt>
                <c:pt idx="20">
                  <c:v>1963</c:v>
                </c:pt>
                <c:pt idx="22">
                  <c:v>1965</c:v>
                </c:pt>
                <c:pt idx="24">
                  <c:v>1967</c:v>
                </c:pt>
                <c:pt idx="26">
                  <c:v>1969</c:v>
                </c:pt>
                <c:pt idx="28">
                  <c:v>1971</c:v>
                </c:pt>
                <c:pt idx="30">
                  <c:v>1973</c:v>
                </c:pt>
                <c:pt idx="32">
                  <c:v>1975</c:v>
                </c:pt>
                <c:pt idx="34">
                  <c:v>1977</c:v>
                </c:pt>
                <c:pt idx="36">
                  <c:v>1979</c:v>
                </c:pt>
                <c:pt idx="38">
                  <c:v>1981</c:v>
                </c:pt>
                <c:pt idx="40">
                  <c:v>1983</c:v>
                </c:pt>
                <c:pt idx="42">
                  <c:v>1985</c:v>
                </c:pt>
                <c:pt idx="44">
                  <c:v>1987</c:v>
                </c:pt>
                <c:pt idx="46">
                  <c:v>1989</c:v>
                </c:pt>
                <c:pt idx="48">
                  <c:v>1991</c:v>
                </c:pt>
                <c:pt idx="50">
                  <c:v>1993</c:v>
                </c:pt>
                <c:pt idx="52">
                  <c:v>1995</c:v>
                </c:pt>
                <c:pt idx="54">
                  <c:v>1997</c:v>
                </c:pt>
                <c:pt idx="56">
                  <c:v>1999</c:v>
                </c:pt>
                <c:pt idx="58">
                  <c:v>2001</c:v>
                </c:pt>
                <c:pt idx="60">
                  <c:v>2003</c:v>
                </c:pt>
                <c:pt idx="62">
                  <c:v>2005</c:v>
                </c:pt>
                <c:pt idx="64">
                  <c:v>2007</c:v>
                </c:pt>
                <c:pt idx="66">
                  <c:v>2009</c:v>
                </c:pt>
                <c:pt idx="68">
                  <c:v>2011</c:v>
                </c:pt>
                <c:pt idx="70">
                  <c:v>2013</c:v>
                </c:pt>
                <c:pt idx="72">
                  <c:v>2015</c:v>
                </c:pt>
                <c:pt idx="74">
                  <c:v>2017</c:v>
                </c:pt>
              </c:strCache>
            </c:strRef>
          </c:cat>
          <c:val>
            <c:numRef>
              <c:f>'5-indice di dipendenza'!$F$5:$F$80</c:f>
              <c:numCache>
                <c:formatCode>0.0</c:formatCode>
                <c:ptCount val="76"/>
                <c:pt idx="18">
                  <c:v>31.2</c:v>
                </c:pt>
                <c:pt idx="19">
                  <c:v>31.4</c:v>
                </c:pt>
                <c:pt idx="20">
                  <c:v>31.6</c:v>
                </c:pt>
                <c:pt idx="21">
                  <c:v>31.8</c:v>
                </c:pt>
                <c:pt idx="22">
                  <c:v>32</c:v>
                </c:pt>
                <c:pt idx="23">
                  <c:v>32.1</c:v>
                </c:pt>
                <c:pt idx="24">
                  <c:v>32.200000000000003</c:v>
                </c:pt>
                <c:pt idx="25">
                  <c:v>32.299999999999997</c:v>
                </c:pt>
                <c:pt idx="26">
                  <c:v>32.4</c:v>
                </c:pt>
                <c:pt idx="27">
                  <c:v>32.6</c:v>
                </c:pt>
                <c:pt idx="28">
                  <c:v>32.700000000000003</c:v>
                </c:pt>
                <c:pt idx="29">
                  <c:v>32.799999999999997</c:v>
                </c:pt>
                <c:pt idx="30">
                  <c:v>33.1</c:v>
                </c:pt>
                <c:pt idx="31">
                  <c:v>33.200000000000003</c:v>
                </c:pt>
                <c:pt idx="32">
                  <c:v>33.4</c:v>
                </c:pt>
                <c:pt idx="33">
                  <c:v>33.4</c:v>
                </c:pt>
                <c:pt idx="34">
                  <c:v>33.5</c:v>
                </c:pt>
                <c:pt idx="35">
                  <c:v>33.5</c:v>
                </c:pt>
                <c:pt idx="36">
                  <c:v>33.6</c:v>
                </c:pt>
                <c:pt idx="37">
                  <c:v>33.700000000000003</c:v>
                </c:pt>
                <c:pt idx="38">
                  <c:v>33.799999999999997</c:v>
                </c:pt>
                <c:pt idx="39">
                  <c:v>34.1</c:v>
                </c:pt>
                <c:pt idx="40">
                  <c:v>34.4</c:v>
                </c:pt>
                <c:pt idx="41">
                  <c:v>34.799999999999997</c:v>
                </c:pt>
                <c:pt idx="42">
                  <c:v>35.1</c:v>
                </c:pt>
                <c:pt idx="43">
                  <c:v>35.4</c:v>
                </c:pt>
                <c:pt idx="44">
                  <c:v>35.700000000000003</c:v>
                </c:pt>
                <c:pt idx="45">
                  <c:v>36</c:v>
                </c:pt>
                <c:pt idx="46">
                  <c:v>36.299999999999997</c:v>
                </c:pt>
                <c:pt idx="47">
                  <c:v>36.6</c:v>
                </c:pt>
                <c:pt idx="48">
                  <c:v>36.9</c:v>
                </c:pt>
                <c:pt idx="49">
                  <c:v>37.200000000000003</c:v>
                </c:pt>
                <c:pt idx="50">
                  <c:v>37.6</c:v>
                </c:pt>
                <c:pt idx="51">
                  <c:v>37.9</c:v>
                </c:pt>
                <c:pt idx="52">
                  <c:v>38.200000000000003</c:v>
                </c:pt>
                <c:pt idx="53">
                  <c:v>38.5</c:v>
                </c:pt>
                <c:pt idx="54">
                  <c:v>38.9</c:v>
                </c:pt>
                <c:pt idx="55">
                  <c:v>39.200000000000003</c:v>
                </c:pt>
                <c:pt idx="56">
                  <c:v>39.4</c:v>
                </c:pt>
                <c:pt idx="57">
                  <c:v>39.700000000000003</c:v>
                </c:pt>
                <c:pt idx="58">
                  <c:v>40.1</c:v>
                </c:pt>
                <c:pt idx="59">
                  <c:v>40.4</c:v>
                </c:pt>
                <c:pt idx="60">
                  <c:v>40.700000000000003</c:v>
                </c:pt>
                <c:pt idx="61">
                  <c:v>41.1</c:v>
                </c:pt>
                <c:pt idx="62">
                  <c:v>41.3</c:v>
                </c:pt>
                <c:pt idx="63">
                  <c:v>41.5</c:v>
                </c:pt>
                <c:pt idx="64">
                  <c:v>41.8</c:v>
                </c:pt>
                <c:pt idx="65">
                  <c:v>42.4</c:v>
                </c:pt>
                <c:pt idx="66">
                  <c:v>42.7</c:v>
                </c:pt>
                <c:pt idx="67">
                  <c:v>43</c:v>
                </c:pt>
                <c:pt idx="68">
                  <c:v>43.3</c:v>
                </c:pt>
                <c:pt idx="69">
                  <c:v>43.7</c:v>
                </c:pt>
                <c:pt idx="70">
                  <c:v>44</c:v>
                </c:pt>
                <c:pt idx="71">
                  <c:v>44.4</c:v>
                </c:pt>
                <c:pt idx="72">
                  <c:v>44.7</c:v>
                </c:pt>
                <c:pt idx="73">
                  <c:v>45.1</c:v>
                </c:pt>
                <c:pt idx="74">
                  <c:v>45.9</c:v>
                </c:pt>
                <c:pt idx="75">
                  <c:v>46.306909284112415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305536"/>
        <c:axId val="80307328"/>
      </c:lineChart>
      <c:catAx>
        <c:axId val="80302080"/>
        <c:scaling>
          <c:orientation val="minMax"/>
        </c:scaling>
        <c:delete val="0"/>
        <c:axPos val="b"/>
        <c:majorGridlines>
          <c:spPr>
            <a:ln w="3175">
              <a:solidFill>
                <a:sysClr val="window" lastClr="FFFFFF">
                  <a:lumMod val="100000"/>
                </a:sys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800" spc="50" baseline="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it-IT"/>
          </a:p>
        </c:txPr>
        <c:crossAx val="80303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303616"/>
        <c:scaling>
          <c:orientation val="minMax"/>
          <c:max val="70"/>
          <c:min val="0"/>
        </c:scaling>
        <c:delete val="0"/>
        <c:axPos val="l"/>
        <c:majorGridlines>
          <c:spPr>
            <a:ln w="3175">
              <a:solidFill>
                <a:sysClr val="window" lastClr="FFFFFF">
                  <a:lumMod val="100000"/>
                </a:sysClr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>
                    <a:latin typeface="Arial" panose="020B0604020202020204" pitchFamily="34" charset="0"/>
                    <a:cs typeface="Arial" panose="020B060402020202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1.0645451014471608E-2"/>
              <c:y val="5.7990764655887261E-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it-IT"/>
          </a:p>
        </c:txPr>
        <c:crossAx val="80302080"/>
        <c:crosses val="autoZero"/>
        <c:crossBetween val="between"/>
      </c:valAx>
      <c:catAx>
        <c:axId val="803055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80307328"/>
        <c:crosses val="autoZero"/>
        <c:auto val="1"/>
        <c:lblAlgn val="ctr"/>
        <c:lblOffset val="100"/>
        <c:noMultiLvlLbl val="0"/>
      </c:catAx>
      <c:valAx>
        <c:axId val="80307328"/>
        <c:scaling>
          <c:orientation val="minMax"/>
          <c:max val="51"/>
          <c:min val="3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700" b="1" i="0" u="none" strike="noStrike" baseline="0">
                    <a:solidFill>
                      <a:schemeClr val="tx2"/>
                    </a:solidFill>
                    <a:latin typeface="Arial" panose="020B0604020202020204" pitchFamily="34" charset="0"/>
                    <a:ea typeface="Arial Narrow"/>
                    <a:cs typeface="Arial" panose="020B0604020202020204" pitchFamily="34" charset="0"/>
                  </a:defRPr>
                </a:pPr>
                <a:r>
                  <a:rPr lang="it-IT">
                    <a:solidFill>
                      <a:schemeClr val="tx2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Età mediana (anni)</a:t>
                </a:r>
              </a:p>
            </c:rich>
          </c:tx>
          <c:layout>
            <c:manualLayout>
              <c:xMode val="edge"/>
              <c:yMode val="edge"/>
              <c:x val="0.88661253792693384"/>
              <c:y val="6.2779188068438796E-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it-IT"/>
          </a:p>
        </c:txPr>
        <c:crossAx val="80305536"/>
        <c:crosses val="max"/>
        <c:crossBetween val="between"/>
        <c:majorUnit val="3"/>
      </c:valAx>
      <c:spPr>
        <a:solidFill>
          <a:srgbClr val="EAEAEA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3.0382819452018848E-2"/>
          <c:y val="1.0152281558740275E-2"/>
          <c:w val="0.93967322055147062"/>
          <c:h val="4.8213329299898772E-2"/>
        </c:manualLayout>
      </c:layout>
      <c:overlay val="0"/>
      <c:spPr>
        <a:solidFill>
          <a:srgbClr val="EBEBEB"/>
        </a:solidFill>
      </c:spPr>
      <c:txPr>
        <a:bodyPr/>
        <a:lstStyle/>
        <a:p>
          <a:pPr>
            <a:defRPr>
              <a:latin typeface="Arial" panose="020B0604020202020204" pitchFamily="34" charset="0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Arial Narrow" panose="020B0606020202030204" pitchFamily="34" charset="0"/>
        </a:defRPr>
      </a:pPr>
      <a:endParaRPr lang="it-IT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002405949256366E-2"/>
          <c:y val="0.11909667541557303"/>
          <c:w val="0.89520714679253932"/>
          <c:h val="0.74941382327209105"/>
        </c:manualLayout>
      </c:layout>
      <c:lineChart>
        <c:grouping val="standard"/>
        <c:varyColors val="0"/>
        <c:ser>
          <c:idx val="1"/>
          <c:order val="0"/>
          <c:tx>
            <c:strRef>
              <c:f>'6-TFT'!$C$6</c:f>
              <c:strCache>
                <c:ptCount val="1"/>
                <c:pt idx="0">
                  <c:v>Italia</c:v>
                </c:pt>
              </c:strCache>
            </c:strRef>
          </c:tx>
          <c:spPr>
            <a:ln w="28575">
              <a:solidFill>
                <a:schemeClr val="tx2"/>
              </a:solidFill>
            </a:ln>
          </c:spPr>
          <c:marker>
            <c:symbol val="none"/>
          </c:marker>
          <c:cat>
            <c:strRef>
              <c:f>'6-TFT'!$B$7:$B$24</c:f>
              <c:strCache>
                <c:ptCount val="18"/>
                <c:pt idx="0">
                  <c:v>1950-55</c:v>
                </c:pt>
                <c:pt idx="1">
                  <c:v>1955-60</c:v>
                </c:pt>
                <c:pt idx="2">
                  <c:v>1960-65</c:v>
                </c:pt>
                <c:pt idx="3">
                  <c:v>1965-70</c:v>
                </c:pt>
                <c:pt idx="4">
                  <c:v>1970-75</c:v>
                </c:pt>
                <c:pt idx="5">
                  <c:v>1975-80</c:v>
                </c:pt>
                <c:pt idx="6">
                  <c:v>1980-85</c:v>
                </c:pt>
                <c:pt idx="7">
                  <c:v>1985-90</c:v>
                </c:pt>
                <c:pt idx="8">
                  <c:v>1990-95</c:v>
                </c:pt>
                <c:pt idx="9">
                  <c:v>1995-00</c:v>
                </c:pt>
                <c:pt idx="10">
                  <c:v>2000-05</c:v>
                </c:pt>
                <c:pt idx="11">
                  <c:v>2005-10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</c:strCache>
            </c:strRef>
          </c:cat>
          <c:val>
            <c:numRef>
              <c:f>'6-TFT'!$C$7:$C$24</c:f>
              <c:numCache>
                <c:formatCode>##0.00;\-##0.00;0</c:formatCode>
                <c:ptCount val="18"/>
                <c:pt idx="0">
                  <c:v>2.355</c:v>
                </c:pt>
                <c:pt idx="1">
                  <c:v>2.29</c:v>
                </c:pt>
                <c:pt idx="2">
                  <c:v>2.504</c:v>
                </c:pt>
                <c:pt idx="3">
                  <c:v>2.4988999999999999</c:v>
                </c:pt>
                <c:pt idx="4">
                  <c:v>2.3227000000000002</c:v>
                </c:pt>
                <c:pt idx="5">
                  <c:v>1.8855999999999999</c:v>
                </c:pt>
                <c:pt idx="6">
                  <c:v>1.5245</c:v>
                </c:pt>
                <c:pt idx="7">
                  <c:v>1.3496999999999999</c:v>
                </c:pt>
                <c:pt idx="8">
                  <c:v>1.2715000000000001</c:v>
                </c:pt>
                <c:pt idx="9">
                  <c:v>1.2239</c:v>
                </c:pt>
                <c:pt idx="10">
                  <c:v>1.2974000000000001</c:v>
                </c:pt>
                <c:pt idx="11">
                  <c:v>1.4169</c:v>
                </c:pt>
                <c:pt idx="12" formatCode="General">
                  <c:v>1.44</c:v>
                </c:pt>
                <c:pt idx="13" formatCode="General">
                  <c:v>1.43</c:v>
                </c:pt>
                <c:pt idx="14" formatCode="General">
                  <c:v>1.39</c:v>
                </c:pt>
                <c:pt idx="15" formatCode="General">
                  <c:v>1.37</c:v>
                </c:pt>
                <c:pt idx="16" formatCode="General">
                  <c:v>1.35</c:v>
                </c:pt>
                <c:pt idx="17" formatCode="General">
                  <c:v>1.34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'6-TFT'!$D$6</c:f>
              <c:strCache>
                <c:ptCount val="1"/>
                <c:pt idx="0">
                  <c:v>Francia</c:v>
                </c:pt>
              </c:strCache>
            </c:strRef>
          </c:tx>
          <c:spPr>
            <a:ln w="19050"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'6-TFT'!$B$7:$B$24</c:f>
              <c:strCache>
                <c:ptCount val="18"/>
                <c:pt idx="0">
                  <c:v>1950-55</c:v>
                </c:pt>
                <c:pt idx="1">
                  <c:v>1955-60</c:v>
                </c:pt>
                <c:pt idx="2">
                  <c:v>1960-65</c:v>
                </c:pt>
                <c:pt idx="3">
                  <c:v>1965-70</c:v>
                </c:pt>
                <c:pt idx="4">
                  <c:v>1970-75</c:v>
                </c:pt>
                <c:pt idx="5">
                  <c:v>1975-80</c:v>
                </c:pt>
                <c:pt idx="6">
                  <c:v>1980-85</c:v>
                </c:pt>
                <c:pt idx="7">
                  <c:v>1985-90</c:v>
                </c:pt>
                <c:pt idx="8">
                  <c:v>1990-95</c:v>
                </c:pt>
                <c:pt idx="9">
                  <c:v>1995-00</c:v>
                </c:pt>
                <c:pt idx="10">
                  <c:v>2000-05</c:v>
                </c:pt>
                <c:pt idx="11">
                  <c:v>2005-10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</c:strCache>
            </c:strRef>
          </c:cat>
          <c:val>
            <c:numRef>
              <c:f>'6-TFT'!$D$7:$D$24</c:f>
              <c:numCache>
                <c:formatCode>##0.00;\-##0.00;0</c:formatCode>
                <c:ptCount val="18"/>
                <c:pt idx="0">
                  <c:v>2.7471999999999999</c:v>
                </c:pt>
                <c:pt idx="1">
                  <c:v>2.6894</c:v>
                </c:pt>
                <c:pt idx="2">
                  <c:v>2.8317999999999999</c:v>
                </c:pt>
                <c:pt idx="3">
                  <c:v>2.6391</c:v>
                </c:pt>
                <c:pt idx="4">
                  <c:v>2.3003999999999998</c:v>
                </c:pt>
                <c:pt idx="5">
                  <c:v>1.87</c:v>
                </c:pt>
                <c:pt idx="6">
                  <c:v>1.8653</c:v>
                </c:pt>
                <c:pt idx="7">
                  <c:v>1.8049999999999999</c:v>
                </c:pt>
                <c:pt idx="8">
                  <c:v>1.7149000000000001</c:v>
                </c:pt>
                <c:pt idx="9">
                  <c:v>1.7621</c:v>
                </c:pt>
                <c:pt idx="10">
                  <c:v>1.8823000000000001</c:v>
                </c:pt>
                <c:pt idx="11">
                  <c:v>1.978</c:v>
                </c:pt>
                <c:pt idx="12" formatCode="General">
                  <c:v>2.0099999999999998</c:v>
                </c:pt>
                <c:pt idx="13" formatCode="General">
                  <c:v>2.0099999999999998</c:v>
                </c:pt>
                <c:pt idx="14" formatCode="General">
                  <c:v>1.99</c:v>
                </c:pt>
                <c:pt idx="15" formatCode="General">
                  <c:v>2.0099999999999998</c:v>
                </c:pt>
                <c:pt idx="16" formatCode="General">
                  <c:v>1.96</c:v>
                </c:pt>
                <c:pt idx="17" formatCode="General">
                  <c:v>1.92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'6-TFT'!$E$6</c:f>
              <c:strCache>
                <c:ptCount val="1"/>
                <c:pt idx="0">
                  <c:v>Germania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strRef>
              <c:f>'6-TFT'!$B$7:$B$24</c:f>
              <c:strCache>
                <c:ptCount val="18"/>
                <c:pt idx="0">
                  <c:v>1950-55</c:v>
                </c:pt>
                <c:pt idx="1">
                  <c:v>1955-60</c:v>
                </c:pt>
                <c:pt idx="2">
                  <c:v>1960-65</c:v>
                </c:pt>
                <c:pt idx="3">
                  <c:v>1965-70</c:v>
                </c:pt>
                <c:pt idx="4">
                  <c:v>1970-75</c:v>
                </c:pt>
                <c:pt idx="5">
                  <c:v>1975-80</c:v>
                </c:pt>
                <c:pt idx="6">
                  <c:v>1980-85</c:v>
                </c:pt>
                <c:pt idx="7">
                  <c:v>1985-90</c:v>
                </c:pt>
                <c:pt idx="8">
                  <c:v>1990-95</c:v>
                </c:pt>
                <c:pt idx="9">
                  <c:v>1995-00</c:v>
                </c:pt>
                <c:pt idx="10">
                  <c:v>2000-05</c:v>
                </c:pt>
                <c:pt idx="11">
                  <c:v>2005-10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</c:strCache>
            </c:strRef>
          </c:cat>
          <c:val>
            <c:numRef>
              <c:f>'6-TFT'!$E$7:$E$24</c:f>
              <c:numCache>
                <c:formatCode>##0.00;\-##0.00;0</c:formatCode>
                <c:ptCount val="18"/>
                <c:pt idx="0">
                  <c:v>2.1280000000000001</c:v>
                </c:pt>
                <c:pt idx="1">
                  <c:v>2.274</c:v>
                </c:pt>
                <c:pt idx="2">
                  <c:v>2.4735999999999998</c:v>
                </c:pt>
                <c:pt idx="3">
                  <c:v>2.3605</c:v>
                </c:pt>
                <c:pt idx="4">
                  <c:v>1.7083999999999999</c:v>
                </c:pt>
                <c:pt idx="5">
                  <c:v>1.508</c:v>
                </c:pt>
                <c:pt idx="6">
                  <c:v>1.4637</c:v>
                </c:pt>
                <c:pt idx="7">
                  <c:v>1.4295</c:v>
                </c:pt>
                <c:pt idx="8">
                  <c:v>1.3007</c:v>
                </c:pt>
                <c:pt idx="9">
                  <c:v>1.3455999999999999</c:v>
                </c:pt>
                <c:pt idx="10">
                  <c:v>1.3512999999999999</c:v>
                </c:pt>
                <c:pt idx="11">
                  <c:v>1.3623000000000001</c:v>
                </c:pt>
                <c:pt idx="12" formatCode="General">
                  <c:v>1.39</c:v>
                </c:pt>
                <c:pt idx="13" formatCode="General">
                  <c:v>1.41</c:v>
                </c:pt>
                <c:pt idx="14" formatCode="General">
                  <c:v>1.42</c:v>
                </c:pt>
                <c:pt idx="15" formatCode="General">
                  <c:v>1.47</c:v>
                </c:pt>
                <c:pt idx="16" formatCode="General">
                  <c:v>1.5</c:v>
                </c:pt>
                <c:pt idx="17" formatCode="General">
                  <c:v>1.6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'6-TFT'!$F$6</c:f>
              <c:strCache>
                <c:ptCount val="1"/>
                <c:pt idx="0">
                  <c:v>Spagna</c:v>
                </c:pt>
              </c:strCache>
            </c:strRef>
          </c:tx>
          <c:spPr>
            <a:ln w="19050">
              <a:solidFill>
                <a:srgbClr val="C00000"/>
              </a:solidFill>
              <a:prstDash val="sysDot"/>
            </a:ln>
          </c:spPr>
          <c:marker>
            <c:symbol val="none"/>
          </c:marker>
          <c:cat>
            <c:strRef>
              <c:f>'6-TFT'!$B$7:$B$24</c:f>
              <c:strCache>
                <c:ptCount val="18"/>
                <c:pt idx="0">
                  <c:v>1950-55</c:v>
                </c:pt>
                <c:pt idx="1">
                  <c:v>1955-60</c:v>
                </c:pt>
                <c:pt idx="2">
                  <c:v>1960-65</c:v>
                </c:pt>
                <c:pt idx="3">
                  <c:v>1965-70</c:v>
                </c:pt>
                <c:pt idx="4">
                  <c:v>1970-75</c:v>
                </c:pt>
                <c:pt idx="5">
                  <c:v>1975-80</c:v>
                </c:pt>
                <c:pt idx="6">
                  <c:v>1980-85</c:v>
                </c:pt>
                <c:pt idx="7">
                  <c:v>1985-90</c:v>
                </c:pt>
                <c:pt idx="8">
                  <c:v>1990-95</c:v>
                </c:pt>
                <c:pt idx="9">
                  <c:v>1995-00</c:v>
                </c:pt>
                <c:pt idx="10">
                  <c:v>2000-05</c:v>
                </c:pt>
                <c:pt idx="11">
                  <c:v>2005-10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</c:strCache>
            </c:strRef>
          </c:cat>
          <c:val>
            <c:numRef>
              <c:f>'6-TFT'!$F$7:$F$24</c:f>
              <c:numCache>
                <c:formatCode>##0.00;\-##0.00;0</c:formatCode>
                <c:ptCount val="18"/>
                <c:pt idx="0">
                  <c:v>2.5299999999999998</c:v>
                </c:pt>
                <c:pt idx="1">
                  <c:v>2.7</c:v>
                </c:pt>
                <c:pt idx="2">
                  <c:v>2.81</c:v>
                </c:pt>
                <c:pt idx="3">
                  <c:v>2.84</c:v>
                </c:pt>
                <c:pt idx="4">
                  <c:v>2.85</c:v>
                </c:pt>
                <c:pt idx="5">
                  <c:v>2.5499999999999998</c:v>
                </c:pt>
                <c:pt idx="6">
                  <c:v>1.88</c:v>
                </c:pt>
                <c:pt idx="7">
                  <c:v>1.46</c:v>
                </c:pt>
                <c:pt idx="8">
                  <c:v>1.28</c:v>
                </c:pt>
                <c:pt idx="9">
                  <c:v>1.19</c:v>
                </c:pt>
                <c:pt idx="10">
                  <c:v>1.29</c:v>
                </c:pt>
                <c:pt idx="11">
                  <c:v>1.3944000000000001</c:v>
                </c:pt>
                <c:pt idx="12" formatCode="General">
                  <c:v>1.34</c:v>
                </c:pt>
                <c:pt idx="13" formatCode="General">
                  <c:v>1.32</c:v>
                </c:pt>
                <c:pt idx="14" formatCode="General">
                  <c:v>1.27</c:v>
                </c:pt>
                <c:pt idx="15" formatCode="General">
                  <c:v>1.32</c:v>
                </c:pt>
                <c:pt idx="16" formatCode="General">
                  <c:v>1.33</c:v>
                </c:pt>
                <c:pt idx="17" formatCode="General">
                  <c:v>1.34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436672"/>
        <c:axId val="81438592"/>
      </c:lineChart>
      <c:catAx>
        <c:axId val="8143667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ysClr val="window" lastClr="FFFFFF">
                  <a:lumMod val="100000"/>
                </a:sysClr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soglia di sostituzione </a:t>
                </a:r>
              </a:p>
            </c:rich>
          </c:tx>
          <c:layout>
            <c:manualLayout>
              <c:xMode val="edge"/>
              <c:yMode val="edge"/>
              <c:x val="0.5467656181930215"/>
              <c:y val="0.2675692621755613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low"/>
        <c:spPr>
          <a:ln/>
        </c:spPr>
        <c:txPr>
          <a:bodyPr rot="-5400000" vert="horz"/>
          <a:lstStyle/>
          <a:p>
            <a:pPr>
              <a:defRPr kern="400" spc="-30" baseline="0"/>
            </a:pPr>
            <a:endParaRPr lang="it-IT"/>
          </a:p>
        </c:txPr>
        <c:crossAx val="81438592"/>
        <c:crossesAt val="2.1"/>
        <c:auto val="1"/>
        <c:lblAlgn val="ctr"/>
        <c:lblOffset val="100"/>
        <c:tickLblSkip val="1"/>
        <c:tickMarkSkip val="1"/>
        <c:noMultiLvlLbl val="0"/>
      </c:catAx>
      <c:valAx>
        <c:axId val="81438592"/>
        <c:scaling>
          <c:orientation val="minMax"/>
        </c:scaling>
        <c:delete val="0"/>
        <c:axPos val="l"/>
        <c:majorGridlines>
          <c:spPr>
            <a:ln w="6350">
              <a:solidFill>
                <a:sysClr val="window" lastClr="FFFFFF">
                  <a:lumMod val="100000"/>
                </a:sysClr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crossAx val="81436672"/>
        <c:crosses val="autoZero"/>
        <c:crossBetween val="between"/>
      </c:valAx>
      <c:spPr>
        <a:solidFill>
          <a:srgbClr val="EAEAEA"/>
        </a:solidFill>
      </c:spPr>
    </c:plotArea>
    <c:legend>
      <c:legendPos val="t"/>
      <c:layout>
        <c:manualLayout>
          <c:xMode val="edge"/>
          <c:yMode val="edge"/>
          <c:x val="3.8363642452861779E-2"/>
          <c:y val="4.6296296296296294E-3"/>
          <c:w val="0.92931483856478392"/>
          <c:h val="6.0043379994167395E-2"/>
        </c:manualLayout>
      </c:layout>
      <c:overlay val="0"/>
      <c:spPr>
        <a:solidFill>
          <a:srgbClr val="EBEBEB"/>
        </a:solidFill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 Narrow"/>
        </a:defRPr>
      </a:pPr>
      <a:endParaRPr lang="it-IT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003458167360876E-2"/>
          <c:y val="0.1309728064751188"/>
          <c:w val="0.89947141608540782"/>
          <c:h val="0.80573409743451285"/>
        </c:manualLayout>
      </c:layout>
      <c:lineChart>
        <c:grouping val="standard"/>
        <c:varyColors val="0"/>
        <c:ser>
          <c:idx val="1"/>
          <c:order val="0"/>
          <c:tx>
            <c:strRef>
              <c:f>'7-Speranza di vita'!$B$12</c:f>
              <c:strCache>
                <c:ptCount val="1"/>
                <c:pt idx="0">
                  <c:v>M nascita</c:v>
                </c:pt>
              </c:strCache>
            </c:strRef>
          </c:tx>
          <c:spPr>
            <a:ln w="25400">
              <a:solidFill>
                <a:schemeClr val="tx2"/>
              </a:solidFill>
            </a:ln>
          </c:spPr>
          <c:marker>
            <c:symbol val="none"/>
          </c:marker>
          <c:dPt>
            <c:idx val="1"/>
            <c:bubble3D val="0"/>
            <c:spPr>
              <a:ln w="25400">
                <a:solidFill>
                  <a:schemeClr val="tx2"/>
                </a:solidFill>
                <a:prstDash val="dash"/>
              </a:ln>
            </c:spPr>
          </c:dPt>
          <c:dPt>
            <c:idx val="2"/>
            <c:bubble3D val="0"/>
            <c:spPr>
              <a:ln w="25400">
                <a:solidFill>
                  <a:schemeClr val="tx2"/>
                </a:solidFill>
                <a:prstDash val="solid"/>
              </a:ln>
            </c:spPr>
          </c:dPt>
          <c:dPt>
            <c:idx val="3"/>
            <c:bubble3D val="0"/>
            <c:spPr>
              <a:ln w="25400">
                <a:solidFill>
                  <a:schemeClr val="tx2"/>
                </a:solidFill>
                <a:prstDash val="dash"/>
              </a:ln>
            </c:spPr>
          </c:dPt>
          <c:cat>
            <c:strRef>
              <c:f>'7-Speranza di vita'!$C$11:$O$11</c:f>
              <c:strCache>
                <c:ptCount val="13"/>
                <c:pt idx="0">
                  <c:v>1901*</c:v>
                </c:pt>
                <c:pt idx="1">
                  <c:v>1921*</c:v>
                </c:pt>
                <c:pt idx="2">
                  <c:v>1931*</c:v>
                </c:pt>
                <c:pt idx="3">
                  <c:v>1951*</c:v>
                </c:pt>
                <c:pt idx="4">
                  <c:v>1961*</c:v>
                </c:pt>
                <c:pt idx="5">
                  <c:v>1971*</c:v>
                </c:pt>
                <c:pt idx="6">
                  <c:v>1981</c:v>
                </c:pt>
                <c:pt idx="7">
                  <c:v>1991</c:v>
                </c:pt>
                <c:pt idx="8">
                  <c:v>2001</c:v>
                </c:pt>
                <c:pt idx="9">
                  <c:v>2011</c:v>
                </c:pt>
                <c:pt idx="10">
                  <c:v>2013</c:v>
                </c:pt>
                <c:pt idx="11">
                  <c:v>2015</c:v>
                </c:pt>
                <c:pt idx="12">
                  <c:v>2017</c:v>
                </c:pt>
              </c:strCache>
            </c:strRef>
          </c:cat>
          <c:val>
            <c:numRef>
              <c:f>'7-Speranza di vita'!$C$12:$O$12</c:f>
              <c:numCache>
                <c:formatCode>General</c:formatCode>
                <c:ptCount val="13"/>
                <c:pt idx="0">
                  <c:v>42.6</c:v>
                </c:pt>
                <c:pt idx="1">
                  <c:v>49.3</c:v>
                </c:pt>
                <c:pt idx="2" formatCode="0.0">
                  <c:v>53.8</c:v>
                </c:pt>
                <c:pt idx="3" formatCode="0.0">
                  <c:v>63.7</c:v>
                </c:pt>
                <c:pt idx="4" formatCode="0.0">
                  <c:v>67.2</c:v>
                </c:pt>
                <c:pt idx="5" formatCode="0.0">
                  <c:v>69</c:v>
                </c:pt>
                <c:pt idx="6" formatCode="0.0">
                  <c:v>71.099999999999994</c:v>
                </c:pt>
                <c:pt idx="7" formatCode="0.0">
                  <c:v>73.8</c:v>
                </c:pt>
                <c:pt idx="8" formatCode="0.0">
                  <c:v>77.2</c:v>
                </c:pt>
                <c:pt idx="9" formatCode="0.0">
                  <c:v>79.7</c:v>
                </c:pt>
                <c:pt idx="10" formatCode="0.0">
                  <c:v>80.3</c:v>
                </c:pt>
                <c:pt idx="11" formatCode="0.0">
                  <c:v>80.114999999999995</c:v>
                </c:pt>
                <c:pt idx="12" formatCode="0.0">
                  <c:v>80.584000000000003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'7-Speranza di vita'!$B$13</c:f>
              <c:strCache>
                <c:ptCount val="1"/>
                <c:pt idx="0">
                  <c:v>F nascita</c:v>
                </c:pt>
              </c:strCache>
            </c:strRef>
          </c:tx>
          <c:spPr>
            <a:ln w="25400">
              <a:solidFill>
                <a:srgbClr val="FFC000"/>
              </a:solidFill>
            </a:ln>
          </c:spPr>
          <c:marker>
            <c:symbol val="none"/>
          </c:marker>
          <c:dPt>
            <c:idx val="1"/>
            <c:bubble3D val="0"/>
            <c:spPr>
              <a:ln w="25400">
                <a:solidFill>
                  <a:srgbClr val="FFC000"/>
                </a:solidFill>
                <a:prstDash val="dash"/>
              </a:ln>
            </c:spPr>
          </c:dPt>
          <c:dPt>
            <c:idx val="2"/>
            <c:bubble3D val="0"/>
            <c:spPr>
              <a:ln w="25400">
                <a:solidFill>
                  <a:srgbClr val="FFC000"/>
                </a:solidFill>
                <a:prstDash val="solid"/>
              </a:ln>
            </c:spPr>
          </c:dPt>
          <c:dPt>
            <c:idx val="3"/>
            <c:bubble3D val="0"/>
            <c:spPr>
              <a:ln w="25400">
                <a:solidFill>
                  <a:srgbClr val="FFC000"/>
                </a:solidFill>
                <a:prstDash val="dash"/>
              </a:ln>
            </c:spPr>
          </c:dPt>
          <c:dPt>
            <c:idx val="4"/>
            <c:bubble3D val="0"/>
            <c:spPr>
              <a:ln w="25400">
                <a:solidFill>
                  <a:srgbClr val="FFC000"/>
                </a:solidFill>
                <a:prstDash val="solid"/>
              </a:ln>
            </c:spPr>
          </c:dPt>
          <c:cat>
            <c:strRef>
              <c:f>'7-Speranza di vita'!$C$11:$O$11</c:f>
              <c:strCache>
                <c:ptCount val="13"/>
                <c:pt idx="0">
                  <c:v>1901*</c:v>
                </c:pt>
                <c:pt idx="1">
                  <c:v>1921*</c:v>
                </c:pt>
                <c:pt idx="2">
                  <c:v>1931*</c:v>
                </c:pt>
                <c:pt idx="3">
                  <c:v>1951*</c:v>
                </c:pt>
                <c:pt idx="4">
                  <c:v>1961*</c:v>
                </c:pt>
                <c:pt idx="5">
                  <c:v>1971*</c:v>
                </c:pt>
                <c:pt idx="6">
                  <c:v>1981</c:v>
                </c:pt>
                <c:pt idx="7">
                  <c:v>1991</c:v>
                </c:pt>
                <c:pt idx="8">
                  <c:v>2001</c:v>
                </c:pt>
                <c:pt idx="9">
                  <c:v>2011</c:v>
                </c:pt>
                <c:pt idx="10">
                  <c:v>2013</c:v>
                </c:pt>
                <c:pt idx="11">
                  <c:v>2015</c:v>
                </c:pt>
                <c:pt idx="12">
                  <c:v>2017</c:v>
                </c:pt>
              </c:strCache>
            </c:strRef>
          </c:cat>
          <c:val>
            <c:numRef>
              <c:f>'7-Speranza di vita'!$C$13:$O$13</c:f>
              <c:numCache>
                <c:formatCode>General</c:formatCode>
                <c:ptCount val="13"/>
                <c:pt idx="0" formatCode="0.0">
                  <c:v>43</c:v>
                </c:pt>
                <c:pt idx="1">
                  <c:v>50.8</c:v>
                </c:pt>
                <c:pt idx="2" formatCode="0.0">
                  <c:v>56</c:v>
                </c:pt>
                <c:pt idx="3" formatCode="0.0">
                  <c:v>67.2</c:v>
                </c:pt>
                <c:pt idx="4" formatCode="0.0">
                  <c:v>72.3</c:v>
                </c:pt>
                <c:pt idx="5" formatCode="0.0">
                  <c:v>74.900000000000006</c:v>
                </c:pt>
                <c:pt idx="6" formatCode="0.0">
                  <c:v>77.8</c:v>
                </c:pt>
                <c:pt idx="7" formatCode="0.0">
                  <c:v>80.400000000000006</c:v>
                </c:pt>
                <c:pt idx="8" formatCode="0.0">
                  <c:v>83.2</c:v>
                </c:pt>
                <c:pt idx="9" formatCode="0.0">
                  <c:v>84.8</c:v>
                </c:pt>
                <c:pt idx="10" formatCode="0.0">
                  <c:v>85.2</c:v>
                </c:pt>
                <c:pt idx="11" formatCode="0.0">
                  <c:v>84.605999999999995</c:v>
                </c:pt>
                <c:pt idx="12" formatCode="0.0">
                  <c:v>84.923000000000002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'7-Speranza di vita'!$B$14</c:f>
              <c:strCache>
                <c:ptCount val="1"/>
                <c:pt idx="0">
                  <c:v>M60 anni</c:v>
                </c:pt>
              </c:strCache>
            </c:strRef>
          </c:tx>
          <c:spPr>
            <a:ln w="12700">
              <a:solidFill>
                <a:schemeClr val="accent5"/>
              </a:solidFill>
            </a:ln>
          </c:spPr>
          <c:marker>
            <c:symbol val="circle"/>
            <c:size val="3"/>
            <c:spPr>
              <a:solidFill>
                <a:schemeClr val="tx2"/>
              </a:solidFill>
              <a:ln>
                <a:solidFill>
                  <a:schemeClr val="accent5"/>
                </a:solidFill>
              </a:ln>
            </c:spPr>
          </c:marker>
          <c:dPt>
            <c:idx val="1"/>
            <c:bubble3D val="0"/>
            <c:spPr>
              <a:ln w="12700">
                <a:solidFill>
                  <a:schemeClr val="accent5"/>
                </a:solidFill>
                <a:prstDash val="sysDash"/>
              </a:ln>
            </c:spPr>
          </c:dPt>
          <c:dPt>
            <c:idx val="2"/>
            <c:bubble3D val="0"/>
            <c:spPr>
              <a:ln w="12700">
                <a:solidFill>
                  <a:schemeClr val="accent5"/>
                </a:solidFill>
                <a:prstDash val="solid"/>
              </a:ln>
            </c:spPr>
          </c:dPt>
          <c:dPt>
            <c:idx val="3"/>
            <c:bubble3D val="0"/>
            <c:spPr>
              <a:ln w="12700">
                <a:solidFill>
                  <a:schemeClr val="accent5"/>
                </a:solidFill>
                <a:prstDash val="sysDash"/>
              </a:ln>
            </c:spPr>
          </c:dPt>
          <c:cat>
            <c:strRef>
              <c:f>'7-Speranza di vita'!$C$11:$O$11</c:f>
              <c:strCache>
                <c:ptCount val="13"/>
                <c:pt idx="0">
                  <c:v>1901*</c:v>
                </c:pt>
                <c:pt idx="1">
                  <c:v>1921*</c:v>
                </c:pt>
                <c:pt idx="2">
                  <c:v>1931*</c:v>
                </c:pt>
                <c:pt idx="3">
                  <c:v>1951*</c:v>
                </c:pt>
                <c:pt idx="4">
                  <c:v>1961*</c:v>
                </c:pt>
                <c:pt idx="5">
                  <c:v>1971*</c:v>
                </c:pt>
                <c:pt idx="6">
                  <c:v>1981</c:v>
                </c:pt>
                <c:pt idx="7">
                  <c:v>1991</c:v>
                </c:pt>
                <c:pt idx="8">
                  <c:v>2001</c:v>
                </c:pt>
                <c:pt idx="9">
                  <c:v>2011</c:v>
                </c:pt>
                <c:pt idx="10">
                  <c:v>2013</c:v>
                </c:pt>
                <c:pt idx="11">
                  <c:v>2015</c:v>
                </c:pt>
                <c:pt idx="12">
                  <c:v>2017</c:v>
                </c:pt>
              </c:strCache>
            </c:strRef>
          </c:cat>
          <c:val>
            <c:numRef>
              <c:f>'7-Speranza di vita'!$C$14:$O$14</c:f>
              <c:numCache>
                <c:formatCode>0.0</c:formatCode>
                <c:ptCount val="13"/>
                <c:pt idx="0">
                  <c:v>73.5</c:v>
                </c:pt>
                <c:pt idx="1">
                  <c:v>74.5</c:v>
                </c:pt>
                <c:pt idx="2">
                  <c:v>75.2</c:v>
                </c:pt>
                <c:pt idx="3">
                  <c:v>76</c:v>
                </c:pt>
                <c:pt idx="4">
                  <c:v>76.7</c:v>
                </c:pt>
                <c:pt idx="5">
                  <c:v>76.7</c:v>
                </c:pt>
                <c:pt idx="6">
                  <c:v>77</c:v>
                </c:pt>
                <c:pt idx="7">
                  <c:v>78.8</c:v>
                </c:pt>
                <c:pt idx="8">
                  <c:v>80.900000000000006</c:v>
                </c:pt>
                <c:pt idx="9">
                  <c:v>82.6</c:v>
                </c:pt>
                <c:pt idx="10">
                  <c:v>83</c:v>
                </c:pt>
                <c:pt idx="11">
                  <c:v>82.811999999999998</c:v>
                </c:pt>
                <c:pt idx="12">
                  <c:v>83.17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'7-Speranza di vita'!$B$15</c:f>
              <c:strCache>
                <c:ptCount val="1"/>
                <c:pt idx="0">
                  <c:v>F60 anni</c:v>
                </c:pt>
              </c:strCache>
            </c:strRef>
          </c:tx>
          <c:spPr>
            <a:ln w="12700">
              <a:solidFill>
                <a:schemeClr val="accent2"/>
              </a:solidFill>
            </a:ln>
          </c:spPr>
          <c:marker>
            <c:symbol val="circle"/>
            <c:size val="3"/>
            <c:spPr>
              <a:solidFill>
                <a:srgbClr val="FFC000"/>
              </a:solidFill>
              <a:ln>
                <a:solidFill>
                  <a:schemeClr val="accent2"/>
                </a:solidFill>
              </a:ln>
            </c:spPr>
          </c:marker>
          <c:dPt>
            <c:idx val="1"/>
            <c:bubble3D val="0"/>
            <c:spPr>
              <a:ln w="12700">
                <a:solidFill>
                  <a:schemeClr val="accent2"/>
                </a:solidFill>
                <a:prstDash val="sysDash"/>
              </a:ln>
            </c:spPr>
          </c:dPt>
          <c:dPt>
            <c:idx val="2"/>
            <c:bubble3D val="0"/>
            <c:spPr>
              <a:ln w="12700">
                <a:solidFill>
                  <a:schemeClr val="accent2"/>
                </a:solidFill>
                <a:prstDash val="solid"/>
              </a:ln>
            </c:spPr>
          </c:dPt>
          <c:dPt>
            <c:idx val="3"/>
            <c:bubble3D val="0"/>
            <c:spPr>
              <a:ln w="12700">
                <a:solidFill>
                  <a:schemeClr val="accent2"/>
                </a:solidFill>
                <a:prstDash val="sysDash"/>
              </a:ln>
            </c:spPr>
          </c:dPt>
          <c:cat>
            <c:strRef>
              <c:f>'7-Speranza di vita'!$C$11:$O$11</c:f>
              <c:strCache>
                <c:ptCount val="13"/>
                <c:pt idx="0">
                  <c:v>1901*</c:v>
                </c:pt>
                <c:pt idx="1">
                  <c:v>1921*</c:v>
                </c:pt>
                <c:pt idx="2">
                  <c:v>1931*</c:v>
                </c:pt>
                <c:pt idx="3">
                  <c:v>1951*</c:v>
                </c:pt>
                <c:pt idx="4">
                  <c:v>1961*</c:v>
                </c:pt>
                <c:pt idx="5">
                  <c:v>1971*</c:v>
                </c:pt>
                <c:pt idx="6">
                  <c:v>1981</c:v>
                </c:pt>
                <c:pt idx="7">
                  <c:v>1991</c:v>
                </c:pt>
                <c:pt idx="8">
                  <c:v>2001</c:v>
                </c:pt>
                <c:pt idx="9">
                  <c:v>2011</c:v>
                </c:pt>
                <c:pt idx="10">
                  <c:v>2013</c:v>
                </c:pt>
                <c:pt idx="11">
                  <c:v>2015</c:v>
                </c:pt>
                <c:pt idx="12">
                  <c:v>2017</c:v>
                </c:pt>
              </c:strCache>
            </c:strRef>
          </c:cat>
          <c:val>
            <c:numRef>
              <c:f>'7-Speranza di vita'!$C$15:$O$15</c:f>
              <c:numCache>
                <c:formatCode>0.0</c:formatCode>
                <c:ptCount val="13"/>
                <c:pt idx="0">
                  <c:v>73.599999999999994</c:v>
                </c:pt>
                <c:pt idx="1">
                  <c:v>74.8</c:v>
                </c:pt>
                <c:pt idx="2">
                  <c:v>76.099999999999994</c:v>
                </c:pt>
                <c:pt idx="3">
                  <c:v>77.5</c:v>
                </c:pt>
                <c:pt idx="4">
                  <c:v>79.3</c:v>
                </c:pt>
                <c:pt idx="5">
                  <c:v>80.2</c:v>
                </c:pt>
                <c:pt idx="6">
                  <c:v>81.400000000000006</c:v>
                </c:pt>
                <c:pt idx="7">
                  <c:v>83.3</c:v>
                </c:pt>
                <c:pt idx="8">
                  <c:v>85.4</c:v>
                </c:pt>
                <c:pt idx="9">
                  <c:v>86.7</c:v>
                </c:pt>
                <c:pt idx="10">
                  <c:v>87</c:v>
                </c:pt>
                <c:pt idx="11">
                  <c:v>86.358000000000004</c:v>
                </c:pt>
                <c:pt idx="12">
                  <c:v>86.635000000000005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607296"/>
        <c:axId val="79608832"/>
      </c:lineChart>
      <c:catAx>
        <c:axId val="79607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ysClr val="window" lastClr="FFFFFF">
                  <a:lumMod val="100000"/>
                </a:sysClr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chemeClr val="bg1">
                <a:lumMod val="85000"/>
              </a:schemeClr>
            </a:solidFill>
          </a:ln>
        </c:spPr>
        <c:txPr>
          <a:bodyPr rot="0"/>
          <a:lstStyle/>
          <a:p>
            <a:pPr>
              <a:defRPr sz="700"/>
            </a:pPr>
            <a:endParaRPr lang="it-IT"/>
          </a:p>
        </c:txPr>
        <c:crossAx val="79608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9608832"/>
        <c:scaling>
          <c:orientation val="minMax"/>
          <c:min val="40"/>
        </c:scaling>
        <c:delete val="0"/>
        <c:axPos val="l"/>
        <c:majorGridlines>
          <c:spPr>
            <a:ln>
              <a:solidFill>
                <a:sysClr val="window" lastClr="FFFFFF">
                  <a:lumMod val="100000"/>
                </a:sysClr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it-IT"/>
                  <a:t>Età</a:t>
                </a:r>
              </a:p>
            </c:rich>
          </c:tx>
          <c:layout>
            <c:manualLayout>
              <c:xMode val="edge"/>
              <c:yMode val="edge"/>
              <c:x val="1.5069554173723703E-2"/>
              <c:y val="7.388258911852567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crossAx val="79607296"/>
        <c:crosses val="autoZero"/>
        <c:crossBetween val="midCat"/>
        <c:majorUnit val="10"/>
      </c:valAx>
      <c:spPr>
        <a:solidFill>
          <a:srgbClr val="EBEBEB"/>
        </a:solidFill>
      </c:spPr>
    </c:plotArea>
    <c:legend>
      <c:legendPos val="t"/>
      <c:layout>
        <c:manualLayout>
          <c:xMode val="edge"/>
          <c:yMode val="edge"/>
          <c:x val="5.9564540216559929E-2"/>
          <c:y val="1.1146559706503184E-2"/>
          <c:w val="0.8959402192653233"/>
          <c:h val="5.5618992450473144E-2"/>
        </c:manualLayout>
      </c:layout>
      <c:overlay val="0"/>
      <c:spPr>
        <a:solidFill>
          <a:srgbClr val="EBEBEB"/>
        </a:solidFill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 Narrow"/>
        </a:defRPr>
      </a:pPr>
      <a:endParaRPr lang="it-IT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39056959985265"/>
          <c:y val="0.12542713567839195"/>
          <c:w val="0.81972407905752354"/>
          <c:h val="0.80073415020307015"/>
        </c:manualLayout>
      </c:layout>
      <c:lineChart>
        <c:grouping val="standard"/>
        <c:varyColors val="0"/>
        <c:ser>
          <c:idx val="0"/>
          <c:order val="0"/>
          <c:tx>
            <c:strRef>
              <c:f>'8-immigraz. e acq.cittadinanza'!$A$4</c:f>
              <c:strCache>
                <c:ptCount val="1"/>
                <c:pt idx="0">
                  <c:v>Germania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'8-immigraz. e acq.cittadinanza'!$B$3:$K$3</c:f>
              <c:strCach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strCache>
            </c:strRef>
          </c:cat>
          <c:val>
            <c:numRef>
              <c:f>'8-immigraz. e acq.cittadinanza'!$B$4:$K$4</c:f>
              <c:numCache>
                <c:formatCode>#,##0</c:formatCode>
                <c:ptCount val="10"/>
                <c:pt idx="0">
                  <c:v>114289</c:v>
                </c:pt>
                <c:pt idx="1">
                  <c:v>121954</c:v>
                </c:pt>
                <c:pt idx="2">
                  <c:v>117202</c:v>
                </c:pt>
                <c:pt idx="3">
                  <c:v>110349</c:v>
                </c:pt>
                <c:pt idx="4">
                  <c:v>184070</c:v>
                </c:pt>
                <c:pt idx="5">
                  <c:v>199925</c:v>
                </c:pt>
                <c:pt idx="6">
                  <c:v>237627</c:v>
                </c:pt>
                <c:pt idx="7">
                  <c:v>194813</c:v>
                </c:pt>
                <c:pt idx="8">
                  <c:v>504849</c:v>
                </c:pt>
                <c:pt idx="9">
                  <c:v>535446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'8-immigraz. e acq.cittadinanza'!$A$5</c:f>
              <c:strCache>
                <c:ptCount val="1"/>
                <c:pt idx="0">
                  <c:v>Spagna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strRef>
              <c:f>'8-immigraz. e acq.cittadinanza'!$B$3:$K$3</c:f>
              <c:strCach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strCache>
            </c:strRef>
          </c:cat>
          <c:val>
            <c:numRef>
              <c:f>'8-immigraz. e acq.cittadinanza'!$B$5:$K$5</c:f>
              <c:numCache>
                <c:formatCode>#,##0</c:formatCode>
                <c:ptCount val="10"/>
                <c:pt idx="0">
                  <c:v>399827</c:v>
                </c:pt>
                <c:pt idx="1">
                  <c:v>290813</c:v>
                </c:pt>
                <c:pt idx="2">
                  <c:v>258309</c:v>
                </c:pt>
                <c:pt idx="3">
                  <c:v>282763</c:v>
                </c:pt>
                <c:pt idx="4">
                  <c:v>223318</c:v>
                </c:pt>
                <c:pt idx="5">
                  <c:v>196244</c:v>
                </c:pt>
                <c:pt idx="6">
                  <c:v>189481</c:v>
                </c:pt>
                <c:pt idx="7">
                  <c:v>192931</c:v>
                </c:pt>
                <c:pt idx="8">
                  <c:v>211533</c:v>
                </c:pt>
                <c:pt idx="9">
                  <c:v>231153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'8-immigraz. e acq.cittadinanza'!$A$6</c:f>
              <c:strCache>
                <c:ptCount val="1"/>
                <c:pt idx="0">
                  <c:v>Francia</c:v>
                </c:pt>
              </c:strCache>
            </c:strRef>
          </c:tx>
          <c:spPr>
            <a:ln w="1905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'8-immigraz. e acq.cittadinanza'!$B$3:$K$3</c:f>
              <c:strCach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strCache>
            </c:strRef>
          </c:cat>
          <c:val>
            <c:numRef>
              <c:f>'8-immigraz. e acq.cittadinanza'!$B$6:$K$6</c:f>
              <c:numCache>
                <c:formatCode>#,##0</c:formatCode>
                <c:ptCount val="10"/>
                <c:pt idx="0">
                  <c:v>188723</c:v>
                </c:pt>
                <c:pt idx="1">
                  <c:v>200649</c:v>
                </c:pt>
                <c:pt idx="2">
                  <c:v>204321</c:v>
                </c:pt>
                <c:pt idx="3">
                  <c:v>199581</c:v>
                </c:pt>
                <c:pt idx="4">
                  <c:v>199480</c:v>
                </c:pt>
                <c:pt idx="5">
                  <c:v>214346</c:v>
                </c:pt>
                <c:pt idx="6">
                  <c:v>220599</c:v>
                </c:pt>
                <c:pt idx="7">
                  <c:v>226630</c:v>
                </c:pt>
                <c:pt idx="8">
                  <c:v>237218</c:v>
                </c:pt>
                <c:pt idx="9">
                  <c:v>250175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'8-immigraz. e acq.cittadinanza'!$A$7</c:f>
              <c:strCache>
                <c:ptCount val="1"/>
                <c:pt idx="0">
                  <c:v>Italia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'8-immigraz. e acq.cittadinanza'!$B$3:$K$3</c:f>
              <c:strCach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strCache>
            </c:strRef>
          </c:cat>
          <c:val>
            <c:numRef>
              <c:f>'8-immigraz. e acq.cittadinanza'!$B$7:$K$7</c:f>
              <c:numCache>
                <c:formatCode>#,##0</c:formatCode>
                <c:ptCount val="10"/>
                <c:pt idx="0">
                  <c:v>550226</c:v>
                </c:pt>
                <c:pt idx="1">
                  <c:v>506833</c:v>
                </c:pt>
                <c:pt idx="2">
                  <c:v>589988</c:v>
                </c:pt>
                <c:pt idx="3">
                  <c:v>331083</c:v>
                </c:pt>
                <c:pt idx="4">
                  <c:v>246760</c:v>
                </c:pt>
                <c:pt idx="5">
                  <c:v>243954</c:v>
                </c:pt>
                <c:pt idx="6">
                  <c:v>204335</c:v>
                </c:pt>
                <c:pt idx="7">
                  <c:v>178884</c:v>
                </c:pt>
                <c:pt idx="8">
                  <c:v>222398</c:v>
                </c:pt>
                <c:pt idx="9">
                  <c:v>186786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597184"/>
        <c:axId val="83598720"/>
      </c:lineChart>
      <c:catAx>
        <c:axId val="83597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ysClr val="window" lastClr="FFFFFF">
                  <a:lumMod val="100000"/>
                </a:sys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83598720"/>
        <c:crosses val="autoZero"/>
        <c:auto val="1"/>
        <c:lblAlgn val="ctr"/>
        <c:lblOffset val="100"/>
        <c:noMultiLvlLbl val="0"/>
      </c:catAx>
      <c:valAx>
        <c:axId val="83598720"/>
        <c:scaling>
          <c:orientation val="minMax"/>
          <c:max val="60000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100000"/>
                </a:sys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it-IT"/>
                  <a:t>migliaia</a:t>
                </a:r>
              </a:p>
            </c:rich>
          </c:tx>
          <c:layout>
            <c:manualLayout>
              <c:xMode val="edge"/>
              <c:yMode val="edge"/>
              <c:x val="0"/>
              <c:y val="5.9276863770909342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83597184"/>
        <c:crosses val="autoZero"/>
        <c:crossBetween val="midCat"/>
        <c:dispUnits>
          <c:builtInUnit val="thousands"/>
        </c:dispUnits>
      </c:valAx>
      <c:spPr>
        <a:solidFill>
          <a:srgbClr val="EAEAEA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NUL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95250</xdr:rowOff>
    </xdr:from>
    <xdr:to>
      <xdr:col>2</xdr:col>
      <xdr:colOff>180975</xdr:colOff>
      <xdr:row>0</xdr:row>
      <xdr:rowOff>318115</xdr:rowOff>
    </xdr:to>
    <xdr:pic>
      <xdr:nvPicPr>
        <xdr:cNvPr id="2" name="logo" descr="Logo istat.i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250"/>
          <a:ext cx="1295400" cy="2228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484308</xdr:colOff>
      <xdr:row>23</xdr:row>
      <xdr:rowOff>43960</xdr:rowOff>
    </xdr:from>
    <xdr:to>
      <xdr:col>5</xdr:col>
      <xdr:colOff>428232</xdr:colOff>
      <xdr:row>40</xdr:row>
      <xdr:rowOff>46891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21</xdr:row>
      <xdr:rowOff>66675</xdr:rowOff>
    </xdr:from>
    <xdr:to>
      <xdr:col>11</xdr:col>
      <xdr:colOff>438150</xdr:colOff>
      <xdr:row>37</xdr:row>
      <xdr:rowOff>120487</xdr:rowOff>
    </xdr:to>
    <xdr:grpSp>
      <xdr:nvGrpSpPr>
        <xdr:cNvPr id="6" name="Gruppo 5"/>
        <xdr:cNvGrpSpPr/>
      </xdr:nvGrpSpPr>
      <xdr:grpSpPr>
        <a:xfrm>
          <a:off x="1943100" y="3867150"/>
          <a:ext cx="5895975" cy="2949412"/>
          <a:chOff x="8010525" y="3619500"/>
          <a:chExt cx="5463788" cy="2949412"/>
        </a:xfrm>
      </xdr:grpSpPr>
      <xdr:graphicFrame macro="">
        <xdr:nvGraphicFramePr>
          <xdr:cNvPr id="7" name="Grafico 6"/>
          <xdr:cNvGraphicFramePr>
            <a:graphicFrameLocks/>
          </xdr:cNvGraphicFramePr>
        </xdr:nvGraphicFramePr>
        <xdr:xfrm>
          <a:off x="8010525" y="3619500"/>
          <a:ext cx="2724150" cy="29435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8" name="Grafico 7"/>
          <xdr:cNvGraphicFramePr>
            <a:graphicFrameLocks/>
          </xdr:cNvGraphicFramePr>
        </xdr:nvGraphicFramePr>
        <xdr:xfrm>
          <a:off x="10742563" y="3622456"/>
          <a:ext cx="2731750" cy="294645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9" name="Grafico 8"/>
          <xdr:cNvGraphicFramePr>
            <a:graphicFrameLocks/>
          </xdr:cNvGraphicFramePr>
        </xdr:nvGraphicFramePr>
        <xdr:xfrm>
          <a:off x="8312696" y="3658915"/>
          <a:ext cx="4850525" cy="14813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13549</xdr:colOff>
      <xdr:row>7</xdr:row>
      <xdr:rowOff>33516</xdr:rowOff>
    </xdr:from>
    <xdr:to>
      <xdr:col>21</xdr:col>
      <xdr:colOff>407450</xdr:colOff>
      <xdr:row>24</xdr:row>
      <xdr:rowOff>159222</xdr:rowOff>
    </xdr:to>
    <xdr:grpSp>
      <xdr:nvGrpSpPr>
        <xdr:cNvPr id="2" name="Gruppo 1"/>
        <xdr:cNvGrpSpPr/>
      </xdr:nvGrpSpPr>
      <xdr:grpSpPr>
        <a:xfrm>
          <a:off x="6719149" y="1166991"/>
          <a:ext cx="6489901" cy="2878431"/>
          <a:chOff x="6719149" y="1166991"/>
          <a:chExt cx="6489901" cy="2878431"/>
        </a:xfrm>
      </xdr:grpSpPr>
      <xdr:graphicFrame macro="">
        <xdr:nvGraphicFramePr>
          <xdr:cNvPr id="3" name="Grafico 2"/>
          <xdr:cNvGraphicFramePr>
            <a:graphicFrameLocks/>
          </xdr:cNvGraphicFramePr>
        </xdr:nvGraphicFramePr>
        <xdr:xfrm>
          <a:off x="6719149" y="1189915"/>
          <a:ext cx="3262984" cy="285550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1"/>
          <xdr:cNvGraphicFramePr>
            <a:graphicFrameLocks/>
          </xdr:cNvGraphicFramePr>
        </xdr:nvGraphicFramePr>
        <xdr:xfrm>
          <a:off x="9949378" y="1166991"/>
          <a:ext cx="3259672" cy="285550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0.51274</cdr:x>
      <cdr:y>0.25344</cdr:y>
    </cdr:from>
    <cdr:to>
      <cdr:x>0.6569</cdr:x>
      <cdr:y>0.30765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1908048" y="736448"/>
          <a:ext cx="536456" cy="157524"/>
        </a:xfrm>
        <a:prstGeom xmlns:a="http://schemas.openxmlformats.org/drawingml/2006/main" prst="callout1">
          <a:avLst>
            <a:gd name="adj1" fmla="val 256845"/>
            <a:gd name="adj2" fmla="val 22549"/>
            <a:gd name="adj3" fmla="val 98214"/>
            <a:gd name="adj4" fmla="val 29314"/>
          </a:avLst>
        </a:prstGeom>
        <a:ln xmlns:a="http://schemas.openxmlformats.org/drawingml/2006/main" w="9525">
          <a:solidFill>
            <a:schemeClr val="tx2"/>
          </a:solidFill>
        </a:ln>
      </cdr:spPr>
      <cdr:style>
        <a:lnRef xmlns:a="http://schemas.openxmlformats.org/drawingml/2006/main" idx="2">
          <a:schemeClr val="dk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sz="800" i="1">
              <a:solidFill>
                <a:schemeClr val="tx2"/>
              </a:solidFill>
            </a:rPr>
            <a:t>baby</a:t>
          </a:r>
          <a:r>
            <a:rPr lang="it-IT" sz="800" i="1" baseline="0">
              <a:solidFill>
                <a:schemeClr val="tx2"/>
              </a:solidFill>
            </a:rPr>
            <a:t> boom</a:t>
          </a:r>
          <a:endParaRPr lang="it-IT" sz="700" i="1">
            <a:solidFill>
              <a:schemeClr val="tx2"/>
            </a:solidFill>
          </a:endParaRPr>
        </a:p>
      </cdr:txBody>
    </cdr:sp>
  </cdr:relSizeAnchor>
  <cdr:relSizeAnchor xmlns:cdr="http://schemas.openxmlformats.org/drawingml/2006/chartDrawing">
    <cdr:from>
      <cdr:x>0.67537</cdr:x>
      <cdr:y>0.35528</cdr:y>
    </cdr:from>
    <cdr:to>
      <cdr:x>0.93218</cdr:x>
      <cdr:y>0.44879</cdr:y>
    </cdr:to>
    <cdr:sp macro="" textlink="">
      <cdr:nvSpPr>
        <cdr:cNvPr id="3" name="CasellaDiTesto 1"/>
        <cdr:cNvSpPr txBox="1"/>
      </cdr:nvSpPr>
      <cdr:spPr>
        <a:xfrm xmlns:a="http://schemas.openxmlformats.org/drawingml/2006/main">
          <a:off x="2206642" y="1003434"/>
          <a:ext cx="839068" cy="264102"/>
        </a:xfrm>
        <a:prstGeom xmlns:a="http://schemas.openxmlformats.org/drawingml/2006/main" prst="callout1">
          <a:avLst>
            <a:gd name="adj1" fmla="val 161204"/>
            <a:gd name="adj2" fmla="val 1732"/>
            <a:gd name="adj3" fmla="val 98214"/>
            <a:gd name="adj4" fmla="val 29314"/>
          </a:avLst>
        </a:prstGeom>
        <a:ln xmlns:a="http://schemas.openxmlformats.org/drawingml/2006/main" w="9525">
          <a:solidFill>
            <a:schemeClr val="tx2"/>
          </a:solidFill>
        </a:ln>
      </cdr:spPr>
      <cdr:style>
        <a:lnRef xmlns:a="http://schemas.openxmlformats.org/drawingml/2006/main" idx="2">
          <a:schemeClr val="dk1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sz="800" i="1">
              <a:solidFill>
                <a:schemeClr val="tx2"/>
              </a:solidFill>
            </a:rPr>
            <a:t>2</a:t>
          </a:r>
          <a:r>
            <a:rPr lang="it-IT" sz="800" i="1" baseline="30000">
              <a:solidFill>
                <a:schemeClr val="tx2"/>
              </a:solidFill>
            </a:rPr>
            <a:t>a</a:t>
          </a:r>
          <a:r>
            <a:rPr lang="it-IT" sz="800" i="1">
              <a:solidFill>
                <a:schemeClr val="tx2"/>
              </a:solidFill>
            </a:rPr>
            <a:t> guerra</a:t>
          </a:r>
          <a:r>
            <a:rPr lang="it-IT" sz="800" i="1" baseline="0">
              <a:solidFill>
                <a:schemeClr val="tx2"/>
              </a:solidFill>
            </a:rPr>
            <a:t> mondiale e dopoguerra</a:t>
          </a:r>
          <a:endParaRPr lang="it-IT" sz="700" i="1">
            <a:solidFill>
              <a:schemeClr val="tx2"/>
            </a:solidFill>
          </a:endParaRPr>
        </a:p>
      </cdr:txBody>
    </cdr:sp>
  </cdr:relSizeAnchor>
  <cdr:relSizeAnchor xmlns:cdr="http://schemas.openxmlformats.org/drawingml/2006/chartDrawing">
    <cdr:from>
      <cdr:x>0.72572</cdr:x>
      <cdr:y>0.44879</cdr:y>
    </cdr:from>
    <cdr:to>
      <cdr:x>0.75488</cdr:x>
      <cdr:y>0.61128</cdr:y>
    </cdr:to>
    <cdr:cxnSp macro="">
      <cdr:nvCxnSpPr>
        <cdr:cNvPr id="5" name="Connettore 1 4"/>
        <cdr:cNvCxnSpPr/>
      </cdr:nvCxnSpPr>
      <cdr:spPr>
        <a:xfrm xmlns:a="http://schemas.openxmlformats.org/drawingml/2006/main" flipH="1">
          <a:off x="2371164" y="1267535"/>
          <a:ext cx="95251" cy="458932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2"/>
          </a:solidFill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</cdr:x>
      <cdr:y>0.95157</cdr:y>
    </cdr:from>
    <cdr:to>
      <cdr:x>0.08061</cdr:x>
      <cdr:y>0.99786</cdr:y>
    </cdr:to>
    <cdr:sp macro="" textlink="">
      <cdr:nvSpPr>
        <cdr:cNvPr id="7" name="CasellaDiTesto 1"/>
        <cdr:cNvSpPr txBox="1"/>
      </cdr:nvSpPr>
      <cdr:spPr>
        <a:xfrm xmlns:a="http://schemas.openxmlformats.org/drawingml/2006/main">
          <a:off x="0" y="2701236"/>
          <a:ext cx="280504" cy="1314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it-IT" sz="800" b="0" i="1" spc="-30" baseline="0">
              <a:solidFill>
                <a:schemeClr val="tx2"/>
              </a:solidFill>
              <a:latin typeface="Arial Narrow" pitchFamily="34" charset="0"/>
            </a:rPr>
            <a:t> Età</a:t>
          </a: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0.38376</cdr:x>
      <cdr:y>0.51597</cdr:y>
    </cdr:from>
    <cdr:to>
      <cdr:x>0.38376</cdr:x>
      <cdr:y>0.93056</cdr:y>
    </cdr:to>
    <cdr:cxnSp macro="">
      <cdr:nvCxnSpPr>
        <cdr:cNvPr id="3" name="Connettore 1 2"/>
        <cdr:cNvCxnSpPr/>
      </cdr:nvCxnSpPr>
      <cdr:spPr>
        <a:xfrm xmlns:a="http://schemas.openxmlformats.org/drawingml/2006/main">
          <a:off x="1370667" y="1477473"/>
          <a:ext cx="0" cy="1187162"/>
        </a:xfrm>
        <a:prstGeom xmlns:a="http://schemas.openxmlformats.org/drawingml/2006/main" prst="line">
          <a:avLst/>
        </a:prstGeom>
        <a:ln xmlns:a="http://schemas.openxmlformats.org/drawingml/2006/main" w="6350">
          <a:solidFill>
            <a:srgbClr val="00B050"/>
          </a:solidFill>
          <a:prstDash val="sysDot"/>
          <a:headEnd type="none"/>
          <a:tailEnd type="triangle" w="sm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0.49796</cdr:x>
      <cdr:y>0.51753</cdr:y>
    </cdr:from>
    <cdr:to>
      <cdr:x>0.49796</cdr:x>
      <cdr:y>0.93056</cdr:y>
    </cdr:to>
    <cdr:cxnSp macro="">
      <cdr:nvCxnSpPr>
        <cdr:cNvPr id="4" name="Connettore 1 3"/>
        <cdr:cNvCxnSpPr/>
      </cdr:nvCxnSpPr>
      <cdr:spPr>
        <a:xfrm xmlns:a="http://schemas.openxmlformats.org/drawingml/2006/main">
          <a:off x="1778554" y="1481944"/>
          <a:ext cx="0" cy="1182691"/>
        </a:xfrm>
        <a:prstGeom xmlns:a="http://schemas.openxmlformats.org/drawingml/2006/main" prst="line">
          <a:avLst/>
        </a:prstGeom>
        <a:ln xmlns:a="http://schemas.openxmlformats.org/drawingml/2006/main" w="6350">
          <a:solidFill>
            <a:schemeClr val="accent5"/>
          </a:solidFill>
          <a:prstDash val="sysDot"/>
          <a:headEnd type="none"/>
          <a:tailEnd type="triangle" w="sm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0.48038</cdr:x>
      <cdr:y>0.52481</cdr:y>
    </cdr:from>
    <cdr:to>
      <cdr:x>0.48127</cdr:x>
      <cdr:y>0.93197</cdr:y>
    </cdr:to>
    <cdr:cxnSp macro="">
      <cdr:nvCxnSpPr>
        <cdr:cNvPr id="5" name="Connettore 1 4"/>
        <cdr:cNvCxnSpPr/>
      </cdr:nvCxnSpPr>
      <cdr:spPr>
        <a:xfrm xmlns:a="http://schemas.openxmlformats.org/drawingml/2006/main" flipH="1">
          <a:off x="1715765" y="1502789"/>
          <a:ext cx="3178" cy="1165899"/>
        </a:xfrm>
        <a:prstGeom xmlns:a="http://schemas.openxmlformats.org/drawingml/2006/main" prst="line">
          <a:avLst/>
        </a:prstGeom>
        <a:ln xmlns:a="http://schemas.openxmlformats.org/drawingml/2006/main" w="6350">
          <a:solidFill>
            <a:schemeClr val="tx2"/>
          </a:solidFill>
          <a:prstDash val="sysDot"/>
          <a:headEnd type="none"/>
          <a:tailEnd type="diamon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0.34306</cdr:x>
      <cdr:y>0.45388</cdr:y>
    </cdr:from>
    <cdr:to>
      <cdr:x>0.48919</cdr:x>
      <cdr:y>0.50404</cdr:y>
    </cdr:to>
    <cdr:sp macro="" textlink="">
      <cdr:nvSpPr>
        <cdr:cNvPr id="6" name="CasellaDiTesto 1"/>
        <cdr:cNvSpPr txBox="1"/>
      </cdr:nvSpPr>
      <cdr:spPr>
        <a:xfrm xmlns:a="http://schemas.openxmlformats.org/drawingml/2006/main">
          <a:off x="1184517" y="1296430"/>
          <a:ext cx="504559" cy="1432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it-IT" sz="800" b="1" spc="-30" baseline="0">
              <a:latin typeface="Arial Narrow" pitchFamily="34" charset="0"/>
            </a:rPr>
            <a:t>Età mediana</a:t>
          </a:r>
        </a:p>
      </cdr:txBody>
    </cdr:sp>
  </cdr:relSizeAnchor>
  <cdr:relSizeAnchor xmlns:cdr="http://schemas.openxmlformats.org/drawingml/2006/chartDrawing">
    <cdr:from>
      <cdr:x>0.02644</cdr:x>
      <cdr:y>0.95399</cdr:y>
    </cdr:from>
    <cdr:to>
      <cdr:x>0.10689</cdr:x>
      <cdr:y>1</cdr:y>
    </cdr:to>
    <cdr:sp macro="" textlink="">
      <cdr:nvSpPr>
        <cdr:cNvPr id="7" name="CasellaDiTesto 1"/>
        <cdr:cNvSpPr txBox="1"/>
      </cdr:nvSpPr>
      <cdr:spPr>
        <a:xfrm xmlns:a="http://schemas.openxmlformats.org/drawingml/2006/main">
          <a:off x="92213" y="2724891"/>
          <a:ext cx="280504" cy="1314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it-IT" sz="800" b="0" i="1" spc="-30" baseline="0">
              <a:solidFill>
                <a:schemeClr val="tx2"/>
              </a:solidFill>
              <a:latin typeface="Arial Narrow" pitchFamily="34" charset="0"/>
            </a:rPr>
            <a:t> Età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525666</xdr:colOff>
      <xdr:row>2</xdr:row>
      <xdr:rowOff>129626</xdr:rowOff>
    </xdr:from>
    <xdr:to>
      <xdr:col>19</xdr:col>
      <xdr:colOff>166482</xdr:colOff>
      <xdr:row>11</xdr:row>
      <xdr:rowOff>102054</xdr:rowOff>
    </xdr:to>
    <xdr:grpSp>
      <xdr:nvGrpSpPr>
        <xdr:cNvPr id="8" name="Gruppo 7"/>
        <xdr:cNvGrpSpPr/>
      </xdr:nvGrpSpPr>
      <xdr:grpSpPr>
        <a:xfrm>
          <a:off x="7938601" y="891626"/>
          <a:ext cx="5769946" cy="2258428"/>
          <a:chOff x="15479909" y="1122948"/>
          <a:chExt cx="5764036" cy="2258428"/>
        </a:xfrm>
      </xdr:grpSpPr>
      <xdr:graphicFrame macro="">
        <xdr:nvGraphicFramePr>
          <xdr:cNvPr id="6" name="Grafico 9"/>
          <xdr:cNvGraphicFramePr>
            <a:graphicFrameLocks/>
          </xdr:cNvGraphicFramePr>
        </xdr:nvGraphicFramePr>
        <xdr:xfrm>
          <a:off x="15479909" y="1122948"/>
          <a:ext cx="5759016" cy="61317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7" name="Grafico 9"/>
          <xdr:cNvGraphicFramePr>
            <a:graphicFrameLocks/>
          </xdr:cNvGraphicFramePr>
        </xdr:nvGraphicFramePr>
        <xdr:xfrm>
          <a:off x="15484929" y="1732156"/>
          <a:ext cx="5759016" cy="16492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0.22252</cdr:x>
      <cdr:y>0.69237</cdr:y>
    </cdr:from>
    <cdr:to>
      <cdr:x>0.22305</cdr:x>
      <cdr:y>0.91793</cdr:y>
    </cdr:to>
    <cdr:cxnSp macro="">
      <cdr:nvCxnSpPr>
        <cdr:cNvPr id="3" name="Connettore 1 2"/>
        <cdr:cNvCxnSpPr/>
      </cdr:nvCxnSpPr>
      <cdr:spPr>
        <a:xfrm xmlns:a="http://schemas.openxmlformats.org/drawingml/2006/main" flipH="1">
          <a:off x="1276049" y="424543"/>
          <a:ext cx="3022" cy="138305"/>
        </a:xfrm>
        <a:prstGeom xmlns:a="http://schemas.openxmlformats.org/drawingml/2006/main" prst="line">
          <a:avLst/>
        </a:prstGeom>
        <a:ln xmlns:a="http://schemas.openxmlformats.org/drawingml/2006/main" w="6350">
          <a:solidFill>
            <a:schemeClr val="tx2"/>
          </a:solidFill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4</xdr:row>
      <xdr:rowOff>0</xdr:rowOff>
    </xdr:from>
    <xdr:to>
      <xdr:col>16</xdr:col>
      <xdr:colOff>330201</xdr:colOff>
      <xdr:row>17</xdr:row>
      <xdr:rowOff>12700</xdr:rowOff>
    </xdr:to>
    <xdr:graphicFrame macro="">
      <xdr:nvGraphicFramePr>
        <xdr:cNvPr id="7" name="Gra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354082</xdr:colOff>
      <xdr:row>19</xdr:row>
      <xdr:rowOff>79512</xdr:rowOff>
    </xdr:from>
    <xdr:to>
      <xdr:col>10</xdr:col>
      <xdr:colOff>474594</xdr:colOff>
      <xdr:row>37</xdr:row>
      <xdr:rowOff>108362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605461</xdr:colOff>
      <xdr:row>19</xdr:row>
      <xdr:rowOff>79512</xdr:rowOff>
    </xdr:from>
    <xdr:to>
      <xdr:col>6</xdr:col>
      <xdr:colOff>363608</xdr:colOff>
      <xdr:row>37</xdr:row>
      <xdr:rowOff>108362</xdr:rowOff>
    </xdr:to>
    <xdr:graphicFrame macro="">
      <xdr:nvGraphicFramePr>
        <xdr:cNvPr id="3" name="Gra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167</xdr:row>
      <xdr:rowOff>0</xdr:rowOff>
    </xdr:from>
    <xdr:to>
      <xdr:col>2</xdr:col>
      <xdr:colOff>0</xdr:colOff>
      <xdr:row>167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76250" y="22174200"/>
          <a:ext cx="40862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it-IT" sz="900" b="1" i="0" strike="noStrike">
              <a:solidFill>
                <a:srgbClr val="000000"/>
              </a:solidFill>
              <a:latin typeface="Arial"/>
              <a:cs typeface="Arial"/>
            </a:rPr>
            <a:t>- Popolazione residente e bilancio demografico (a) - Anni dal 1861 al 2004 </a:t>
          </a:r>
          <a:r>
            <a:rPr lang="it-IT" sz="900" b="0" i="1" strike="noStrike">
              <a:solidFill>
                <a:srgbClr val="000000"/>
              </a:solidFill>
              <a:latin typeface="Arial"/>
              <a:cs typeface="Arial"/>
            </a:rPr>
            <a:t>(dati in migliaia)</a:t>
          </a: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409575</xdr:colOff>
      <xdr:row>0</xdr:row>
      <xdr:rowOff>0</xdr:rowOff>
    </xdr:to>
    <xdr:pic>
      <xdr:nvPicPr>
        <xdr:cNvPr id="3" name="Picture 2" descr="TestataSommario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8865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126</xdr:row>
      <xdr:rowOff>0</xdr:rowOff>
    </xdr:from>
    <xdr:to>
      <xdr:col>2</xdr:col>
      <xdr:colOff>0</xdr:colOff>
      <xdr:row>126</xdr:row>
      <xdr:rowOff>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476250" y="15792450"/>
          <a:ext cx="40862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it-IT" sz="900" b="1" i="0" strike="noStrike">
              <a:solidFill>
                <a:srgbClr val="000000"/>
              </a:solidFill>
              <a:latin typeface="Arial"/>
              <a:cs typeface="Arial"/>
            </a:rPr>
            <a:t>- Popolazione residente e bilancio demografico (a) - Anni dal 1861 al 2004 </a:t>
          </a:r>
          <a:r>
            <a:rPr lang="it-IT" sz="900" b="0" i="1" strike="noStrike">
              <a:solidFill>
                <a:srgbClr val="000000"/>
              </a:solidFill>
              <a:latin typeface="Arial"/>
              <a:cs typeface="Arial"/>
            </a:rPr>
            <a:t>(dati in migliaia)</a:t>
          </a:r>
        </a:p>
      </xdr:txBody>
    </xdr:sp>
    <xdr:clientData/>
  </xdr:twoCellAnchor>
  <xdr:twoCellAnchor>
    <xdr:from>
      <xdr:col>10</xdr:col>
      <xdr:colOff>395566</xdr:colOff>
      <xdr:row>2</xdr:row>
      <xdr:rowOff>2513</xdr:rowOff>
    </xdr:from>
    <xdr:to>
      <xdr:col>22</xdr:col>
      <xdr:colOff>231958</xdr:colOff>
      <xdr:row>29</xdr:row>
      <xdr:rowOff>71191</xdr:rowOff>
    </xdr:to>
    <xdr:graphicFrame macro="">
      <xdr:nvGraphicFramePr>
        <xdr:cNvPr id="8" name="Gra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0.33922</cdr:x>
      <cdr:y>0.13836</cdr:y>
    </cdr:from>
    <cdr:to>
      <cdr:x>0.45374</cdr:x>
      <cdr:y>0.18718</cdr:y>
    </cdr:to>
    <cdr:sp macro="" textlink="">
      <cdr:nvSpPr>
        <cdr:cNvPr id="2049" name="CasellaDiTesto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69570" y="473510"/>
          <a:ext cx="732432" cy="1670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0" tIns="0" rIns="0" bIns="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it-IT" sz="800" b="0" i="0" u="none" strike="noStrike" baseline="0">
              <a:solidFill>
                <a:srgbClr val="003366"/>
              </a:solidFill>
              <a:latin typeface="Arial Narrow"/>
            </a:rPr>
            <a:t>Spagnola</a:t>
          </a:r>
        </a:p>
      </cdr:txBody>
    </cdr:sp>
  </cdr:relSizeAnchor>
  <cdr:relSizeAnchor xmlns:cdr="http://schemas.openxmlformats.org/drawingml/2006/chartDrawing">
    <cdr:from>
      <cdr:x>0.34672</cdr:x>
      <cdr:y>0.73822</cdr:y>
    </cdr:from>
    <cdr:to>
      <cdr:x>0.38219</cdr:x>
      <cdr:y>0.89756</cdr:y>
    </cdr:to>
    <cdr:sp macro="" textlink="">
      <cdr:nvSpPr>
        <cdr:cNvPr id="2050" name="CasellaDiTesto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21450" y="2573051"/>
          <a:ext cx="227256" cy="55537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vert="vert270" wrap="square" lIns="0" tIns="0" rIns="0" bIns="0" anchor="ctr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it-IT" sz="800" b="0" i="0" u="none" strike="noStrike" baseline="0">
              <a:solidFill>
                <a:srgbClr val="003366"/>
              </a:solidFill>
              <a:latin typeface="Arial Narrow"/>
            </a:rPr>
            <a:t>1a guerra</a:t>
          </a:r>
        </a:p>
      </cdr:txBody>
    </cdr:sp>
  </cdr:relSizeAnchor>
  <cdr:relSizeAnchor xmlns:cdr="http://schemas.openxmlformats.org/drawingml/2006/chartDrawing">
    <cdr:from>
      <cdr:x>0.50517</cdr:x>
      <cdr:y>0.75766</cdr:y>
    </cdr:from>
    <cdr:to>
      <cdr:x>0.53731</cdr:x>
      <cdr:y>0.89611</cdr:y>
    </cdr:to>
    <cdr:sp macro="" textlink="">
      <cdr:nvSpPr>
        <cdr:cNvPr id="2051" name="CasellaDiTesto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rot="-5400000">
          <a:off x="3113874" y="2819666"/>
          <a:ext cx="489447" cy="20706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vert="vert270" wrap="square" lIns="0" tIns="0" rIns="0" bIns="0" anchor="ctr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it-IT" sz="800" b="0" i="0" u="none" strike="noStrike" baseline="0">
              <a:solidFill>
                <a:srgbClr val="003366"/>
              </a:solidFill>
              <a:latin typeface="Arial Narrow"/>
            </a:rPr>
            <a:t>2a guerra</a:t>
          </a:r>
        </a:p>
      </cdr:txBody>
    </cdr:sp>
  </cdr:relSizeAnchor>
  <cdr:relSizeAnchor xmlns:cdr="http://schemas.openxmlformats.org/drawingml/2006/chartDrawing">
    <cdr:from>
      <cdr:x>0.18256</cdr:x>
      <cdr:y>0.64621</cdr:y>
    </cdr:from>
    <cdr:to>
      <cdr:x>0.26746</cdr:x>
      <cdr:y>0.67128</cdr:y>
    </cdr:to>
    <cdr:sp macro="" textlink="">
      <cdr:nvSpPr>
        <cdr:cNvPr id="10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68592" y="2191392"/>
          <a:ext cx="543419" cy="85001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>
            <a:alpha val="60000"/>
          </a:srgbClr>
        </a:solidFill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0" tIns="0" rIns="0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it-IT" sz="800" b="1" i="0" u="none" strike="noStrike" baseline="0">
              <a:solidFill>
                <a:srgbClr val="C00000"/>
              </a:solidFill>
              <a:latin typeface="Arial Narrow"/>
            </a:rPr>
            <a:t>T. migratorio</a:t>
          </a:r>
        </a:p>
      </cdr:txBody>
    </cdr:sp>
  </cdr:relSizeAnchor>
  <cdr:relSizeAnchor xmlns:cdr="http://schemas.openxmlformats.org/drawingml/2006/chartDrawing">
    <cdr:from>
      <cdr:x>0.18488</cdr:x>
      <cdr:y>0.60909</cdr:y>
    </cdr:from>
    <cdr:to>
      <cdr:x>0.3212</cdr:x>
      <cdr:y>0.63673</cdr:y>
    </cdr:to>
    <cdr:sp macro="" textlink="">
      <cdr:nvSpPr>
        <cdr:cNvPr id="9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88820" y="2050382"/>
          <a:ext cx="876601" cy="93043"/>
        </a:xfrm>
        <a:prstGeom xmlns:a="http://schemas.openxmlformats.org/drawingml/2006/main" prst="rect">
          <a:avLst/>
        </a:prstGeom>
        <a:solidFill xmlns:a="http://schemas.openxmlformats.org/drawingml/2006/main">
          <a:srgbClr val="EBEBEB">
            <a:alpha val="60000"/>
          </a:srgbClr>
        </a:solidFill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0" tIns="0" rIns="0" bIns="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it-IT" sz="800" b="1" i="0" u="none" strike="noStrike" baseline="0">
              <a:solidFill>
                <a:schemeClr val="tx2"/>
              </a:solidFill>
              <a:latin typeface="Arial Narrow"/>
            </a:rPr>
            <a:t>T. di crescita naturale 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709241</xdr:colOff>
      <xdr:row>10</xdr:row>
      <xdr:rowOff>52404</xdr:rowOff>
    </xdr:from>
    <xdr:to>
      <xdr:col>17</xdr:col>
      <xdr:colOff>523518</xdr:colOff>
      <xdr:row>32</xdr:row>
      <xdr:rowOff>129751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16566</xdr:colOff>
      <xdr:row>17</xdr:row>
      <xdr:rowOff>66262</xdr:rowOff>
    </xdr:from>
    <xdr:to>
      <xdr:col>10</xdr:col>
      <xdr:colOff>521804</xdr:colOff>
      <xdr:row>35</xdr:row>
      <xdr:rowOff>70952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0.28544</cdr:x>
      <cdr:y>0.69753</cdr:y>
    </cdr:from>
    <cdr:to>
      <cdr:x>0.58654</cdr:x>
      <cdr:y>0.83805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1562551" y="2083111"/>
          <a:ext cx="1648273" cy="4196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900" b="1">
              <a:latin typeface="Arial Narrow" panose="020B0606020202030204" pitchFamily="34" charset="0"/>
            </a:rPr>
            <a:t>Pop. comuni fino</a:t>
          </a:r>
          <a:r>
            <a:rPr lang="it-IT" sz="900" b="1" baseline="0">
              <a:latin typeface="Arial Narrow" panose="020B0606020202030204" pitchFamily="34" charset="0"/>
            </a:rPr>
            <a:t> a 10 mila ab. </a:t>
          </a:r>
          <a:br>
            <a:rPr lang="it-IT" sz="900" b="1" baseline="0">
              <a:latin typeface="Arial Narrow" panose="020B0606020202030204" pitchFamily="34" charset="0"/>
            </a:rPr>
          </a:br>
          <a:r>
            <a:rPr lang="it-IT" sz="900" b="1" baseline="0">
              <a:latin typeface="Arial Narrow" panose="020B0606020202030204" pitchFamily="34" charset="0"/>
            </a:rPr>
            <a:t>(milioni, sc. destra)</a:t>
          </a:r>
          <a:endParaRPr lang="it-IT" sz="1400" b="1"/>
        </a:p>
      </cdr:txBody>
    </cdr:sp>
  </cdr:relSizeAnchor>
  <cdr:relSizeAnchor xmlns:cdr="http://schemas.openxmlformats.org/drawingml/2006/chartDrawing">
    <cdr:from>
      <cdr:x>0.1421</cdr:x>
      <cdr:y>0.42373</cdr:y>
    </cdr:from>
    <cdr:to>
      <cdr:x>0.3622</cdr:x>
      <cdr:y>0.51751</cdr:y>
    </cdr:to>
    <cdr:sp macro="" textlink="">
      <cdr:nvSpPr>
        <cdr:cNvPr id="3" name="CasellaDiTesto 1"/>
        <cdr:cNvSpPr txBox="1"/>
      </cdr:nvSpPr>
      <cdr:spPr>
        <a:xfrm xmlns:a="http://schemas.openxmlformats.org/drawingml/2006/main">
          <a:off x="777893" y="1265451"/>
          <a:ext cx="1204866" cy="2800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sz="900" b="1">
              <a:latin typeface="Arial Narrow" panose="020B0606020202030204" pitchFamily="34" charset="0"/>
            </a:rPr>
            <a:t>Popolazione totale</a:t>
          </a:r>
          <a:r>
            <a:rPr lang="it-IT" sz="900" b="1" baseline="0">
              <a:latin typeface="Arial Narrow" panose="020B0606020202030204" pitchFamily="34" charset="0"/>
            </a:rPr>
            <a:t> </a:t>
          </a:r>
          <a:br>
            <a:rPr lang="it-IT" sz="900" b="1" baseline="0">
              <a:latin typeface="Arial Narrow" panose="020B0606020202030204" pitchFamily="34" charset="0"/>
            </a:rPr>
          </a:br>
          <a:r>
            <a:rPr lang="it-IT" sz="900" b="1" baseline="0">
              <a:latin typeface="Arial Narrow" panose="020B0606020202030204" pitchFamily="34" charset="0"/>
            </a:rPr>
            <a:t>(milioni, sc. destra)</a:t>
          </a:r>
          <a:endParaRPr lang="it-IT" sz="1400" b="1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8325</xdr:colOff>
      <xdr:row>19</xdr:row>
      <xdr:rowOff>8165</xdr:rowOff>
    </xdr:from>
    <xdr:to>
      <xdr:col>26</xdr:col>
      <xdr:colOff>94438</xdr:colOff>
      <xdr:row>40</xdr:row>
      <xdr:rowOff>103416</xdr:rowOff>
    </xdr:to>
    <xdr:graphicFrame macro="">
      <xdr:nvGraphicFramePr>
        <xdr:cNvPr id="2" name="Gra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4</xdr:row>
      <xdr:rowOff>0</xdr:rowOff>
    </xdr:from>
    <xdr:to>
      <xdr:col>12</xdr:col>
      <xdr:colOff>9524</xdr:colOff>
      <xdr:row>18</xdr:row>
      <xdr:rowOff>47625</xdr:rowOff>
    </xdr:to>
    <xdr:graphicFrame macro="">
      <xdr:nvGraphicFramePr>
        <xdr:cNvPr id="2" name="Gra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depanizz\My%20Documents\2016\Le%20trasformazioni%20dell'Italia\1_demografia\Figura%208%20-%20Flussi%20di%20immigrazione%20e%20naturalizzazioni%20E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 8 - Immigr e cittadinanza"/>
    </sheetNames>
    <sheetDataSet>
      <sheetData sheetId="0">
        <row r="3">
          <cell r="B3" t="str">
            <v>2008</v>
          </cell>
          <cell r="C3" t="str">
            <v>2009</v>
          </cell>
          <cell r="D3" t="str">
            <v>2010</v>
          </cell>
          <cell r="E3" t="str">
            <v>2011</v>
          </cell>
          <cell r="F3" t="str">
            <v>2012</v>
          </cell>
          <cell r="G3" t="str">
            <v>2013</v>
          </cell>
          <cell r="H3" t="str">
            <v>2014</v>
          </cell>
          <cell r="I3" t="str">
            <v>2015</v>
          </cell>
        </row>
        <row r="5">
          <cell r="A5" t="str">
            <v>Germania</v>
          </cell>
          <cell r="B5">
            <v>114289</v>
          </cell>
          <cell r="C5">
            <v>121954</v>
          </cell>
          <cell r="D5">
            <v>117202</v>
          </cell>
          <cell r="E5">
            <v>110349</v>
          </cell>
          <cell r="F5">
            <v>184070</v>
          </cell>
          <cell r="G5">
            <v>199925</v>
          </cell>
          <cell r="H5">
            <v>237627</v>
          </cell>
          <cell r="I5">
            <v>194813</v>
          </cell>
        </row>
        <row r="6">
          <cell r="A6" t="str">
            <v>Spagna</v>
          </cell>
          <cell r="B6">
            <v>399827</v>
          </cell>
          <cell r="C6">
            <v>290813</v>
          </cell>
          <cell r="D6">
            <v>258309</v>
          </cell>
          <cell r="E6">
            <v>282763</v>
          </cell>
          <cell r="F6">
            <v>223318</v>
          </cell>
          <cell r="G6">
            <v>196244</v>
          </cell>
          <cell r="H6">
            <v>189481</v>
          </cell>
          <cell r="I6">
            <v>192931</v>
          </cell>
        </row>
        <row r="7">
          <cell r="A7" t="str">
            <v>Francia</v>
          </cell>
          <cell r="B7">
            <v>188723</v>
          </cell>
          <cell r="C7">
            <v>200649</v>
          </cell>
          <cell r="D7">
            <v>204321</v>
          </cell>
          <cell r="E7">
            <v>199581</v>
          </cell>
          <cell r="F7">
            <v>199480</v>
          </cell>
          <cell r="G7">
            <v>214346</v>
          </cell>
          <cell r="H7">
            <v>220599</v>
          </cell>
          <cell r="I7">
            <v>226630</v>
          </cell>
        </row>
        <row r="8">
          <cell r="A8" t="str">
            <v>Italia</v>
          </cell>
          <cell r="B8">
            <v>550226</v>
          </cell>
          <cell r="C8">
            <v>506833</v>
          </cell>
          <cell r="D8">
            <v>589988</v>
          </cell>
          <cell r="E8">
            <v>331083</v>
          </cell>
          <cell r="F8">
            <v>246760</v>
          </cell>
          <cell r="G8">
            <v>243954</v>
          </cell>
          <cell r="H8">
            <v>204335</v>
          </cell>
          <cell r="I8">
            <v>178884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demo.istat.it/str2017/index.html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lipari.istat.it/digibib/Censimentipopolazioneresidentedal1861/RML0050288Pop_res_cens_1861_1991.pdf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showGridLines="0" tabSelected="1" zoomScaleNormal="100" workbookViewId="0">
      <selection activeCell="C13" sqref="C13"/>
    </sheetView>
  </sheetViews>
  <sheetFormatPr defaultRowHeight="12.75" x14ac:dyDescent="0.2"/>
  <cols>
    <col min="1" max="1" width="10.140625" style="155" customWidth="1"/>
    <col min="2" max="2" width="7.28515625" customWidth="1"/>
    <col min="3" max="3" width="153.42578125" bestFit="1" customWidth="1"/>
  </cols>
  <sheetData>
    <row r="1" spans="2:3" s="155" customFormat="1" ht="33" customHeight="1" x14ac:dyDescent="0.2"/>
    <row r="2" spans="2:3" ht="20.25" x14ac:dyDescent="0.3">
      <c r="B2" s="290"/>
      <c r="C2" s="289" t="s">
        <v>562</v>
      </c>
    </row>
    <row r="3" spans="2:3" s="287" customFormat="1" ht="33" customHeight="1" x14ac:dyDescent="0.25">
      <c r="B3" s="288" t="s">
        <v>566</v>
      </c>
      <c r="C3" s="293" t="s">
        <v>563</v>
      </c>
    </row>
    <row r="4" spans="2:3" s="287" customFormat="1" ht="33" customHeight="1" x14ac:dyDescent="0.25">
      <c r="B4" s="288" t="s">
        <v>567</v>
      </c>
      <c r="C4" s="293" t="s">
        <v>564</v>
      </c>
    </row>
    <row r="5" spans="2:3" s="287" customFormat="1" ht="33" customHeight="1" x14ac:dyDescent="0.25">
      <c r="B5" s="288" t="s">
        <v>568</v>
      </c>
      <c r="C5" s="293" t="s">
        <v>97</v>
      </c>
    </row>
    <row r="6" spans="2:3" s="287" customFormat="1" ht="33" customHeight="1" x14ac:dyDescent="0.25">
      <c r="B6" s="288" t="s">
        <v>569</v>
      </c>
      <c r="C6" s="293" t="s">
        <v>565</v>
      </c>
    </row>
    <row r="7" spans="2:3" s="287" customFormat="1" ht="33" customHeight="1" x14ac:dyDescent="0.25">
      <c r="B7" s="288" t="s">
        <v>570</v>
      </c>
      <c r="C7" s="293" t="s">
        <v>577</v>
      </c>
    </row>
    <row r="8" spans="2:3" s="287" customFormat="1" ht="33" customHeight="1" x14ac:dyDescent="0.25">
      <c r="B8" s="288" t="s">
        <v>571</v>
      </c>
      <c r="C8" s="293" t="s">
        <v>578</v>
      </c>
    </row>
    <row r="9" spans="2:3" s="287" customFormat="1" ht="33" customHeight="1" x14ac:dyDescent="0.25">
      <c r="B9" s="288" t="s">
        <v>572</v>
      </c>
      <c r="C9" s="293" t="s">
        <v>579</v>
      </c>
    </row>
    <row r="10" spans="2:3" s="287" customFormat="1" ht="33" customHeight="1" x14ac:dyDescent="0.25">
      <c r="B10" s="288" t="s">
        <v>573</v>
      </c>
      <c r="C10" s="293" t="s">
        <v>580</v>
      </c>
    </row>
    <row r="11" spans="2:3" s="287" customFormat="1" ht="33" customHeight="1" x14ac:dyDescent="0.25">
      <c r="B11" s="288" t="s">
        <v>574</v>
      </c>
      <c r="C11" s="293" t="s">
        <v>581</v>
      </c>
    </row>
    <row r="12" spans="2:3" s="287" customFormat="1" ht="33" customHeight="1" x14ac:dyDescent="0.25">
      <c r="B12" s="288" t="s">
        <v>575</v>
      </c>
      <c r="C12" s="293" t="s">
        <v>582</v>
      </c>
    </row>
    <row r="13" spans="2:3" s="287" customFormat="1" ht="33" customHeight="1" x14ac:dyDescent="0.25">
      <c r="B13" s="288" t="s">
        <v>576</v>
      </c>
      <c r="C13" s="293" t="s">
        <v>583</v>
      </c>
    </row>
    <row r="14" spans="2:3" x14ac:dyDescent="0.2">
      <c r="B14" s="155"/>
    </row>
    <row r="15" spans="2:3" x14ac:dyDescent="0.2">
      <c r="C15" s="291" t="s">
        <v>584</v>
      </c>
    </row>
    <row r="16" spans="2:3" x14ac:dyDescent="0.2">
      <c r="B16" s="155"/>
    </row>
  </sheetData>
  <hyperlinks>
    <hyperlink ref="C3" location="'1-Crescita demografica E4'!A1" display="Italia, Francia, Germania e Spagna: popolazione residente e tasso medio annuo di crescita Anni 1861-2017; età mediana 1950-2080"/>
    <hyperlink ref="C4" location="'2-demografia Italia 1861-2018'!A1" display="Popolazione residente (di cui italiani); tassi di crescita naturale, migratorio e totale, e tassi di natalità e mortalità - Anni 1862-2018 (dati al 1° gennaio)"/>
    <hyperlink ref="C5" location="'3 - Migrazioni interne'!A1" display="Saldi migratori interni per ripartizione geografica -  Anni 1931-2017 (a) (valori in migliaia)"/>
    <hyperlink ref="C6" location="'4-pop per dimens comuni'!A1" display="Popolazione residente per classe di ampiezza demografica dei comuni -  Anni 1861-2018 (valori in migliaia di abitanti) "/>
    <hyperlink ref="C7" location="'5-indice di dipendenza'!A1" display="Componenti dell’indice di dipendenza (% popolazione 15-64) ed età mediana della popolazione (anni).  1861-2018"/>
    <hyperlink ref="C8" location="'6-TFT'!A1" display="Tasso di fecondità totale in Italia, Francia, Germania e Spagna - Anni 1950-2016"/>
    <hyperlink ref="C9" location="'7-Speranza di vita'!A1" display="Speranza di vita alla nascita e a 60 anni, per genere - Anni 1901-2017 (età in anni)"/>
    <hyperlink ref="C10" location="'8-immigraz. e acq.cittadinanza'!A1" display="Nuovi permessi di soggiorno e naturalizzazioni in Italia, Francia, Germania e Spagna"/>
    <hyperlink ref="C11" location="'9-Strutt per età e cittadinanza'!A1" display="Struttura per età della popolazione residente per cittadinanza. "/>
    <hyperlink ref="C12" location="'10-Immigr per paese'!A1" display="Immigrati per provenienza e quota femminile nell’immigrazione (scala destra) al 1 gennaio 2018, valori percentuali "/>
    <hyperlink ref="C13" location="'11-Iscritti AIRE per paese'!A1" display="Cittadini italiani residenti all’estero iscritti all’AIRE, per Paese di residenza al 31 dicembre 2016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17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L7" sqref="L6:L7"/>
    </sheetView>
  </sheetViews>
  <sheetFormatPr defaultRowHeight="12.75" x14ac:dyDescent="0.2"/>
  <cols>
    <col min="3" max="5" width="9.140625" style="11" customWidth="1"/>
    <col min="25" max="28" width="14" style="82" bestFit="1" customWidth="1"/>
    <col min="29" max="29" width="9.140625" style="82"/>
    <col min="30" max="32" width="10.7109375" style="82" customWidth="1"/>
    <col min="33" max="34" width="11.140625" style="82" customWidth="1"/>
    <col min="35" max="37" width="11.7109375" style="82" customWidth="1"/>
    <col min="38" max="38" width="13.7109375" style="82" customWidth="1"/>
  </cols>
  <sheetData>
    <row r="1" spans="1:38" x14ac:dyDescent="0.2">
      <c r="Y1" s="109" t="s">
        <v>184</v>
      </c>
    </row>
    <row r="2" spans="1:38" x14ac:dyDescent="0.2">
      <c r="Y2" s="83" t="s">
        <v>163</v>
      </c>
    </row>
    <row r="3" spans="1:38" x14ac:dyDescent="0.2">
      <c r="A3" s="84"/>
      <c r="C3" s="2" t="s">
        <v>164</v>
      </c>
      <c r="G3" s="2" t="s">
        <v>165</v>
      </c>
    </row>
    <row r="4" spans="1:38" x14ac:dyDescent="0.2">
      <c r="I4" s="85"/>
      <c r="Y4" s="83" t="s">
        <v>166</v>
      </c>
      <c r="AD4" s="83" t="s">
        <v>167</v>
      </c>
      <c r="AI4" s="83" t="s">
        <v>168</v>
      </c>
    </row>
    <row r="5" spans="1:38" x14ac:dyDescent="0.2">
      <c r="B5" t="s">
        <v>169</v>
      </c>
      <c r="C5" s="86" t="s">
        <v>167</v>
      </c>
      <c r="D5" s="86" t="s">
        <v>168</v>
      </c>
      <c r="E5" s="86" t="s">
        <v>170</v>
      </c>
      <c r="G5" s="86" t="s">
        <v>167</v>
      </c>
      <c r="H5" s="86" t="s">
        <v>168</v>
      </c>
      <c r="I5" s="87" t="s">
        <v>170</v>
      </c>
      <c r="Y5" s="88" t="s">
        <v>171</v>
      </c>
      <c r="Z5" s="88" t="s">
        <v>172</v>
      </c>
      <c r="AA5" s="88" t="s">
        <v>173</v>
      </c>
      <c r="AB5" s="89" t="s">
        <v>174</v>
      </c>
      <c r="AD5" s="82" t="s">
        <v>171</v>
      </c>
      <c r="AE5" s="82" t="s">
        <v>172</v>
      </c>
      <c r="AF5" s="82" t="s">
        <v>175</v>
      </c>
      <c r="AG5" s="89" t="s">
        <v>174</v>
      </c>
      <c r="AI5" s="82" t="s">
        <v>171</v>
      </c>
      <c r="AJ5" s="82" t="s">
        <v>172</v>
      </c>
      <c r="AK5" s="82" t="s">
        <v>175</v>
      </c>
      <c r="AL5" s="89" t="s">
        <v>174</v>
      </c>
    </row>
    <row r="6" spans="1:38" x14ac:dyDescent="0.2">
      <c r="A6">
        <f>2017-B6</f>
        <v>2017</v>
      </c>
      <c r="B6">
        <v>0</v>
      </c>
      <c r="C6" s="90">
        <v>1.3014633273981231</v>
      </c>
      <c r="D6" s="90">
        <v>0.70336516934467086</v>
      </c>
      <c r="E6" s="90">
        <v>0.75423616765386758</v>
      </c>
      <c r="G6" s="91">
        <v>1.3014633273981231</v>
      </c>
      <c r="H6" s="91">
        <v>0.70336516934467086</v>
      </c>
      <c r="I6" s="91">
        <v>0.75423616765386758</v>
      </c>
      <c r="L6" s="108" t="s">
        <v>182</v>
      </c>
      <c r="Y6" s="92">
        <v>234739</v>
      </c>
      <c r="Z6" s="92">
        <v>221453</v>
      </c>
      <c r="AA6" s="92">
        <v>456192</v>
      </c>
      <c r="AB6" s="93">
        <f>+AA6</f>
        <v>456192</v>
      </c>
      <c r="AD6" s="92">
        <v>34433</v>
      </c>
      <c r="AE6" s="92">
        <v>32520</v>
      </c>
      <c r="AF6" s="92">
        <v>66953</v>
      </c>
      <c r="AG6" s="93">
        <f>+AF6</f>
        <v>66953</v>
      </c>
      <c r="AI6" s="94">
        <f t="shared" ref="AI6:AK37" si="0">+Y6-AD6</f>
        <v>200306</v>
      </c>
      <c r="AJ6" s="94">
        <f t="shared" si="0"/>
        <v>188933</v>
      </c>
      <c r="AK6" s="94">
        <f t="shared" si="0"/>
        <v>389239</v>
      </c>
      <c r="AL6" s="93">
        <f>+AK6</f>
        <v>389239</v>
      </c>
    </row>
    <row r="7" spans="1:38" x14ac:dyDescent="0.2">
      <c r="A7">
        <f t="shared" ref="A7:A70" si="1">2017-B7</f>
        <v>2016</v>
      </c>
      <c r="B7">
        <v>1</v>
      </c>
      <c r="C7" s="90">
        <v>1.3187441198653302</v>
      </c>
      <c r="D7" s="90">
        <v>0.73315580744058684</v>
      </c>
      <c r="E7" s="90">
        <v>0.78296278586064449</v>
      </c>
      <c r="G7" s="91">
        <v>2.6202074472634536</v>
      </c>
      <c r="H7" s="91">
        <v>1.4365209767852578</v>
      </c>
      <c r="I7" s="91">
        <v>1.5371989535145121</v>
      </c>
      <c r="L7" s="108" t="s">
        <v>183</v>
      </c>
      <c r="Y7" s="92">
        <v>243101</v>
      </c>
      <c r="Z7" s="92">
        <v>230466</v>
      </c>
      <c r="AA7" s="92">
        <v>473567</v>
      </c>
      <c r="AB7" s="93">
        <f>+AB6+AA7</f>
        <v>929759</v>
      </c>
      <c r="AD7" s="92">
        <v>35112</v>
      </c>
      <c r="AE7" s="92">
        <v>32730</v>
      </c>
      <c r="AF7" s="92">
        <v>67842</v>
      </c>
      <c r="AG7" s="93">
        <f>+AG6+AF7</f>
        <v>134795</v>
      </c>
      <c r="AI7" s="94">
        <f t="shared" si="0"/>
        <v>207989</v>
      </c>
      <c r="AJ7" s="94">
        <f t="shared" si="0"/>
        <v>197736</v>
      </c>
      <c r="AK7" s="94">
        <f t="shared" si="0"/>
        <v>405725</v>
      </c>
      <c r="AL7" s="93">
        <f>+AL6+AK7</f>
        <v>794964</v>
      </c>
    </row>
    <row r="8" spans="1:38" x14ac:dyDescent="0.2">
      <c r="A8">
        <f t="shared" si="1"/>
        <v>2015</v>
      </c>
      <c r="B8">
        <v>2</v>
      </c>
      <c r="C8" s="90">
        <v>1.3126015659624759</v>
      </c>
      <c r="D8" s="90">
        <v>0.75790845578693267</v>
      </c>
      <c r="E8" s="90">
        <v>0.8050876552041315</v>
      </c>
      <c r="G8" s="91">
        <v>3.9328090132259295</v>
      </c>
      <c r="H8" s="91">
        <v>2.1944294325721905</v>
      </c>
      <c r="I8" s="91">
        <v>2.3422866087186436</v>
      </c>
      <c r="Y8" s="92">
        <v>250352</v>
      </c>
      <c r="Z8" s="92">
        <v>236597</v>
      </c>
      <c r="AA8" s="92">
        <v>486949</v>
      </c>
      <c r="AB8" s="93">
        <f t="shared" ref="AB8:AB71" si="2">+AB7+AA8</f>
        <v>1416708</v>
      </c>
      <c r="AD8" s="92">
        <v>34781</v>
      </c>
      <c r="AE8" s="92">
        <v>32745</v>
      </c>
      <c r="AF8" s="92">
        <v>67526</v>
      </c>
      <c r="AG8" s="93">
        <f t="shared" ref="AG8:AG71" si="3">+AG7+AF8</f>
        <v>202321</v>
      </c>
      <c r="AI8" s="94">
        <f t="shared" si="0"/>
        <v>215571</v>
      </c>
      <c r="AJ8" s="94">
        <f t="shared" si="0"/>
        <v>203852</v>
      </c>
      <c r="AK8" s="94">
        <f t="shared" si="0"/>
        <v>419423</v>
      </c>
      <c r="AL8" s="93">
        <f t="shared" ref="AL8:AL71" si="4">+AL7+AK8</f>
        <v>1214387</v>
      </c>
    </row>
    <row r="9" spans="1:38" x14ac:dyDescent="0.2">
      <c r="A9">
        <f t="shared" si="1"/>
        <v>2014</v>
      </c>
      <c r="B9">
        <v>3</v>
      </c>
      <c r="C9" s="90">
        <v>1.3349363584763356</v>
      </c>
      <c r="D9" s="90">
        <v>0.78483676398208857</v>
      </c>
      <c r="E9" s="90">
        <v>0.83162526377028845</v>
      </c>
      <c r="G9" s="91">
        <v>5.2677453717022651</v>
      </c>
      <c r="H9" s="91">
        <v>2.979266196554279</v>
      </c>
      <c r="I9" s="91">
        <v>3.1739118724889321</v>
      </c>
      <c r="Y9" s="92">
        <v>258651</v>
      </c>
      <c r="Z9" s="92">
        <v>244349</v>
      </c>
      <c r="AA9" s="92">
        <v>503000</v>
      </c>
      <c r="AB9" s="93">
        <f t="shared" si="2"/>
        <v>1919708</v>
      </c>
      <c r="AD9" s="92">
        <v>35283</v>
      </c>
      <c r="AE9" s="92">
        <v>33392</v>
      </c>
      <c r="AF9" s="92">
        <v>68675</v>
      </c>
      <c r="AG9" s="93">
        <f t="shared" si="3"/>
        <v>270996</v>
      </c>
      <c r="AI9" s="94">
        <f t="shared" si="0"/>
        <v>223368</v>
      </c>
      <c r="AJ9" s="94">
        <f t="shared" si="0"/>
        <v>210957</v>
      </c>
      <c r="AK9" s="94">
        <f t="shared" si="0"/>
        <v>434325</v>
      </c>
      <c r="AL9" s="93">
        <f t="shared" si="4"/>
        <v>1648712</v>
      </c>
    </row>
    <row r="10" spans="1:38" x14ac:dyDescent="0.2">
      <c r="A10">
        <f t="shared" si="1"/>
        <v>2013</v>
      </c>
      <c r="B10">
        <v>4</v>
      </c>
      <c r="C10" s="90">
        <v>1.3168974660021304</v>
      </c>
      <c r="D10" s="90">
        <v>0.80268837830633666</v>
      </c>
      <c r="E10" s="90">
        <v>0.84642422547209328</v>
      </c>
      <c r="G10" s="91">
        <v>6.5846428377043953</v>
      </c>
      <c r="H10" s="91">
        <v>3.7819545748606158</v>
      </c>
      <c r="I10" s="91">
        <v>4.0203360979610254</v>
      </c>
      <c r="Y10" s="92">
        <v>263076</v>
      </c>
      <c r="Z10" s="92">
        <v>248875</v>
      </c>
      <c r="AA10" s="92">
        <v>511951</v>
      </c>
      <c r="AB10" s="93">
        <f t="shared" si="2"/>
        <v>2431659</v>
      </c>
      <c r="AD10" s="92">
        <v>34824</v>
      </c>
      <c r="AE10" s="92">
        <v>32923</v>
      </c>
      <c r="AF10" s="92">
        <v>67747</v>
      </c>
      <c r="AG10" s="93">
        <f t="shared" si="3"/>
        <v>338743</v>
      </c>
      <c r="AI10" s="94">
        <f t="shared" si="0"/>
        <v>228252</v>
      </c>
      <c r="AJ10" s="94">
        <f t="shared" si="0"/>
        <v>215952</v>
      </c>
      <c r="AK10" s="94">
        <f t="shared" si="0"/>
        <v>444204</v>
      </c>
      <c r="AL10" s="93">
        <f t="shared" si="4"/>
        <v>2092916</v>
      </c>
    </row>
    <row r="11" spans="1:38" x14ac:dyDescent="0.2">
      <c r="A11">
        <f t="shared" si="1"/>
        <v>2012</v>
      </c>
      <c r="B11">
        <v>5</v>
      </c>
      <c r="C11" s="90">
        <v>1.3360443507942554</v>
      </c>
      <c r="D11" s="90">
        <v>0.84157197351123303</v>
      </c>
      <c r="E11" s="90">
        <v>0.88362912270991201</v>
      </c>
      <c r="G11" s="91">
        <v>7.9206871884986505</v>
      </c>
      <c r="H11" s="91">
        <v>4.6235265483718493</v>
      </c>
      <c r="I11" s="91">
        <v>4.903965220670937</v>
      </c>
      <c r="Y11" s="92">
        <v>274778</v>
      </c>
      <c r="Z11" s="92">
        <v>259676</v>
      </c>
      <c r="AA11" s="92">
        <v>534454</v>
      </c>
      <c r="AB11" s="93">
        <f t="shared" si="2"/>
        <v>2966113</v>
      </c>
      <c r="AD11" s="92">
        <v>35579</v>
      </c>
      <c r="AE11" s="92">
        <v>33153</v>
      </c>
      <c r="AF11" s="92">
        <v>68732</v>
      </c>
      <c r="AG11" s="93">
        <f t="shared" si="3"/>
        <v>407475</v>
      </c>
      <c r="AI11" s="94">
        <f t="shared" si="0"/>
        <v>239199</v>
      </c>
      <c r="AJ11" s="94">
        <f t="shared" si="0"/>
        <v>226523</v>
      </c>
      <c r="AK11" s="94">
        <f t="shared" si="0"/>
        <v>465722</v>
      </c>
      <c r="AL11" s="93">
        <f t="shared" si="4"/>
        <v>2558638</v>
      </c>
    </row>
    <row r="12" spans="1:38" x14ac:dyDescent="0.2">
      <c r="A12">
        <f t="shared" si="1"/>
        <v>2011</v>
      </c>
      <c r="B12">
        <v>6</v>
      </c>
      <c r="C12" s="90">
        <v>1.2720529348189502</v>
      </c>
      <c r="D12" s="90">
        <v>0.86641858723310883</v>
      </c>
      <c r="E12" s="90">
        <v>0.90091965354193915</v>
      </c>
      <c r="G12" s="91">
        <v>9.1927401233176003</v>
      </c>
      <c r="H12" s="91">
        <v>5.489945135604958</v>
      </c>
      <c r="I12" s="91">
        <v>5.8048848742128758</v>
      </c>
      <c r="Y12" s="92">
        <v>280393</v>
      </c>
      <c r="Z12" s="92">
        <v>264519</v>
      </c>
      <c r="AA12" s="92">
        <v>544912</v>
      </c>
      <c r="AB12" s="93">
        <f t="shared" si="2"/>
        <v>3511025</v>
      </c>
      <c r="AD12" s="92">
        <v>33871</v>
      </c>
      <c r="AE12" s="92">
        <v>31569</v>
      </c>
      <c r="AF12" s="92">
        <v>65440</v>
      </c>
      <c r="AG12" s="93">
        <f t="shared" si="3"/>
        <v>472915</v>
      </c>
      <c r="AI12" s="94">
        <f t="shared" si="0"/>
        <v>246522</v>
      </c>
      <c r="AJ12" s="94">
        <f t="shared" si="0"/>
        <v>232950</v>
      </c>
      <c r="AK12" s="94">
        <f t="shared" si="0"/>
        <v>479472</v>
      </c>
      <c r="AL12" s="93">
        <f t="shared" si="4"/>
        <v>3038110</v>
      </c>
    </row>
    <row r="13" spans="1:38" x14ac:dyDescent="0.2">
      <c r="A13">
        <f t="shared" si="1"/>
        <v>2010</v>
      </c>
      <c r="B13">
        <v>7</v>
      </c>
      <c r="C13" s="90">
        <v>1.241592865307011</v>
      </c>
      <c r="D13" s="90">
        <v>0.89648027929689977</v>
      </c>
      <c r="E13" s="90">
        <v>0.92583369151361805</v>
      </c>
      <c r="G13" s="91">
        <v>10.434332988624611</v>
      </c>
      <c r="H13" s="91">
        <v>6.3864254149018578</v>
      </c>
      <c r="I13" s="91">
        <v>6.7307185657264936</v>
      </c>
      <c r="Y13" s="92">
        <v>288411</v>
      </c>
      <c r="Z13" s="92">
        <v>271570</v>
      </c>
      <c r="AA13" s="92">
        <v>559981</v>
      </c>
      <c r="AB13" s="93">
        <f t="shared" si="2"/>
        <v>4071006</v>
      </c>
      <c r="AD13" s="92">
        <v>33085</v>
      </c>
      <c r="AE13" s="92">
        <v>30788</v>
      </c>
      <c r="AF13" s="92">
        <v>63873</v>
      </c>
      <c r="AG13" s="93">
        <f t="shared" si="3"/>
        <v>536788</v>
      </c>
      <c r="AI13" s="94">
        <f t="shared" si="0"/>
        <v>255326</v>
      </c>
      <c r="AJ13" s="94">
        <f t="shared" si="0"/>
        <v>240782</v>
      </c>
      <c r="AK13" s="94">
        <f t="shared" si="0"/>
        <v>496108</v>
      </c>
      <c r="AL13" s="93">
        <f t="shared" si="4"/>
        <v>3534218</v>
      </c>
    </row>
    <row r="14" spans="1:38" x14ac:dyDescent="0.2">
      <c r="A14">
        <f t="shared" si="1"/>
        <v>2009</v>
      </c>
      <c r="B14">
        <v>8</v>
      </c>
      <c r="C14" s="90">
        <v>1.2135820419715264</v>
      </c>
      <c r="D14" s="90">
        <v>0.91531672303776046</v>
      </c>
      <c r="E14" s="90">
        <v>0.94068555979283974</v>
      </c>
      <c r="G14" s="91">
        <v>11.647915030596138</v>
      </c>
      <c r="H14" s="91">
        <v>7.3017421379396179</v>
      </c>
      <c r="I14" s="91">
        <v>7.6714041255193335</v>
      </c>
      <c r="Y14" s="92">
        <v>292991</v>
      </c>
      <c r="Z14" s="92">
        <v>275973</v>
      </c>
      <c r="AA14" s="92">
        <v>568964</v>
      </c>
      <c r="AB14" s="93">
        <f t="shared" si="2"/>
        <v>4639970</v>
      </c>
      <c r="AD14" s="92">
        <v>32333</v>
      </c>
      <c r="AE14" s="92">
        <v>30099</v>
      </c>
      <c r="AF14" s="92">
        <v>62432</v>
      </c>
      <c r="AG14" s="93">
        <f t="shared" si="3"/>
        <v>599220</v>
      </c>
      <c r="AI14" s="94">
        <f t="shared" si="0"/>
        <v>260658</v>
      </c>
      <c r="AJ14" s="94">
        <f t="shared" si="0"/>
        <v>245874</v>
      </c>
      <c r="AK14" s="94">
        <f t="shared" si="0"/>
        <v>506532</v>
      </c>
      <c r="AL14" s="93">
        <f t="shared" si="4"/>
        <v>4040750</v>
      </c>
    </row>
    <row r="15" spans="1:38" x14ac:dyDescent="0.2">
      <c r="A15">
        <f t="shared" si="1"/>
        <v>2008</v>
      </c>
      <c r="B15">
        <v>9</v>
      </c>
      <c r="C15" s="90">
        <v>1.151437279859421</v>
      </c>
      <c r="D15" s="90">
        <v>0.932711159669526</v>
      </c>
      <c r="E15" s="90">
        <v>0.95131482186198324</v>
      </c>
      <c r="G15" s="91">
        <v>12.799352310455559</v>
      </c>
      <c r="H15" s="91">
        <v>8.2344532976091447</v>
      </c>
      <c r="I15" s="91">
        <v>8.6227189473813173</v>
      </c>
      <c r="Y15" s="92">
        <v>295588</v>
      </c>
      <c r="Z15" s="92">
        <v>279805</v>
      </c>
      <c r="AA15" s="92">
        <v>575393</v>
      </c>
      <c r="AB15" s="93">
        <f t="shared" si="2"/>
        <v>5215363</v>
      </c>
      <c r="AD15" s="92">
        <v>30658</v>
      </c>
      <c r="AE15" s="92">
        <v>28577</v>
      </c>
      <c r="AF15" s="92">
        <v>59235</v>
      </c>
      <c r="AG15" s="93">
        <f t="shared" si="3"/>
        <v>658455</v>
      </c>
      <c r="AI15" s="94">
        <f t="shared" si="0"/>
        <v>264930</v>
      </c>
      <c r="AJ15" s="94">
        <f t="shared" si="0"/>
        <v>251228</v>
      </c>
      <c r="AK15" s="94">
        <f t="shared" si="0"/>
        <v>516158</v>
      </c>
      <c r="AL15" s="93">
        <f t="shared" si="4"/>
        <v>4556908</v>
      </c>
    </row>
    <row r="16" spans="1:38" x14ac:dyDescent="0.2">
      <c r="A16">
        <f t="shared" si="1"/>
        <v>2007</v>
      </c>
      <c r="B16">
        <v>10</v>
      </c>
      <c r="C16" s="90">
        <v>1.0814199407515686</v>
      </c>
      <c r="D16" s="90">
        <v>0.93562770036386111</v>
      </c>
      <c r="E16" s="90">
        <v>0.94802800073996463</v>
      </c>
      <c r="G16" s="91">
        <v>13.880772251207127</v>
      </c>
      <c r="H16" s="91">
        <v>9.170080997973006</v>
      </c>
      <c r="I16" s="91">
        <v>9.5707469481212826</v>
      </c>
      <c r="Y16" s="92">
        <v>295160</v>
      </c>
      <c r="Z16" s="92">
        <v>278245</v>
      </c>
      <c r="AA16" s="92">
        <v>573405</v>
      </c>
      <c r="AB16" s="93">
        <f t="shared" si="2"/>
        <v>5788768</v>
      </c>
      <c r="AD16" s="92">
        <v>28848</v>
      </c>
      <c r="AE16" s="92">
        <v>26785</v>
      </c>
      <c r="AF16" s="92">
        <v>55633</v>
      </c>
      <c r="AG16" s="93">
        <f t="shared" si="3"/>
        <v>714088</v>
      </c>
      <c r="AI16" s="94">
        <f t="shared" si="0"/>
        <v>266312</v>
      </c>
      <c r="AJ16" s="94">
        <f t="shared" si="0"/>
        <v>251460</v>
      </c>
      <c r="AK16" s="94">
        <f t="shared" si="0"/>
        <v>517772</v>
      </c>
      <c r="AL16" s="93">
        <f t="shared" si="4"/>
        <v>5074680</v>
      </c>
    </row>
    <row r="17" spans="1:38" x14ac:dyDescent="0.2">
      <c r="A17">
        <f t="shared" si="1"/>
        <v>2006</v>
      </c>
      <c r="B17">
        <v>11</v>
      </c>
      <c r="C17" s="90">
        <v>1.030607801820995</v>
      </c>
      <c r="D17" s="90">
        <v>0.94170653735007126</v>
      </c>
      <c r="E17" s="90">
        <v>0.9492679986481708</v>
      </c>
      <c r="G17" s="91">
        <v>14.911380053028122</v>
      </c>
      <c r="H17" s="91">
        <v>10.111787535323078</v>
      </c>
      <c r="I17" s="91">
        <v>10.520014946769454</v>
      </c>
      <c r="Y17" s="92">
        <v>295998</v>
      </c>
      <c r="Z17" s="92">
        <v>278157</v>
      </c>
      <c r="AA17" s="92">
        <v>574155</v>
      </c>
      <c r="AB17" s="93">
        <f t="shared" si="2"/>
        <v>6362923</v>
      </c>
      <c r="AD17" s="92">
        <v>27489</v>
      </c>
      <c r="AE17" s="92">
        <v>25530</v>
      </c>
      <c r="AF17" s="92">
        <v>53019</v>
      </c>
      <c r="AG17" s="93">
        <f t="shared" si="3"/>
        <v>767107</v>
      </c>
      <c r="AI17" s="94">
        <f t="shared" si="0"/>
        <v>268509</v>
      </c>
      <c r="AJ17" s="94">
        <f t="shared" si="0"/>
        <v>252627</v>
      </c>
      <c r="AK17" s="94">
        <f t="shared" si="0"/>
        <v>521136</v>
      </c>
      <c r="AL17" s="93">
        <f t="shared" si="4"/>
        <v>5595816</v>
      </c>
    </row>
    <row r="18" spans="1:38" x14ac:dyDescent="0.2">
      <c r="A18">
        <f t="shared" si="1"/>
        <v>2005</v>
      </c>
      <c r="B18">
        <v>12</v>
      </c>
      <c r="C18" s="90">
        <v>0.95629456267348822</v>
      </c>
      <c r="D18" s="90">
        <v>0.94123851749887377</v>
      </c>
      <c r="E18" s="90">
        <v>0.94251910336644062</v>
      </c>
      <c r="G18" s="91">
        <v>15.86767461570161</v>
      </c>
      <c r="H18" s="91">
        <v>11.053026052821952</v>
      </c>
      <c r="I18" s="91">
        <v>11.462534050135893</v>
      </c>
      <c r="Y18" s="92">
        <v>294175</v>
      </c>
      <c r="Z18" s="92">
        <v>275898</v>
      </c>
      <c r="AA18" s="92">
        <v>570073</v>
      </c>
      <c r="AB18" s="93">
        <f t="shared" si="2"/>
        <v>6932996</v>
      </c>
      <c r="AD18" s="92">
        <v>25581</v>
      </c>
      <c r="AE18" s="92">
        <v>23615</v>
      </c>
      <c r="AF18" s="92">
        <v>49196</v>
      </c>
      <c r="AG18" s="93">
        <f t="shared" si="3"/>
        <v>816303</v>
      </c>
      <c r="AI18" s="94">
        <f t="shared" si="0"/>
        <v>268594</v>
      </c>
      <c r="AJ18" s="94">
        <f t="shared" si="0"/>
        <v>252283</v>
      </c>
      <c r="AK18" s="94">
        <f t="shared" si="0"/>
        <v>520877</v>
      </c>
      <c r="AL18" s="93">
        <f t="shared" si="4"/>
        <v>6116693</v>
      </c>
    </row>
    <row r="19" spans="1:38" x14ac:dyDescent="0.2">
      <c r="A19">
        <f t="shared" si="1"/>
        <v>2004</v>
      </c>
      <c r="B19">
        <v>13</v>
      </c>
      <c r="C19" s="90">
        <v>0.91559042383621925</v>
      </c>
      <c r="D19" s="90">
        <v>0.95542367515099924</v>
      </c>
      <c r="E19" s="90">
        <v>0.95203567397928712</v>
      </c>
      <c r="G19" s="91">
        <v>16.783265039537827</v>
      </c>
      <c r="H19" s="91">
        <v>12.008449727972952</v>
      </c>
      <c r="I19" s="91">
        <v>12.41456972411518</v>
      </c>
      <c r="Y19" s="92">
        <v>296229</v>
      </c>
      <c r="Z19" s="92">
        <v>279600</v>
      </c>
      <c r="AA19" s="92">
        <v>575829</v>
      </c>
      <c r="AB19" s="93">
        <f t="shared" si="2"/>
        <v>7508825</v>
      </c>
      <c r="AD19" s="92">
        <v>24355</v>
      </c>
      <c r="AE19" s="92">
        <v>22747</v>
      </c>
      <c r="AF19" s="92">
        <v>47102</v>
      </c>
      <c r="AG19" s="93">
        <f t="shared" si="3"/>
        <v>863405</v>
      </c>
      <c r="AI19" s="94">
        <f t="shared" si="0"/>
        <v>271874</v>
      </c>
      <c r="AJ19" s="94">
        <f t="shared" si="0"/>
        <v>256853</v>
      </c>
      <c r="AK19" s="94">
        <f t="shared" si="0"/>
        <v>528727</v>
      </c>
      <c r="AL19" s="93">
        <f t="shared" si="4"/>
        <v>6645420</v>
      </c>
    </row>
    <row r="20" spans="1:38" x14ac:dyDescent="0.2">
      <c r="A20">
        <f t="shared" si="1"/>
        <v>2003</v>
      </c>
      <c r="B20">
        <v>14</v>
      </c>
      <c r="C20" s="90">
        <v>0.84897481552899823</v>
      </c>
      <c r="D20" s="90">
        <v>0.95352449034942166</v>
      </c>
      <c r="E20" s="90">
        <v>0.94463205980202392</v>
      </c>
      <c r="G20" s="91">
        <v>17.632239855066825</v>
      </c>
      <c r="H20" s="91">
        <v>12.961974218322373</v>
      </c>
      <c r="I20" s="91">
        <v>13.359201783917204</v>
      </c>
      <c r="Y20" s="92">
        <v>293960</v>
      </c>
      <c r="Z20" s="92">
        <v>277391</v>
      </c>
      <c r="AA20" s="92">
        <v>571351</v>
      </c>
      <c r="AB20" s="93">
        <f t="shared" si="2"/>
        <v>8080176</v>
      </c>
      <c r="AD20" s="92">
        <v>22714</v>
      </c>
      <c r="AE20" s="92">
        <v>20961</v>
      </c>
      <c r="AF20" s="92">
        <v>43675</v>
      </c>
      <c r="AG20" s="93">
        <f t="shared" si="3"/>
        <v>907080</v>
      </c>
      <c r="AI20" s="94">
        <f t="shared" si="0"/>
        <v>271246</v>
      </c>
      <c r="AJ20" s="94">
        <f t="shared" si="0"/>
        <v>256430</v>
      </c>
      <c r="AK20" s="94">
        <f t="shared" si="0"/>
        <v>527676</v>
      </c>
      <c r="AL20" s="93">
        <f t="shared" si="4"/>
        <v>7173096</v>
      </c>
    </row>
    <row r="21" spans="1:38" x14ac:dyDescent="0.2">
      <c r="A21">
        <f t="shared" si="1"/>
        <v>2002</v>
      </c>
      <c r="B21">
        <v>15</v>
      </c>
      <c r="C21" s="90">
        <v>0.84401800779093539</v>
      </c>
      <c r="D21" s="90">
        <v>0.94711677454885645</v>
      </c>
      <c r="E21" s="90">
        <v>0.93834775040323493</v>
      </c>
      <c r="G21" s="91">
        <v>18.476257862857761</v>
      </c>
      <c r="H21" s="91">
        <v>13.90909099287123</v>
      </c>
      <c r="I21" s="91">
        <v>14.297549534320439</v>
      </c>
      <c r="Y21" s="92">
        <v>292171</v>
      </c>
      <c r="Z21" s="92">
        <v>275379</v>
      </c>
      <c r="AA21" s="92">
        <v>567550</v>
      </c>
      <c r="AB21" s="93">
        <f t="shared" si="2"/>
        <v>8647726</v>
      </c>
      <c r="AD21" s="92">
        <v>22900</v>
      </c>
      <c r="AE21" s="92">
        <v>20520</v>
      </c>
      <c r="AF21" s="92">
        <v>43420</v>
      </c>
      <c r="AG21" s="93">
        <f t="shared" si="3"/>
        <v>950500</v>
      </c>
      <c r="AI21" s="94">
        <f t="shared" si="0"/>
        <v>269271</v>
      </c>
      <c r="AJ21" s="94">
        <f t="shared" si="0"/>
        <v>254859</v>
      </c>
      <c r="AK21" s="94">
        <f t="shared" si="0"/>
        <v>524130</v>
      </c>
      <c r="AL21" s="93">
        <f t="shared" si="4"/>
        <v>7697226</v>
      </c>
    </row>
    <row r="22" spans="1:38" x14ac:dyDescent="0.2">
      <c r="A22">
        <f t="shared" si="1"/>
        <v>2001</v>
      </c>
      <c r="B22">
        <v>16</v>
      </c>
      <c r="C22" s="90">
        <v>0.85881067715825243</v>
      </c>
      <c r="D22" s="90">
        <v>0.95683134875749687</v>
      </c>
      <c r="E22" s="90">
        <v>0.94849423995345017</v>
      </c>
      <c r="G22" s="91">
        <v>19.335068540016014</v>
      </c>
      <c r="H22" s="91">
        <v>14.865922341628726</v>
      </c>
      <c r="I22" s="91">
        <v>15.24604377427389</v>
      </c>
      <c r="Y22" s="92">
        <v>295868</v>
      </c>
      <c r="Z22" s="92">
        <v>277819</v>
      </c>
      <c r="AA22" s="92">
        <v>573687</v>
      </c>
      <c r="AB22" s="93">
        <f t="shared" si="2"/>
        <v>9221413</v>
      </c>
      <c r="AD22" s="92">
        <v>23557</v>
      </c>
      <c r="AE22" s="92">
        <v>20624</v>
      </c>
      <c r="AF22" s="92">
        <v>44181</v>
      </c>
      <c r="AG22" s="93">
        <f t="shared" si="3"/>
        <v>994681</v>
      </c>
      <c r="AI22" s="94">
        <f t="shared" si="0"/>
        <v>272311</v>
      </c>
      <c r="AJ22" s="94">
        <f t="shared" si="0"/>
        <v>257195</v>
      </c>
      <c r="AK22" s="94">
        <f t="shared" si="0"/>
        <v>529506</v>
      </c>
      <c r="AL22" s="93">
        <f t="shared" si="4"/>
        <v>8226732</v>
      </c>
    </row>
    <row r="23" spans="1:38" x14ac:dyDescent="0.2">
      <c r="A23">
        <f t="shared" si="1"/>
        <v>2000</v>
      </c>
      <c r="B23">
        <v>17</v>
      </c>
      <c r="C23" s="90">
        <v>0.90381071603517582</v>
      </c>
      <c r="D23" s="90">
        <v>0.97298977929575237</v>
      </c>
      <c r="E23" s="90">
        <v>0.96710578189035301</v>
      </c>
      <c r="G23" s="91">
        <v>20.238879256051188</v>
      </c>
      <c r="H23" s="91">
        <v>15.838912120924478</v>
      </c>
      <c r="I23" s="91">
        <v>16.213149556164243</v>
      </c>
      <c r="Y23" s="92">
        <v>302776</v>
      </c>
      <c r="Z23" s="92">
        <v>282168</v>
      </c>
      <c r="AA23" s="92">
        <v>584944</v>
      </c>
      <c r="AB23" s="93">
        <f t="shared" si="2"/>
        <v>9806357</v>
      </c>
      <c r="AD23" s="92">
        <v>25271</v>
      </c>
      <c r="AE23" s="92">
        <v>21225</v>
      </c>
      <c r="AF23" s="92">
        <v>46496</v>
      </c>
      <c r="AG23" s="93">
        <f t="shared" si="3"/>
        <v>1041177</v>
      </c>
      <c r="AI23" s="94">
        <f t="shared" si="0"/>
        <v>277505</v>
      </c>
      <c r="AJ23" s="94">
        <f t="shared" si="0"/>
        <v>260943</v>
      </c>
      <c r="AK23" s="94">
        <f t="shared" si="0"/>
        <v>538448</v>
      </c>
      <c r="AL23" s="93">
        <f t="shared" si="4"/>
        <v>8765180</v>
      </c>
    </row>
    <row r="24" spans="1:38" x14ac:dyDescent="0.2">
      <c r="A24">
        <f t="shared" si="1"/>
        <v>1999</v>
      </c>
      <c r="B24">
        <v>18</v>
      </c>
      <c r="C24" s="90">
        <v>0.93065523166758668</v>
      </c>
      <c r="D24" s="90">
        <v>0.96417329723400458</v>
      </c>
      <c r="E24" s="90">
        <v>0.96132243164647935</v>
      </c>
      <c r="G24" s="91">
        <v>21.169534487718774</v>
      </c>
      <c r="H24" s="91">
        <v>16.803085418158481</v>
      </c>
      <c r="I24" s="91">
        <v>17.174471987810723</v>
      </c>
      <c r="Y24" s="92">
        <v>302866</v>
      </c>
      <c r="Z24" s="92">
        <v>278580</v>
      </c>
      <c r="AA24" s="92">
        <v>581446</v>
      </c>
      <c r="AB24" s="93">
        <f t="shared" si="2"/>
        <v>10387803</v>
      </c>
      <c r="AD24" s="92">
        <v>28643</v>
      </c>
      <c r="AE24" s="92">
        <v>19234</v>
      </c>
      <c r="AF24" s="92">
        <v>47877</v>
      </c>
      <c r="AG24" s="93">
        <f t="shared" si="3"/>
        <v>1089054</v>
      </c>
      <c r="AI24" s="94">
        <f t="shared" si="0"/>
        <v>274223</v>
      </c>
      <c r="AJ24" s="94">
        <f t="shared" si="0"/>
        <v>259346</v>
      </c>
      <c r="AK24" s="94">
        <f t="shared" si="0"/>
        <v>533569</v>
      </c>
      <c r="AL24" s="93">
        <f t="shared" si="4"/>
        <v>9298749</v>
      </c>
    </row>
    <row r="25" spans="1:38" x14ac:dyDescent="0.2">
      <c r="A25">
        <f t="shared" si="1"/>
        <v>1998</v>
      </c>
      <c r="B25">
        <v>19</v>
      </c>
      <c r="C25" s="90">
        <v>1.0954739485736056</v>
      </c>
      <c r="D25" s="90">
        <v>0.96512560017447213</v>
      </c>
      <c r="E25" s="90">
        <v>0.97621232652821932</v>
      </c>
      <c r="G25" s="91">
        <v>22.26500843629238</v>
      </c>
      <c r="H25" s="91">
        <v>17.768211018332952</v>
      </c>
      <c r="I25" s="91">
        <v>18.150684314338942</v>
      </c>
      <c r="Y25" s="92">
        <v>311216</v>
      </c>
      <c r="Z25" s="92">
        <v>279236</v>
      </c>
      <c r="AA25" s="92">
        <v>590452</v>
      </c>
      <c r="AB25" s="93">
        <f t="shared" si="2"/>
        <v>10978255</v>
      </c>
      <c r="AD25" s="92">
        <v>35959</v>
      </c>
      <c r="AE25" s="92">
        <v>20397</v>
      </c>
      <c r="AF25" s="92">
        <v>56356</v>
      </c>
      <c r="AG25" s="93">
        <f t="shared" si="3"/>
        <v>1145410</v>
      </c>
      <c r="AI25" s="94">
        <f t="shared" si="0"/>
        <v>275257</v>
      </c>
      <c r="AJ25" s="94">
        <f t="shared" si="0"/>
        <v>258839</v>
      </c>
      <c r="AK25" s="94">
        <f t="shared" si="0"/>
        <v>534096</v>
      </c>
      <c r="AL25" s="93">
        <f t="shared" si="4"/>
        <v>9832845</v>
      </c>
    </row>
    <row r="26" spans="1:38" x14ac:dyDescent="0.2">
      <c r="A26">
        <f t="shared" si="1"/>
        <v>1997</v>
      </c>
      <c r="B26">
        <v>20</v>
      </c>
      <c r="C26" s="90">
        <v>1.1736748800646912</v>
      </c>
      <c r="D26" s="90">
        <v>0.95714577136023182</v>
      </c>
      <c r="E26" s="90">
        <v>0.97556256762431925</v>
      </c>
      <c r="G26" s="91">
        <v>23.438683316357071</v>
      </c>
      <c r="H26" s="91">
        <v>18.725356789693183</v>
      </c>
      <c r="I26" s="91">
        <v>19.126246881963262</v>
      </c>
      <c r="Y26" s="92">
        <v>309961</v>
      </c>
      <c r="Z26" s="92">
        <v>280098</v>
      </c>
      <c r="AA26" s="92">
        <v>590059</v>
      </c>
      <c r="AB26" s="93">
        <f t="shared" si="2"/>
        <v>11568314</v>
      </c>
      <c r="AD26" s="92">
        <v>37456</v>
      </c>
      <c r="AE26" s="92">
        <v>22923</v>
      </c>
      <c r="AF26" s="92">
        <v>60379</v>
      </c>
      <c r="AG26" s="93">
        <f t="shared" si="3"/>
        <v>1205789</v>
      </c>
      <c r="AI26" s="94">
        <f t="shared" si="0"/>
        <v>272505</v>
      </c>
      <c r="AJ26" s="94">
        <f t="shared" si="0"/>
        <v>257175</v>
      </c>
      <c r="AK26" s="94">
        <f t="shared" si="0"/>
        <v>529680</v>
      </c>
      <c r="AL26" s="93">
        <f t="shared" si="4"/>
        <v>10362525</v>
      </c>
    </row>
    <row r="27" spans="1:38" x14ac:dyDescent="0.2">
      <c r="A27">
        <f t="shared" si="1"/>
        <v>1996</v>
      </c>
      <c r="B27">
        <v>21</v>
      </c>
      <c r="C27" s="90">
        <v>1.2295215805801991</v>
      </c>
      <c r="D27" s="90">
        <v>0.95656932992188426</v>
      </c>
      <c r="E27" s="90">
        <v>0.97978517383439745</v>
      </c>
      <c r="G27" s="91">
        <v>24.668204896937269</v>
      </c>
      <c r="H27" s="91">
        <v>19.681926119615067</v>
      </c>
      <c r="I27" s="91">
        <v>20.106032055797659</v>
      </c>
      <c r="L27" s="300" t="s">
        <v>181</v>
      </c>
      <c r="M27" s="300"/>
      <c r="N27" s="300"/>
      <c r="O27" s="300"/>
      <c r="P27" s="300"/>
      <c r="Q27" s="300"/>
      <c r="R27" s="300"/>
      <c r="S27" s="300"/>
      <c r="T27" s="300"/>
      <c r="U27" s="300"/>
      <c r="Y27" s="92">
        <v>310714</v>
      </c>
      <c r="Z27" s="92">
        <v>281899</v>
      </c>
      <c r="AA27" s="92">
        <v>592613</v>
      </c>
      <c r="AB27" s="93">
        <f t="shared" si="2"/>
        <v>12160927</v>
      </c>
      <c r="AD27" s="92">
        <v>38446</v>
      </c>
      <c r="AE27" s="92">
        <v>24806</v>
      </c>
      <c r="AF27" s="92">
        <v>63252</v>
      </c>
      <c r="AG27" s="93">
        <f t="shared" si="3"/>
        <v>1269041</v>
      </c>
      <c r="AI27" s="94">
        <f t="shared" si="0"/>
        <v>272268</v>
      </c>
      <c r="AJ27" s="94">
        <f t="shared" si="0"/>
        <v>257093</v>
      </c>
      <c r="AK27" s="94">
        <f t="shared" si="0"/>
        <v>529361</v>
      </c>
      <c r="AL27" s="93">
        <f t="shared" si="4"/>
        <v>10891886</v>
      </c>
    </row>
    <row r="28" spans="1:38" x14ac:dyDescent="0.2">
      <c r="A28">
        <f t="shared" si="1"/>
        <v>1995</v>
      </c>
      <c r="B28">
        <v>22</v>
      </c>
      <c r="C28" s="90">
        <v>1.2742883579165079</v>
      </c>
      <c r="D28" s="90">
        <v>0.95082298580293412</v>
      </c>
      <c r="E28" s="90">
        <v>0.97833520294706833</v>
      </c>
      <c r="G28" s="91">
        <v>25.942493254853776</v>
      </c>
      <c r="H28" s="91">
        <v>20.632749105418</v>
      </c>
      <c r="I28" s="91">
        <v>21.084367258744727</v>
      </c>
      <c r="Y28" s="92">
        <v>309184</v>
      </c>
      <c r="Z28" s="92">
        <v>282552</v>
      </c>
      <c r="AA28" s="92">
        <v>591736</v>
      </c>
      <c r="AB28" s="93">
        <f t="shared" si="2"/>
        <v>12752663</v>
      </c>
      <c r="AD28" s="92">
        <v>38357</v>
      </c>
      <c r="AE28" s="92">
        <v>27198</v>
      </c>
      <c r="AF28" s="92">
        <v>65555</v>
      </c>
      <c r="AG28" s="93">
        <f t="shared" si="3"/>
        <v>1334596</v>
      </c>
      <c r="AI28" s="94">
        <f t="shared" si="0"/>
        <v>270827</v>
      </c>
      <c r="AJ28" s="94">
        <f t="shared" si="0"/>
        <v>255354</v>
      </c>
      <c r="AK28" s="94">
        <f t="shared" si="0"/>
        <v>526181</v>
      </c>
      <c r="AL28" s="93">
        <f t="shared" si="4"/>
        <v>11418067</v>
      </c>
    </row>
    <row r="29" spans="1:38" x14ac:dyDescent="0.2">
      <c r="A29">
        <f t="shared" si="1"/>
        <v>1994</v>
      </c>
      <c r="B29">
        <v>23</v>
      </c>
      <c r="C29" s="90">
        <v>1.3338283661584156</v>
      </c>
      <c r="D29" s="90">
        <v>0.95937022092325941</v>
      </c>
      <c r="E29" s="90">
        <v>0.99121960787860286</v>
      </c>
      <c r="G29" s="91">
        <v>27.27632162101219</v>
      </c>
      <c r="H29" s="91">
        <v>21.592119326341258</v>
      </c>
      <c r="I29" s="91">
        <v>22.075586866623329</v>
      </c>
      <c r="Y29" s="92">
        <v>311367</v>
      </c>
      <c r="Z29" s="92">
        <v>288162</v>
      </c>
      <c r="AA29" s="92">
        <v>599529</v>
      </c>
      <c r="AB29" s="93">
        <f t="shared" si="2"/>
        <v>13352192</v>
      </c>
      <c r="AD29" s="92">
        <v>38486</v>
      </c>
      <c r="AE29" s="92">
        <v>30132</v>
      </c>
      <c r="AF29" s="92">
        <v>68618</v>
      </c>
      <c r="AG29" s="93">
        <f t="shared" si="3"/>
        <v>1403214</v>
      </c>
      <c r="AI29" s="94">
        <f t="shared" si="0"/>
        <v>272881</v>
      </c>
      <c r="AJ29" s="94">
        <f t="shared" si="0"/>
        <v>258030</v>
      </c>
      <c r="AK29" s="94">
        <f t="shared" si="0"/>
        <v>530911</v>
      </c>
      <c r="AL29" s="93">
        <f t="shared" si="4"/>
        <v>11948978</v>
      </c>
    </row>
    <row r="30" spans="1:38" x14ac:dyDescent="0.2">
      <c r="A30">
        <f t="shared" si="1"/>
        <v>1993</v>
      </c>
      <c r="B30">
        <v>24</v>
      </c>
      <c r="C30" s="90">
        <v>1.3746880126894279</v>
      </c>
      <c r="D30" s="90">
        <v>0.97916077463104001</v>
      </c>
      <c r="E30" s="90">
        <v>1.0128021848035678</v>
      </c>
      <c r="G30" s="91">
        <v>28.651009633701619</v>
      </c>
      <c r="H30" s="91">
        <v>22.571280100972299</v>
      </c>
      <c r="I30" s="91">
        <v>23.088389051426898</v>
      </c>
      <c r="Y30" s="92">
        <v>316012</v>
      </c>
      <c r="Z30" s="92">
        <v>296571</v>
      </c>
      <c r="AA30" s="92">
        <v>612583</v>
      </c>
      <c r="AB30" s="93">
        <f t="shared" si="2"/>
        <v>13964775</v>
      </c>
      <c r="AD30" s="92">
        <v>37967</v>
      </c>
      <c r="AE30" s="92">
        <v>32753</v>
      </c>
      <c r="AF30" s="92">
        <v>70720</v>
      </c>
      <c r="AG30" s="93">
        <f t="shared" si="3"/>
        <v>1473934</v>
      </c>
      <c r="AI30" s="94">
        <f t="shared" si="0"/>
        <v>278045</v>
      </c>
      <c r="AJ30" s="94">
        <f t="shared" si="0"/>
        <v>263818</v>
      </c>
      <c r="AK30" s="94">
        <f t="shared" si="0"/>
        <v>541863</v>
      </c>
      <c r="AL30" s="93">
        <f t="shared" si="4"/>
        <v>12490841</v>
      </c>
    </row>
    <row r="31" spans="1:38" x14ac:dyDescent="0.2">
      <c r="A31">
        <f t="shared" si="1"/>
        <v>1992</v>
      </c>
      <c r="B31">
        <v>25</v>
      </c>
      <c r="C31" s="90">
        <v>1.5183965601698144</v>
      </c>
      <c r="D31" s="90">
        <v>1.0140056657145988</v>
      </c>
      <c r="E31" s="90">
        <v>1.0569064304026456</v>
      </c>
      <c r="G31" s="91">
        <v>30.169406193871435</v>
      </c>
      <c r="H31" s="91">
        <v>23.585285766686898</v>
      </c>
      <c r="I31" s="91">
        <v>24.145295481829542</v>
      </c>
      <c r="Y31" s="92">
        <v>328956</v>
      </c>
      <c r="Z31" s="92">
        <v>310303</v>
      </c>
      <c r="AA31" s="92">
        <v>639259</v>
      </c>
      <c r="AB31" s="93">
        <f t="shared" si="2"/>
        <v>14604034</v>
      </c>
      <c r="AD31" s="92">
        <v>41255</v>
      </c>
      <c r="AE31" s="92">
        <v>36858</v>
      </c>
      <c r="AF31" s="92">
        <v>78113</v>
      </c>
      <c r="AG31" s="93">
        <f t="shared" si="3"/>
        <v>1552047</v>
      </c>
      <c r="AI31" s="94">
        <f t="shared" si="0"/>
        <v>287701</v>
      </c>
      <c r="AJ31" s="94">
        <f t="shared" si="0"/>
        <v>273445</v>
      </c>
      <c r="AK31" s="94">
        <f t="shared" si="0"/>
        <v>561146</v>
      </c>
      <c r="AL31" s="93">
        <f t="shared" si="4"/>
        <v>13051987</v>
      </c>
    </row>
    <row r="32" spans="1:38" x14ac:dyDescent="0.2">
      <c r="A32">
        <f t="shared" si="1"/>
        <v>1991</v>
      </c>
      <c r="B32">
        <v>26</v>
      </c>
      <c r="C32" s="90">
        <v>1.5879668146581551</v>
      </c>
      <c r="D32" s="90">
        <v>1.005406026827151</v>
      </c>
      <c r="E32" s="90">
        <v>1.0549555003604012</v>
      </c>
      <c r="G32" s="91">
        <v>31.757373008529591</v>
      </c>
      <c r="H32" s="91">
        <v>24.590691793514047</v>
      </c>
      <c r="I32" s="91">
        <v>25.200250982189942</v>
      </c>
      <c r="Y32" s="92">
        <v>327291</v>
      </c>
      <c r="Z32" s="92">
        <v>310788</v>
      </c>
      <c r="AA32" s="92">
        <v>638079</v>
      </c>
      <c r="AB32" s="93">
        <f t="shared" si="2"/>
        <v>15242113</v>
      </c>
      <c r="AD32" s="92">
        <v>41938</v>
      </c>
      <c r="AE32" s="92">
        <v>39754</v>
      </c>
      <c r="AF32" s="92">
        <v>81692</v>
      </c>
      <c r="AG32" s="93">
        <f t="shared" si="3"/>
        <v>1633739</v>
      </c>
      <c r="AI32" s="94">
        <f t="shared" si="0"/>
        <v>285353</v>
      </c>
      <c r="AJ32" s="94">
        <f t="shared" si="0"/>
        <v>271034</v>
      </c>
      <c r="AK32" s="94">
        <f t="shared" si="0"/>
        <v>556387</v>
      </c>
      <c r="AL32" s="93">
        <f t="shared" si="4"/>
        <v>13608374</v>
      </c>
    </row>
    <row r="33" spans="1:38" x14ac:dyDescent="0.2">
      <c r="A33">
        <f t="shared" si="1"/>
        <v>1990</v>
      </c>
      <c r="B33">
        <v>27</v>
      </c>
      <c r="C33" s="90">
        <v>1.8039475628056698</v>
      </c>
      <c r="D33" s="90">
        <v>1.0108686677930585</v>
      </c>
      <c r="E33" s="90">
        <v>1.0783236742731832</v>
      </c>
      <c r="G33" s="91">
        <v>33.561320571335258</v>
      </c>
      <c r="H33" s="91">
        <v>25.601560461307105</v>
      </c>
      <c r="I33" s="91">
        <v>26.278574656463125</v>
      </c>
      <c r="Y33" s="92">
        <v>334280</v>
      </c>
      <c r="Z33" s="92">
        <v>317933</v>
      </c>
      <c r="AA33" s="92">
        <v>652213</v>
      </c>
      <c r="AB33" s="93">
        <f t="shared" si="2"/>
        <v>15894326</v>
      </c>
      <c r="AD33" s="92">
        <v>47594</v>
      </c>
      <c r="AE33" s="92">
        <v>45209</v>
      </c>
      <c r="AF33" s="92">
        <v>92803</v>
      </c>
      <c r="AG33" s="93">
        <f t="shared" si="3"/>
        <v>1726542</v>
      </c>
      <c r="AI33" s="94">
        <f t="shared" si="0"/>
        <v>286686</v>
      </c>
      <c r="AJ33" s="94">
        <f t="shared" si="0"/>
        <v>272724</v>
      </c>
      <c r="AK33" s="94">
        <f t="shared" si="0"/>
        <v>559410</v>
      </c>
      <c r="AL33" s="93">
        <f t="shared" si="4"/>
        <v>14167784</v>
      </c>
    </row>
    <row r="34" spans="1:38" x14ac:dyDescent="0.2">
      <c r="A34">
        <f t="shared" si="1"/>
        <v>1989</v>
      </c>
      <c r="B34">
        <v>28</v>
      </c>
      <c r="C34" s="90">
        <v>1.9481809487524395</v>
      </c>
      <c r="D34" s="90">
        <v>0.99627331513621564</v>
      </c>
      <c r="E34" s="90">
        <v>1.0772374361055945</v>
      </c>
      <c r="G34" s="91">
        <v>35.509501520087696</v>
      </c>
      <c r="H34" s="91">
        <v>26.59783377644332</v>
      </c>
      <c r="I34" s="91">
        <v>27.355812092568719</v>
      </c>
      <c r="Y34" s="92">
        <v>331451</v>
      </c>
      <c r="Z34" s="92">
        <v>320105</v>
      </c>
      <c r="AA34" s="92">
        <v>651556</v>
      </c>
      <c r="AB34" s="93">
        <f t="shared" si="2"/>
        <v>16545882</v>
      </c>
      <c r="AD34" s="92">
        <v>49766</v>
      </c>
      <c r="AE34" s="92">
        <v>50457</v>
      </c>
      <c r="AF34" s="92">
        <v>100223</v>
      </c>
      <c r="AG34" s="93">
        <f t="shared" si="3"/>
        <v>1826765</v>
      </c>
      <c r="AI34" s="94">
        <f t="shared" si="0"/>
        <v>281685</v>
      </c>
      <c r="AJ34" s="94">
        <f t="shared" si="0"/>
        <v>269648</v>
      </c>
      <c r="AK34" s="94">
        <f t="shared" si="0"/>
        <v>551333</v>
      </c>
      <c r="AL34" s="93">
        <f t="shared" si="4"/>
        <v>14719117</v>
      </c>
    </row>
    <row r="35" spans="1:38" x14ac:dyDescent="0.2">
      <c r="A35">
        <f t="shared" si="1"/>
        <v>1988</v>
      </c>
      <c r="B35">
        <v>29</v>
      </c>
      <c r="C35" s="90">
        <v>2.1253042119258851</v>
      </c>
      <c r="D35" s="90">
        <v>1.0091917472451386</v>
      </c>
      <c r="E35" s="90">
        <v>1.104122244086049</v>
      </c>
      <c r="G35" s="91">
        <v>37.634805732013582</v>
      </c>
      <c r="H35" s="91">
        <v>27.60702552368846</v>
      </c>
      <c r="I35" s="91">
        <v>28.459934336654769</v>
      </c>
      <c r="Y35" s="92">
        <v>339433</v>
      </c>
      <c r="Z35" s="92">
        <v>328384</v>
      </c>
      <c r="AA35" s="92">
        <v>667817</v>
      </c>
      <c r="AB35" s="93">
        <f t="shared" si="2"/>
        <v>17213699</v>
      </c>
      <c r="AD35" s="92">
        <v>54063</v>
      </c>
      <c r="AE35" s="92">
        <v>55272</v>
      </c>
      <c r="AF35" s="92">
        <v>109335</v>
      </c>
      <c r="AG35" s="93">
        <f t="shared" si="3"/>
        <v>1936100</v>
      </c>
      <c r="AI35" s="94">
        <f t="shared" si="0"/>
        <v>285370</v>
      </c>
      <c r="AJ35" s="94">
        <f t="shared" si="0"/>
        <v>273112</v>
      </c>
      <c r="AK35" s="94">
        <f t="shared" si="0"/>
        <v>558482</v>
      </c>
      <c r="AL35" s="93">
        <f t="shared" si="4"/>
        <v>15277599</v>
      </c>
    </row>
    <row r="36" spans="1:38" x14ac:dyDescent="0.2">
      <c r="A36">
        <f t="shared" si="1"/>
        <v>1987</v>
      </c>
      <c r="B36">
        <v>30</v>
      </c>
      <c r="C36" s="90">
        <v>2.2306995513603036</v>
      </c>
      <c r="D36" s="90">
        <v>0.97668153433820992</v>
      </c>
      <c r="E36" s="90">
        <v>1.0833415324750575</v>
      </c>
      <c r="G36" s="91">
        <v>39.865505283373885</v>
      </c>
      <c r="H36" s="91">
        <v>28.583707058026668</v>
      </c>
      <c r="I36" s="91">
        <v>29.543275869129825</v>
      </c>
      <c r="Y36" s="92">
        <v>331716</v>
      </c>
      <c r="Z36" s="92">
        <v>323532</v>
      </c>
      <c r="AA36" s="92">
        <v>655248</v>
      </c>
      <c r="AB36" s="93">
        <f t="shared" si="2"/>
        <v>17868947</v>
      </c>
      <c r="AD36" s="92">
        <v>56131</v>
      </c>
      <c r="AE36" s="92">
        <v>58626</v>
      </c>
      <c r="AF36" s="92">
        <v>114757</v>
      </c>
      <c r="AG36" s="93">
        <f t="shared" si="3"/>
        <v>2050857</v>
      </c>
      <c r="AI36" s="94">
        <f t="shared" si="0"/>
        <v>275585</v>
      </c>
      <c r="AJ36" s="94">
        <f t="shared" si="0"/>
        <v>264906</v>
      </c>
      <c r="AK36" s="94">
        <f t="shared" si="0"/>
        <v>540491</v>
      </c>
      <c r="AL36" s="93">
        <f t="shared" si="4"/>
        <v>15818090</v>
      </c>
    </row>
    <row r="37" spans="1:38" x14ac:dyDescent="0.2">
      <c r="A37">
        <f t="shared" si="1"/>
        <v>1986</v>
      </c>
      <c r="B37">
        <v>31</v>
      </c>
      <c r="C37" s="90">
        <v>2.2834360980009487</v>
      </c>
      <c r="D37" s="90">
        <v>0.97999381382564255</v>
      </c>
      <c r="E37" s="90">
        <v>1.0908575731293313</v>
      </c>
      <c r="G37" s="91">
        <v>42.148941381374833</v>
      </c>
      <c r="H37" s="91">
        <v>29.563700871852312</v>
      </c>
      <c r="I37" s="91">
        <v>30.634133442259156</v>
      </c>
      <c r="Y37" s="92">
        <v>333505</v>
      </c>
      <c r="Z37" s="92">
        <v>326289</v>
      </c>
      <c r="AA37" s="92">
        <v>659794</v>
      </c>
      <c r="AB37" s="93">
        <f t="shared" si="2"/>
        <v>18528741</v>
      </c>
      <c r="AD37" s="92">
        <v>57714</v>
      </c>
      <c r="AE37" s="92">
        <v>59756</v>
      </c>
      <c r="AF37" s="92">
        <v>117470</v>
      </c>
      <c r="AG37" s="93">
        <f t="shared" si="3"/>
        <v>2168327</v>
      </c>
      <c r="AI37" s="94">
        <f t="shared" si="0"/>
        <v>275791</v>
      </c>
      <c r="AJ37" s="94">
        <f t="shared" si="0"/>
        <v>266533</v>
      </c>
      <c r="AK37" s="94">
        <f t="shared" si="0"/>
        <v>542324</v>
      </c>
      <c r="AL37" s="93">
        <f t="shared" si="4"/>
        <v>16360414</v>
      </c>
    </row>
    <row r="38" spans="1:38" x14ac:dyDescent="0.2">
      <c r="A38">
        <f t="shared" si="1"/>
        <v>1985</v>
      </c>
      <c r="B38">
        <v>32</v>
      </c>
      <c r="C38" s="90">
        <v>2.2869350211101693</v>
      </c>
      <c r="D38" s="90">
        <v>1.0181726687140638</v>
      </c>
      <c r="E38" s="90">
        <v>1.1260867403667414</v>
      </c>
      <c r="G38" s="91">
        <v>44.435876402485</v>
      </c>
      <c r="H38" s="91">
        <v>30.581873540566377</v>
      </c>
      <c r="I38" s="91">
        <v>31.760220182625897</v>
      </c>
      <c r="Y38" s="92">
        <v>343089</v>
      </c>
      <c r="Z38" s="92">
        <v>338013</v>
      </c>
      <c r="AA38" s="92">
        <v>681102</v>
      </c>
      <c r="AB38" s="93">
        <f t="shared" si="2"/>
        <v>19209843</v>
      </c>
      <c r="AD38" s="92">
        <v>57763</v>
      </c>
      <c r="AE38" s="92">
        <v>59887</v>
      </c>
      <c r="AF38" s="92">
        <v>117650</v>
      </c>
      <c r="AG38" s="93">
        <f t="shared" si="3"/>
        <v>2285977</v>
      </c>
      <c r="AI38" s="94">
        <f t="shared" ref="AI38:AK69" si="5">+Y38-AD38</f>
        <v>285326</v>
      </c>
      <c r="AJ38" s="94">
        <f t="shared" si="5"/>
        <v>278126</v>
      </c>
      <c r="AK38" s="94">
        <f t="shared" si="5"/>
        <v>563452</v>
      </c>
      <c r="AL38" s="93">
        <f t="shared" si="4"/>
        <v>16923866</v>
      </c>
    </row>
    <row r="39" spans="1:38" x14ac:dyDescent="0.2">
      <c r="A39">
        <f t="shared" si="1"/>
        <v>1984</v>
      </c>
      <c r="B39">
        <v>33</v>
      </c>
      <c r="C39" s="90">
        <v>2.3314296599824273</v>
      </c>
      <c r="D39" s="90">
        <v>1.035767685282057</v>
      </c>
      <c r="E39" s="90">
        <v>1.1459696934921917</v>
      </c>
      <c r="G39" s="91">
        <v>46.767306062467426</v>
      </c>
      <c r="H39" s="91">
        <v>31.617641225848434</v>
      </c>
      <c r="I39" s="91">
        <v>32.906189876118091</v>
      </c>
      <c r="Y39" s="92">
        <v>348786</v>
      </c>
      <c r="Z39" s="92">
        <v>344342</v>
      </c>
      <c r="AA39" s="92">
        <v>693128</v>
      </c>
      <c r="AB39" s="93">
        <f t="shared" si="2"/>
        <v>19902971</v>
      </c>
      <c r="AD39" s="92">
        <v>59413</v>
      </c>
      <c r="AE39" s="92">
        <v>60526</v>
      </c>
      <c r="AF39" s="92">
        <v>119939</v>
      </c>
      <c r="AG39" s="93">
        <f t="shared" si="3"/>
        <v>2405916</v>
      </c>
      <c r="AI39" s="94">
        <f t="shared" si="5"/>
        <v>289373</v>
      </c>
      <c r="AJ39" s="94">
        <f t="shared" si="5"/>
        <v>283816</v>
      </c>
      <c r="AK39" s="94">
        <f t="shared" si="5"/>
        <v>573189</v>
      </c>
      <c r="AL39" s="93">
        <f t="shared" si="4"/>
        <v>17497055</v>
      </c>
    </row>
    <row r="40" spans="1:38" x14ac:dyDescent="0.2">
      <c r="A40">
        <f t="shared" si="1"/>
        <v>1983</v>
      </c>
      <c r="B40">
        <v>34</v>
      </c>
      <c r="C40" s="90">
        <v>2.2934857827090993</v>
      </c>
      <c r="D40" s="90">
        <v>1.0615232333095403</v>
      </c>
      <c r="E40" s="90">
        <v>1.1663073125173176</v>
      </c>
      <c r="G40" s="91">
        <v>49.060791845176524</v>
      </c>
      <c r="H40" s="91">
        <v>32.679164459157974</v>
      </c>
      <c r="I40" s="91">
        <v>34.07249718863541</v>
      </c>
      <c r="Y40" s="92">
        <v>354982</v>
      </c>
      <c r="Z40" s="92">
        <v>350447</v>
      </c>
      <c r="AA40" s="92">
        <v>705429</v>
      </c>
      <c r="AB40" s="93">
        <f t="shared" si="2"/>
        <v>20608400</v>
      </c>
      <c r="AD40" s="92">
        <v>58023</v>
      </c>
      <c r="AE40" s="92">
        <v>59964</v>
      </c>
      <c r="AF40" s="92">
        <v>117987</v>
      </c>
      <c r="AG40" s="93">
        <f t="shared" si="3"/>
        <v>2523903</v>
      </c>
      <c r="AI40" s="94">
        <f t="shared" si="5"/>
        <v>296959</v>
      </c>
      <c r="AJ40" s="94">
        <f t="shared" si="5"/>
        <v>290483</v>
      </c>
      <c r="AK40" s="94">
        <f t="shared" si="5"/>
        <v>587442</v>
      </c>
      <c r="AL40" s="93">
        <f t="shared" si="4"/>
        <v>18084497</v>
      </c>
    </row>
    <row r="41" spans="1:38" x14ac:dyDescent="0.2">
      <c r="A41">
        <f t="shared" si="1"/>
        <v>1982</v>
      </c>
      <c r="B41">
        <v>35</v>
      </c>
      <c r="C41" s="90">
        <v>2.3924858682383312</v>
      </c>
      <c r="D41" s="90">
        <v>1.0956959105527688</v>
      </c>
      <c r="E41" s="90">
        <v>1.2059938589020931</v>
      </c>
      <c r="G41" s="91">
        <v>51.453277713414856</v>
      </c>
      <c r="H41" s="91">
        <v>33.774860369710744</v>
      </c>
      <c r="I41" s="91">
        <v>35.2784910475375</v>
      </c>
      <c r="Y41" s="92">
        <v>366103</v>
      </c>
      <c r="Z41" s="92">
        <v>363330</v>
      </c>
      <c r="AA41" s="92">
        <v>729433</v>
      </c>
      <c r="AB41" s="93">
        <f t="shared" si="2"/>
        <v>21337833</v>
      </c>
      <c r="AD41" s="92">
        <v>60975</v>
      </c>
      <c r="AE41" s="92">
        <v>62105</v>
      </c>
      <c r="AF41" s="92">
        <v>123080</v>
      </c>
      <c r="AG41" s="93">
        <f t="shared" si="3"/>
        <v>2646983</v>
      </c>
      <c r="AI41" s="94">
        <f t="shared" si="5"/>
        <v>305128</v>
      </c>
      <c r="AJ41" s="94">
        <f t="shared" si="5"/>
        <v>301225</v>
      </c>
      <c r="AK41" s="94">
        <f t="shared" si="5"/>
        <v>606353</v>
      </c>
      <c r="AL41" s="93">
        <f t="shared" si="4"/>
        <v>18690850</v>
      </c>
    </row>
    <row r="42" spans="1:38" x14ac:dyDescent="0.2">
      <c r="A42">
        <f t="shared" si="1"/>
        <v>1981</v>
      </c>
      <c r="B42">
        <v>36</v>
      </c>
      <c r="C42" s="90">
        <v>2.3631143525825942</v>
      </c>
      <c r="D42" s="90">
        <v>1.1087119220901269</v>
      </c>
      <c r="E42" s="90">
        <v>1.2154046163601058</v>
      </c>
      <c r="G42" s="91">
        <v>53.816392065997448</v>
      </c>
      <c r="H42" s="91">
        <v>34.883572291800874</v>
      </c>
      <c r="I42" s="91">
        <v>36.493895663897604</v>
      </c>
      <c r="Y42" s="92">
        <v>368157</v>
      </c>
      <c r="Z42" s="92">
        <v>366968</v>
      </c>
      <c r="AA42" s="92">
        <v>735125</v>
      </c>
      <c r="AB42" s="93">
        <f t="shared" si="2"/>
        <v>22072958</v>
      </c>
      <c r="AD42" s="92">
        <v>60048</v>
      </c>
      <c r="AE42" s="92">
        <v>61521</v>
      </c>
      <c r="AF42" s="92">
        <v>121569</v>
      </c>
      <c r="AG42" s="93">
        <f t="shared" si="3"/>
        <v>2768552</v>
      </c>
      <c r="AI42" s="94">
        <f t="shared" si="5"/>
        <v>308109</v>
      </c>
      <c r="AJ42" s="94">
        <f t="shared" si="5"/>
        <v>305447</v>
      </c>
      <c r="AK42" s="94">
        <f t="shared" si="5"/>
        <v>613556</v>
      </c>
      <c r="AL42" s="93">
        <f t="shared" si="4"/>
        <v>19304406</v>
      </c>
    </row>
    <row r="43" spans="1:38" x14ac:dyDescent="0.2">
      <c r="A43">
        <f t="shared" si="1"/>
        <v>1980</v>
      </c>
      <c r="B43">
        <v>37</v>
      </c>
      <c r="C43" s="90">
        <v>2.4515593533990092</v>
      </c>
      <c r="D43" s="90">
        <v>1.1341277491445403</v>
      </c>
      <c r="E43" s="90">
        <v>1.2461813644417836</v>
      </c>
      <c r="G43" s="91">
        <v>56.267951419396454</v>
      </c>
      <c r="H43" s="91">
        <v>36.017700040945414</v>
      </c>
      <c r="I43" s="91">
        <v>37.740077028339385</v>
      </c>
      <c r="Y43" s="92">
        <v>378832</v>
      </c>
      <c r="Z43" s="92">
        <v>374908</v>
      </c>
      <c r="AA43" s="92">
        <v>753740</v>
      </c>
      <c r="AB43" s="93">
        <f t="shared" si="2"/>
        <v>22826698</v>
      </c>
      <c r="AD43" s="92">
        <v>63544</v>
      </c>
      <c r="AE43" s="92">
        <v>62575</v>
      </c>
      <c r="AF43" s="92">
        <v>126119</v>
      </c>
      <c r="AG43" s="93">
        <f t="shared" si="3"/>
        <v>2894671</v>
      </c>
      <c r="AI43" s="94">
        <f t="shared" si="5"/>
        <v>315288</v>
      </c>
      <c r="AJ43" s="94">
        <f t="shared" si="5"/>
        <v>312333</v>
      </c>
      <c r="AK43" s="94">
        <f t="shared" si="5"/>
        <v>627621</v>
      </c>
      <c r="AL43" s="93">
        <f t="shared" si="4"/>
        <v>19932027</v>
      </c>
    </row>
    <row r="44" spans="1:38" x14ac:dyDescent="0.2">
      <c r="A44">
        <f t="shared" si="1"/>
        <v>1979</v>
      </c>
      <c r="B44">
        <v>38</v>
      </c>
      <c r="C44" s="90">
        <v>2.3899588682150048</v>
      </c>
      <c r="D44" s="90">
        <v>1.1819019144957368</v>
      </c>
      <c r="E44" s="90">
        <v>1.2846527128765168</v>
      </c>
      <c r="G44" s="91">
        <v>58.657910287611458</v>
      </c>
      <c r="H44" s="91">
        <v>37.199601955441153</v>
      </c>
      <c r="I44" s="91">
        <v>39.0247297412159</v>
      </c>
      <c r="Y44" s="92">
        <v>388709</v>
      </c>
      <c r="Z44" s="92">
        <v>388300</v>
      </c>
      <c r="AA44" s="92">
        <v>777009</v>
      </c>
      <c r="AB44" s="93">
        <f t="shared" si="2"/>
        <v>23603707</v>
      </c>
      <c r="AD44" s="92">
        <v>60774</v>
      </c>
      <c r="AE44" s="92">
        <v>62176</v>
      </c>
      <c r="AF44" s="92">
        <v>122950</v>
      </c>
      <c r="AG44" s="93">
        <f t="shared" si="3"/>
        <v>3017621</v>
      </c>
      <c r="AI44" s="94">
        <f t="shared" si="5"/>
        <v>327935</v>
      </c>
      <c r="AJ44" s="94">
        <f t="shared" si="5"/>
        <v>326124</v>
      </c>
      <c r="AK44" s="94">
        <f t="shared" si="5"/>
        <v>654059</v>
      </c>
      <c r="AL44" s="93">
        <f t="shared" si="4"/>
        <v>20586086</v>
      </c>
    </row>
    <row r="45" spans="1:38" x14ac:dyDescent="0.2">
      <c r="A45">
        <f t="shared" si="1"/>
        <v>1978</v>
      </c>
      <c r="B45">
        <v>39</v>
      </c>
      <c r="C45" s="90">
        <v>2.3608400525616005</v>
      </c>
      <c r="D45" s="90">
        <v>1.2588179954464018</v>
      </c>
      <c r="E45" s="90">
        <v>1.3525500383382554</v>
      </c>
      <c r="G45" s="91">
        <v>61.018750340173057</v>
      </c>
      <c r="H45" s="91">
        <v>38.458419950887553</v>
      </c>
      <c r="I45" s="91">
        <v>40.377279779554158</v>
      </c>
      <c r="Y45" s="92">
        <v>409731</v>
      </c>
      <c r="Z45" s="92">
        <v>408345</v>
      </c>
      <c r="AA45" s="92">
        <v>818076</v>
      </c>
      <c r="AB45" s="93">
        <f t="shared" si="2"/>
        <v>24421783</v>
      </c>
      <c r="AD45" s="92">
        <v>60541</v>
      </c>
      <c r="AE45" s="92">
        <v>60911</v>
      </c>
      <c r="AF45" s="92">
        <v>121452</v>
      </c>
      <c r="AG45" s="93">
        <f t="shared" si="3"/>
        <v>3139073</v>
      </c>
      <c r="AI45" s="94">
        <f t="shared" si="5"/>
        <v>349190</v>
      </c>
      <c r="AJ45" s="94">
        <f t="shared" si="5"/>
        <v>347434</v>
      </c>
      <c r="AK45" s="94">
        <f t="shared" si="5"/>
        <v>696624</v>
      </c>
      <c r="AL45" s="93">
        <f t="shared" si="4"/>
        <v>21282710</v>
      </c>
    </row>
    <row r="46" spans="1:38" x14ac:dyDescent="0.2">
      <c r="A46">
        <f t="shared" si="1"/>
        <v>1977</v>
      </c>
      <c r="B46">
        <v>40</v>
      </c>
      <c r="C46" s="90">
        <v>2.280053805662035</v>
      </c>
      <c r="D46" s="90">
        <v>1.3139847060147762</v>
      </c>
      <c r="E46" s="90">
        <v>1.396153324782418</v>
      </c>
      <c r="G46" s="91">
        <v>63.298804145835092</v>
      </c>
      <c r="H46" s="91">
        <v>39.772404656902332</v>
      </c>
      <c r="I46" s="91">
        <v>41.773433104336576</v>
      </c>
      <c r="Y46" s="92">
        <v>421794</v>
      </c>
      <c r="Z46" s="92">
        <v>422655</v>
      </c>
      <c r="AA46" s="92">
        <v>844449</v>
      </c>
      <c r="AB46" s="93">
        <f t="shared" si="2"/>
        <v>25266232</v>
      </c>
      <c r="AD46" s="92">
        <v>57953</v>
      </c>
      <c r="AE46" s="92">
        <v>59343</v>
      </c>
      <c r="AF46" s="92">
        <v>117296</v>
      </c>
      <c r="AG46" s="93">
        <f t="shared" si="3"/>
        <v>3256369</v>
      </c>
      <c r="AI46" s="94">
        <f t="shared" si="5"/>
        <v>363841</v>
      </c>
      <c r="AJ46" s="94">
        <f t="shared" si="5"/>
        <v>363312</v>
      </c>
      <c r="AK46" s="94">
        <f t="shared" si="5"/>
        <v>727153</v>
      </c>
      <c r="AL46" s="93">
        <f t="shared" si="4"/>
        <v>22009863</v>
      </c>
    </row>
    <row r="47" spans="1:38" x14ac:dyDescent="0.2">
      <c r="A47">
        <f t="shared" si="1"/>
        <v>1976</v>
      </c>
      <c r="B47">
        <v>41</v>
      </c>
      <c r="C47" s="90">
        <v>2.2247125051511922</v>
      </c>
      <c r="D47" s="90">
        <v>1.385508620031181</v>
      </c>
      <c r="E47" s="90">
        <v>1.4568867689958132</v>
      </c>
      <c r="G47" s="91">
        <v>65.523516650986281</v>
      </c>
      <c r="H47" s="91">
        <v>41.157913276933513</v>
      </c>
      <c r="I47" s="91">
        <v>43.230319873332391</v>
      </c>
      <c r="Y47" s="92">
        <v>439706</v>
      </c>
      <c r="Z47" s="92">
        <v>441477</v>
      </c>
      <c r="AA47" s="92">
        <v>881183</v>
      </c>
      <c r="AB47" s="93">
        <f t="shared" si="2"/>
        <v>26147415</v>
      </c>
      <c r="AD47" s="92">
        <v>55845</v>
      </c>
      <c r="AE47" s="92">
        <v>58604</v>
      </c>
      <c r="AF47" s="92">
        <v>114449</v>
      </c>
      <c r="AG47" s="93">
        <f t="shared" si="3"/>
        <v>3370818</v>
      </c>
      <c r="AI47" s="94">
        <f t="shared" si="5"/>
        <v>383861</v>
      </c>
      <c r="AJ47" s="94">
        <f t="shared" si="5"/>
        <v>382873</v>
      </c>
      <c r="AK47" s="94">
        <f t="shared" si="5"/>
        <v>766734</v>
      </c>
      <c r="AL47" s="93">
        <f t="shared" si="4"/>
        <v>22776597</v>
      </c>
    </row>
    <row r="48" spans="1:38" x14ac:dyDescent="0.2">
      <c r="A48">
        <f t="shared" si="1"/>
        <v>1975</v>
      </c>
      <c r="B48">
        <v>42</v>
      </c>
      <c r="C48" s="90">
        <v>2.1543258352706998</v>
      </c>
      <c r="D48" s="90">
        <v>1.4657695069454237</v>
      </c>
      <c r="E48" s="90">
        <v>1.5243343885495089</v>
      </c>
      <c r="G48" s="91">
        <v>67.677842486256978</v>
      </c>
      <c r="H48" s="91">
        <v>42.623682783878934</v>
      </c>
      <c r="I48" s="91">
        <v>44.754654261881903</v>
      </c>
      <c r="Y48" s="92">
        <v>459573</v>
      </c>
      <c r="Z48" s="92">
        <v>462405</v>
      </c>
      <c r="AA48" s="92">
        <v>921978</v>
      </c>
      <c r="AB48" s="93">
        <f t="shared" si="2"/>
        <v>27069393</v>
      </c>
      <c r="AD48" s="92">
        <v>53850</v>
      </c>
      <c r="AE48" s="92">
        <v>56978</v>
      </c>
      <c r="AF48" s="92">
        <v>110828</v>
      </c>
      <c r="AG48" s="93">
        <f t="shared" si="3"/>
        <v>3481646</v>
      </c>
      <c r="AI48" s="94">
        <f t="shared" si="5"/>
        <v>405723</v>
      </c>
      <c r="AJ48" s="94">
        <f t="shared" si="5"/>
        <v>405427</v>
      </c>
      <c r="AK48" s="94">
        <f t="shared" si="5"/>
        <v>811150</v>
      </c>
      <c r="AL48" s="93">
        <f t="shared" si="4"/>
        <v>23587747</v>
      </c>
    </row>
    <row r="49" spans="1:38" x14ac:dyDescent="0.2">
      <c r="A49">
        <f t="shared" si="1"/>
        <v>1974</v>
      </c>
      <c r="B49">
        <v>43</v>
      </c>
      <c r="C49" s="90">
        <v>2.0569197036023357</v>
      </c>
      <c r="D49" s="90">
        <v>1.5418995313892512</v>
      </c>
      <c r="E49" s="90">
        <v>1.5857043650224498</v>
      </c>
      <c r="G49" s="91">
        <v>69.73476218985931</v>
      </c>
      <c r="H49" s="91">
        <v>44.165582315268182</v>
      </c>
      <c r="I49" s="91">
        <v>46.340358626904354</v>
      </c>
      <c r="Y49" s="92">
        <v>477596</v>
      </c>
      <c r="Z49" s="92">
        <v>481501</v>
      </c>
      <c r="AA49" s="92">
        <v>959097</v>
      </c>
      <c r="AB49" s="93">
        <f t="shared" si="2"/>
        <v>28028490</v>
      </c>
      <c r="AD49" s="92">
        <v>50578</v>
      </c>
      <c r="AE49" s="92">
        <v>55239</v>
      </c>
      <c r="AF49" s="92">
        <v>105817</v>
      </c>
      <c r="AG49" s="93">
        <f t="shared" si="3"/>
        <v>3587463</v>
      </c>
      <c r="AI49" s="94">
        <f t="shared" si="5"/>
        <v>427018</v>
      </c>
      <c r="AJ49" s="94">
        <f t="shared" si="5"/>
        <v>426262</v>
      </c>
      <c r="AK49" s="94">
        <f t="shared" si="5"/>
        <v>853280</v>
      </c>
      <c r="AL49" s="93">
        <f t="shared" si="4"/>
        <v>24441027</v>
      </c>
    </row>
    <row r="50" spans="1:38" x14ac:dyDescent="0.2">
      <c r="A50">
        <f t="shared" si="1"/>
        <v>1973</v>
      </c>
      <c r="B50">
        <v>44</v>
      </c>
      <c r="C50" s="90">
        <v>1.9100815637853683</v>
      </c>
      <c r="D50" s="90">
        <v>1.5445739305389514</v>
      </c>
      <c r="E50" s="90">
        <v>1.575662035296524</v>
      </c>
      <c r="G50" s="91">
        <v>71.644843753644679</v>
      </c>
      <c r="H50" s="91">
        <v>45.710156245807134</v>
      </c>
      <c r="I50" s="91">
        <v>47.916020662200879</v>
      </c>
      <c r="Y50" s="92">
        <v>473571</v>
      </c>
      <c r="Z50" s="92">
        <v>479452</v>
      </c>
      <c r="AA50" s="92">
        <v>953023</v>
      </c>
      <c r="AB50" s="93">
        <f t="shared" si="2"/>
        <v>28981513</v>
      </c>
      <c r="AD50" s="92">
        <v>46365</v>
      </c>
      <c r="AE50" s="92">
        <v>51898</v>
      </c>
      <c r="AF50" s="92">
        <v>98263</v>
      </c>
      <c r="AG50" s="93">
        <f t="shared" si="3"/>
        <v>3685726</v>
      </c>
      <c r="AI50" s="94">
        <f t="shared" si="5"/>
        <v>427206</v>
      </c>
      <c r="AJ50" s="94">
        <f t="shared" si="5"/>
        <v>427554</v>
      </c>
      <c r="AK50" s="94">
        <f t="shared" si="5"/>
        <v>854760</v>
      </c>
      <c r="AL50" s="93">
        <f t="shared" si="4"/>
        <v>25295787</v>
      </c>
    </row>
    <row r="51" spans="1:38" x14ac:dyDescent="0.2">
      <c r="A51">
        <f t="shared" si="1"/>
        <v>1972</v>
      </c>
      <c r="B51">
        <v>45</v>
      </c>
      <c r="C51" s="90">
        <v>1.8991571482999121</v>
      </c>
      <c r="D51" s="90">
        <v>1.5625484226619695</v>
      </c>
      <c r="E51" s="90">
        <v>1.5911785424545442</v>
      </c>
      <c r="G51" s="91">
        <v>73.544000901944585</v>
      </c>
      <c r="H51" s="91">
        <v>47.272704668469103</v>
      </c>
      <c r="I51" s="91">
        <v>49.507199204655421</v>
      </c>
      <c r="Y51" s="92">
        <v>478724</v>
      </c>
      <c r="Z51" s="92">
        <v>483684</v>
      </c>
      <c r="AA51" s="92">
        <v>962408</v>
      </c>
      <c r="AB51" s="93">
        <f t="shared" si="2"/>
        <v>29943921</v>
      </c>
      <c r="AD51" s="92">
        <v>45878</v>
      </c>
      <c r="AE51" s="92">
        <v>51823</v>
      </c>
      <c r="AF51" s="92">
        <v>97701</v>
      </c>
      <c r="AG51" s="93">
        <f t="shared" si="3"/>
        <v>3783427</v>
      </c>
      <c r="AI51" s="94">
        <f t="shared" si="5"/>
        <v>432846</v>
      </c>
      <c r="AJ51" s="94">
        <f t="shared" si="5"/>
        <v>431861</v>
      </c>
      <c r="AK51" s="94">
        <f t="shared" si="5"/>
        <v>864707</v>
      </c>
      <c r="AL51" s="93">
        <f t="shared" si="4"/>
        <v>26160494</v>
      </c>
    </row>
    <row r="52" spans="1:38" x14ac:dyDescent="0.2">
      <c r="A52">
        <f t="shared" si="1"/>
        <v>1971</v>
      </c>
      <c r="B52">
        <v>46</v>
      </c>
      <c r="C52" s="90">
        <v>1.7968719627403564</v>
      </c>
      <c r="D52" s="90">
        <v>1.5879190740550704</v>
      </c>
      <c r="E52" s="90">
        <v>1.6056914779721896</v>
      </c>
      <c r="G52" s="91">
        <v>75.34087286468494</v>
      </c>
      <c r="H52" s="91">
        <v>48.860623742524176</v>
      </c>
      <c r="I52" s="91">
        <v>51.112890682627608</v>
      </c>
      <c r="J52" s="95"/>
      <c r="Y52" s="92">
        <v>480929</v>
      </c>
      <c r="Z52" s="92">
        <v>490257</v>
      </c>
      <c r="AA52" s="92">
        <v>971186</v>
      </c>
      <c r="AB52" s="93">
        <f t="shared" si="2"/>
        <v>30915107</v>
      </c>
      <c r="AD52" s="92">
        <v>42118</v>
      </c>
      <c r="AE52" s="92">
        <v>50321</v>
      </c>
      <c r="AF52" s="92">
        <v>92439</v>
      </c>
      <c r="AG52" s="93">
        <f t="shared" si="3"/>
        <v>3875866</v>
      </c>
      <c r="AI52" s="94">
        <f t="shared" si="5"/>
        <v>438811</v>
      </c>
      <c r="AJ52" s="94">
        <f t="shared" si="5"/>
        <v>439936</v>
      </c>
      <c r="AK52" s="94">
        <f t="shared" si="5"/>
        <v>878747</v>
      </c>
      <c r="AL52" s="93">
        <f t="shared" si="4"/>
        <v>27039241</v>
      </c>
    </row>
    <row r="53" spans="1:38" x14ac:dyDescent="0.2">
      <c r="A53">
        <f t="shared" si="1"/>
        <v>1970</v>
      </c>
      <c r="B53">
        <v>47</v>
      </c>
      <c r="C53" s="90">
        <v>1.7873276780368708</v>
      </c>
      <c r="D53" s="90">
        <v>1.5735062310699299</v>
      </c>
      <c r="E53" s="90">
        <v>1.5916927282538136</v>
      </c>
      <c r="G53" s="91">
        <v>77.128200542721814</v>
      </c>
      <c r="H53" s="91">
        <v>50.434129973594104</v>
      </c>
      <c r="I53" s="91">
        <v>52.704583410881419</v>
      </c>
      <c r="J53" s="95"/>
      <c r="Y53" s="92">
        <v>477040</v>
      </c>
      <c r="Z53" s="92">
        <v>485679</v>
      </c>
      <c r="AA53" s="92">
        <v>962719</v>
      </c>
      <c r="AB53" s="93">
        <f t="shared" si="2"/>
        <v>31877826</v>
      </c>
      <c r="AD53" s="92">
        <v>42237</v>
      </c>
      <c r="AE53" s="92">
        <v>49711</v>
      </c>
      <c r="AF53" s="92">
        <v>91948</v>
      </c>
      <c r="AG53" s="93">
        <f t="shared" si="3"/>
        <v>3967814</v>
      </c>
      <c r="AI53" s="94">
        <f t="shared" si="5"/>
        <v>434803</v>
      </c>
      <c r="AJ53" s="94">
        <f t="shared" si="5"/>
        <v>435968</v>
      </c>
      <c r="AK53" s="94">
        <f t="shared" si="5"/>
        <v>870771</v>
      </c>
      <c r="AL53" s="93">
        <f t="shared" si="4"/>
        <v>27910012</v>
      </c>
    </row>
    <row r="54" spans="1:38" x14ac:dyDescent="0.2">
      <c r="A54">
        <f t="shared" si="1"/>
        <v>1969</v>
      </c>
      <c r="B54">
        <v>48</v>
      </c>
      <c r="C54" s="90">
        <v>1.742385954545101</v>
      </c>
      <c r="D54" s="90">
        <v>1.6253895745741116</v>
      </c>
      <c r="E54" s="90">
        <v>1.6353406546226716</v>
      </c>
      <c r="G54" s="91">
        <v>78.870586497266913</v>
      </c>
      <c r="H54" s="91">
        <v>52.059519548168218</v>
      </c>
      <c r="I54" s="91">
        <v>54.339924065504093</v>
      </c>
      <c r="J54" s="96"/>
      <c r="Y54" s="92">
        <v>489221</v>
      </c>
      <c r="Z54" s="92">
        <v>499898</v>
      </c>
      <c r="AA54" s="92">
        <v>989119</v>
      </c>
      <c r="AB54" s="93">
        <f t="shared" si="2"/>
        <v>32866945</v>
      </c>
      <c r="AD54" s="92">
        <v>40168</v>
      </c>
      <c r="AE54" s="92">
        <v>49468</v>
      </c>
      <c r="AF54" s="92">
        <v>89636</v>
      </c>
      <c r="AG54" s="93">
        <f t="shared" si="3"/>
        <v>4057450</v>
      </c>
      <c r="AI54" s="94">
        <f t="shared" si="5"/>
        <v>449053</v>
      </c>
      <c r="AJ54" s="94">
        <f t="shared" si="5"/>
        <v>450430</v>
      </c>
      <c r="AK54" s="94">
        <f t="shared" si="5"/>
        <v>899483</v>
      </c>
      <c r="AL54" s="93">
        <f t="shared" si="4"/>
        <v>28809495</v>
      </c>
    </row>
    <row r="55" spans="1:38" x14ac:dyDescent="0.2">
      <c r="A55">
        <f t="shared" si="1"/>
        <v>1968</v>
      </c>
      <c r="B55">
        <v>49</v>
      </c>
      <c r="C55" s="90">
        <v>1.754243416193016</v>
      </c>
      <c r="D55" s="90">
        <v>1.6115965416621787</v>
      </c>
      <c r="E55" s="90">
        <v>1.6237293142102289</v>
      </c>
      <c r="G55" s="91">
        <v>80.624829913459934</v>
      </c>
      <c r="H55" s="91">
        <v>53.671116089830399</v>
      </c>
      <c r="I55" s="91">
        <v>55.963653379714323</v>
      </c>
      <c r="Y55" s="92">
        <v>484917</v>
      </c>
      <c r="Z55" s="92">
        <v>497179</v>
      </c>
      <c r="AA55" s="92">
        <v>982096</v>
      </c>
      <c r="AB55" s="93">
        <f t="shared" si="2"/>
        <v>33849041</v>
      </c>
      <c r="AD55" s="92">
        <v>39679</v>
      </c>
      <c r="AE55" s="92">
        <v>50567</v>
      </c>
      <c r="AF55" s="92">
        <v>90246</v>
      </c>
      <c r="AG55" s="93">
        <f t="shared" si="3"/>
        <v>4147696</v>
      </c>
      <c r="AI55" s="94">
        <f t="shared" si="5"/>
        <v>445238</v>
      </c>
      <c r="AJ55" s="94">
        <f t="shared" si="5"/>
        <v>446612</v>
      </c>
      <c r="AK55" s="94">
        <f t="shared" si="5"/>
        <v>891850</v>
      </c>
      <c r="AL55" s="93">
        <f t="shared" si="4"/>
        <v>29701345</v>
      </c>
    </row>
    <row r="56" spans="1:38" x14ac:dyDescent="0.2">
      <c r="A56">
        <f t="shared" si="1"/>
        <v>1967</v>
      </c>
      <c r="B56">
        <v>50</v>
      </c>
      <c r="C56" s="90">
        <v>1.6260661996252264</v>
      </c>
      <c r="D56" s="90">
        <v>1.6293361203463717</v>
      </c>
      <c r="E56" s="90">
        <v>1.6290579985544271</v>
      </c>
      <c r="G56" s="91">
        <v>82.250896113085162</v>
      </c>
      <c r="H56" s="91">
        <v>55.300452210176772</v>
      </c>
      <c r="I56" s="91">
        <v>57.592711378268753</v>
      </c>
      <c r="Y56" s="92">
        <v>484924</v>
      </c>
      <c r="Z56" s="92">
        <v>500395</v>
      </c>
      <c r="AA56" s="92">
        <v>985319</v>
      </c>
      <c r="AB56" s="93">
        <f t="shared" si="2"/>
        <v>34834360</v>
      </c>
      <c r="AD56" s="92">
        <v>35631</v>
      </c>
      <c r="AE56" s="92">
        <v>48021</v>
      </c>
      <c r="AF56" s="92">
        <v>83652</v>
      </c>
      <c r="AG56" s="93">
        <f t="shared" si="3"/>
        <v>4231348</v>
      </c>
      <c r="AI56" s="94">
        <f t="shared" si="5"/>
        <v>449293</v>
      </c>
      <c r="AJ56" s="94">
        <f t="shared" si="5"/>
        <v>452374</v>
      </c>
      <c r="AK56" s="94">
        <f t="shared" si="5"/>
        <v>901667</v>
      </c>
      <c r="AL56" s="93">
        <f t="shared" si="4"/>
        <v>30603012</v>
      </c>
    </row>
    <row r="57" spans="1:38" x14ac:dyDescent="0.2">
      <c r="A57">
        <f t="shared" si="1"/>
        <v>1966</v>
      </c>
      <c r="B57">
        <v>51</v>
      </c>
      <c r="C57" s="90">
        <v>1.3555411278973026</v>
      </c>
      <c r="D57" s="90">
        <v>1.669076246089753</v>
      </c>
      <c r="E57" s="90">
        <v>1.6424086426994471</v>
      </c>
      <c r="G57" s="91">
        <v>83.606437240982459</v>
      </c>
      <c r="H57" s="91">
        <v>56.969528456266524</v>
      </c>
      <c r="I57" s="91">
        <v>59.235120020968196</v>
      </c>
      <c r="Y57" s="92">
        <v>490717</v>
      </c>
      <c r="Z57" s="92">
        <v>502677</v>
      </c>
      <c r="AA57" s="92">
        <v>993394</v>
      </c>
      <c r="AB57" s="93">
        <f t="shared" si="2"/>
        <v>35827754</v>
      </c>
      <c r="AD57" s="92">
        <v>30134</v>
      </c>
      <c r="AE57" s="92">
        <v>39601</v>
      </c>
      <c r="AF57" s="92">
        <v>69735</v>
      </c>
      <c r="AG57" s="93">
        <f t="shared" si="3"/>
        <v>4301083</v>
      </c>
      <c r="AI57" s="94">
        <f t="shared" si="5"/>
        <v>460583</v>
      </c>
      <c r="AJ57" s="94">
        <f t="shared" si="5"/>
        <v>463076</v>
      </c>
      <c r="AK57" s="94">
        <f t="shared" si="5"/>
        <v>923659</v>
      </c>
      <c r="AL57" s="93">
        <f t="shared" si="4"/>
        <v>31526671</v>
      </c>
    </row>
    <row r="58" spans="1:38" x14ac:dyDescent="0.2">
      <c r="A58">
        <f t="shared" si="1"/>
        <v>1965</v>
      </c>
      <c r="B58">
        <v>52</v>
      </c>
      <c r="C58" s="90">
        <v>1.2998693735372557</v>
      </c>
      <c r="D58" s="90">
        <v>1.6696364242900281</v>
      </c>
      <c r="E58" s="90">
        <v>1.638186036489369</v>
      </c>
      <c r="G58" s="91">
        <v>84.906306614519721</v>
      </c>
      <c r="H58" s="91">
        <v>58.63916488055655</v>
      </c>
      <c r="I58" s="91">
        <v>60.873306057457569</v>
      </c>
      <c r="Y58" s="92">
        <v>488942</v>
      </c>
      <c r="Z58" s="92">
        <v>501898</v>
      </c>
      <c r="AA58" s="92">
        <v>990840</v>
      </c>
      <c r="AB58" s="93">
        <f t="shared" si="2"/>
        <v>36818594</v>
      </c>
      <c r="AD58" s="92">
        <v>28519</v>
      </c>
      <c r="AE58" s="92">
        <v>38352</v>
      </c>
      <c r="AF58" s="92">
        <v>66871</v>
      </c>
      <c r="AG58" s="93">
        <f t="shared" si="3"/>
        <v>4367954</v>
      </c>
      <c r="AI58" s="94">
        <f t="shared" si="5"/>
        <v>460423</v>
      </c>
      <c r="AJ58" s="94">
        <f t="shared" si="5"/>
        <v>463546</v>
      </c>
      <c r="AK58" s="94">
        <f t="shared" si="5"/>
        <v>923969</v>
      </c>
      <c r="AL58" s="93">
        <f t="shared" si="4"/>
        <v>32450640</v>
      </c>
    </row>
    <row r="59" spans="1:38" x14ac:dyDescent="0.2">
      <c r="A59">
        <f t="shared" si="1"/>
        <v>1964</v>
      </c>
      <c r="B59">
        <v>53</v>
      </c>
      <c r="C59" s="90">
        <v>1.2682624347839608</v>
      </c>
      <c r="D59" s="90">
        <v>1.6945860385196962</v>
      </c>
      <c r="E59" s="90">
        <v>1.6583252558491819</v>
      </c>
      <c r="G59" s="91">
        <v>86.174569049303685</v>
      </c>
      <c r="H59" s="91">
        <v>60.333750919076245</v>
      </c>
      <c r="I59" s="91">
        <v>62.531631313306754</v>
      </c>
      <c r="Y59" s="92">
        <v>493740</v>
      </c>
      <c r="Z59" s="92">
        <v>509281</v>
      </c>
      <c r="AA59" s="92">
        <v>1003021</v>
      </c>
      <c r="AB59" s="93">
        <f t="shared" si="2"/>
        <v>37821615</v>
      </c>
      <c r="AD59" s="92">
        <v>26716</v>
      </c>
      <c r="AE59" s="92">
        <v>38529</v>
      </c>
      <c r="AF59" s="92">
        <v>65245</v>
      </c>
      <c r="AG59" s="93">
        <f t="shared" si="3"/>
        <v>4433199</v>
      </c>
      <c r="AI59" s="94">
        <f t="shared" si="5"/>
        <v>467024</v>
      </c>
      <c r="AJ59" s="94">
        <f t="shared" si="5"/>
        <v>470752</v>
      </c>
      <c r="AK59" s="94">
        <f t="shared" si="5"/>
        <v>937776</v>
      </c>
      <c r="AL59" s="93">
        <f t="shared" si="4"/>
        <v>33388416</v>
      </c>
    </row>
    <row r="60" spans="1:38" x14ac:dyDescent="0.2">
      <c r="A60">
        <f t="shared" si="1"/>
        <v>1963</v>
      </c>
      <c r="B60">
        <v>54</v>
      </c>
      <c r="C60" s="90">
        <v>1.2053401342031396</v>
      </c>
      <c r="D60" s="90">
        <v>1.5881268820971077</v>
      </c>
      <c r="E60" s="90">
        <v>1.5555691091919508</v>
      </c>
      <c r="G60" s="91">
        <v>87.379909183506825</v>
      </c>
      <c r="H60" s="91">
        <v>61.921877801173352</v>
      </c>
      <c r="I60" s="91">
        <v>64.087200422498711</v>
      </c>
      <c r="Y60" s="92">
        <v>460437</v>
      </c>
      <c r="Z60" s="92">
        <v>480433</v>
      </c>
      <c r="AA60" s="92">
        <v>940870</v>
      </c>
      <c r="AB60" s="93">
        <f t="shared" si="2"/>
        <v>38762485</v>
      </c>
      <c r="AD60" s="92">
        <v>24482</v>
      </c>
      <c r="AE60" s="92">
        <v>37526</v>
      </c>
      <c r="AF60" s="92">
        <v>62008</v>
      </c>
      <c r="AG60" s="93">
        <f t="shared" si="3"/>
        <v>4495207</v>
      </c>
      <c r="AI60" s="94">
        <f t="shared" si="5"/>
        <v>435955</v>
      </c>
      <c r="AJ60" s="94">
        <f t="shared" si="5"/>
        <v>442907</v>
      </c>
      <c r="AK60" s="94">
        <f t="shared" si="5"/>
        <v>878862</v>
      </c>
      <c r="AL60" s="93">
        <f t="shared" si="4"/>
        <v>34267278</v>
      </c>
    </row>
    <row r="61" spans="1:38" x14ac:dyDescent="0.2">
      <c r="A61">
        <f t="shared" si="1"/>
        <v>1962</v>
      </c>
      <c r="B61">
        <v>55</v>
      </c>
      <c r="C61" s="90">
        <v>1.1544113645022587</v>
      </c>
      <c r="D61" s="90">
        <v>1.534660583420536</v>
      </c>
      <c r="E61" s="90">
        <v>1.5023186390219438</v>
      </c>
      <c r="G61" s="91">
        <v>88.534320548009077</v>
      </c>
      <c r="H61" s="91">
        <v>63.456538384593891</v>
      </c>
      <c r="I61" s="91">
        <v>65.589519061520662</v>
      </c>
      <c r="Y61" s="92">
        <v>443252</v>
      </c>
      <c r="Z61" s="92">
        <v>465410</v>
      </c>
      <c r="AA61" s="92">
        <v>908662</v>
      </c>
      <c r="AB61" s="93">
        <f t="shared" si="2"/>
        <v>39671147</v>
      </c>
      <c r="AD61" s="92">
        <v>22984</v>
      </c>
      <c r="AE61" s="92">
        <v>36404</v>
      </c>
      <c r="AF61" s="92">
        <v>59388</v>
      </c>
      <c r="AG61" s="93">
        <f t="shared" si="3"/>
        <v>4554595</v>
      </c>
      <c r="AI61" s="94">
        <f t="shared" si="5"/>
        <v>420268</v>
      </c>
      <c r="AJ61" s="94">
        <f t="shared" si="5"/>
        <v>429006</v>
      </c>
      <c r="AK61" s="94">
        <f t="shared" si="5"/>
        <v>849274</v>
      </c>
      <c r="AL61" s="93">
        <f t="shared" si="4"/>
        <v>35116552</v>
      </c>
    </row>
    <row r="62" spans="1:38" x14ac:dyDescent="0.2">
      <c r="A62">
        <f t="shared" si="1"/>
        <v>1961</v>
      </c>
      <c r="B62">
        <v>56</v>
      </c>
      <c r="C62" s="90">
        <v>1.0719145329715187</v>
      </c>
      <c r="D62" s="90">
        <v>1.5074214666755501</v>
      </c>
      <c r="E62" s="90">
        <v>1.470379599567641</v>
      </c>
      <c r="G62" s="91">
        <v>89.606235080980596</v>
      </c>
      <c r="H62" s="91">
        <v>64.963959851269436</v>
      </c>
      <c r="I62" s="91">
        <v>67.059898661088297</v>
      </c>
      <c r="Y62" s="92">
        <v>432643</v>
      </c>
      <c r="Z62" s="92">
        <v>456701</v>
      </c>
      <c r="AA62" s="92">
        <v>889344</v>
      </c>
      <c r="AB62" s="93">
        <f t="shared" si="2"/>
        <v>40560491</v>
      </c>
      <c r="AD62" s="92">
        <v>20013</v>
      </c>
      <c r="AE62" s="92">
        <v>35131</v>
      </c>
      <c r="AF62" s="92">
        <v>55144</v>
      </c>
      <c r="AG62" s="93">
        <f t="shared" si="3"/>
        <v>4609739</v>
      </c>
      <c r="AI62" s="94">
        <f t="shared" si="5"/>
        <v>412630</v>
      </c>
      <c r="AJ62" s="94">
        <f t="shared" si="5"/>
        <v>421570</v>
      </c>
      <c r="AK62" s="94">
        <f t="shared" si="5"/>
        <v>834200</v>
      </c>
      <c r="AL62" s="93">
        <f t="shared" si="4"/>
        <v>35950752</v>
      </c>
    </row>
    <row r="63" spans="1:38" x14ac:dyDescent="0.2">
      <c r="A63">
        <f t="shared" si="1"/>
        <v>1960</v>
      </c>
      <c r="B63">
        <v>57</v>
      </c>
      <c r="C63" s="90">
        <v>1.0704955252661126</v>
      </c>
      <c r="D63" s="90">
        <v>1.456353092101446</v>
      </c>
      <c r="E63" s="90">
        <v>1.4235341319261552</v>
      </c>
      <c r="G63" s="91">
        <v>90.676730606246707</v>
      </c>
      <c r="H63" s="91">
        <v>66.420312943370888</v>
      </c>
      <c r="I63" s="91">
        <v>68.483432793014458</v>
      </c>
      <c r="Y63" s="92">
        <v>418224</v>
      </c>
      <c r="Z63" s="92">
        <v>442786</v>
      </c>
      <c r="AA63" s="92">
        <v>861010</v>
      </c>
      <c r="AB63" s="93">
        <f t="shared" si="2"/>
        <v>41421501</v>
      </c>
      <c r="AD63" s="92">
        <v>20014</v>
      </c>
      <c r="AE63" s="92">
        <v>35057</v>
      </c>
      <c r="AF63" s="92">
        <v>55071</v>
      </c>
      <c r="AG63" s="93">
        <f t="shared" si="3"/>
        <v>4664810</v>
      </c>
      <c r="AI63" s="94">
        <f t="shared" si="5"/>
        <v>398210</v>
      </c>
      <c r="AJ63" s="94">
        <f t="shared" si="5"/>
        <v>407729</v>
      </c>
      <c r="AK63" s="94">
        <f t="shared" si="5"/>
        <v>805939</v>
      </c>
      <c r="AL63" s="93">
        <f t="shared" si="4"/>
        <v>36756691</v>
      </c>
    </row>
    <row r="64" spans="1:38" x14ac:dyDescent="0.2">
      <c r="A64">
        <f t="shared" si="1"/>
        <v>1959</v>
      </c>
      <c r="B64">
        <v>58</v>
      </c>
      <c r="C64" s="90">
        <v>0.9646531012121824</v>
      </c>
      <c r="D64" s="90">
        <v>1.4270557722270625</v>
      </c>
      <c r="E64" s="90">
        <v>1.3877262989982486</v>
      </c>
      <c r="G64" s="91">
        <v>91.641383707458886</v>
      </c>
      <c r="H64" s="91">
        <v>67.847368715597952</v>
      </c>
      <c r="I64" s="91">
        <v>69.871159092012704</v>
      </c>
      <c r="Y64" s="92">
        <v>407178</v>
      </c>
      <c r="Z64" s="92">
        <v>432174</v>
      </c>
      <c r="AA64" s="92">
        <v>839352</v>
      </c>
      <c r="AB64" s="93">
        <f t="shared" si="2"/>
        <v>42260853</v>
      </c>
      <c r="AD64" s="92">
        <v>17246</v>
      </c>
      <c r="AE64" s="92">
        <v>32380</v>
      </c>
      <c r="AF64" s="92">
        <v>49626</v>
      </c>
      <c r="AG64" s="93">
        <f t="shared" si="3"/>
        <v>4714436</v>
      </c>
      <c r="AI64" s="94">
        <f t="shared" si="5"/>
        <v>389932</v>
      </c>
      <c r="AJ64" s="94">
        <f t="shared" si="5"/>
        <v>399794</v>
      </c>
      <c r="AK64" s="94">
        <f t="shared" si="5"/>
        <v>789726</v>
      </c>
      <c r="AL64" s="93">
        <f t="shared" si="4"/>
        <v>37546417</v>
      </c>
    </row>
    <row r="65" spans="1:38" x14ac:dyDescent="0.2">
      <c r="A65">
        <f t="shared" si="1"/>
        <v>1958</v>
      </c>
      <c r="B65">
        <v>59</v>
      </c>
      <c r="C65" s="90">
        <v>0.91098350840907849</v>
      </c>
      <c r="D65" s="90">
        <v>1.3626226300102677</v>
      </c>
      <c r="E65" s="90">
        <v>1.3242086461482945</v>
      </c>
      <c r="G65" s="91">
        <v>92.55236721586796</v>
      </c>
      <c r="H65" s="91">
        <v>69.209991345608216</v>
      </c>
      <c r="I65" s="91">
        <v>71.195367738160996</v>
      </c>
      <c r="Y65" s="92">
        <v>386732</v>
      </c>
      <c r="Z65" s="92">
        <v>414202</v>
      </c>
      <c r="AA65" s="92">
        <v>800934</v>
      </c>
      <c r="AB65" s="93">
        <f t="shared" si="2"/>
        <v>43061787</v>
      </c>
      <c r="AD65" s="92">
        <v>16056</v>
      </c>
      <c r="AE65" s="92">
        <v>30809</v>
      </c>
      <c r="AF65" s="92">
        <v>46865</v>
      </c>
      <c r="AG65" s="93">
        <f t="shared" si="3"/>
        <v>4761301</v>
      </c>
      <c r="AI65" s="94">
        <f t="shared" si="5"/>
        <v>370676</v>
      </c>
      <c r="AJ65" s="94">
        <f t="shared" si="5"/>
        <v>383393</v>
      </c>
      <c r="AK65" s="94">
        <f t="shared" si="5"/>
        <v>754069</v>
      </c>
      <c r="AL65" s="93">
        <f t="shared" si="4"/>
        <v>38300486</v>
      </c>
    </row>
    <row r="66" spans="1:38" x14ac:dyDescent="0.2">
      <c r="A66">
        <f t="shared" si="1"/>
        <v>1957</v>
      </c>
      <c r="B66">
        <v>60</v>
      </c>
      <c r="C66" s="90">
        <v>0.82693159994090704</v>
      </c>
      <c r="D66" s="90">
        <v>1.35407358786349</v>
      </c>
      <c r="E66" s="90">
        <v>1.3092377380698852</v>
      </c>
      <c r="G66" s="91">
        <v>93.379298815808866</v>
      </c>
      <c r="H66" s="91">
        <v>70.564064933471712</v>
      </c>
      <c r="I66" s="91">
        <v>72.504605476230878</v>
      </c>
      <c r="Y66" s="92">
        <v>382121</v>
      </c>
      <c r="Z66" s="92">
        <v>409758</v>
      </c>
      <c r="AA66" s="92">
        <v>791879</v>
      </c>
      <c r="AB66" s="93">
        <f t="shared" si="2"/>
        <v>43853666</v>
      </c>
      <c r="AD66" s="92">
        <v>14317</v>
      </c>
      <c r="AE66" s="92">
        <v>28224</v>
      </c>
      <c r="AF66" s="92">
        <v>42541</v>
      </c>
      <c r="AG66" s="93">
        <f t="shared" si="3"/>
        <v>4803842</v>
      </c>
      <c r="AI66" s="94">
        <f t="shared" si="5"/>
        <v>367804</v>
      </c>
      <c r="AJ66" s="94">
        <f t="shared" si="5"/>
        <v>381534</v>
      </c>
      <c r="AK66" s="94">
        <f t="shared" si="5"/>
        <v>749338</v>
      </c>
      <c r="AL66" s="93">
        <f t="shared" si="4"/>
        <v>39049824</v>
      </c>
    </row>
    <row r="67" spans="1:38" x14ac:dyDescent="0.2">
      <c r="A67">
        <f t="shared" si="1"/>
        <v>1956</v>
      </c>
      <c r="B67">
        <v>61</v>
      </c>
      <c r="C67" s="90">
        <v>0.75452333004175376</v>
      </c>
      <c r="D67" s="90">
        <v>1.3288619547982092</v>
      </c>
      <c r="E67" s="90">
        <v>1.2800118140387373</v>
      </c>
      <c r="G67" s="91">
        <v>94.133822145850615</v>
      </c>
      <c r="H67" s="91">
        <v>71.892926888269926</v>
      </c>
      <c r="I67" s="91">
        <v>73.784617290269622</v>
      </c>
      <c r="Y67" s="92">
        <v>373051</v>
      </c>
      <c r="Z67" s="92">
        <v>401151</v>
      </c>
      <c r="AA67" s="92">
        <v>774202</v>
      </c>
      <c r="AB67" s="93">
        <f t="shared" si="2"/>
        <v>44627868</v>
      </c>
      <c r="AD67" s="92">
        <v>12931</v>
      </c>
      <c r="AE67" s="92">
        <v>25885</v>
      </c>
      <c r="AF67" s="92">
        <v>38816</v>
      </c>
      <c r="AG67" s="93">
        <f t="shared" si="3"/>
        <v>4842658</v>
      </c>
      <c r="AI67" s="94">
        <f t="shared" si="5"/>
        <v>360120</v>
      </c>
      <c r="AJ67" s="94">
        <f t="shared" si="5"/>
        <v>375266</v>
      </c>
      <c r="AK67" s="94">
        <f t="shared" si="5"/>
        <v>735386</v>
      </c>
      <c r="AL67" s="93">
        <f t="shared" si="4"/>
        <v>39785210</v>
      </c>
    </row>
    <row r="68" spans="1:38" x14ac:dyDescent="0.2">
      <c r="A68">
        <f t="shared" si="1"/>
        <v>1955</v>
      </c>
      <c r="B68">
        <v>62</v>
      </c>
      <c r="C68" s="90">
        <v>0.68466149862764458</v>
      </c>
      <c r="D68" s="90">
        <v>1.3062650890096958</v>
      </c>
      <c r="E68" s="90">
        <v>1.2533948456064552</v>
      </c>
      <c r="G68" s="91">
        <v>94.818483644478263</v>
      </c>
      <c r="H68" s="91">
        <v>73.199191977279625</v>
      </c>
      <c r="I68" s="91">
        <v>75.038012135876073</v>
      </c>
      <c r="Y68" s="92">
        <v>364613</v>
      </c>
      <c r="Z68" s="92">
        <v>393490</v>
      </c>
      <c r="AA68" s="92">
        <v>758103</v>
      </c>
      <c r="AB68" s="93">
        <f t="shared" si="2"/>
        <v>45385971</v>
      </c>
      <c r="AD68" s="92">
        <v>11701</v>
      </c>
      <c r="AE68" s="92">
        <v>23521</v>
      </c>
      <c r="AF68" s="92">
        <v>35222</v>
      </c>
      <c r="AG68" s="93">
        <f t="shared" si="3"/>
        <v>4877880</v>
      </c>
      <c r="AI68" s="94">
        <f t="shared" si="5"/>
        <v>352912</v>
      </c>
      <c r="AJ68" s="94">
        <f t="shared" si="5"/>
        <v>369969</v>
      </c>
      <c r="AK68" s="94">
        <f t="shared" si="5"/>
        <v>722881</v>
      </c>
      <c r="AL68" s="93">
        <f t="shared" si="4"/>
        <v>40508091</v>
      </c>
    </row>
    <row r="69" spans="1:38" x14ac:dyDescent="0.2">
      <c r="A69">
        <f t="shared" si="1"/>
        <v>1954</v>
      </c>
      <c r="B69">
        <v>63</v>
      </c>
      <c r="C69" s="90">
        <v>0.60556639789753597</v>
      </c>
      <c r="D69" s="90">
        <v>1.289696463466723</v>
      </c>
      <c r="E69" s="90">
        <v>1.2315080558613436</v>
      </c>
      <c r="G69" s="91">
        <v>95.424050042375796</v>
      </c>
      <c r="H69" s="91">
        <v>74.488888440746351</v>
      </c>
      <c r="I69" s="91">
        <v>76.269520191737413</v>
      </c>
      <c r="Y69" s="92">
        <v>356924</v>
      </c>
      <c r="Z69" s="92">
        <v>387941</v>
      </c>
      <c r="AA69" s="92">
        <v>744865</v>
      </c>
      <c r="AB69" s="93">
        <f t="shared" si="2"/>
        <v>46130836</v>
      </c>
      <c r="AD69" s="92">
        <v>10112</v>
      </c>
      <c r="AE69" s="92">
        <v>21041</v>
      </c>
      <c r="AF69" s="92">
        <v>31153</v>
      </c>
      <c r="AG69" s="93">
        <f t="shared" si="3"/>
        <v>4909033</v>
      </c>
      <c r="AI69" s="94">
        <f t="shared" si="5"/>
        <v>346812</v>
      </c>
      <c r="AJ69" s="94">
        <f t="shared" si="5"/>
        <v>366900</v>
      </c>
      <c r="AK69" s="94">
        <f t="shared" si="5"/>
        <v>713712</v>
      </c>
      <c r="AL69" s="93">
        <f t="shared" si="4"/>
        <v>41221803</v>
      </c>
    </row>
    <row r="70" spans="1:38" x14ac:dyDescent="0.2">
      <c r="A70">
        <f t="shared" si="1"/>
        <v>1953</v>
      </c>
      <c r="B70">
        <v>64</v>
      </c>
      <c r="C70" s="90">
        <v>0.52985358950634076</v>
      </c>
      <c r="D70" s="90">
        <v>1.231517439802031</v>
      </c>
      <c r="E70" s="90">
        <v>1.1718377031879172</v>
      </c>
      <c r="G70" s="91">
        <v>95.953903631882142</v>
      </c>
      <c r="H70" s="91">
        <v>75.720405880548384</v>
      </c>
      <c r="I70" s="91">
        <v>77.441357894925332</v>
      </c>
      <c r="Y70" s="92">
        <v>340442</v>
      </c>
      <c r="Z70" s="92">
        <v>368332</v>
      </c>
      <c r="AA70" s="92">
        <v>708774</v>
      </c>
      <c r="AB70" s="93">
        <f t="shared" si="2"/>
        <v>46839610</v>
      </c>
      <c r="AD70" s="92">
        <v>8698</v>
      </c>
      <c r="AE70" s="92">
        <v>18560</v>
      </c>
      <c r="AF70" s="92">
        <v>27258</v>
      </c>
      <c r="AG70" s="93">
        <f t="shared" si="3"/>
        <v>4936291</v>
      </c>
      <c r="AI70" s="94">
        <f t="shared" ref="AI70:AK101" si="6">+Y70-AD70</f>
        <v>331744</v>
      </c>
      <c r="AJ70" s="94">
        <f t="shared" si="6"/>
        <v>349772</v>
      </c>
      <c r="AK70" s="94">
        <f t="shared" si="6"/>
        <v>681516</v>
      </c>
      <c r="AL70" s="93">
        <f t="shared" si="4"/>
        <v>41903319</v>
      </c>
    </row>
    <row r="71" spans="1:38" x14ac:dyDescent="0.2">
      <c r="A71">
        <f t="shared" ref="A71:A105" si="7">2017-B71</f>
        <v>1952</v>
      </c>
      <c r="B71">
        <v>65</v>
      </c>
      <c r="C71" s="90">
        <v>0.48271531984044908</v>
      </c>
      <c r="D71" s="90">
        <v>1.2124442755958929</v>
      </c>
      <c r="E71" s="90">
        <v>1.1503774727232288</v>
      </c>
      <c r="G71" s="91">
        <v>96.436618951722593</v>
      </c>
      <c r="H71" s="91">
        <v>76.932850156144283</v>
      </c>
      <c r="I71" s="91">
        <v>78.591735367648567</v>
      </c>
      <c r="Y71" s="92">
        <v>332626</v>
      </c>
      <c r="Z71" s="92">
        <v>363168</v>
      </c>
      <c r="AA71" s="92">
        <v>695794</v>
      </c>
      <c r="AB71" s="93">
        <f t="shared" si="2"/>
        <v>47535404</v>
      </c>
      <c r="AD71" s="92">
        <v>7871</v>
      </c>
      <c r="AE71" s="92">
        <v>16962</v>
      </c>
      <c r="AF71" s="92">
        <v>24833</v>
      </c>
      <c r="AG71" s="93">
        <f t="shared" si="3"/>
        <v>4961124</v>
      </c>
      <c r="AI71" s="94">
        <f t="shared" si="6"/>
        <v>324755</v>
      </c>
      <c r="AJ71" s="94">
        <f t="shared" si="6"/>
        <v>346206</v>
      </c>
      <c r="AK71" s="94">
        <f t="shared" si="6"/>
        <v>670961</v>
      </c>
      <c r="AL71" s="93">
        <f t="shared" si="4"/>
        <v>42574280</v>
      </c>
    </row>
    <row r="72" spans="1:38" x14ac:dyDescent="0.2">
      <c r="A72">
        <f t="shared" si="7"/>
        <v>1951</v>
      </c>
      <c r="B72">
        <v>66</v>
      </c>
      <c r="C72" s="90">
        <v>0.41512778844733345</v>
      </c>
      <c r="D72" s="90">
        <v>1.2106282140111302</v>
      </c>
      <c r="E72" s="90">
        <v>1.1429672452237885</v>
      </c>
      <c r="G72" s="91">
        <v>96.851746740169929</v>
      </c>
      <c r="H72" s="91">
        <v>78.143478370155407</v>
      </c>
      <c r="I72" s="91">
        <v>79.734702612872354</v>
      </c>
      <c r="Y72" s="92">
        <v>329961</v>
      </c>
      <c r="Z72" s="92">
        <v>361351</v>
      </c>
      <c r="AA72" s="92">
        <v>691312</v>
      </c>
      <c r="AB72" s="93">
        <f t="shared" ref="AB72:AB106" si="8">+AB71+AA72</f>
        <v>48226716</v>
      </c>
      <c r="AD72" s="92">
        <v>6676</v>
      </c>
      <c r="AE72" s="92">
        <v>14680</v>
      </c>
      <c r="AF72" s="92">
        <v>21356</v>
      </c>
      <c r="AG72" s="93">
        <f t="shared" ref="AG72:AG106" si="9">+AG71+AF72</f>
        <v>4982480</v>
      </c>
      <c r="AI72" s="94">
        <f t="shared" si="6"/>
        <v>323285</v>
      </c>
      <c r="AJ72" s="94">
        <f t="shared" si="6"/>
        <v>346671</v>
      </c>
      <c r="AK72" s="94">
        <f t="shared" si="6"/>
        <v>669956</v>
      </c>
      <c r="AL72" s="93">
        <f t="shared" ref="AL72:AL106" si="10">+AL71+AK72</f>
        <v>43244236</v>
      </c>
    </row>
    <row r="73" spans="1:38" x14ac:dyDescent="0.2">
      <c r="A73">
        <f t="shared" si="7"/>
        <v>1950</v>
      </c>
      <c r="B73">
        <v>67</v>
      </c>
      <c r="C73" s="90">
        <v>0.40111265754873221</v>
      </c>
      <c r="D73" s="90">
        <v>1.2528258957299117</v>
      </c>
      <c r="E73" s="90">
        <v>1.1803837687712744</v>
      </c>
      <c r="G73" s="91">
        <v>97.252859397718666</v>
      </c>
      <c r="H73" s="91">
        <v>79.39630426588532</v>
      </c>
      <c r="I73" s="91">
        <v>80.915086381643633</v>
      </c>
      <c r="Y73" s="92">
        <v>340322</v>
      </c>
      <c r="Z73" s="92">
        <v>373621</v>
      </c>
      <c r="AA73" s="92">
        <v>713943</v>
      </c>
      <c r="AB73" s="93">
        <f t="shared" si="8"/>
        <v>48940659</v>
      </c>
      <c r="AD73" s="92">
        <v>6701</v>
      </c>
      <c r="AE73" s="92">
        <v>13934</v>
      </c>
      <c r="AF73" s="92">
        <v>20635</v>
      </c>
      <c r="AG73" s="93">
        <f t="shared" si="9"/>
        <v>5003115</v>
      </c>
      <c r="AI73" s="94">
        <f t="shared" si="6"/>
        <v>333621</v>
      </c>
      <c r="AJ73" s="94">
        <f t="shared" si="6"/>
        <v>359687</v>
      </c>
      <c r="AK73" s="94">
        <f t="shared" si="6"/>
        <v>693308</v>
      </c>
      <c r="AL73" s="93">
        <f t="shared" si="10"/>
        <v>43937544</v>
      </c>
    </row>
    <row r="74" spans="1:38" x14ac:dyDescent="0.2">
      <c r="A74">
        <f t="shared" si="7"/>
        <v>1949</v>
      </c>
      <c r="B74">
        <v>68</v>
      </c>
      <c r="C74" s="90">
        <v>0.34790958782685771</v>
      </c>
      <c r="D74" s="90">
        <v>1.2589535224303394</v>
      </c>
      <c r="E74" s="90">
        <v>1.1814650469472301</v>
      </c>
      <c r="G74" s="91">
        <v>97.600768985545528</v>
      </c>
      <c r="H74" s="91">
        <v>80.655257788315666</v>
      </c>
      <c r="I74" s="91">
        <v>82.096551428590857</v>
      </c>
      <c r="Y74" s="92">
        <v>339984</v>
      </c>
      <c r="Z74" s="92">
        <v>374613</v>
      </c>
      <c r="AA74" s="92">
        <v>714597</v>
      </c>
      <c r="AB74" s="93">
        <f t="shared" si="8"/>
        <v>49655256</v>
      </c>
      <c r="AD74" s="92">
        <v>5720</v>
      </c>
      <c r="AE74" s="92">
        <v>12178</v>
      </c>
      <c r="AF74" s="92">
        <v>17898</v>
      </c>
      <c r="AG74" s="93">
        <f t="shared" si="9"/>
        <v>5021013</v>
      </c>
      <c r="AI74" s="94">
        <f t="shared" si="6"/>
        <v>334264</v>
      </c>
      <c r="AJ74" s="94">
        <f t="shared" si="6"/>
        <v>362435</v>
      </c>
      <c r="AK74" s="94">
        <f t="shared" si="6"/>
        <v>696699</v>
      </c>
      <c r="AL74" s="93">
        <f t="shared" si="10"/>
        <v>44634243</v>
      </c>
    </row>
    <row r="75" spans="1:38" x14ac:dyDescent="0.2">
      <c r="A75">
        <f t="shared" si="7"/>
        <v>1948</v>
      </c>
      <c r="B75">
        <v>69</v>
      </c>
      <c r="C75" s="90">
        <v>0.30110177201017019</v>
      </c>
      <c r="D75" s="90">
        <v>1.3119102396473061</v>
      </c>
      <c r="E75" s="90">
        <v>1.2259363319271372</v>
      </c>
      <c r="G75" s="91">
        <v>97.901870757555699</v>
      </c>
      <c r="H75" s="91">
        <v>81.96716802796297</v>
      </c>
      <c r="I75" s="91">
        <v>83.322487760517987</v>
      </c>
      <c r="Y75" s="92">
        <v>351112</v>
      </c>
      <c r="Z75" s="92">
        <v>390383</v>
      </c>
      <c r="AA75" s="92">
        <v>741495</v>
      </c>
      <c r="AB75" s="93">
        <f t="shared" si="8"/>
        <v>50396751</v>
      </c>
      <c r="AD75" s="92">
        <v>5073</v>
      </c>
      <c r="AE75" s="92">
        <v>10417</v>
      </c>
      <c r="AF75" s="92">
        <v>15490</v>
      </c>
      <c r="AG75" s="93">
        <f t="shared" si="9"/>
        <v>5036503</v>
      </c>
      <c r="AI75" s="94">
        <f t="shared" si="6"/>
        <v>346039</v>
      </c>
      <c r="AJ75" s="94">
        <f t="shared" si="6"/>
        <v>379966</v>
      </c>
      <c r="AK75" s="94">
        <f t="shared" si="6"/>
        <v>726005</v>
      </c>
      <c r="AL75" s="93">
        <f t="shared" si="10"/>
        <v>45360248</v>
      </c>
    </row>
    <row r="76" spans="1:38" x14ac:dyDescent="0.2">
      <c r="A76">
        <f t="shared" si="7"/>
        <v>1947</v>
      </c>
      <c r="B76">
        <v>70</v>
      </c>
      <c r="C76" s="90">
        <v>0.25514924850907</v>
      </c>
      <c r="D76" s="90">
        <v>1.2786952864239025</v>
      </c>
      <c r="E76" s="90">
        <v>1.1916379897861538</v>
      </c>
      <c r="G76" s="91">
        <v>98.157020006064769</v>
      </c>
      <c r="H76" s="91">
        <v>83.245863314386867</v>
      </c>
      <c r="I76" s="91">
        <v>84.514125750304146</v>
      </c>
      <c r="Y76" s="92">
        <v>340601</v>
      </c>
      <c r="Z76" s="92">
        <v>380149</v>
      </c>
      <c r="AA76" s="92">
        <v>720750</v>
      </c>
      <c r="AB76" s="93">
        <f t="shared" si="8"/>
        <v>51117501</v>
      </c>
      <c r="AD76" s="92">
        <v>4470</v>
      </c>
      <c r="AE76" s="92">
        <v>8656</v>
      </c>
      <c r="AF76" s="92">
        <v>13126</v>
      </c>
      <c r="AG76" s="93">
        <f t="shared" si="9"/>
        <v>5049629</v>
      </c>
      <c r="AI76" s="94">
        <f t="shared" si="6"/>
        <v>336131</v>
      </c>
      <c r="AJ76" s="94">
        <f t="shared" si="6"/>
        <v>371493</v>
      </c>
      <c r="AK76" s="94">
        <f t="shared" si="6"/>
        <v>707624</v>
      </c>
      <c r="AL76" s="93">
        <f t="shared" si="10"/>
        <v>46067872</v>
      </c>
    </row>
    <row r="77" spans="1:38" x14ac:dyDescent="0.2">
      <c r="A77">
        <f t="shared" si="7"/>
        <v>1946</v>
      </c>
      <c r="B77">
        <v>71</v>
      </c>
      <c r="C77" s="90">
        <v>0.21730256354433136</v>
      </c>
      <c r="D77" s="90">
        <v>1.2724592381363249</v>
      </c>
      <c r="E77" s="90">
        <v>1.1827133115081578</v>
      </c>
      <c r="G77" s="91">
        <v>98.374322569609106</v>
      </c>
      <c r="H77" s="91">
        <v>84.518322552523188</v>
      </c>
      <c r="I77" s="91">
        <v>85.696839061812298</v>
      </c>
      <c r="Y77" s="92">
        <v>335976</v>
      </c>
      <c r="Z77" s="92">
        <v>379376</v>
      </c>
      <c r="AA77" s="92">
        <v>715352</v>
      </c>
      <c r="AB77" s="93">
        <f t="shared" si="8"/>
        <v>51832853</v>
      </c>
      <c r="AD77" s="92">
        <v>3951</v>
      </c>
      <c r="AE77" s="92">
        <v>7228</v>
      </c>
      <c r="AF77" s="92">
        <v>11179</v>
      </c>
      <c r="AG77" s="93">
        <f t="shared" si="9"/>
        <v>5060808</v>
      </c>
      <c r="AI77" s="94">
        <f t="shared" si="6"/>
        <v>332025</v>
      </c>
      <c r="AJ77" s="94">
        <f t="shared" si="6"/>
        <v>372148</v>
      </c>
      <c r="AK77" s="94">
        <f t="shared" si="6"/>
        <v>704173</v>
      </c>
      <c r="AL77" s="93">
        <f t="shared" si="10"/>
        <v>46772045</v>
      </c>
    </row>
    <row r="78" spans="1:38" x14ac:dyDescent="0.2">
      <c r="A78">
        <f t="shared" si="7"/>
        <v>1945</v>
      </c>
      <c r="B78">
        <v>72</v>
      </c>
      <c r="C78" s="90">
        <v>0.17869777857259486</v>
      </c>
      <c r="D78" s="90">
        <v>0.97367283529479742</v>
      </c>
      <c r="E78" s="90">
        <v>0.90605655154300135</v>
      </c>
      <c r="G78" s="91">
        <v>98.553020348181704</v>
      </c>
      <c r="H78" s="91">
        <v>85.49199538781798</v>
      </c>
      <c r="I78" s="91">
        <v>86.602895613355301</v>
      </c>
      <c r="Y78" s="92">
        <v>255513</v>
      </c>
      <c r="Z78" s="92">
        <v>292506</v>
      </c>
      <c r="AA78" s="92">
        <v>548019</v>
      </c>
      <c r="AB78" s="93">
        <f t="shared" si="8"/>
        <v>52380872</v>
      </c>
      <c r="AD78" s="92">
        <v>3340</v>
      </c>
      <c r="AE78" s="92">
        <v>5853</v>
      </c>
      <c r="AF78" s="92">
        <v>9193</v>
      </c>
      <c r="AG78" s="93">
        <f t="shared" si="9"/>
        <v>5070001</v>
      </c>
      <c r="AI78" s="94">
        <f t="shared" si="6"/>
        <v>252173</v>
      </c>
      <c r="AJ78" s="94">
        <f t="shared" si="6"/>
        <v>286653</v>
      </c>
      <c r="AK78" s="94">
        <f t="shared" si="6"/>
        <v>538826</v>
      </c>
      <c r="AL78" s="93">
        <f t="shared" si="10"/>
        <v>47310871</v>
      </c>
    </row>
    <row r="79" spans="1:38" x14ac:dyDescent="0.2">
      <c r="A79">
        <f t="shared" si="7"/>
        <v>1944</v>
      </c>
      <c r="B79">
        <v>73</v>
      </c>
      <c r="C79" s="90">
        <v>0.16783167847229241</v>
      </c>
      <c r="D79" s="90">
        <v>0.9934579679232205</v>
      </c>
      <c r="E79" s="90">
        <v>0.92323465589801779</v>
      </c>
      <c r="G79" s="91">
        <v>98.720852026654001</v>
      </c>
      <c r="H79" s="91">
        <v>86.4854533557412</v>
      </c>
      <c r="I79" s="91">
        <v>87.526130269253315</v>
      </c>
      <c r="Y79" s="92">
        <v>258527</v>
      </c>
      <c r="Z79" s="92">
        <v>299882</v>
      </c>
      <c r="AA79" s="92">
        <v>558409</v>
      </c>
      <c r="AB79" s="93">
        <f t="shared" si="8"/>
        <v>52939281</v>
      </c>
      <c r="AD79" s="92">
        <v>3219</v>
      </c>
      <c r="AE79" s="92">
        <v>5415</v>
      </c>
      <c r="AF79" s="92">
        <v>8634</v>
      </c>
      <c r="AG79" s="93">
        <f t="shared" si="9"/>
        <v>5078635</v>
      </c>
      <c r="AI79" s="94">
        <f t="shared" si="6"/>
        <v>255308</v>
      </c>
      <c r="AJ79" s="94">
        <f t="shared" si="6"/>
        <v>294467</v>
      </c>
      <c r="AK79" s="94">
        <f t="shared" si="6"/>
        <v>549775</v>
      </c>
      <c r="AL79" s="93">
        <f t="shared" si="10"/>
        <v>47860646</v>
      </c>
    </row>
    <row r="80" spans="1:38" x14ac:dyDescent="0.2">
      <c r="A80">
        <f t="shared" si="7"/>
        <v>1943</v>
      </c>
      <c r="B80">
        <v>74</v>
      </c>
      <c r="C80" s="90">
        <v>0.15202820909564499</v>
      </c>
      <c r="D80" s="90">
        <v>0.99270624491898052</v>
      </c>
      <c r="E80" s="90">
        <v>0.92120271265910392</v>
      </c>
      <c r="G80" s="91">
        <v>98.872880235749648</v>
      </c>
      <c r="H80" s="91">
        <v>87.478159600660177</v>
      </c>
      <c r="I80" s="91">
        <v>88.447332981912425</v>
      </c>
      <c r="Y80" s="92">
        <v>254692</v>
      </c>
      <c r="Z80" s="92">
        <v>302488</v>
      </c>
      <c r="AA80" s="92">
        <v>557180</v>
      </c>
      <c r="AB80" s="93">
        <f t="shared" si="8"/>
        <v>53496461</v>
      </c>
      <c r="AD80" s="92">
        <v>2907</v>
      </c>
      <c r="AE80" s="92">
        <v>4914</v>
      </c>
      <c r="AF80" s="92">
        <v>7821</v>
      </c>
      <c r="AG80" s="93">
        <f t="shared" si="9"/>
        <v>5086456</v>
      </c>
      <c r="AI80" s="94">
        <f t="shared" si="6"/>
        <v>251785</v>
      </c>
      <c r="AJ80" s="94">
        <f t="shared" si="6"/>
        <v>297574</v>
      </c>
      <c r="AK80" s="94">
        <f t="shared" si="6"/>
        <v>549359</v>
      </c>
      <c r="AL80" s="93">
        <f t="shared" si="10"/>
        <v>48410005</v>
      </c>
    </row>
    <row r="81" spans="1:38" x14ac:dyDescent="0.2">
      <c r="A81">
        <f t="shared" si="7"/>
        <v>1942</v>
      </c>
      <c r="B81">
        <v>75</v>
      </c>
      <c r="C81" s="90">
        <v>0.15348609372448702</v>
      </c>
      <c r="D81" s="90">
        <v>0.97449503233068491</v>
      </c>
      <c r="E81" s="90">
        <v>0.90466444722472183</v>
      </c>
      <c r="G81" s="91">
        <v>99.026366329474129</v>
      </c>
      <c r="H81" s="91">
        <v>88.452654632990857</v>
      </c>
      <c r="I81" s="91">
        <v>89.351997429137143</v>
      </c>
      <c r="Y81" s="92">
        <v>248220</v>
      </c>
      <c r="Z81" s="92">
        <v>298957</v>
      </c>
      <c r="AA81" s="92">
        <v>547177</v>
      </c>
      <c r="AB81" s="93">
        <f t="shared" si="8"/>
        <v>54043638</v>
      </c>
      <c r="AD81" s="92">
        <v>2958</v>
      </c>
      <c r="AE81" s="92">
        <v>4938</v>
      </c>
      <c r="AF81" s="92">
        <v>7896</v>
      </c>
      <c r="AG81" s="93">
        <f t="shared" si="9"/>
        <v>5094352</v>
      </c>
      <c r="AI81" s="94">
        <f t="shared" si="6"/>
        <v>245262</v>
      </c>
      <c r="AJ81" s="94">
        <f t="shared" si="6"/>
        <v>294019</v>
      </c>
      <c r="AK81" s="94">
        <f t="shared" si="6"/>
        <v>539281</v>
      </c>
      <c r="AL81" s="93">
        <f t="shared" si="10"/>
        <v>48949286</v>
      </c>
    </row>
    <row r="82" spans="1:38" x14ac:dyDescent="0.2">
      <c r="A82">
        <f t="shared" si="7"/>
        <v>1941</v>
      </c>
      <c r="B82">
        <v>76</v>
      </c>
      <c r="C82" s="90">
        <v>0.12292883190395844</v>
      </c>
      <c r="D82" s="90">
        <v>0.9693901826023722</v>
      </c>
      <c r="E82" s="90">
        <v>0.89739475282154502</v>
      </c>
      <c r="G82" s="91">
        <v>99.149295161378092</v>
      </c>
      <c r="H82" s="91">
        <v>89.422044815593225</v>
      </c>
      <c r="I82" s="91">
        <v>90.249392181958683</v>
      </c>
      <c r="Y82" s="92">
        <v>243572</v>
      </c>
      <c r="Z82" s="92">
        <v>299208</v>
      </c>
      <c r="AA82" s="92">
        <v>542780</v>
      </c>
      <c r="AB82" s="93">
        <f t="shared" si="8"/>
        <v>54586418</v>
      </c>
      <c r="AD82" s="92">
        <v>2386</v>
      </c>
      <c r="AE82" s="92">
        <v>3938</v>
      </c>
      <c r="AF82" s="92">
        <v>6324</v>
      </c>
      <c r="AG82" s="93">
        <f t="shared" si="9"/>
        <v>5100676</v>
      </c>
      <c r="AI82" s="94">
        <f t="shared" si="6"/>
        <v>241186</v>
      </c>
      <c r="AJ82" s="94">
        <f t="shared" si="6"/>
        <v>295270</v>
      </c>
      <c r="AK82" s="94">
        <f t="shared" si="6"/>
        <v>536456</v>
      </c>
      <c r="AL82" s="93">
        <f t="shared" si="10"/>
        <v>49485742</v>
      </c>
    </row>
    <row r="83" spans="1:38" x14ac:dyDescent="0.2">
      <c r="A83">
        <f t="shared" si="7"/>
        <v>1940</v>
      </c>
      <c r="B83">
        <v>77</v>
      </c>
      <c r="C83" s="90">
        <v>0.13402819354487563</v>
      </c>
      <c r="D83" s="90">
        <v>1.0485867309360923</v>
      </c>
      <c r="E83" s="90">
        <v>0.9707993223262632</v>
      </c>
      <c r="G83" s="91">
        <v>99.28332335492297</v>
      </c>
      <c r="H83" s="91">
        <v>90.470631546529319</v>
      </c>
      <c r="I83" s="91">
        <v>91.220191504284941</v>
      </c>
      <c r="Y83" s="92">
        <v>260867</v>
      </c>
      <c r="Z83" s="92">
        <v>326311</v>
      </c>
      <c r="AA83" s="92">
        <v>587178</v>
      </c>
      <c r="AB83" s="93">
        <f t="shared" si="8"/>
        <v>55173596</v>
      </c>
      <c r="AD83" s="92">
        <v>2536</v>
      </c>
      <c r="AE83" s="92">
        <v>4359</v>
      </c>
      <c r="AF83" s="92">
        <v>6895</v>
      </c>
      <c r="AG83" s="93">
        <f t="shared" si="9"/>
        <v>5107571</v>
      </c>
      <c r="AI83" s="94">
        <f t="shared" si="6"/>
        <v>258331</v>
      </c>
      <c r="AJ83" s="94">
        <f t="shared" si="6"/>
        <v>321952</v>
      </c>
      <c r="AK83" s="94">
        <f t="shared" si="6"/>
        <v>580283</v>
      </c>
      <c r="AL83" s="93">
        <f t="shared" si="10"/>
        <v>50066025</v>
      </c>
    </row>
    <row r="84" spans="1:38" x14ac:dyDescent="0.2">
      <c r="A84">
        <f t="shared" si="7"/>
        <v>1939</v>
      </c>
      <c r="B84">
        <v>78</v>
      </c>
      <c r="C84" s="90">
        <v>0.10516207789380379</v>
      </c>
      <c r="D84" s="90">
        <v>1.0142532283385912</v>
      </c>
      <c r="E84" s="90">
        <v>0.93693084612679134</v>
      </c>
      <c r="G84" s="91">
        <v>99.388485432816779</v>
      </c>
      <c r="H84" s="91">
        <v>91.484884774867908</v>
      </c>
      <c r="I84" s="91">
        <v>92.157122350411726</v>
      </c>
      <c r="Y84" s="92">
        <v>249895</v>
      </c>
      <c r="Z84" s="92">
        <v>316798</v>
      </c>
      <c r="AA84" s="92">
        <v>566693</v>
      </c>
      <c r="AB84" s="93">
        <f t="shared" si="8"/>
        <v>55740289</v>
      </c>
      <c r="AD84" s="92">
        <v>2057</v>
      </c>
      <c r="AE84" s="92">
        <v>3353</v>
      </c>
      <c r="AF84" s="92">
        <v>5410</v>
      </c>
      <c r="AG84" s="93">
        <f t="shared" si="9"/>
        <v>5112981</v>
      </c>
      <c r="AI84" s="94">
        <f t="shared" si="6"/>
        <v>247838</v>
      </c>
      <c r="AJ84" s="94">
        <f t="shared" si="6"/>
        <v>313445</v>
      </c>
      <c r="AK84" s="94">
        <f t="shared" si="6"/>
        <v>561283</v>
      </c>
      <c r="AL84" s="93">
        <f t="shared" si="10"/>
        <v>50627308</v>
      </c>
    </row>
    <row r="85" spans="1:38" x14ac:dyDescent="0.2">
      <c r="A85">
        <f t="shared" si="7"/>
        <v>1938</v>
      </c>
      <c r="B85">
        <v>79</v>
      </c>
      <c r="C85" s="90">
        <v>9.798928551990109E-2</v>
      </c>
      <c r="D85" s="90">
        <v>0.96069296428648943</v>
      </c>
      <c r="E85" s="90">
        <v>0.88731604982364509</v>
      </c>
      <c r="G85" s="91">
        <v>99.48647471833668</v>
      </c>
      <c r="H85" s="91">
        <v>92.445577739154402</v>
      </c>
      <c r="I85" s="91">
        <v>93.044438400235364</v>
      </c>
      <c r="Y85" s="92">
        <v>232861</v>
      </c>
      <c r="Z85" s="92">
        <v>303823</v>
      </c>
      <c r="AA85" s="92">
        <v>536684</v>
      </c>
      <c r="AB85" s="93">
        <f t="shared" si="8"/>
        <v>56276973</v>
      </c>
      <c r="AD85" s="92">
        <v>1923</v>
      </c>
      <c r="AE85" s="92">
        <v>3118</v>
      </c>
      <c r="AF85" s="92">
        <v>5041</v>
      </c>
      <c r="AG85" s="93">
        <f t="shared" si="9"/>
        <v>5118022</v>
      </c>
      <c r="AI85" s="94">
        <f t="shared" si="6"/>
        <v>230938</v>
      </c>
      <c r="AJ85" s="94">
        <f t="shared" si="6"/>
        <v>300705</v>
      </c>
      <c r="AK85" s="94">
        <f t="shared" si="6"/>
        <v>531643</v>
      </c>
      <c r="AL85" s="93">
        <f t="shared" si="10"/>
        <v>51158951</v>
      </c>
    </row>
    <row r="86" spans="1:38" x14ac:dyDescent="0.2">
      <c r="A86">
        <f t="shared" si="7"/>
        <v>1937</v>
      </c>
      <c r="B86">
        <v>80</v>
      </c>
      <c r="C86" s="90">
        <v>8.477113155173352E-2</v>
      </c>
      <c r="D86" s="90">
        <v>0.86463143807158627</v>
      </c>
      <c r="E86" s="90">
        <v>0.79830073331988294</v>
      </c>
      <c r="G86" s="91">
        <v>99.571245849888413</v>
      </c>
      <c r="H86" s="91">
        <v>93.310209177225985</v>
      </c>
      <c r="I86" s="91">
        <v>93.842739133555241</v>
      </c>
      <c r="Y86" s="92">
        <v>206236</v>
      </c>
      <c r="Z86" s="92">
        <v>276608</v>
      </c>
      <c r="AA86" s="92">
        <v>482844</v>
      </c>
      <c r="AB86" s="93">
        <f t="shared" si="8"/>
        <v>56759817</v>
      </c>
      <c r="AD86" s="92">
        <v>1693</v>
      </c>
      <c r="AE86" s="92">
        <v>2668</v>
      </c>
      <c r="AF86" s="92">
        <v>4361</v>
      </c>
      <c r="AG86" s="93">
        <f t="shared" si="9"/>
        <v>5122383</v>
      </c>
      <c r="AI86" s="94">
        <f t="shared" si="6"/>
        <v>204543</v>
      </c>
      <c r="AJ86" s="94">
        <f t="shared" si="6"/>
        <v>273940</v>
      </c>
      <c r="AK86" s="94">
        <f t="shared" si="6"/>
        <v>478483</v>
      </c>
      <c r="AL86" s="93">
        <f t="shared" si="10"/>
        <v>51637434</v>
      </c>
    </row>
    <row r="87" spans="1:38" x14ac:dyDescent="0.2">
      <c r="A87">
        <f t="shared" si="7"/>
        <v>1936</v>
      </c>
      <c r="B87">
        <v>81</v>
      </c>
      <c r="C87" s="90">
        <v>7.4604816073275224E-2</v>
      </c>
      <c r="D87" s="90">
        <v>0.78418804148564103</v>
      </c>
      <c r="E87" s="90">
        <v>0.72383472560574025</v>
      </c>
      <c r="G87" s="91">
        <v>99.645850665961689</v>
      </c>
      <c r="H87" s="91">
        <v>94.09439721871162</v>
      </c>
      <c r="I87" s="91">
        <v>94.566573859160982</v>
      </c>
      <c r="Y87" s="92">
        <v>182479</v>
      </c>
      <c r="Z87" s="92">
        <v>255325</v>
      </c>
      <c r="AA87" s="92">
        <v>437804</v>
      </c>
      <c r="AB87" s="93">
        <f t="shared" si="8"/>
        <v>57197621</v>
      </c>
      <c r="AD87" s="92">
        <v>1543</v>
      </c>
      <c r="AE87" s="92">
        <v>2295</v>
      </c>
      <c r="AF87" s="92">
        <v>3838</v>
      </c>
      <c r="AG87" s="93">
        <f t="shared" si="9"/>
        <v>5126221</v>
      </c>
      <c r="AI87" s="94">
        <f t="shared" si="6"/>
        <v>180936</v>
      </c>
      <c r="AJ87" s="94">
        <f t="shared" si="6"/>
        <v>253030</v>
      </c>
      <c r="AK87" s="94">
        <f t="shared" si="6"/>
        <v>433966</v>
      </c>
      <c r="AL87" s="93">
        <f t="shared" si="10"/>
        <v>52071400</v>
      </c>
    </row>
    <row r="88" spans="1:38" x14ac:dyDescent="0.2">
      <c r="A88">
        <f t="shared" si="7"/>
        <v>1935</v>
      </c>
      <c r="B88">
        <v>82</v>
      </c>
      <c r="C88" s="90">
        <v>6.1950377494926559E-2</v>
      </c>
      <c r="D88" s="90">
        <v>0.76945896887131304</v>
      </c>
      <c r="E88" s="90">
        <v>0.70928211015503229</v>
      </c>
      <c r="G88" s="91">
        <v>99.707801043456612</v>
      </c>
      <c r="H88" s="91">
        <v>94.86385618758294</v>
      </c>
      <c r="I88" s="91">
        <v>95.275855969316012</v>
      </c>
      <c r="Y88" s="92">
        <v>175837</v>
      </c>
      <c r="Z88" s="92">
        <v>253165</v>
      </c>
      <c r="AA88" s="92">
        <v>429002</v>
      </c>
      <c r="AB88" s="93">
        <f t="shared" si="8"/>
        <v>57626623</v>
      </c>
      <c r="AD88" s="92">
        <v>1281</v>
      </c>
      <c r="AE88" s="92">
        <v>1906</v>
      </c>
      <c r="AF88" s="92">
        <v>3187</v>
      </c>
      <c r="AG88" s="93">
        <f t="shared" si="9"/>
        <v>5129408</v>
      </c>
      <c r="AI88" s="94">
        <f t="shared" si="6"/>
        <v>174556</v>
      </c>
      <c r="AJ88" s="94">
        <f t="shared" si="6"/>
        <v>251259</v>
      </c>
      <c r="AK88" s="94">
        <f t="shared" si="6"/>
        <v>425815</v>
      </c>
      <c r="AL88" s="93">
        <f t="shared" si="10"/>
        <v>52497215</v>
      </c>
    </row>
    <row r="89" spans="1:38" x14ac:dyDescent="0.2">
      <c r="A89">
        <f t="shared" si="7"/>
        <v>1934</v>
      </c>
      <c r="B89">
        <v>83</v>
      </c>
      <c r="C89" s="90">
        <v>5.2347777406287176E-2</v>
      </c>
      <c r="D89" s="90">
        <v>0.71094925936581366</v>
      </c>
      <c r="E89" s="90">
        <v>0.65493217517308266</v>
      </c>
      <c r="G89" s="91">
        <v>99.760148820862895</v>
      </c>
      <c r="H89" s="91">
        <v>95.574805446948758</v>
      </c>
      <c r="I89" s="91">
        <v>95.9307881444891</v>
      </c>
      <c r="Y89" s="92">
        <v>158206</v>
      </c>
      <c r="Z89" s="92">
        <v>237923</v>
      </c>
      <c r="AA89" s="92">
        <v>396129</v>
      </c>
      <c r="AB89" s="93">
        <f t="shared" si="8"/>
        <v>58022752</v>
      </c>
      <c r="AD89" s="92">
        <v>1076</v>
      </c>
      <c r="AE89" s="92">
        <v>1617</v>
      </c>
      <c r="AF89" s="92">
        <v>2693</v>
      </c>
      <c r="AG89" s="93">
        <f t="shared" si="9"/>
        <v>5132101</v>
      </c>
      <c r="AI89" s="94">
        <f t="shared" si="6"/>
        <v>157130</v>
      </c>
      <c r="AJ89" s="94">
        <f t="shared" si="6"/>
        <v>236306</v>
      </c>
      <c r="AK89" s="94">
        <f t="shared" si="6"/>
        <v>393436</v>
      </c>
      <c r="AL89" s="93">
        <f t="shared" si="10"/>
        <v>52890651</v>
      </c>
    </row>
    <row r="90" spans="1:38" x14ac:dyDescent="0.2">
      <c r="A90">
        <f t="shared" si="7"/>
        <v>1933</v>
      </c>
      <c r="B90">
        <v>84</v>
      </c>
      <c r="C90" s="90">
        <v>4.1889885002060478E-2</v>
      </c>
      <c r="D90" s="90">
        <v>0.65215765373372414</v>
      </c>
      <c r="E90" s="90">
        <v>0.60025157408227803</v>
      </c>
      <c r="G90" s="91">
        <v>99.802038705864959</v>
      </c>
      <c r="H90" s="91">
        <v>96.226963100682482</v>
      </c>
      <c r="I90" s="91">
        <v>96.531039718571378</v>
      </c>
      <c r="Y90" s="92">
        <v>141566</v>
      </c>
      <c r="Z90" s="92">
        <v>221490</v>
      </c>
      <c r="AA90" s="92">
        <v>363056</v>
      </c>
      <c r="AB90" s="93">
        <f t="shared" si="8"/>
        <v>58385808</v>
      </c>
      <c r="AD90" s="92">
        <v>867</v>
      </c>
      <c r="AE90" s="92">
        <v>1288</v>
      </c>
      <c r="AF90" s="92">
        <v>2155</v>
      </c>
      <c r="AG90" s="93">
        <f t="shared" si="9"/>
        <v>5134256</v>
      </c>
      <c r="AI90" s="94">
        <f t="shared" si="6"/>
        <v>140699</v>
      </c>
      <c r="AJ90" s="94">
        <f t="shared" si="6"/>
        <v>220202</v>
      </c>
      <c r="AK90" s="94">
        <f t="shared" si="6"/>
        <v>360901</v>
      </c>
      <c r="AL90" s="93">
        <f t="shared" si="10"/>
        <v>53251552</v>
      </c>
    </row>
    <row r="91" spans="1:38" x14ac:dyDescent="0.2">
      <c r="A91">
        <f t="shared" si="7"/>
        <v>1932</v>
      </c>
      <c r="B91">
        <v>85</v>
      </c>
      <c r="C91" s="90">
        <v>3.8993554206094343E-2</v>
      </c>
      <c r="D91" s="90">
        <v>0.58955864336621711</v>
      </c>
      <c r="E91" s="90">
        <v>0.542730551116409</v>
      </c>
      <c r="G91" s="91">
        <v>99.84103226007106</v>
      </c>
      <c r="H91" s="91">
        <v>96.8165217440487</v>
      </c>
      <c r="I91" s="91">
        <v>97.073770269687785</v>
      </c>
      <c r="Y91" s="92">
        <v>123588</v>
      </c>
      <c r="Z91" s="92">
        <v>204677</v>
      </c>
      <c r="AA91" s="92">
        <v>328265</v>
      </c>
      <c r="AB91" s="93">
        <f t="shared" si="8"/>
        <v>58714073</v>
      </c>
      <c r="AD91" s="92">
        <v>782</v>
      </c>
      <c r="AE91" s="92">
        <v>1224</v>
      </c>
      <c r="AF91" s="92">
        <v>2006</v>
      </c>
      <c r="AG91" s="93">
        <f t="shared" si="9"/>
        <v>5136262</v>
      </c>
      <c r="AI91" s="94">
        <f t="shared" si="6"/>
        <v>122806</v>
      </c>
      <c r="AJ91" s="94">
        <f t="shared" si="6"/>
        <v>203453</v>
      </c>
      <c r="AK91" s="94">
        <f t="shared" si="6"/>
        <v>326259</v>
      </c>
      <c r="AL91" s="93">
        <f t="shared" si="10"/>
        <v>53577811</v>
      </c>
    </row>
    <row r="92" spans="1:38" x14ac:dyDescent="0.2">
      <c r="A92">
        <f t="shared" si="7"/>
        <v>1931</v>
      </c>
      <c r="B92">
        <v>86</v>
      </c>
      <c r="C92" s="90">
        <v>2.7583177177690866E-2</v>
      </c>
      <c r="D92" s="90">
        <v>0.54469017655064056</v>
      </c>
      <c r="E92" s="90">
        <v>0.50070784867257312</v>
      </c>
      <c r="G92" s="91">
        <v>99.868615437248749</v>
      </c>
      <c r="H92" s="91">
        <v>97.361211920599345</v>
      </c>
      <c r="I92" s="91">
        <v>97.574478118360361</v>
      </c>
      <c r="Y92" s="92">
        <v>110774</v>
      </c>
      <c r="Z92" s="92">
        <v>192074</v>
      </c>
      <c r="AA92" s="92">
        <v>302848</v>
      </c>
      <c r="AB92" s="93">
        <f t="shared" si="8"/>
        <v>59016921</v>
      </c>
      <c r="AD92" s="92">
        <v>565</v>
      </c>
      <c r="AE92" s="92">
        <v>854</v>
      </c>
      <c r="AF92" s="92">
        <v>1419</v>
      </c>
      <c r="AG92" s="93">
        <f t="shared" si="9"/>
        <v>5137681</v>
      </c>
      <c r="AI92" s="94">
        <f t="shared" si="6"/>
        <v>110209</v>
      </c>
      <c r="AJ92" s="94">
        <f t="shared" si="6"/>
        <v>191220</v>
      </c>
      <c r="AK92" s="94">
        <f t="shared" si="6"/>
        <v>301429</v>
      </c>
      <c r="AL92" s="93">
        <f t="shared" si="10"/>
        <v>53879240</v>
      </c>
    </row>
    <row r="93" spans="1:38" x14ac:dyDescent="0.2">
      <c r="A93">
        <f t="shared" si="7"/>
        <v>1930</v>
      </c>
      <c r="B93">
        <v>87</v>
      </c>
      <c r="C93" s="90">
        <v>3.0518384897092781E-2</v>
      </c>
      <c r="D93" s="90">
        <v>0.51239680681801203</v>
      </c>
      <c r="E93" s="90">
        <v>0.47141083142802143</v>
      </c>
      <c r="G93" s="91">
        <v>99.899133822145842</v>
      </c>
      <c r="H93" s="91">
        <v>97.873608727417363</v>
      </c>
      <c r="I93" s="91">
        <v>98.045888949788377</v>
      </c>
      <c r="Y93" s="92">
        <v>99856</v>
      </c>
      <c r="Z93" s="92">
        <v>185272</v>
      </c>
      <c r="AA93" s="92">
        <v>285128</v>
      </c>
      <c r="AB93" s="93">
        <f t="shared" si="8"/>
        <v>59302049</v>
      </c>
      <c r="AD93" s="92">
        <v>557</v>
      </c>
      <c r="AE93" s="92">
        <v>1013</v>
      </c>
      <c r="AF93" s="92">
        <v>1570</v>
      </c>
      <c r="AG93" s="93">
        <f t="shared" si="9"/>
        <v>5139251</v>
      </c>
      <c r="AI93" s="94">
        <f t="shared" si="6"/>
        <v>99299</v>
      </c>
      <c r="AJ93" s="94">
        <f t="shared" si="6"/>
        <v>184259</v>
      </c>
      <c r="AK93" s="94">
        <f t="shared" si="6"/>
        <v>283558</v>
      </c>
      <c r="AL93" s="93">
        <f t="shared" si="10"/>
        <v>54162798</v>
      </c>
    </row>
    <row r="94" spans="1:38" x14ac:dyDescent="0.2">
      <c r="A94">
        <f t="shared" si="7"/>
        <v>1929</v>
      </c>
      <c r="B94">
        <v>88</v>
      </c>
      <c r="C94" s="90">
        <v>1.9982738645994511E-2</v>
      </c>
      <c r="D94" s="90">
        <v>0.42089260131631401</v>
      </c>
      <c r="E94" s="90">
        <v>0.38679337417203069</v>
      </c>
      <c r="G94" s="91">
        <v>99.919116560791835</v>
      </c>
      <c r="H94" s="91">
        <v>98.294501328733674</v>
      </c>
      <c r="I94" s="91">
        <v>98.432682323960407</v>
      </c>
      <c r="Y94" s="92">
        <v>78972</v>
      </c>
      <c r="Z94" s="92">
        <v>154976</v>
      </c>
      <c r="AA94" s="92">
        <v>233948</v>
      </c>
      <c r="AB94" s="93">
        <f t="shared" si="8"/>
        <v>59535997</v>
      </c>
      <c r="AD94" s="92">
        <v>383</v>
      </c>
      <c r="AE94" s="92">
        <v>645</v>
      </c>
      <c r="AF94" s="92">
        <v>1028</v>
      </c>
      <c r="AG94" s="93">
        <f t="shared" si="9"/>
        <v>5140279</v>
      </c>
      <c r="AI94" s="94">
        <f t="shared" si="6"/>
        <v>78589</v>
      </c>
      <c r="AJ94" s="94">
        <f t="shared" si="6"/>
        <v>154331</v>
      </c>
      <c r="AK94" s="94">
        <f t="shared" si="6"/>
        <v>232920</v>
      </c>
      <c r="AL94" s="93">
        <f t="shared" si="10"/>
        <v>54395718</v>
      </c>
    </row>
    <row r="95" spans="1:38" x14ac:dyDescent="0.2">
      <c r="A95">
        <f t="shared" si="7"/>
        <v>1928</v>
      </c>
      <c r="B95">
        <v>89</v>
      </c>
      <c r="C95" s="90">
        <v>1.7280792467207314E-2</v>
      </c>
      <c r="D95" s="90">
        <v>0.3635664941372021</v>
      </c>
      <c r="E95" s="90">
        <v>0.33411330303979869</v>
      </c>
      <c r="G95" s="91">
        <v>99.936397353259039</v>
      </c>
      <c r="H95" s="91">
        <v>98.658067822870876</v>
      </c>
      <c r="I95" s="91">
        <v>98.766795627000207</v>
      </c>
      <c r="Y95" s="92">
        <v>64772</v>
      </c>
      <c r="Z95" s="92">
        <v>137313</v>
      </c>
      <c r="AA95" s="92">
        <v>202085</v>
      </c>
      <c r="AB95" s="93">
        <f t="shared" si="8"/>
        <v>59738082</v>
      </c>
      <c r="AD95" s="92">
        <v>325</v>
      </c>
      <c r="AE95" s="92">
        <v>564</v>
      </c>
      <c r="AF95" s="92">
        <v>889</v>
      </c>
      <c r="AG95" s="93">
        <f t="shared" si="9"/>
        <v>5141168</v>
      </c>
      <c r="AI95" s="94">
        <f t="shared" si="6"/>
        <v>64447</v>
      </c>
      <c r="AJ95" s="94">
        <f t="shared" si="6"/>
        <v>136749</v>
      </c>
      <c r="AK95" s="94">
        <f t="shared" si="6"/>
        <v>201196</v>
      </c>
      <c r="AL95" s="93">
        <f t="shared" si="10"/>
        <v>54596914</v>
      </c>
    </row>
    <row r="96" spans="1:38" x14ac:dyDescent="0.2">
      <c r="A96">
        <f t="shared" si="7"/>
        <v>1927</v>
      </c>
      <c r="B96">
        <v>90</v>
      </c>
      <c r="C96" s="90">
        <v>1.4656600135291693E-2</v>
      </c>
      <c r="D96" s="90">
        <v>0.30936473569446277</v>
      </c>
      <c r="E96" s="90">
        <v>0.2842984537407951</v>
      </c>
      <c r="G96" s="91">
        <v>99.951053953394336</v>
      </c>
      <c r="H96" s="91">
        <v>98.967432558565335</v>
      </c>
      <c r="I96" s="91">
        <v>99.051094080740995</v>
      </c>
      <c r="Y96" s="92">
        <v>52515</v>
      </c>
      <c r="Z96" s="92">
        <v>119440</v>
      </c>
      <c r="AA96" s="92">
        <v>171955</v>
      </c>
      <c r="AB96" s="93">
        <f t="shared" si="8"/>
        <v>59910037</v>
      </c>
      <c r="AD96" s="92">
        <v>278</v>
      </c>
      <c r="AE96" s="92">
        <v>476</v>
      </c>
      <c r="AF96" s="92">
        <v>754</v>
      </c>
      <c r="AG96" s="93">
        <f t="shared" si="9"/>
        <v>5141922</v>
      </c>
      <c r="AI96" s="94">
        <f t="shared" si="6"/>
        <v>52237</v>
      </c>
      <c r="AJ96" s="94">
        <f t="shared" si="6"/>
        <v>118964</v>
      </c>
      <c r="AK96" s="94">
        <f t="shared" si="6"/>
        <v>171201</v>
      </c>
      <c r="AL96" s="93">
        <f t="shared" si="10"/>
        <v>54768115</v>
      </c>
    </row>
    <row r="97" spans="1:38" x14ac:dyDescent="0.2">
      <c r="A97">
        <f t="shared" si="7"/>
        <v>1926</v>
      </c>
      <c r="B97">
        <v>91</v>
      </c>
      <c r="C97" s="90">
        <v>1.1177115487788759E-2</v>
      </c>
      <c r="D97" s="90">
        <v>0.25346437238637343</v>
      </c>
      <c r="E97" s="90">
        <v>0.23285672718622502</v>
      </c>
      <c r="G97" s="91">
        <v>99.962231068882119</v>
      </c>
      <c r="H97" s="91">
        <v>99.22089693095171</v>
      </c>
      <c r="I97" s="91">
        <v>99.283950807927226</v>
      </c>
      <c r="Y97" s="92">
        <v>40632</v>
      </c>
      <c r="Z97" s="92">
        <v>100209</v>
      </c>
      <c r="AA97" s="92">
        <v>140841</v>
      </c>
      <c r="AB97" s="93">
        <f t="shared" si="8"/>
        <v>60050878</v>
      </c>
      <c r="AD97" s="92">
        <v>212</v>
      </c>
      <c r="AE97" s="92">
        <v>363</v>
      </c>
      <c r="AF97" s="92">
        <v>575</v>
      </c>
      <c r="AG97" s="93">
        <f t="shared" si="9"/>
        <v>5142497</v>
      </c>
      <c r="AI97" s="94">
        <f t="shared" si="6"/>
        <v>40420</v>
      </c>
      <c r="AJ97" s="94">
        <f t="shared" si="6"/>
        <v>99846</v>
      </c>
      <c r="AK97" s="94">
        <f t="shared" si="6"/>
        <v>140266</v>
      </c>
      <c r="AL97" s="93">
        <f t="shared" si="10"/>
        <v>54908381</v>
      </c>
    </row>
    <row r="98" spans="1:38" x14ac:dyDescent="0.2">
      <c r="A98">
        <f t="shared" si="7"/>
        <v>1925</v>
      </c>
      <c r="B98">
        <v>92</v>
      </c>
      <c r="C98" s="90">
        <v>9.7775462441004272E-3</v>
      </c>
      <c r="D98" s="90">
        <v>0.20533060877112932</v>
      </c>
      <c r="E98" s="90">
        <v>0.188697921679186</v>
      </c>
      <c r="G98" s="91">
        <v>99.972008615126214</v>
      </c>
      <c r="H98" s="91">
        <v>99.426227539722845</v>
      </c>
      <c r="I98" s="91">
        <v>99.472648729606419</v>
      </c>
      <c r="Y98" s="92">
        <v>31097</v>
      </c>
      <c r="Z98" s="92">
        <v>83035</v>
      </c>
      <c r="AA98" s="92">
        <v>114132</v>
      </c>
      <c r="AB98" s="93">
        <f t="shared" si="8"/>
        <v>60165010</v>
      </c>
      <c r="AD98" s="92">
        <v>165</v>
      </c>
      <c r="AE98" s="92">
        <v>338</v>
      </c>
      <c r="AF98" s="92">
        <v>503</v>
      </c>
      <c r="AG98" s="93">
        <f t="shared" si="9"/>
        <v>5143000</v>
      </c>
      <c r="AI98" s="94">
        <f t="shared" si="6"/>
        <v>30932</v>
      </c>
      <c r="AJ98" s="94">
        <f t="shared" si="6"/>
        <v>82697</v>
      </c>
      <c r="AK98" s="94">
        <f t="shared" si="6"/>
        <v>113629</v>
      </c>
      <c r="AL98" s="93">
        <f t="shared" si="10"/>
        <v>55022010</v>
      </c>
    </row>
    <row r="99" spans="1:38" x14ac:dyDescent="0.2">
      <c r="A99">
        <f t="shared" si="7"/>
        <v>1924</v>
      </c>
      <c r="B99">
        <v>93</v>
      </c>
      <c r="C99" s="90">
        <v>6.7645846778269349E-3</v>
      </c>
      <c r="D99" s="90">
        <v>0.16329194538016792</v>
      </c>
      <c r="E99" s="90">
        <v>0.14997857366281148</v>
      </c>
      <c r="G99" s="91">
        <v>99.978773199804039</v>
      </c>
      <c r="H99" s="91">
        <v>99.589519485103011</v>
      </c>
      <c r="I99" s="91">
        <v>99.622627303269226</v>
      </c>
      <c r="Y99" s="92">
        <v>23572</v>
      </c>
      <c r="Z99" s="92">
        <v>67141</v>
      </c>
      <c r="AA99" s="92">
        <v>90713</v>
      </c>
      <c r="AB99" s="93">
        <f t="shared" si="8"/>
        <v>60255723</v>
      </c>
      <c r="AD99" s="92">
        <v>118</v>
      </c>
      <c r="AE99" s="92">
        <v>230</v>
      </c>
      <c r="AF99" s="92">
        <v>348</v>
      </c>
      <c r="AG99" s="93">
        <f t="shared" si="9"/>
        <v>5143348</v>
      </c>
      <c r="AI99" s="94">
        <f t="shared" si="6"/>
        <v>23454</v>
      </c>
      <c r="AJ99" s="94">
        <f t="shared" si="6"/>
        <v>66911</v>
      </c>
      <c r="AK99" s="94">
        <f t="shared" si="6"/>
        <v>90365</v>
      </c>
      <c r="AL99" s="93">
        <f t="shared" si="10"/>
        <v>55112375</v>
      </c>
    </row>
    <row r="100" spans="1:38" x14ac:dyDescent="0.2">
      <c r="A100">
        <f t="shared" si="7"/>
        <v>1923</v>
      </c>
      <c r="B100">
        <v>94</v>
      </c>
      <c r="C100" s="90">
        <v>6.1425539028543436E-3</v>
      </c>
      <c r="D100" s="90">
        <v>0.12882291579872929</v>
      </c>
      <c r="E100" s="90">
        <v>0.11838838695335044</v>
      </c>
      <c r="G100" s="91">
        <v>99.984915753706886</v>
      </c>
      <c r="H100" s="91">
        <v>99.718342400901747</v>
      </c>
      <c r="I100" s="91">
        <v>99.741015690222582</v>
      </c>
      <c r="Y100" s="92">
        <v>17782</v>
      </c>
      <c r="Z100" s="92">
        <v>53824</v>
      </c>
      <c r="AA100" s="92">
        <v>71606</v>
      </c>
      <c r="AB100" s="93">
        <f t="shared" si="8"/>
        <v>60327329</v>
      </c>
      <c r="AD100" s="92">
        <v>99</v>
      </c>
      <c r="AE100" s="92">
        <v>217</v>
      </c>
      <c r="AF100" s="92">
        <v>316</v>
      </c>
      <c r="AG100" s="93">
        <f t="shared" si="9"/>
        <v>5143664</v>
      </c>
      <c r="AI100" s="94">
        <f t="shared" si="6"/>
        <v>17683</v>
      </c>
      <c r="AJ100" s="94">
        <f t="shared" si="6"/>
        <v>53607</v>
      </c>
      <c r="AK100" s="94">
        <f t="shared" si="6"/>
        <v>71290</v>
      </c>
      <c r="AL100" s="93">
        <f t="shared" si="10"/>
        <v>55183665</v>
      </c>
    </row>
    <row r="101" spans="1:38" x14ac:dyDescent="0.2">
      <c r="A101">
        <f t="shared" si="7"/>
        <v>1922</v>
      </c>
      <c r="B101">
        <v>95</v>
      </c>
      <c r="C101" s="90">
        <v>4.3930923482439288E-3</v>
      </c>
      <c r="D101" s="90">
        <v>9.5992859209708195E-2</v>
      </c>
      <c r="E101" s="90">
        <v>8.8201877875978815E-2</v>
      </c>
      <c r="G101" s="91">
        <v>99.989308846055124</v>
      </c>
      <c r="H101" s="91">
        <v>99.814335260111449</v>
      </c>
      <c r="I101" s="91">
        <v>99.829217568098557</v>
      </c>
      <c r="Y101" s="92">
        <v>12349</v>
      </c>
      <c r="Z101" s="92">
        <v>40999</v>
      </c>
      <c r="AA101" s="92">
        <v>53348</v>
      </c>
      <c r="AB101" s="93">
        <f t="shared" si="8"/>
        <v>60380677</v>
      </c>
      <c r="AD101" s="92">
        <v>72</v>
      </c>
      <c r="AE101" s="92">
        <v>154</v>
      </c>
      <c r="AF101" s="92">
        <v>226</v>
      </c>
      <c r="AG101" s="93">
        <f t="shared" si="9"/>
        <v>5143890</v>
      </c>
      <c r="AI101" s="94">
        <f t="shared" si="6"/>
        <v>12277</v>
      </c>
      <c r="AJ101" s="94">
        <f t="shared" si="6"/>
        <v>40845</v>
      </c>
      <c r="AK101" s="94">
        <f t="shared" si="6"/>
        <v>53122</v>
      </c>
      <c r="AL101" s="93">
        <f t="shared" si="10"/>
        <v>55236787</v>
      </c>
    </row>
    <row r="102" spans="1:38" x14ac:dyDescent="0.2">
      <c r="A102">
        <f t="shared" si="7"/>
        <v>1921</v>
      </c>
      <c r="B102">
        <v>96</v>
      </c>
      <c r="C102" s="90">
        <v>3.2267846451703198E-3</v>
      </c>
      <c r="D102" s="90">
        <v>7.1307070842104872E-2</v>
      </c>
      <c r="E102" s="90">
        <v>6.5516529477982546E-2</v>
      </c>
      <c r="G102" s="91">
        <v>99.992535630700289</v>
      </c>
      <c r="H102" s="91">
        <v>99.885642330953559</v>
      </c>
      <c r="I102" s="91">
        <v>99.894734097576546</v>
      </c>
      <c r="Y102" s="92">
        <v>8632</v>
      </c>
      <c r="Z102" s="92">
        <v>30995</v>
      </c>
      <c r="AA102" s="92">
        <v>39627</v>
      </c>
      <c r="AB102" s="93">
        <f t="shared" si="8"/>
        <v>60420304</v>
      </c>
      <c r="AD102" s="92">
        <v>56</v>
      </c>
      <c r="AE102" s="92">
        <v>110</v>
      </c>
      <c r="AF102" s="92">
        <v>166</v>
      </c>
      <c r="AG102" s="93">
        <f t="shared" si="9"/>
        <v>5144056</v>
      </c>
      <c r="AI102" s="94">
        <f t="shared" ref="AI102:AK107" si="11">+Y102-AD102</f>
        <v>8576</v>
      </c>
      <c r="AJ102" s="94">
        <f t="shared" si="11"/>
        <v>30885</v>
      </c>
      <c r="AK102" s="94">
        <f t="shared" si="11"/>
        <v>39461</v>
      </c>
      <c r="AL102" s="93">
        <f t="shared" si="10"/>
        <v>55276248</v>
      </c>
    </row>
    <row r="103" spans="1:38" x14ac:dyDescent="0.2">
      <c r="A103">
        <f t="shared" si="7"/>
        <v>1920</v>
      </c>
      <c r="B103">
        <v>97</v>
      </c>
      <c r="C103" s="90">
        <v>3.0324000279913846E-3</v>
      </c>
      <c r="D103" s="90">
        <v>5.0238949432406671E-2</v>
      </c>
      <c r="E103" s="90">
        <v>4.6223815356838414E-2</v>
      </c>
      <c r="G103" s="91">
        <v>99.995568030728279</v>
      </c>
      <c r="H103" s="91">
        <v>99.935881280385971</v>
      </c>
      <c r="I103" s="91">
        <v>99.940957912933385</v>
      </c>
      <c r="Y103" s="92">
        <v>5797</v>
      </c>
      <c r="Z103" s="92">
        <v>22161</v>
      </c>
      <c r="AA103" s="92">
        <v>27958</v>
      </c>
      <c r="AB103" s="93">
        <f t="shared" si="8"/>
        <v>60448262</v>
      </c>
      <c r="AD103" s="92">
        <v>34</v>
      </c>
      <c r="AE103" s="92">
        <v>122</v>
      </c>
      <c r="AF103" s="92">
        <v>156</v>
      </c>
      <c r="AG103" s="93">
        <f t="shared" si="9"/>
        <v>5144212</v>
      </c>
      <c r="AI103" s="94">
        <f t="shared" si="11"/>
        <v>5763</v>
      </c>
      <c r="AJ103" s="94">
        <f t="shared" si="11"/>
        <v>22039</v>
      </c>
      <c r="AK103" s="94">
        <f t="shared" si="11"/>
        <v>27802</v>
      </c>
      <c r="AL103" s="93">
        <f t="shared" si="10"/>
        <v>55304050</v>
      </c>
    </row>
    <row r="104" spans="1:38" x14ac:dyDescent="0.2">
      <c r="A104">
        <f t="shared" si="7"/>
        <v>1919</v>
      </c>
      <c r="B104">
        <v>98</v>
      </c>
      <c r="C104" s="90">
        <v>1.5939538608672663E-3</v>
      </c>
      <c r="D104" s="90">
        <v>2.3583502231578284E-2</v>
      </c>
      <c r="E104" s="90">
        <v>2.1713190037962619E-2</v>
      </c>
      <c r="G104" s="91">
        <v>99.997161984589141</v>
      </c>
      <c r="H104" s="91">
        <v>99.959464782617545</v>
      </c>
      <c r="I104" s="91">
        <v>99.962671102971342</v>
      </c>
      <c r="Y104" s="92">
        <v>2561</v>
      </c>
      <c r="Z104" s="92">
        <v>10572</v>
      </c>
      <c r="AA104" s="92">
        <v>13133</v>
      </c>
      <c r="AB104" s="93">
        <f t="shared" si="8"/>
        <v>60461395</v>
      </c>
      <c r="AD104" s="92">
        <v>25</v>
      </c>
      <c r="AE104" s="92">
        <v>57</v>
      </c>
      <c r="AF104" s="92">
        <v>82</v>
      </c>
      <c r="AG104" s="93">
        <f t="shared" si="9"/>
        <v>5144294</v>
      </c>
      <c r="AI104" s="94">
        <f t="shared" si="11"/>
        <v>2536</v>
      </c>
      <c r="AJ104" s="94">
        <f t="shared" si="11"/>
        <v>10515</v>
      </c>
      <c r="AK104" s="94">
        <f t="shared" si="11"/>
        <v>13051</v>
      </c>
      <c r="AL104" s="93">
        <f t="shared" si="10"/>
        <v>55317101</v>
      </c>
    </row>
    <row r="105" spans="1:38" x14ac:dyDescent="0.2">
      <c r="A105">
        <f t="shared" si="7"/>
        <v>1918</v>
      </c>
      <c r="B105">
        <v>99</v>
      </c>
      <c r="C105" s="90">
        <v>8.9416923902310068E-4</v>
      </c>
      <c r="D105" s="90">
        <v>1.2441377125462914E-2</v>
      </c>
      <c r="E105" s="90">
        <v>1.145923400236952E-2</v>
      </c>
      <c r="G105" s="91">
        <v>99.998056153828159</v>
      </c>
      <c r="H105" s="91">
        <v>99.971906159743014</v>
      </c>
      <c r="I105" s="91">
        <v>99.974130336973715</v>
      </c>
      <c r="Y105" s="92">
        <v>1329</v>
      </c>
      <c r="Z105" s="92">
        <v>5602</v>
      </c>
      <c r="AA105" s="92">
        <v>6931</v>
      </c>
      <c r="AB105" s="93">
        <f t="shared" si="8"/>
        <v>60468326</v>
      </c>
      <c r="AD105" s="92">
        <v>19</v>
      </c>
      <c r="AE105" s="92">
        <v>27</v>
      </c>
      <c r="AF105" s="92">
        <v>46</v>
      </c>
      <c r="AG105" s="93">
        <f t="shared" si="9"/>
        <v>5144340</v>
      </c>
      <c r="AI105" s="94">
        <f t="shared" si="11"/>
        <v>1310</v>
      </c>
      <c r="AJ105" s="94">
        <f t="shared" si="11"/>
        <v>5575</v>
      </c>
      <c r="AK105" s="94">
        <f t="shared" si="11"/>
        <v>6885</v>
      </c>
      <c r="AL105" s="93">
        <f t="shared" si="10"/>
        <v>55323986</v>
      </c>
    </row>
    <row r="106" spans="1:38" x14ac:dyDescent="0.2">
      <c r="A106">
        <f>+A105-1</f>
        <v>1917</v>
      </c>
      <c r="B106" s="97" t="s">
        <v>176</v>
      </c>
      <c r="C106" s="90">
        <v>1.9438461717893492E-3</v>
      </c>
      <c r="D106" s="90">
        <v>2.8093840257018433E-2</v>
      </c>
      <c r="E106" s="90">
        <v>2.5869663026269786E-2</v>
      </c>
      <c r="G106" s="91">
        <v>99.999999999999943</v>
      </c>
      <c r="H106" s="91">
        <v>100.00000000000003</v>
      </c>
      <c r="I106" s="91">
        <v>99.999999999999986</v>
      </c>
      <c r="Y106" s="92">
        <v>2557</v>
      </c>
      <c r="Z106" s="92">
        <v>13090</v>
      </c>
      <c r="AA106" s="92">
        <v>15647</v>
      </c>
      <c r="AB106" s="93">
        <f t="shared" si="8"/>
        <v>60483973</v>
      </c>
      <c r="AD106" s="92">
        <v>29</v>
      </c>
      <c r="AE106" s="92">
        <v>71</v>
      </c>
      <c r="AF106" s="92">
        <v>100</v>
      </c>
      <c r="AG106" s="93">
        <f t="shared" si="9"/>
        <v>5144440</v>
      </c>
      <c r="AI106" s="94">
        <f t="shared" si="11"/>
        <v>2528</v>
      </c>
      <c r="AJ106" s="94">
        <f t="shared" si="11"/>
        <v>13019</v>
      </c>
      <c r="AK106" s="94">
        <f t="shared" si="11"/>
        <v>15547</v>
      </c>
      <c r="AL106" s="93">
        <f t="shared" si="10"/>
        <v>55339533</v>
      </c>
    </row>
    <row r="107" spans="1:38" x14ac:dyDescent="0.2">
      <c r="B107" s="2" t="s">
        <v>166</v>
      </c>
      <c r="C107" s="98"/>
      <c r="D107" s="99"/>
      <c r="E107" s="98"/>
      <c r="Y107" s="100">
        <v>29427607</v>
      </c>
      <c r="Z107" s="100">
        <v>31056366</v>
      </c>
      <c r="AA107" s="100">
        <v>60483973</v>
      </c>
      <c r="AB107" s="101">
        <f>+AA107/2</f>
        <v>30241986.5</v>
      </c>
      <c r="AD107" s="100">
        <v>2471722</v>
      </c>
      <c r="AE107" s="100">
        <v>2672718</v>
      </c>
      <c r="AF107" s="100">
        <v>5144440</v>
      </c>
      <c r="AG107" s="101">
        <f>+AF107/2</f>
        <v>2572220</v>
      </c>
      <c r="AI107" s="102">
        <f t="shared" si="11"/>
        <v>26955885</v>
      </c>
      <c r="AJ107" s="102">
        <f t="shared" si="11"/>
        <v>28383648</v>
      </c>
      <c r="AK107" s="102">
        <f t="shared" si="11"/>
        <v>55339533</v>
      </c>
      <c r="AL107" s="101">
        <f>+AK107/2</f>
        <v>27669766.5</v>
      </c>
    </row>
    <row r="110" spans="1:38" x14ac:dyDescent="0.2">
      <c r="C110" s="103"/>
      <c r="D110" s="103"/>
      <c r="E110" s="103"/>
      <c r="AA110" s="82">
        <v>45</v>
      </c>
      <c r="AB110" s="100">
        <v>29943921</v>
      </c>
      <c r="AF110" s="82">
        <v>34</v>
      </c>
      <c r="AG110" s="100">
        <v>2523903</v>
      </c>
      <c r="AK110" s="82">
        <v>46</v>
      </c>
      <c r="AL110" s="100">
        <v>27039241</v>
      </c>
    </row>
    <row r="111" spans="1:38" x14ac:dyDescent="0.2">
      <c r="C111" s="104"/>
      <c r="D111" s="104"/>
      <c r="E111" s="104"/>
      <c r="AA111" s="82">
        <v>46</v>
      </c>
      <c r="AB111" s="92">
        <v>30915107</v>
      </c>
      <c r="AF111" s="82">
        <v>35</v>
      </c>
      <c r="AG111" s="92">
        <v>2646983</v>
      </c>
      <c r="AK111" s="82">
        <v>47</v>
      </c>
      <c r="AL111" s="92">
        <v>27910012</v>
      </c>
    </row>
    <row r="112" spans="1:38" x14ac:dyDescent="0.2">
      <c r="C112" s="104"/>
      <c r="D112" s="104"/>
      <c r="E112" s="104"/>
      <c r="AA112" s="81" t="s">
        <v>177</v>
      </c>
      <c r="AB112" s="92">
        <f>+AB111-AB110</f>
        <v>971186</v>
      </c>
      <c r="AG112" s="92">
        <f>+AG111-AG110</f>
        <v>123080</v>
      </c>
      <c r="AL112" s="92">
        <f>+AL111-AL110</f>
        <v>870771</v>
      </c>
    </row>
    <row r="113" spans="3:38" x14ac:dyDescent="0.2">
      <c r="C113" s="104"/>
      <c r="D113" s="104"/>
      <c r="E113" s="104"/>
      <c r="AA113" s="81" t="s">
        <v>178</v>
      </c>
      <c r="AB113" s="92">
        <f>+AB112/10</f>
        <v>97118.6</v>
      </c>
      <c r="AG113" s="92">
        <f>+AG112/10</f>
        <v>12308</v>
      </c>
      <c r="AL113" s="92">
        <f>+AL112/10</f>
        <v>87077.1</v>
      </c>
    </row>
    <row r="114" spans="3:38" x14ac:dyDescent="0.2">
      <c r="C114" s="104"/>
      <c r="D114" s="104"/>
      <c r="E114" s="104"/>
      <c r="AA114" s="81" t="s">
        <v>179</v>
      </c>
      <c r="AB114" s="92">
        <f>+AB107-AB110</f>
        <v>298065.5</v>
      </c>
      <c r="AG114" s="92">
        <f>+AG107-AG110</f>
        <v>48317</v>
      </c>
      <c r="AL114" s="92">
        <f>+AL107-AL110</f>
        <v>630525.5</v>
      </c>
    </row>
    <row r="115" spans="3:38" s="11" customFormat="1" x14ac:dyDescent="0.2">
      <c r="C115" s="105"/>
      <c r="D115" s="105"/>
      <c r="E115" s="105"/>
      <c r="Y115" s="82"/>
      <c r="Z115" s="82"/>
      <c r="AA115" s="81" t="s">
        <v>180</v>
      </c>
      <c r="AB115" s="106">
        <f>AA110+0.1*(AB114/AB113)</f>
        <v>45.306908769277975</v>
      </c>
      <c r="AC115" s="82"/>
      <c r="AD115" s="82"/>
      <c r="AE115" s="82"/>
      <c r="AF115" s="82"/>
      <c r="AG115" s="106">
        <f>AF110+0.1*(AG114/AG113)</f>
        <v>34.392565810854727</v>
      </c>
      <c r="AH115" s="82"/>
      <c r="AI115" s="82"/>
      <c r="AJ115" s="82"/>
      <c r="AK115" s="82"/>
      <c r="AL115" s="106">
        <f>AK110+0.1*(AL114/AL113)</f>
        <v>46.724100251386417</v>
      </c>
    </row>
    <row r="117" spans="3:38" x14ac:dyDescent="0.2">
      <c r="AF117" s="107"/>
    </row>
  </sheetData>
  <mergeCells count="1">
    <mergeCell ref="L27:U27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opLeftCell="E1" zoomScale="115" zoomScaleNormal="115" workbookViewId="0">
      <selection activeCell="T7" sqref="T7"/>
    </sheetView>
  </sheetViews>
  <sheetFormatPr defaultRowHeight="15" x14ac:dyDescent="0.25"/>
  <cols>
    <col min="1" max="1" width="9.140625" style="170"/>
    <col min="2" max="2" width="26.5703125" style="170" customWidth="1"/>
    <col min="3" max="3" width="9.140625" style="170"/>
    <col min="4" max="5" width="9.140625" style="172"/>
    <col min="6" max="6" width="14.85546875" style="170" bestFit="1" customWidth="1"/>
    <col min="7" max="7" width="9.7109375" style="170" bestFit="1" customWidth="1"/>
    <col min="8" max="8" width="9.140625" style="170"/>
    <col min="9" max="9" width="14" style="170" bestFit="1" customWidth="1"/>
    <col min="10" max="10" width="9.140625" style="188"/>
    <col min="11" max="16384" width="9.140625" style="170"/>
  </cols>
  <sheetData>
    <row r="1" spans="1:11" x14ac:dyDescent="0.25">
      <c r="B1" s="171">
        <v>43101</v>
      </c>
      <c r="I1" s="171"/>
    </row>
    <row r="2" spans="1:11" ht="45" x14ac:dyDescent="0.25">
      <c r="B2" s="171"/>
      <c r="D2" s="172" t="s">
        <v>492</v>
      </c>
      <c r="E2" s="172" t="s">
        <v>493</v>
      </c>
      <c r="F2" s="173" t="s">
        <v>170</v>
      </c>
      <c r="G2" s="173" t="s">
        <v>494</v>
      </c>
      <c r="H2" s="171" t="s">
        <v>495</v>
      </c>
      <c r="I2" s="191" t="s">
        <v>525</v>
      </c>
      <c r="K2" s="170" t="s">
        <v>526</v>
      </c>
    </row>
    <row r="3" spans="1:11" ht="30" x14ac:dyDescent="0.25">
      <c r="B3" s="174" t="s">
        <v>496</v>
      </c>
      <c r="C3" s="170" t="s">
        <v>497</v>
      </c>
      <c r="D3" s="172">
        <v>505961</v>
      </c>
      <c r="E3" s="172">
        <v>684130</v>
      </c>
      <c r="F3" s="175">
        <v>1190091</v>
      </c>
      <c r="G3" s="176">
        <v>23.133538344309585</v>
      </c>
      <c r="H3" s="177">
        <v>57.485520014856007</v>
      </c>
      <c r="I3" s="187">
        <v>342200</v>
      </c>
      <c r="J3" s="189"/>
    </row>
    <row r="4" spans="1:11" x14ac:dyDescent="0.25">
      <c r="B4" s="173"/>
      <c r="C4" s="170" t="s">
        <v>498</v>
      </c>
      <c r="D4" s="172">
        <v>25240</v>
      </c>
      <c r="E4" s="172">
        <v>70487</v>
      </c>
      <c r="F4" s="175">
        <v>95727</v>
      </c>
      <c r="G4" s="176">
        <v>1.8607856248687904</v>
      </c>
      <c r="H4" s="177">
        <v>73.633353181443056</v>
      </c>
      <c r="I4" s="187">
        <v>72457</v>
      </c>
      <c r="J4" s="189"/>
    </row>
    <row r="5" spans="1:11" x14ac:dyDescent="0.25">
      <c r="A5" s="176"/>
      <c r="B5" s="178"/>
      <c r="C5" s="179" t="s">
        <v>499</v>
      </c>
      <c r="D5" s="172">
        <v>101467</v>
      </c>
      <c r="E5" s="172">
        <v>169151</v>
      </c>
      <c r="F5" s="180">
        <v>270618</v>
      </c>
      <c r="G5" s="176">
        <v>5.260397633172901</v>
      </c>
      <c r="H5" s="177">
        <v>62.505450487402904</v>
      </c>
      <c r="I5" s="187">
        <v>207326</v>
      </c>
      <c r="J5" s="189"/>
    </row>
    <row r="6" spans="1:11" ht="30" x14ac:dyDescent="0.25">
      <c r="B6" s="174" t="s">
        <v>500</v>
      </c>
      <c r="C6" s="170" t="s">
        <v>501</v>
      </c>
      <c r="D6" s="172">
        <v>225103</v>
      </c>
      <c r="E6" s="172">
        <v>215362</v>
      </c>
      <c r="F6" s="175">
        <v>440465</v>
      </c>
      <c r="G6" s="176">
        <v>8.5619620405719576</v>
      </c>
      <c r="H6" s="177">
        <v>48.894236772501785</v>
      </c>
      <c r="I6" s="187">
        <v>375947</v>
      </c>
      <c r="J6" s="189"/>
    </row>
    <row r="7" spans="1:11" x14ac:dyDescent="0.25">
      <c r="C7" s="170" t="s">
        <v>502</v>
      </c>
      <c r="D7" s="172">
        <v>52267</v>
      </c>
      <c r="E7" s="172">
        <v>184780</v>
      </c>
      <c r="F7" s="175">
        <v>237047</v>
      </c>
      <c r="G7" s="176">
        <v>4.6078290348414983</v>
      </c>
      <c r="H7" s="177">
        <v>77.950786131020436</v>
      </c>
      <c r="I7" s="187">
        <v>120070</v>
      </c>
      <c r="J7" s="189"/>
    </row>
    <row r="8" spans="1:11" x14ac:dyDescent="0.25">
      <c r="C8" s="170" t="s">
        <v>503</v>
      </c>
      <c r="D8" s="172">
        <v>44309</v>
      </c>
      <c r="E8" s="172">
        <v>87505</v>
      </c>
      <c r="F8" s="175">
        <v>131814</v>
      </c>
      <c r="G8" s="176">
        <v>2.5622613928824127</v>
      </c>
      <c r="H8" s="177">
        <v>66.385209461817411</v>
      </c>
      <c r="I8" s="187">
        <v>55803</v>
      </c>
      <c r="J8" s="189"/>
    </row>
    <row r="9" spans="1:11" x14ac:dyDescent="0.25">
      <c r="A9" s="176"/>
      <c r="B9" s="178"/>
      <c r="C9" s="179" t="s">
        <v>504</v>
      </c>
      <c r="D9" s="172">
        <v>116515</v>
      </c>
      <c r="E9" s="172">
        <v>137980</v>
      </c>
      <c r="F9" s="180">
        <v>254495</v>
      </c>
      <c r="G9" s="176">
        <v>4.9469913148953042</v>
      </c>
      <c r="H9" s="177">
        <v>54.217175190082322</v>
      </c>
      <c r="I9" s="187">
        <v>220703</v>
      </c>
      <c r="J9" s="189"/>
    </row>
    <row r="10" spans="1:11" ht="30" x14ac:dyDescent="0.25">
      <c r="B10" s="174" t="s">
        <v>505</v>
      </c>
      <c r="C10" s="181" t="s">
        <v>506</v>
      </c>
      <c r="D10" s="172">
        <v>221932</v>
      </c>
      <c r="E10" s="172">
        <v>194599</v>
      </c>
      <c r="F10" s="175">
        <v>416531</v>
      </c>
      <c r="G10" s="176">
        <v>8.096721897815895</v>
      </c>
      <c r="H10" s="177">
        <v>46.7189716971846</v>
      </c>
      <c r="I10" s="187">
        <v>343228</v>
      </c>
      <c r="J10" s="189"/>
    </row>
    <row r="11" spans="1:11" x14ac:dyDescent="0.25">
      <c r="C11" s="181" t="s">
        <v>507</v>
      </c>
      <c r="D11" s="172">
        <v>80394</v>
      </c>
      <c r="E11" s="172">
        <v>39119</v>
      </c>
      <c r="F11" s="175">
        <v>119513</v>
      </c>
      <c r="G11" s="176">
        <v>2.3231488752906051</v>
      </c>
      <c r="H11" s="177">
        <v>32.732004049768641</v>
      </c>
      <c r="I11" s="187">
        <v>65667</v>
      </c>
      <c r="J11" s="189"/>
    </row>
    <row r="12" spans="1:11" x14ac:dyDescent="0.25">
      <c r="C12" s="182" t="s">
        <v>508</v>
      </c>
      <c r="D12" s="172">
        <v>62650</v>
      </c>
      <c r="E12" s="172">
        <v>43419</v>
      </c>
      <c r="F12" s="175">
        <v>106069</v>
      </c>
      <c r="G12" s="176">
        <v>2.0618181959552446</v>
      </c>
      <c r="H12" s="177">
        <v>40.934674598610336</v>
      </c>
      <c r="I12" s="187">
        <v>37733</v>
      </c>
      <c r="J12" s="189"/>
    </row>
    <row r="13" spans="1:11" x14ac:dyDescent="0.25">
      <c r="C13" s="181" t="s">
        <v>509</v>
      </c>
      <c r="D13" s="172">
        <v>78537</v>
      </c>
      <c r="E13" s="172">
        <v>27400</v>
      </c>
      <c r="F13" s="175">
        <v>105937</v>
      </c>
      <c r="G13" s="176">
        <v>2.059252319008483</v>
      </c>
      <c r="H13" s="177">
        <v>25.864428858661281</v>
      </c>
      <c r="I13" s="187">
        <v>59857</v>
      </c>
      <c r="J13" s="189"/>
    </row>
    <row r="14" spans="1:11" x14ac:dyDescent="0.25">
      <c r="C14" s="181" t="s">
        <v>510</v>
      </c>
      <c r="D14" s="172">
        <v>58298</v>
      </c>
      <c r="E14" s="172">
        <v>35497</v>
      </c>
      <c r="F14" s="175">
        <v>93795</v>
      </c>
      <c r="G14" s="176">
        <v>1.8232305168298202</v>
      </c>
      <c r="H14" s="177">
        <v>37.845300922223998</v>
      </c>
      <c r="I14" s="187">
        <v>88932</v>
      </c>
      <c r="J14" s="189"/>
      <c r="K14" s="192" t="s">
        <v>527</v>
      </c>
    </row>
    <row r="15" spans="1:11" x14ac:dyDescent="0.25">
      <c r="A15" s="176"/>
      <c r="B15" s="178"/>
      <c r="C15" s="179" t="s">
        <v>511</v>
      </c>
      <c r="D15" s="170">
        <v>171762</v>
      </c>
      <c r="E15" s="170">
        <v>82482</v>
      </c>
      <c r="F15" s="175">
        <v>254244</v>
      </c>
      <c r="G15" s="176">
        <v>4.9421122610041133</v>
      </c>
      <c r="H15" s="177">
        <v>32.442063529522819</v>
      </c>
      <c r="I15" s="187">
        <v>154480</v>
      </c>
      <c r="J15" s="189"/>
    </row>
    <row r="16" spans="1:11" ht="30" x14ac:dyDescent="0.25">
      <c r="B16" s="174" t="s">
        <v>512</v>
      </c>
      <c r="C16" s="182" t="s">
        <v>513</v>
      </c>
      <c r="D16" s="172">
        <v>146450</v>
      </c>
      <c r="E16" s="172">
        <v>144231</v>
      </c>
      <c r="F16" s="175">
        <v>290681</v>
      </c>
      <c r="G16" s="176">
        <v>5.6503914906189978</v>
      </c>
      <c r="H16" s="177">
        <v>49.618310106267693</v>
      </c>
      <c r="I16" s="187">
        <v>144885</v>
      </c>
      <c r="J16" s="189"/>
    </row>
    <row r="17" spans="1:10" x14ac:dyDescent="0.25">
      <c r="C17" s="181" t="s">
        <v>514</v>
      </c>
      <c r="D17" s="172">
        <v>72599</v>
      </c>
      <c r="E17" s="172">
        <v>95260</v>
      </c>
      <c r="F17" s="175">
        <v>167859</v>
      </c>
      <c r="G17" s="176">
        <v>3.2629207455038838</v>
      </c>
      <c r="H17" s="177">
        <v>56.750010425416576</v>
      </c>
      <c r="I17" s="187">
        <v>101337</v>
      </c>
      <c r="J17" s="189"/>
    </row>
    <row r="18" spans="1:10" x14ac:dyDescent="0.25">
      <c r="C18" s="181" t="s">
        <v>515</v>
      </c>
      <c r="D18" s="172">
        <v>89749</v>
      </c>
      <c r="E18" s="172">
        <v>62042</v>
      </c>
      <c r="F18" s="175">
        <v>151791</v>
      </c>
      <c r="G18" s="176">
        <v>2.9505835426207709</v>
      </c>
      <c r="H18" s="177">
        <v>40.873306058989009</v>
      </c>
      <c r="I18" s="187">
        <v>69504</v>
      </c>
      <c r="J18" s="189"/>
    </row>
    <row r="19" spans="1:10" x14ac:dyDescent="0.25">
      <c r="C19" s="181" t="s">
        <v>516</v>
      </c>
      <c r="D19" s="172">
        <v>96424</v>
      </c>
      <c r="E19" s="172">
        <v>35543</v>
      </c>
      <c r="F19" s="175">
        <v>131967</v>
      </c>
      <c r="G19" s="176">
        <v>2.5652354775252504</v>
      </c>
      <c r="H19" s="177">
        <v>26.93324846363106</v>
      </c>
      <c r="I19" s="187">
        <v>49575</v>
      </c>
      <c r="J19" s="189"/>
    </row>
    <row r="20" spans="1:10" x14ac:dyDescent="0.25">
      <c r="C20" s="181" t="s">
        <v>517</v>
      </c>
      <c r="D20" s="172">
        <v>79493</v>
      </c>
      <c r="E20" s="172">
        <v>34705</v>
      </c>
      <c r="F20" s="175">
        <v>114198</v>
      </c>
      <c r="G20" s="176">
        <v>2.2198334512600009</v>
      </c>
      <c r="H20" s="177">
        <v>30.39019947809944</v>
      </c>
      <c r="I20" s="187">
        <v>46085</v>
      </c>
      <c r="J20" s="189"/>
    </row>
    <row r="21" spans="1:10" x14ac:dyDescent="0.25">
      <c r="C21" s="181" t="s">
        <v>518</v>
      </c>
      <c r="D21" s="172">
        <v>57523</v>
      </c>
      <c r="E21" s="172">
        <v>50444</v>
      </c>
      <c r="F21" s="175">
        <v>107967</v>
      </c>
      <c r="G21" s="176">
        <v>2.0987123962958067</v>
      </c>
      <c r="H21" s="177">
        <v>46.721683477358823</v>
      </c>
      <c r="I21" s="187">
        <v>56745</v>
      </c>
      <c r="J21" s="189"/>
    </row>
    <row r="22" spans="1:10" x14ac:dyDescent="0.25">
      <c r="A22" s="176"/>
      <c r="B22" s="178"/>
      <c r="C22" s="179" t="s">
        <v>519</v>
      </c>
      <c r="D22" s="172">
        <v>40993</v>
      </c>
      <c r="E22" s="172">
        <v>48382</v>
      </c>
      <c r="F22" s="180">
        <v>89375</v>
      </c>
      <c r="G22" s="176">
        <v>1.7373125160367309</v>
      </c>
      <c r="H22" s="177">
        <v>54.133706293706297</v>
      </c>
      <c r="I22" s="187">
        <v>44249</v>
      </c>
      <c r="J22" s="189"/>
    </row>
    <row r="23" spans="1:10" ht="30" x14ac:dyDescent="0.25">
      <c r="B23" s="174" t="s">
        <v>520</v>
      </c>
      <c r="C23" s="170" t="s">
        <v>201</v>
      </c>
      <c r="D23" s="172">
        <v>40712</v>
      </c>
      <c r="E23" s="172">
        <v>56667</v>
      </c>
      <c r="F23" s="175">
        <v>97379</v>
      </c>
      <c r="G23" s="176">
        <v>1.8928979636267504</v>
      </c>
      <c r="H23" s="177">
        <v>58.192218034689205</v>
      </c>
      <c r="I23" s="187">
        <v>66506</v>
      </c>
      <c r="J23" s="189"/>
    </row>
    <row r="24" spans="1:10" x14ac:dyDescent="0.25">
      <c r="C24" s="170" t="s">
        <v>521</v>
      </c>
      <c r="D24" s="172">
        <v>34490</v>
      </c>
      <c r="E24" s="172">
        <v>45887</v>
      </c>
      <c r="F24" s="175">
        <v>80377</v>
      </c>
      <c r="G24" s="176">
        <v>1.5624052374991253</v>
      </c>
      <c r="H24" s="177">
        <v>57.089714719384901</v>
      </c>
      <c r="I24" s="187">
        <v>68880</v>
      </c>
      <c r="J24" s="189"/>
    </row>
    <row r="25" spans="1:10" x14ac:dyDescent="0.25">
      <c r="A25" s="183"/>
      <c r="B25" s="184"/>
      <c r="C25" s="179" t="s">
        <v>522</v>
      </c>
      <c r="D25" s="172">
        <v>67586</v>
      </c>
      <c r="E25" s="172">
        <v>126012</v>
      </c>
      <c r="F25" s="180">
        <v>193598</v>
      </c>
      <c r="G25" s="176">
        <v>3.7632473116607441</v>
      </c>
      <c r="H25" s="177">
        <v>65.08951538755565</v>
      </c>
      <c r="I25" s="187">
        <v>143574</v>
      </c>
      <c r="J25" s="189"/>
    </row>
    <row r="26" spans="1:10" x14ac:dyDescent="0.25">
      <c r="B26" s="170" t="s">
        <v>523</v>
      </c>
      <c r="C26" s="173" t="s">
        <v>524</v>
      </c>
      <c r="D26" s="172">
        <v>1268</v>
      </c>
      <c r="E26" s="172">
        <v>1634</v>
      </c>
      <c r="F26" s="180">
        <v>2902</v>
      </c>
      <c r="G26" s="176">
        <v>5.6410415905326916E-2</v>
      </c>
      <c r="H26" s="177">
        <v>56.305995864920746</v>
      </c>
      <c r="I26" s="187">
        <v>2500</v>
      </c>
      <c r="J26" s="189"/>
    </row>
    <row r="27" spans="1:10" x14ac:dyDescent="0.25">
      <c r="D27" s="172">
        <v>2471722</v>
      </c>
      <c r="E27" s="172">
        <v>2672718</v>
      </c>
      <c r="F27" s="180">
        <v>5144440</v>
      </c>
      <c r="H27" s="177">
        <v>51.953526525724861</v>
      </c>
      <c r="I27" s="187">
        <v>2938279</v>
      </c>
      <c r="J27" s="190"/>
    </row>
    <row r="29" spans="1:10" x14ac:dyDescent="0.25">
      <c r="F29" s="185"/>
    </row>
    <row r="30" spans="1:10" x14ac:dyDescent="0.25">
      <c r="F30" s="178"/>
    </row>
  </sheetData>
  <hyperlinks>
    <hyperlink ref="K14" r:id="rId1" display="http://demo.istat.it/str2017/index.html"/>
  </hyperlinks>
  <pageMargins left="0.7" right="0.7" top="0.75" bottom="0.75" header="0.3" footer="0.3"/>
  <pageSetup paperSize="9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5"/>
  <sheetViews>
    <sheetView workbookViewId="0"/>
  </sheetViews>
  <sheetFormatPr defaultRowHeight="12.75" x14ac:dyDescent="0.2"/>
  <sheetData>
    <row r="1" spans="1:9" ht="15" x14ac:dyDescent="0.25">
      <c r="A1" s="112" t="s">
        <v>411</v>
      </c>
      <c r="B1" s="111"/>
      <c r="C1" s="111"/>
      <c r="D1" s="111"/>
      <c r="E1" s="111"/>
      <c r="F1" s="111"/>
    </row>
    <row r="2" spans="1:9" x14ac:dyDescent="0.2">
      <c r="D2" t="s">
        <v>406</v>
      </c>
      <c r="E2" t="s">
        <v>407</v>
      </c>
    </row>
    <row r="3" spans="1:9" ht="15" x14ac:dyDescent="0.25">
      <c r="A3" s="111"/>
      <c r="B3" s="112"/>
      <c r="C3" s="113" t="s">
        <v>185</v>
      </c>
      <c r="D3" s="114">
        <v>804261</v>
      </c>
      <c r="E3" s="115">
        <v>16.169495410077321</v>
      </c>
      <c r="F3" s="115"/>
      <c r="I3" t="s">
        <v>408</v>
      </c>
    </row>
    <row r="4" spans="1:9" ht="15" x14ac:dyDescent="0.25">
      <c r="A4" s="111"/>
      <c r="B4" s="112"/>
      <c r="C4" s="113" t="s">
        <v>186</v>
      </c>
      <c r="D4" s="114">
        <v>723691</v>
      </c>
      <c r="E4" s="115">
        <v>14.549652790343268</v>
      </c>
      <c r="F4" s="115"/>
      <c r="I4" t="s">
        <v>409</v>
      </c>
    </row>
    <row r="5" spans="1:9" ht="15" x14ac:dyDescent="0.25">
      <c r="A5" s="111"/>
      <c r="B5" s="112"/>
      <c r="C5" s="113" t="s">
        <v>187</v>
      </c>
      <c r="D5" s="114">
        <v>606949</v>
      </c>
      <c r="E5" s="115">
        <v>12.202579846158176</v>
      </c>
      <c r="F5" s="115"/>
    </row>
    <row r="6" spans="1:9" ht="15" x14ac:dyDescent="0.25">
      <c r="A6" s="111"/>
      <c r="B6" s="112"/>
      <c r="C6" s="113" t="s">
        <v>188</v>
      </c>
      <c r="D6" s="114">
        <v>403537</v>
      </c>
      <c r="E6" s="115">
        <v>8.1130250867521525</v>
      </c>
      <c r="F6" s="115"/>
    </row>
    <row r="7" spans="1:9" ht="15" x14ac:dyDescent="0.25">
      <c r="A7" s="111"/>
      <c r="B7" s="112"/>
      <c r="C7" s="113" t="s">
        <v>189</v>
      </c>
      <c r="D7" s="114">
        <v>395012</v>
      </c>
      <c r="E7" s="115">
        <v>7.9416317848627038</v>
      </c>
      <c r="F7" s="115"/>
    </row>
    <row r="8" spans="1:9" ht="15" x14ac:dyDescent="0.25">
      <c r="A8" s="111"/>
      <c r="B8" s="112"/>
      <c r="C8" s="113" t="s">
        <v>190</v>
      </c>
      <c r="D8" s="114">
        <v>283151</v>
      </c>
      <c r="E8" s="115">
        <v>5.6926903018532586</v>
      </c>
      <c r="F8" s="115"/>
    </row>
    <row r="9" spans="1:9" ht="15" x14ac:dyDescent="0.25">
      <c r="A9" s="111"/>
      <c r="B9" s="112"/>
      <c r="C9" s="113" t="s">
        <v>191</v>
      </c>
      <c r="D9" s="114">
        <v>266526</v>
      </c>
      <c r="E9" s="115">
        <v>5.358448232186154</v>
      </c>
      <c r="F9" s="115"/>
    </row>
    <row r="10" spans="1:9" ht="15" x14ac:dyDescent="0.25">
      <c r="A10" s="111"/>
      <c r="B10" s="112"/>
      <c r="C10" s="113" t="s">
        <v>192</v>
      </c>
      <c r="D10" s="114">
        <v>257374</v>
      </c>
      <c r="E10" s="115">
        <v>5.1744492293835469</v>
      </c>
      <c r="F10" s="115"/>
    </row>
    <row r="11" spans="1:9" ht="15" x14ac:dyDescent="0.25">
      <c r="A11" s="111"/>
      <c r="B11" s="112"/>
      <c r="C11" s="113" t="s">
        <v>193</v>
      </c>
      <c r="D11" s="114">
        <v>152483</v>
      </c>
      <c r="E11" s="115">
        <v>3.0656381058074684</v>
      </c>
      <c r="F11" s="115"/>
    </row>
    <row r="12" spans="1:9" ht="15" x14ac:dyDescent="0.25">
      <c r="A12" s="111"/>
      <c r="B12" s="112"/>
      <c r="C12" s="113" t="s">
        <v>194</v>
      </c>
      <c r="D12" s="114">
        <v>143788</v>
      </c>
      <c r="E12" s="115">
        <v>2.8908269902733044</v>
      </c>
      <c r="F12" s="115"/>
    </row>
    <row r="13" spans="1:9" ht="15" x14ac:dyDescent="0.25">
      <c r="A13" s="111"/>
      <c r="B13" s="112"/>
      <c r="C13" s="113" t="s">
        <v>195</v>
      </c>
      <c r="D13" s="114">
        <v>141203</v>
      </c>
      <c r="E13" s="115">
        <v>2.8388561180874716</v>
      </c>
      <c r="F13" s="115"/>
    </row>
    <row r="14" spans="1:9" ht="15" x14ac:dyDescent="0.25">
      <c r="A14" s="111"/>
      <c r="B14" s="112"/>
      <c r="C14" s="113" t="s">
        <v>196</v>
      </c>
      <c r="D14" s="114">
        <v>122483</v>
      </c>
      <c r="E14" s="115">
        <v>2.4624945214457754</v>
      </c>
      <c r="F14" s="115"/>
    </row>
    <row r="15" spans="1:9" ht="15" x14ac:dyDescent="0.25">
      <c r="A15" s="111"/>
      <c r="B15" s="112"/>
      <c r="C15" s="113" t="s">
        <v>197</v>
      </c>
      <c r="D15" s="114">
        <v>96790</v>
      </c>
      <c r="E15" s="115">
        <v>1.9459422510122759</v>
      </c>
      <c r="F15" s="115"/>
    </row>
    <row r="16" spans="1:9" ht="15" x14ac:dyDescent="0.25">
      <c r="A16" s="111"/>
      <c r="B16" s="112"/>
      <c r="C16" s="113" t="s">
        <v>198</v>
      </c>
      <c r="D16" s="114">
        <v>56833</v>
      </c>
      <c r="E16" s="115">
        <v>1.1426153110009369</v>
      </c>
      <c r="F16" s="115"/>
    </row>
    <row r="17" spans="2:9" ht="15" x14ac:dyDescent="0.25">
      <c r="B17" s="112"/>
      <c r="C17" s="113" t="s">
        <v>199</v>
      </c>
      <c r="D17" s="114">
        <v>41639</v>
      </c>
      <c r="E17" s="115">
        <v>0.83714319030788464</v>
      </c>
      <c r="F17" s="115"/>
    </row>
    <row r="18" spans="2:9" ht="15" x14ac:dyDescent="0.25">
      <c r="B18" s="112"/>
      <c r="C18" s="113" t="s">
        <v>200</v>
      </c>
      <c r="D18" s="114">
        <v>33919</v>
      </c>
      <c r="E18" s="115">
        <v>0.68193424126547564</v>
      </c>
      <c r="F18" s="115"/>
    </row>
    <row r="19" spans="2:9" ht="15" x14ac:dyDescent="0.25">
      <c r="B19" s="112"/>
      <c r="C19" s="113" t="s">
        <v>201</v>
      </c>
      <c r="D19" s="114">
        <v>33161</v>
      </c>
      <c r="E19" s="115">
        <v>0.66669481336727021</v>
      </c>
      <c r="F19" s="115"/>
      <c r="I19" t="s">
        <v>410</v>
      </c>
    </row>
    <row r="20" spans="2:9" ht="15" x14ac:dyDescent="0.25">
      <c r="B20" s="112"/>
      <c r="C20" s="113" t="s">
        <v>202</v>
      </c>
      <c r="D20" s="114">
        <v>29291</v>
      </c>
      <c r="E20" s="115">
        <v>0.58888929098461174</v>
      </c>
      <c r="F20" s="115"/>
      <c r="I20" t="s">
        <v>412</v>
      </c>
    </row>
    <row r="21" spans="2:9" ht="15" x14ac:dyDescent="0.25">
      <c r="B21" s="112"/>
      <c r="C21" s="113" t="s">
        <v>203</v>
      </c>
      <c r="D21" s="114">
        <v>27661</v>
      </c>
      <c r="E21" s="115">
        <v>0.55611848956762644</v>
      </c>
      <c r="F21" s="115"/>
    </row>
    <row r="22" spans="2:9" ht="15" x14ac:dyDescent="0.25">
      <c r="B22" s="112"/>
      <c r="C22" s="113" t="s">
        <v>204</v>
      </c>
      <c r="D22" s="114">
        <v>18554</v>
      </c>
      <c r="E22" s="115">
        <v>0.37302420214156179</v>
      </c>
      <c r="F22" s="115"/>
    </row>
    <row r="23" spans="2:9" ht="15" x14ac:dyDescent="0.25">
      <c r="B23" s="112"/>
      <c r="C23" s="113" t="s">
        <v>205</v>
      </c>
      <c r="D23" s="114">
        <v>17843</v>
      </c>
      <c r="E23" s="115">
        <v>0.35872969919218967</v>
      </c>
      <c r="F23" s="115"/>
    </row>
    <row r="24" spans="2:9" ht="15" x14ac:dyDescent="0.25">
      <c r="B24" s="112"/>
      <c r="C24" s="113" t="s">
        <v>206</v>
      </c>
      <c r="D24" s="114">
        <v>17371</v>
      </c>
      <c r="E24" s="115">
        <v>0.34924024013156574</v>
      </c>
      <c r="F24" s="115"/>
    </row>
    <row r="25" spans="2:9" ht="15" x14ac:dyDescent="0.25">
      <c r="B25" s="112"/>
      <c r="C25" s="113" t="s">
        <v>207</v>
      </c>
      <c r="D25" s="114">
        <v>15731</v>
      </c>
      <c r="E25" s="115">
        <v>0.31626839085312647</v>
      </c>
      <c r="F25" s="115"/>
    </row>
    <row r="26" spans="2:9" ht="15" x14ac:dyDescent="0.25">
      <c r="B26" s="112"/>
      <c r="C26" s="113" t="s">
        <v>208</v>
      </c>
      <c r="D26" s="114">
        <v>14068</v>
      </c>
      <c r="E26" s="115">
        <v>0.2828341314933433</v>
      </c>
      <c r="F26" s="115"/>
    </row>
    <row r="27" spans="2:9" ht="15" x14ac:dyDescent="0.25">
      <c r="B27" s="112"/>
      <c r="C27" s="113" t="s">
        <v>209</v>
      </c>
      <c r="D27" s="114">
        <v>13518</v>
      </c>
      <c r="E27" s="115">
        <v>0.27177649911337892</v>
      </c>
      <c r="F27" s="115"/>
    </row>
    <row r="28" spans="2:9" ht="15" x14ac:dyDescent="0.25">
      <c r="B28" s="112"/>
      <c r="C28" s="113" t="s">
        <v>210</v>
      </c>
      <c r="D28" s="114">
        <v>13439</v>
      </c>
      <c r="E28" s="115">
        <v>0.27018822100789314</v>
      </c>
      <c r="F28" s="115"/>
    </row>
    <row r="29" spans="2:9" ht="15" x14ac:dyDescent="0.25">
      <c r="B29" s="112"/>
      <c r="C29" s="113" t="s">
        <v>211</v>
      </c>
      <c r="D29" s="114">
        <v>12510</v>
      </c>
      <c r="E29" s="115">
        <v>0.25151087467882605</v>
      </c>
      <c r="F29" s="115"/>
    </row>
    <row r="30" spans="2:9" ht="15" x14ac:dyDescent="0.25">
      <c r="B30" s="112"/>
      <c r="C30" s="113" t="s">
        <v>212</v>
      </c>
      <c r="D30" s="114">
        <v>11719</v>
      </c>
      <c r="E30" s="115">
        <v>0.23560798883782272</v>
      </c>
      <c r="F30" s="115"/>
    </row>
    <row r="31" spans="2:9" ht="15" x14ac:dyDescent="0.25">
      <c r="B31" s="112"/>
      <c r="C31" s="113" t="s">
        <v>213</v>
      </c>
      <c r="D31" s="114">
        <v>10330</v>
      </c>
      <c r="E31" s="115">
        <v>0.20768244088187635</v>
      </c>
      <c r="F31" s="115"/>
    </row>
    <row r="32" spans="2:9" ht="15" x14ac:dyDescent="0.25">
      <c r="B32" s="112"/>
      <c r="C32" s="123" t="s">
        <v>214</v>
      </c>
      <c r="D32" s="124">
        <v>209105</v>
      </c>
      <c r="E32" s="125">
        <v>4.2040113069317284</v>
      </c>
      <c r="F32" s="119"/>
    </row>
    <row r="33" spans="1:15" ht="15" x14ac:dyDescent="0.25">
      <c r="B33" s="112"/>
      <c r="C33" s="116" t="s">
        <v>166</v>
      </c>
      <c r="D33" s="117">
        <v>4973940</v>
      </c>
      <c r="E33" s="118">
        <f>SUM(E3:E32)</f>
        <v>100.00000000000001</v>
      </c>
      <c r="F33" s="119"/>
    </row>
    <row r="34" spans="1:15" ht="15" x14ac:dyDescent="0.25">
      <c r="A34" s="121" t="s">
        <v>79</v>
      </c>
      <c r="B34" s="110"/>
      <c r="C34" s="110" t="s">
        <v>215</v>
      </c>
      <c r="D34" s="120">
        <v>9489</v>
      </c>
      <c r="E34" s="122">
        <v>0.19077431573360354</v>
      </c>
      <c r="F34" s="122"/>
      <c r="I34" s="121" t="s">
        <v>79</v>
      </c>
      <c r="J34" s="121"/>
      <c r="K34" s="121"/>
      <c r="L34" s="121"/>
      <c r="M34" s="121"/>
    </row>
    <row r="35" spans="1:15" ht="15" x14ac:dyDescent="0.25">
      <c r="A35" s="121"/>
      <c r="B35" s="110"/>
      <c r="C35" s="110" t="s">
        <v>216</v>
      </c>
      <c r="D35" s="120">
        <v>9150</v>
      </c>
      <c r="E35" s="122">
        <v>0.18395879323031641</v>
      </c>
      <c r="F35" s="122"/>
      <c r="I35" s="121" t="s">
        <v>413</v>
      </c>
      <c r="J35" s="121"/>
      <c r="K35" s="121"/>
      <c r="L35" s="121"/>
      <c r="M35" s="121"/>
    </row>
    <row r="36" spans="1:15" ht="15" x14ac:dyDescent="0.25">
      <c r="A36" s="121"/>
      <c r="B36" s="110"/>
      <c r="C36" s="110" t="s">
        <v>217</v>
      </c>
      <c r="D36" s="120">
        <v>8049</v>
      </c>
      <c r="E36" s="122">
        <v>0.16182342368424227</v>
      </c>
      <c r="F36" s="122"/>
      <c r="I36" s="121" t="s">
        <v>414</v>
      </c>
      <c r="J36" s="121"/>
      <c r="K36" s="121"/>
      <c r="L36" s="121"/>
      <c r="M36" s="121"/>
    </row>
    <row r="37" spans="1:15" ht="15" x14ac:dyDescent="0.25">
      <c r="A37" s="121"/>
      <c r="B37" s="110"/>
      <c r="C37" s="110" t="s">
        <v>218</v>
      </c>
      <c r="D37" s="120">
        <v>7654</v>
      </c>
      <c r="E37" s="122">
        <v>0.15388203315681331</v>
      </c>
      <c r="F37" s="122"/>
      <c r="I37" s="121" t="s">
        <v>415</v>
      </c>
      <c r="J37" s="121"/>
      <c r="K37" s="121"/>
      <c r="L37" s="121"/>
      <c r="M37" s="121"/>
    </row>
    <row r="38" spans="1:15" ht="15" x14ac:dyDescent="0.25">
      <c r="A38" s="121"/>
      <c r="B38" s="110"/>
      <c r="C38" s="110" t="s">
        <v>219</v>
      </c>
      <c r="D38" s="120">
        <v>7410</v>
      </c>
      <c r="E38" s="122">
        <v>0.14897646533733822</v>
      </c>
      <c r="F38" s="122"/>
      <c r="I38" s="121"/>
      <c r="J38" s="121"/>
      <c r="K38" s="121"/>
      <c r="L38" s="121"/>
      <c r="M38" s="121"/>
    </row>
    <row r="39" spans="1:15" ht="15" x14ac:dyDescent="0.25">
      <c r="A39" s="121"/>
      <c r="B39" s="110"/>
      <c r="C39" s="110" t="s">
        <v>220</v>
      </c>
      <c r="D39" s="120">
        <v>7350</v>
      </c>
      <c r="E39" s="122">
        <v>0.14777017816861482</v>
      </c>
      <c r="F39" s="122"/>
      <c r="I39" s="121"/>
      <c r="J39" s="121" t="s">
        <v>88</v>
      </c>
      <c r="K39" s="121" t="s">
        <v>437</v>
      </c>
      <c r="L39" s="127" t="s">
        <v>416</v>
      </c>
      <c r="M39" s="127" t="s">
        <v>437</v>
      </c>
    </row>
    <row r="40" spans="1:15" ht="15" x14ac:dyDescent="0.25">
      <c r="A40" s="121"/>
      <c r="B40" s="110"/>
      <c r="C40" s="110" t="s">
        <v>221</v>
      </c>
      <c r="D40" s="120">
        <v>6549</v>
      </c>
      <c r="E40" s="122">
        <v>0.1316662444661576</v>
      </c>
      <c r="F40" s="122"/>
      <c r="I40" s="121" t="s">
        <v>417</v>
      </c>
      <c r="J40" s="128">
        <v>269904</v>
      </c>
      <c r="K40" s="121">
        <v>5.43</v>
      </c>
      <c r="L40" s="132">
        <v>150670</v>
      </c>
      <c r="M40" s="127">
        <v>5.27</v>
      </c>
      <c r="N40" s="133"/>
      <c r="O40" s="129"/>
    </row>
    <row r="41" spans="1:15" ht="15" x14ac:dyDescent="0.25">
      <c r="A41" s="121"/>
      <c r="B41" s="110"/>
      <c r="C41" s="110" t="s">
        <v>222</v>
      </c>
      <c r="D41" s="120">
        <v>6034</v>
      </c>
      <c r="E41" s="122">
        <v>0.12131227960128188</v>
      </c>
      <c r="F41" s="122"/>
      <c r="I41" s="121" t="s">
        <v>418</v>
      </c>
      <c r="J41" s="128">
        <v>5856</v>
      </c>
      <c r="K41" s="121">
        <v>0.12</v>
      </c>
      <c r="L41" s="132">
        <v>3420</v>
      </c>
      <c r="M41" s="127">
        <v>0.12</v>
      </c>
      <c r="N41" s="133"/>
      <c r="O41" s="129"/>
    </row>
    <row r="42" spans="1:15" ht="15" x14ac:dyDescent="0.25">
      <c r="A42" s="121"/>
      <c r="B42" s="110"/>
      <c r="C42" s="110" t="s">
        <v>223</v>
      </c>
      <c r="D42" s="120">
        <v>5720</v>
      </c>
      <c r="E42" s="122">
        <v>0.1149993767516295</v>
      </c>
      <c r="F42" s="122"/>
      <c r="I42" s="121" t="s">
        <v>419</v>
      </c>
      <c r="J42" s="128">
        <v>449503</v>
      </c>
      <c r="K42" s="121">
        <v>9.0399999999999991</v>
      </c>
      <c r="L42" s="132">
        <v>259342</v>
      </c>
      <c r="M42" s="127">
        <v>9.06</v>
      </c>
      <c r="N42" s="133"/>
      <c r="O42" s="129"/>
    </row>
    <row r="43" spans="1:15" ht="15" x14ac:dyDescent="0.25">
      <c r="A43" s="121"/>
      <c r="B43" s="110"/>
      <c r="C43" s="110" t="s">
        <v>224</v>
      </c>
      <c r="D43" s="120">
        <v>5268</v>
      </c>
      <c r="E43" s="122">
        <v>0.10591201341391332</v>
      </c>
      <c r="F43" s="122"/>
      <c r="I43" s="121" t="s">
        <v>420</v>
      </c>
      <c r="J43" s="128">
        <v>95381</v>
      </c>
      <c r="K43" s="121">
        <v>1.92</v>
      </c>
      <c r="L43" s="132">
        <v>56592</v>
      </c>
      <c r="M43" s="127">
        <v>1.98</v>
      </c>
      <c r="N43" s="133"/>
      <c r="O43" s="129"/>
    </row>
    <row r="44" spans="1:15" ht="15" x14ac:dyDescent="0.25">
      <c r="A44" s="121"/>
      <c r="B44" s="110"/>
      <c r="C44" s="110" t="s">
        <v>225</v>
      </c>
      <c r="D44" s="120">
        <v>5166</v>
      </c>
      <c r="E44" s="122">
        <v>0.10386132522708355</v>
      </c>
      <c r="F44" s="122"/>
      <c r="I44" s="121" t="s">
        <v>421</v>
      </c>
      <c r="J44" s="128">
        <v>389736</v>
      </c>
      <c r="K44" s="121">
        <v>7.84</v>
      </c>
      <c r="L44" s="132">
        <v>219571</v>
      </c>
      <c r="M44" s="127">
        <v>7.67</v>
      </c>
      <c r="N44" s="133"/>
      <c r="O44" s="129"/>
    </row>
    <row r="45" spans="1:15" ht="15" x14ac:dyDescent="0.25">
      <c r="A45" s="121"/>
      <c r="B45" s="110"/>
      <c r="C45" s="110" t="s">
        <v>226</v>
      </c>
      <c r="D45" s="120">
        <v>5138</v>
      </c>
      <c r="E45" s="122">
        <v>0.10329839121501264</v>
      </c>
      <c r="F45" s="122"/>
      <c r="I45" s="121" t="s">
        <v>422</v>
      </c>
      <c r="J45" s="128">
        <v>176483</v>
      </c>
      <c r="K45" s="121">
        <v>3.55</v>
      </c>
      <c r="L45" s="132">
        <v>103264</v>
      </c>
      <c r="M45" s="127">
        <v>3.61</v>
      </c>
      <c r="N45" s="133"/>
      <c r="O45" s="129"/>
    </row>
    <row r="46" spans="1:15" ht="15" x14ac:dyDescent="0.25">
      <c r="A46" s="121"/>
      <c r="B46" s="110"/>
      <c r="C46" s="110" t="s">
        <v>227</v>
      </c>
      <c r="D46" s="120">
        <v>5068</v>
      </c>
      <c r="E46" s="122">
        <v>0.10189105618483536</v>
      </c>
      <c r="F46" s="122"/>
      <c r="I46" s="121" t="s">
        <v>423</v>
      </c>
      <c r="J46" s="128">
        <v>136190</v>
      </c>
      <c r="K46" s="121">
        <v>2.74</v>
      </c>
      <c r="L46" s="132">
        <v>75176</v>
      </c>
      <c r="M46" s="127">
        <v>2.63</v>
      </c>
      <c r="N46" s="133"/>
      <c r="O46" s="129"/>
    </row>
    <row r="47" spans="1:15" ht="15" x14ac:dyDescent="0.25">
      <c r="A47" s="121"/>
      <c r="B47" s="110"/>
      <c r="C47" s="110" t="s">
        <v>228</v>
      </c>
      <c r="D47" s="120">
        <v>4949</v>
      </c>
      <c r="E47" s="122">
        <v>9.9498586633533975E-2</v>
      </c>
      <c r="F47" s="122"/>
      <c r="I47" s="121" t="s">
        <v>424</v>
      </c>
      <c r="J47" s="128">
        <v>183864</v>
      </c>
      <c r="K47" s="121">
        <v>3.7</v>
      </c>
      <c r="L47" s="132">
        <v>104543</v>
      </c>
      <c r="M47" s="127">
        <v>3.65</v>
      </c>
      <c r="N47" s="133"/>
      <c r="O47" s="129"/>
    </row>
    <row r="48" spans="1:15" ht="15" x14ac:dyDescent="0.25">
      <c r="A48" s="121"/>
      <c r="B48" s="110"/>
      <c r="C48" s="110" t="s">
        <v>229</v>
      </c>
      <c r="D48" s="120">
        <v>4931</v>
      </c>
      <c r="E48" s="122">
        <v>9.9136700482916965E-2</v>
      </c>
      <c r="F48" s="122"/>
      <c r="I48" s="121" t="s">
        <v>425</v>
      </c>
      <c r="J48" s="128">
        <v>162987</v>
      </c>
      <c r="K48" s="121">
        <v>3.28</v>
      </c>
      <c r="L48" s="132">
        <v>93748</v>
      </c>
      <c r="M48" s="127">
        <v>3.28</v>
      </c>
      <c r="N48" s="133"/>
      <c r="O48" s="129"/>
    </row>
    <row r="49" spans="1:15" ht="15" x14ac:dyDescent="0.25">
      <c r="A49" s="121"/>
      <c r="B49" s="110"/>
      <c r="C49" s="110" t="s">
        <v>230</v>
      </c>
      <c r="D49" s="120">
        <v>4919</v>
      </c>
      <c r="E49" s="122">
        <v>9.8895443049172277E-2</v>
      </c>
      <c r="F49" s="122"/>
      <c r="I49" s="121" t="s">
        <v>426</v>
      </c>
      <c r="J49" s="128">
        <v>36361</v>
      </c>
      <c r="K49" s="121">
        <v>0.73</v>
      </c>
      <c r="L49" s="132">
        <v>21656</v>
      </c>
      <c r="M49" s="127">
        <v>0.76</v>
      </c>
      <c r="N49" s="133"/>
      <c r="O49" s="129"/>
    </row>
    <row r="50" spans="1:15" ht="15" x14ac:dyDescent="0.25">
      <c r="A50" s="121"/>
      <c r="B50" s="110"/>
      <c r="C50" s="110" t="s">
        <v>231</v>
      </c>
      <c r="D50" s="120">
        <v>4793</v>
      </c>
      <c r="E50" s="122">
        <v>9.6362239994853174E-2</v>
      </c>
      <c r="F50" s="122"/>
      <c r="I50" s="121" t="s">
        <v>427</v>
      </c>
      <c r="J50" s="128">
        <v>133621</v>
      </c>
      <c r="K50" s="121">
        <v>2.69</v>
      </c>
      <c r="L50" s="132">
        <v>73473</v>
      </c>
      <c r="M50" s="127">
        <v>2.57</v>
      </c>
      <c r="N50" s="133"/>
      <c r="O50" s="129"/>
    </row>
    <row r="51" spans="1:15" ht="15" x14ac:dyDescent="0.25">
      <c r="A51" s="121"/>
      <c r="B51" s="110"/>
      <c r="C51" s="110" t="s">
        <v>232</v>
      </c>
      <c r="D51" s="120">
        <v>4616</v>
      </c>
      <c r="E51" s="122">
        <v>9.2803692847119187E-2</v>
      </c>
      <c r="F51" s="122"/>
      <c r="I51" s="121" t="s">
        <v>428</v>
      </c>
      <c r="J51" s="128">
        <v>441741</v>
      </c>
      <c r="K51" s="121">
        <v>8.8800000000000008</v>
      </c>
      <c r="L51" s="132">
        <v>318124</v>
      </c>
      <c r="M51" s="127">
        <v>11.12</v>
      </c>
      <c r="N51" s="133"/>
      <c r="O51" s="129"/>
    </row>
    <row r="52" spans="1:15" ht="15" x14ac:dyDescent="0.25">
      <c r="A52" s="121"/>
      <c r="B52" s="110"/>
      <c r="C52" s="110" t="s">
        <v>233</v>
      </c>
      <c r="D52" s="120">
        <v>4506</v>
      </c>
      <c r="E52" s="122">
        <v>9.0592166371126312E-2</v>
      </c>
      <c r="F52" s="122"/>
      <c r="I52" s="121" t="s">
        <v>429</v>
      </c>
      <c r="J52" s="128">
        <v>182457</v>
      </c>
      <c r="K52" s="121">
        <v>3.67</v>
      </c>
      <c r="L52" s="132">
        <v>105222</v>
      </c>
      <c r="M52" s="127">
        <v>3.68</v>
      </c>
      <c r="N52" s="133"/>
      <c r="O52" s="129"/>
    </row>
    <row r="53" spans="1:15" ht="15" x14ac:dyDescent="0.25">
      <c r="A53" s="121"/>
      <c r="B53" s="110"/>
      <c r="C53" s="110" t="s">
        <v>234</v>
      </c>
      <c r="D53" s="120">
        <v>4437</v>
      </c>
      <c r="E53" s="122">
        <v>8.9204936127094417E-2</v>
      </c>
      <c r="F53" s="122"/>
      <c r="I53" s="121" t="s">
        <v>430</v>
      </c>
      <c r="J53" s="128">
        <v>86918</v>
      </c>
      <c r="K53" s="121">
        <v>1.75</v>
      </c>
      <c r="L53" s="132">
        <v>49577</v>
      </c>
      <c r="M53" s="127">
        <v>1.73</v>
      </c>
      <c r="N53" s="133"/>
      <c r="O53" s="129"/>
    </row>
    <row r="54" spans="1:15" ht="15" x14ac:dyDescent="0.25">
      <c r="A54" s="121"/>
      <c r="B54" s="110"/>
      <c r="C54" s="110" t="s">
        <v>235</v>
      </c>
      <c r="D54" s="120">
        <v>3995</v>
      </c>
      <c r="E54" s="122">
        <v>8.0318620650832132E-2</v>
      </c>
      <c r="F54" s="122"/>
      <c r="I54" s="121" t="s">
        <v>431</v>
      </c>
      <c r="J54" s="128">
        <v>486249</v>
      </c>
      <c r="K54" s="121">
        <v>9.7799999999999994</v>
      </c>
      <c r="L54" s="132">
        <v>271411</v>
      </c>
      <c r="M54" s="127">
        <v>9.49</v>
      </c>
      <c r="N54" s="133"/>
    </row>
    <row r="55" spans="1:15" ht="15" x14ac:dyDescent="0.25">
      <c r="A55" s="121"/>
      <c r="B55" s="110"/>
      <c r="C55" s="110" t="s">
        <v>236</v>
      </c>
      <c r="D55" s="120">
        <v>3872</v>
      </c>
      <c r="E55" s="122">
        <v>7.7845731954949191E-2</v>
      </c>
      <c r="F55" s="122"/>
      <c r="I55" s="121" t="s">
        <v>432</v>
      </c>
      <c r="J55" s="128">
        <v>350457</v>
      </c>
      <c r="K55" s="121">
        <v>7.05</v>
      </c>
      <c r="L55" s="132">
        <v>192717</v>
      </c>
      <c r="M55" s="127">
        <v>6.74</v>
      </c>
      <c r="N55" s="133"/>
      <c r="O55" s="129"/>
    </row>
    <row r="56" spans="1:15" ht="15" x14ac:dyDescent="0.25">
      <c r="A56" s="121"/>
      <c r="B56" s="110"/>
      <c r="C56" s="110" t="s">
        <v>237</v>
      </c>
      <c r="D56" s="120">
        <v>3688</v>
      </c>
      <c r="E56" s="122">
        <v>7.4146451304197475E-2</v>
      </c>
      <c r="F56" s="122"/>
      <c r="I56" s="121" t="s">
        <v>433</v>
      </c>
      <c r="J56" s="128">
        <v>126621</v>
      </c>
      <c r="K56" s="121">
        <v>2.5499999999999998</v>
      </c>
      <c r="L56" s="132">
        <v>68984</v>
      </c>
      <c r="M56" s="127">
        <v>2.41</v>
      </c>
      <c r="N56" s="133"/>
      <c r="O56" s="129"/>
    </row>
    <row r="57" spans="1:15" ht="15" x14ac:dyDescent="0.25">
      <c r="A57" s="121"/>
      <c r="B57" s="110"/>
      <c r="C57" s="110" t="s">
        <v>238</v>
      </c>
      <c r="D57" s="120">
        <v>3600</v>
      </c>
      <c r="E57" s="122">
        <v>7.2377230123403177E-2</v>
      </c>
      <c r="F57" s="122"/>
      <c r="I57" s="121" t="s">
        <v>434</v>
      </c>
      <c r="J57" s="128">
        <v>400064</v>
      </c>
      <c r="K57" s="121">
        <v>8.0399999999999991</v>
      </c>
      <c r="L57" s="132">
        <v>224610</v>
      </c>
      <c r="M57" s="127">
        <v>7.85</v>
      </c>
      <c r="N57" s="133"/>
      <c r="O57" s="129"/>
    </row>
    <row r="58" spans="1:15" ht="15" x14ac:dyDescent="0.25">
      <c r="A58" s="121"/>
      <c r="B58" s="110"/>
      <c r="C58" s="110" t="s">
        <v>239</v>
      </c>
      <c r="D58" s="120">
        <v>3481</v>
      </c>
      <c r="E58" s="122">
        <v>6.998476057210179E-2</v>
      </c>
      <c r="F58" s="122"/>
      <c r="I58" s="121" t="s">
        <v>435</v>
      </c>
      <c r="J58" s="128">
        <v>744035</v>
      </c>
      <c r="K58" s="121">
        <v>14.96</v>
      </c>
      <c r="L58" s="132">
        <v>402963</v>
      </c>
      <c r="M58" s="127">
        <v>14.08</v>
      </c>
      <c r="N58" s="133"/>
      <c r="O58" s="129"/>
    </row>
    <row r="59" spans="1:15" ht="15" x14ac:dyDescent="0.25">
      <c r="A59" s="121"/>
      <c r="B59" s="110"/>
      <c r="C59" s="110" t="s">
        <v>240</v>
      </c>
      <c r="D59" s="120">
        <v>3358</v>
      </c>
      <c r="E59" s="122">
        <v>6.7511871876218849E-2</v>
      </c>
      <c r="F59" s="122"/>
      <c r="I59" s="121" t="s">
        <v>436</v>
      </c>
      <c r="J59" s="128">
        <v>115512</v>
      </c>
      <c r="K59" s="121">
        <v>2.3199999999999998</v>
      </c>
      <c r="L59" s="132">
        <v>66306</v>
      </c>
      <c r="M59" s="127">
        <v>2.3199999999999998</v>
      </c>
      <c r="N59" s="133"/>
      <c r="O59" s="129"/>
    </row>
    <row r="60" spans="1:15" ht="15" x14ac:dyDescent="0.25">
      <c r="A60" s="121"/>
      <c r="B60" s="110"/>
      <c r="C60" s="110" t="s">
        <v>241</v>
      </c>
      <c r="D60" s="120">
        <v>3352</v>
      </c>
      <c r="E60" s="122">
        <v>6.7391243159346512E-2</v>
      </c>
      <c r="F60" s="122"/>
      <c r="K60" s="129"/>
    </row>
    <row r="61" spans="1:15" ht="15" x14ac:dyDescent="0.25">
      <c r="A61" s="121"/>
      <c r="B61" s="110"/>
      <c r="C61" s="110" t="s">
        <v>242</v>
      </c>
      <c r="D61" s="120">
        <v>3334</v>
      </c>
      <c r="E61" s="122">
        <v>6.7029357008729501E-2</v>
      </c>
      <c r="F61" s="122"/>
    </row>
    <row r="62" spans="1:15" ht="15" x14ac:dyDescent="0.25">
      <c r="A62" s="121"/>
      <c r="B62" s="110"/>
      <c r="C62" s="110" t="s">
        <v>243</v>
      </c>
      <c r="D62" s="120">
        <v>2711</v>
      </c>
      <c r="E62" s="122">
        <v>5.4504075240151668E-2</v>
      </c>
      <c r="F62" s="122"/>
    </row>
    <row r="63" spans="1:15" ht="15" x14ac:dyDescent="0.25">
      <c r="A63" s="121"/>
      <c r="B63" s="110"/>
      <c r="C63" s="110" t="s">
        <v>244</v>
      </c>
      <c r="D63" s="120">
        <v>2643</v>
      </c>
      <c r="E63" s="122">
        <v>5.3136949782265165E-2</v>
      </c>
      <c r="F63" s="122"/>
    </row>
    <row r="64" spans="1:15" ht="15" x14ac:dyDescent="0.25">
      <c r="A64" s="121"/>
      <c r="B64" s="110"/>
      <c r="C64" s="110" t="s">
        <v>245</v>
      </c>
      <c r="D64" s="120">
        <v>2202</v>
      </c>
      <c r="E64" s="122">
        <v>4.4270739092148279E-2</v>
      </c>
      <c r="F64" s="122"/>
    </row>
    <row r="65" spans="1:6" ht="15" x14ac:dyDescent="0.25">
      <c r="A65" s="121"/>
      <c r="B65" s="110"/>
      <c r="C65" s="110" t="s">
        <v>246</v>
      </c>
      <c r="D65" s="120">
        <v>1891</v>
      </c>
      <c r="E65" s="122">
        <v>3.8018150600932055E-2</v>
      </c>
      <c r="F65" s="122"/>
    </row>
    <row r="66" spans="1:6" ht="15" x14ac:dyDescent="0.25">
      <c r="A66" s="121"/>
      <c r="B66" s="110"/>
      <c r="C66" s="110" t="s">
        <v>247</v>
      </c>
      <c r="D66" s="120">
        <v>1715</v>
      </c>
      <c r="E66" s="122">
        <v>3.447970823934346E-2</v>
      </c>
      <c r="F66" s="122"/>
    </row>
    <row r="67" spans="1:6" ht="15" x14ac:dyDescent="0.25">
      <c r="A67" s="121"/>
      <c r="B67" s="110"/>
      <c r="C67" s="110" t="s">
        <v>248</v>
      </c>
      <c r="D67" s="120">
        <v>1651</v>
      </c>
      <c r="E67" s="122">
        <v>3.319300192603851E-2</v>
      </c>
      <c r="F67" s="122"/>
    </row>
    <row r="68" spans="1:6" ht="15" x14ac:dyDescent="0.25">
      <c r="A68" s="121"/>
      <c r="B68" s="110"/>
      <c r="C68" s="110" t="s">
        <v>249</v>
      </c>
      <c r="D68" s="120">
        <v>1545</v>
      </c>
      <c r="E68" s="122">
        <v>3.1061894594627194E-2</v>
      </c>
      <c r="F68" s="122"/>
    </row>
    <row r="69" spans="1:6" ht="15" x14ac:dyDescent="0.25">
      <c r="A69" s="121"/>
      <c r="B69" s="110"/>
      <c r="C69" s="110" t="s">
        <v>250</v>
      </c>
      <c r="D69" s="120">
        <v>1528</v>
      </c>
      <c r="E69" s="122">
        <v>3.0720113230155568E-2</v>
      </c>
      <c r="F69" s="122"/>
    </row>
    <row r="70" spans="1:6" ht="15" x14ac:dyDescent="0.25">
      <c r="A70" s="121"/>
      <c r="B70" s="110"/>
      <c r="C70" s="110" t="s">
        <v>251</v>
      </c>
      <c r="D70" s="120">
        <v>1507</v>
      </c>
      <c r="E70" s="122">
        <v>3.0297912721102386E-2</v>
      </c>
      <c r="F70" s="122"/>
    </row>
    <row r="71" spans="1:6" ht="15" x14ac:dyDescent="0.25">
      <c r="A71" s="121"/>
      <c r="B71" s="110"/>
      <c r="C71" s="110" t="s">
        <v>252</v>
      </c>
      <c r="D71" s="120">
        <v>1389</v>
      </c>
      <c r="E71" s="122">
        <v>2.7925547955946393E-2</v>
      </c>
      <c r="F71" s="122"/>
    </row>
    <row r="72" spans="1:6" ht="15" x14ac:dyDescent="0.25">
      <c r="A72" s="121"/>
      <c r="B72" s="110"/>
      <c r="C72" s="110" t="s">
        <v>253</v>
      </c>
      <c r="D72" s="120">
        <v>1385</v>
      </c>
      <c r="E72" s="122">
        <v>2.7845128811364833E-2</v>
      </c>
      <c r="F72" s="122"/>
    </row>
    <row r="73" spans="1:6" ht="15" x14ac:dyDescent="0.25">
      <c r="A73" s="121"/>
      <c r="B73" s="110"/>
      <c r="C73" s="110" t="s">
        <v>254</v>
      </c>
      <c r="D73" s="120">
        <v>1383</v>
      </c>
      <c r="E73" s="122">
        <v>2.7804919239074053E-2</v>
      </c>
      <c r="F73" s="122"/>
    </row>
    <row r="74" spans="1:6" ht="15" x14ac:dyDescent="0.25">
      <c r="A74" s="121"/>
      <c r="B74" s="110"/>
      <c r="C74" s="110" t="s">
        <v>255</v>
      </c>
      <c r="D74" s="120">
        <v>1351</v>
      </c>
      <c r="E74" s="122">
        <v>2.7161566082421582E-2</v>
      </c>
      <c r="F74" s="122"/>
    </row>
    <row r="75" spans="1:6" ht="15" x14ac:dyDescent="0.25">
      <c r="A75" s="121"/>
      <c r="B75" s="110"/>
      <c r="C75" s="110" t="s">
        <v>256</v>
      </c>
      <c r="D75" s="120">
        <v>1316</v>
      </c>
      <c r="E75" s="122">
        <v>2.6457898567332938E-2</v>
      </c>
      <c r="F75" s="122"/>
    </row>
    <row r="76" spans="1:6" ht="15" x14ac:dyDescent="0.25">
      <c r="A76" s="121"/>
      <c r="B76" s="110"/>
      <c r="C76" s="110" t="s">
        <v>257</v>
      </c>
      <c r="D76" s="120">
        <v>1305</v>
      </c>
      <c r="E76" s="122">
        <v>2.6236745919733653E-2</v>
      </c>
      <c r="F76" s="122"/>
    </row>
    <row r="77" spans="1:6" ht="15" x14ac:dyDescent="0.25">
      <c r="A77" s="121"/>
      <c r="B77" s="110"/>
      <c r="C77" s="110" t="s">
        <v>258</v>
      </c>
      <c r="D77" s="120">
        <v>1222</v>
      </c>
      <c r="E77" s="122">
        <v>2.45680486696663E-2</v>
      </c>
      <c r="F77" s="122"/>
    </row>
    <row r="78" spans="1:6" ht="15" x14ac:dyDescent="0.25">
      <c r="A78" s="121"/>
      <c r="B78" s="110"/>
      <c r="C78" s="110" t="s">
        <v>259</v>
      </c>
      <c r="D78" s="120">
        <v>1216</v>
      </c>
      <c r="E78" s="122">
        <v>2.444741995279396E-2</v>
      </c>
      <c r="F78" s="122"/>
    </row>
    <row r="79" spans="1:6" ht="15" x14ac:dyDescent="0.25">
      <c r="A79" s="121"/>
      <c r="B79" s="110"/>
      <c r="C79" s="110" t="s">
        <v>260</v>
      </c>
      <c r="D79" s="120">
        <v>1202</v>
      </c>
      <c r="E79" s="122">
        <v>2.4165952946758506E-2</v>
      </c>
      <c r="F79" s="122"/>
    </row>
    <row r="80" spans="1:6" ht="15" x14ac:dyDescent="0.25">
      <c r="A80" s="121"/>
      <c r="B80" s="110"/>
      <c r="C80" s="110" t="s">
        <v>261</v>
      </c>
      <c r="D80" s="120">
        <v>1128</v>
      </c>
      <c r="E80" s="122">
        <v>2.2678198771999662E-2</v>
      </c>
      <c r="F80" s="122"/>
    </row>
    <row r="81" spans="1:6" ht="15" x14ac:dyDescent="0.25">
      <c r="A81" s="121"/>
      <c r="B81" s="110"/>
      <c r="C81" s="110" t="s">
        <v>262</v>
      </c>
      <c r="D81" s="120">
        <v>1061</v>
      </c>
      <c r="E81" s="122">
        <v>2.1331178100258547E-2</v>
      </c>
      <c r="F81" s="122"/>
    </row>
    <row r="82" spans="1:6" ht="15" x14ac:dyDescent="0.25">
      <c r="A82" s="121"/>
      <c r="B82" s="110"/>
      <c r="C82" s="110" t="s">
        <v>263</v>
      </c>
      <c r="D82" s="120">
        <v>1000</v>
      </c>
      <c r="E82" s="122">
        <v>2.0104786145389773E-2</v>
      </c>
      <c r="F82" s="122"/>
    </row>
    <row r="83" spans="1:6" ht="15" x14ac:dyDescent="0.25">
      <c r="A83" s="121"/>
      <c r="B83" s="110"/>
      <c r="C83" s="110" t="s">
        <v>264</v>
      </c>
      <c r="D83" s="110">
        <v>988</v>
      </c>
      <c r="E83" s="122">
        <v>1.9863528711645095E-2</v>
      </c>
      <c r="F83" s="122"/>
    </row>
    <row r="84" spans="1:6" ht="15" x14ac:dyDescent="0.25">
      <c r="A84" s="121"/>
      <c r="B84" s="110"/>
      <c r="C84" s="110" t="s">
        <v>265</v>
      </c>
      <c r="D84" s="110">
        <v>868</v>
      </c>
      <c r="E84" s="122">
        <v>1.7450954374198323E-2</v>
      </c>
      <c r="F84" s="122"/>
    </row>
    <row r="85" spans="1:6" ht="15" x14ac:dyDescent="0.25">
      <c r="A85" s="121"/>
      <c r="B85" s="110"/>
      <c r="C85" s="110" t="s">
        <v>266</v>
      </c>
      <c r="D85" s="110">
        <v>830</v>
      </c>
      <c r="E85" s="122">
        <v>1.6686972500673511E-2</v>
      </c>
      <c r="F85" s="122"/>
    </row>
    <row r="86" spans="1:6" ht="15" x14ac:dyDescent="0.25">
      <c r="A86" s="121"/>
      <c r="B86" s="110"/>
      <c r="C86" s="110" t="s">
        <v>267</v>
      </c>
      <c r="D86" s="110">
        <v>747</v>
      </c>
      <c r="E86" s="122">
        <v>1.5018275250606158E-2</v>
      </c>
      <c r="F86" s="122"/>
    </row>
    <row r="87" spans="1:6" ht="15" x14ac:dyDescent="0.25">
      <c r="A87" s="121"/>
      <c r="B87" s="110"/>
      <c r="C87" s="110" t="s">
        <v>268</v>
      </c>
      <c r="D87" s="110">
        <v>654</v>
      </c>
      <c r="E87" s="122">
        <v>1.3148530139084911E-2</v>
      </c>
      <c r="F87" s="122"/>
    </row>
    <row r="88" spans="1:6" ht="15" x14ac:dyDescent="0.25">
      <c r="A88" s="121"/>
      <c r="B88" s="110"/>
      <c r="C88" s="110" t="s">
        <v>269</v>
      </c>
      <c r="D88" s="110">
        <v>645</v>
      </c>
      <c r="E88" s="122">
        <v>1.2967587063776402E-2</v>
      </c>
      <c r="F88" s="122"/>
    </row>
    <row r="89" spans="1:6" ht="15" x14ac:dyDescent="0.25">
      <c r="A89" s="121"/>
      <c r="B89" s="110"/>
      <c r="C89" s="110" t="s">
        <v>270</v>
      </c>
      <c r="D89" s="110">
        <v>641</v>
      </c>
      <c r="E89" s="122">
        <v>1.2887167919194843E-2</v>
      </c>
      <c r="F89" s="122"/>
    </row>
    <row r="90" spans="1:6" ht="15" x14ac:dyDescent="0.25">
      <c r="A90" s="121"/>
      <c r="B90" s="110"/>
      <c r="C90" s="110" t="s">
        <v>271</v>
      </c>
      <c r="D90" s="110">
        <v>620</v>
      </c>
      <c r="E90" s="122">
        <v>1.2464967410141657E-2</v>
      </c>
      <c r="F90" s="122"/>
    </row>
    <row r="91" spans="1:6" ht="15" x14ac:dyDescent="0.25">
      <c r="A91" s="121"/>
      <c r="B91" s="110"/>
      <c r="C91" s="110" t="s">
        <v>272</v>
      </c>
      <c r="D91" s="110">
        <v>610</v>
      </c>
      <c r="E91" s="122">
        <v>1.226391954868776E-2</v>
      </c>
      <c r="F91" s="122"/>
    </row>
    <row r="92" spans="1:6" ht="15" x14ac:dyDescent="0.25">
      <c r="A92" s="121"/>
      <c r="B92" s="110"/>
      <c r="C92" s="110" t="s">
        <v>273</v>
      </c>
      <c r="D92" s="110">
        <v>585</v>
      </c>
      <c r="E92" s="122">
        <v>1.1761299895053015E-2</v>
      </c>
      <c r="F92" s="122"/>
    </row>
    <row r="93" spans="1:6" ht="15" x14ac:dyDescent="0.25">
      <c r="A93" s="121"/>
      <c r="B93" s="110"/>
      <c r="C93" s="110" t="s">
        <v>274</v>
      </c>
      <c r="D93" s="110">
        <v>563</v>
      </c>
      <c r="E93" s="122">
        <v>1.1318994599854441E-2</v>
      </c>
      <c r="F93" s="122"/>
    </row>
    <row r="94" spans="1:6" ht="15" x14ac:dyDescent="0.25">
      <c r="A94" s="121"/>
      <c r="B94" s="110"/>
      <c r="C94" s="110" t="s">
        <v>275</v>
      </c>
      <c r="D94" s="110">
        <v>560</v>
      </c>
      <c r="E94" s="122">
        <v>1.1258680241418271E-2</v>
      </c>
      <c r="F94" s="122"/>
    </row>
    <row r="95" spans="1:6" ht="15" x14ac:dyDescent="0.25">
      <c r="A95" s="121"/>
      <c r="B95" s="110"/>
      <c r="C95" s="110" t="s">
        <v>276</v>
      </c>
      <c r="D95" s="110">
        <v>550</v>
      </c>
      <c r="E95" s="122">
        <v>1.1057632379964374E-2</v>
      </c>
      <c r="F95" s="122"/>
    </row>
    <row r="96" spans="1:6" ht="15" x14ac:dyDescent="0.25">
      <c r="A96" s="121"/>
      <c r="B96" s="110"/>
      <c r="C96" s="110" t="s">
        <v>277</v>
      </c>
      <c r="D96" s="110">
        <v>547</v>
      </c>
      <c r="E96" s="122">
        <v>1.0997318021528205E-2</v>
      </c>
      <c r="F96" s="122"/>
    </row>
    <row r="97" spans="1:6" ht="15" x14ac:dyDescent="0.25">
      <c r="A97" s="121"/>
      <c r="B97" s="110"/>
      <c r="C97" s="110" t="s">
        <v>278</v>
      </c>
      <c r="D97" s="110">
        <v>535</v>
      </c>
      <c r="E97" s="122">
        <v>1.0756060587783528E-2</v>
      </c>
      <c r="F97" s="122"/>
    </row>
    <row r="98" spans="1:6" ht="15" x14ac:dyDescent="0.25">
      <c r="A98" s="121"/>
      <c r="B98" s="110"/>
      <c r="C98" s="110" t="s">
        <v>279</v>
      </c>
      <c r="D98" s="110">
        <v>494</v>
      </c>
      <c r="E98" s="122">
        <v>9.9317643558225477E-3</v>
      </c>
      <c r="F98" s="122"/>
    </row>
    <row r="99" spans="1:6" ht="15" x14ac:dyDescent="0.25">
      <c r="A99" s="121"/>
      <c r="B99" s="110"/>
      <c r="C99" s="110" t="s">
        <v>280</v>
      </c>
      <c r="D99" s="110">
        <v>487</v>
      </c>
      <c r="E99" s="122">
        <v>9.791030852804819E-3</v>
      </c>
      <c r="F99" s="122"/>
    </row>
    <row r="100" spans="1:6" ht="15" x14ac:dyDescent="0.25">
      <c r="A100" s="121"/>
      <c r="B100" s="110"/>
      <c r="C100" s="110" t="s">
        <v>281</v>
      </c>
      <c r="D100" s="110">
        <v>486</v>
      </c>
      <c r="E100" s="122">
        <v>9.7709260666594289E-3</v>
      </c>
      <c r="F100" s="122"/>
    </row>
    <row r="101" spans="1:6" ht="15" x14ac:dyDescent="0.25">
      <c r="A101" s="121"/>
      <c r="B101" s="110"/>
      <c r="C101" s="110" t="s">
        <v>282</v>
      </c>
      <c r="D101" s="110">
        <v>478</v>
      </c>
      <c r="E101" s="122">
        <v>9.6100877774963102E-3</v>
      </c>
      <c r="F101" s="122"/>
    </row>
    <row r="102" spans="1:6" ht="15" x14ac:dyDescent="0.25">
      <c r="A102" s="121"/>
      <c r="B102" s="110"/>
      <c r="C102" s="110" t="s">
        <v>283</v>
      </c>
      <c r="D102" s="110">
        <v>435</v>
      </c>
      <c r="E102" s="122">
        <v>8.7455819732445497E-3</v>
      </c>
      <c r="F102" s="122"/>
    </row>
    <row r="103" spans="1:6" ht="15" x14ac:dyDescent="0.25">
      <c r="A103" s="121"/>
      <c r="B103" s="110"/>
      <c r="C103" s="110" t="s">
        <v>284</v>
      </c>
      <c r="D103" s="110">
        <v>429</v>
      </c>
      <c r="E103" s="122">
        <v>8.6249532563722111E-3</v>
      </c>
      <c r="F103" s="122"/>
    </row>
    <row r="104" spans="1:6" ht="15" x14ac:dyDescent="0.25">
      <c r="A104" s="121"/>
      <c r="B104" s="110"/>
      <c r="C104" s="110" t="s">
        <v>285</v>
      </c>
      <c r="D104" s="110">
        <v>426</v>
      </c>
      <c r="E104" s="122">
        <v>8.5646388979360426E-3</v>
      </c>
      <c r="F104" s="122"/>
    </row>
    <row r="105" spans="1:6" ht="15" x14ac:dyDescent="0.25">
      <c r="A105" s="121"/>
      <c r="B105" s="110"/>
      <c r="C105" s="110" t="s">
        <v>286</v>
      </c>
      <c r="D105" s="110">
        <v>399</v>
      </c>
      <c r="E105" s="122">
        <v>8.0218096720105179E-3</v>
      </c>
      <c r="F105" s="122"/>
    </row>
    <row r="106" spans="1:6" ht="15" x14ac:dyDescent="0.25">
      <c r="A106" s="121"/>
      <c r="B106" s="110"/>
      <c r="C106" s="110" t="s">
        <v>287</v>
      </c>
      <c r="D106" s="110">
        <v>390</v>
      </c>
      <c r="E106" s="122">
        <v>7.8408665967020109E-3</v>
      </c>
      <c r="F106" s="122"/>
    </row>
    <row r="107" spans="1:6" ht="15" x14ac:dyDescent="0.25">
      <c r="A107" s="121"/>
      <c r="B107" s="110"/>
      <c r="C107" s="110" t="s">
        <v>288</v>
      </c>
      <c r="D107" s="110">
        <v>385</v>
      </c>
      <c r="E107" s="122">
        <v>7.7403426659750614E-3</v>
      </c>
      <c r="F107" s="122"/>
    </row>
    <row r="108" spans="1:6" ht="15" x14ac:dyDescent="0.25">
      <c r="A108" s="121"/>
      <c r="B108" s="110"/>
      <c r="C108" s="110" t="s">
        <v>289</v>
      </c>
      <c r="D108" s="110">
        <v>371</v>
      </c>
      <c r="E108" s="122">
        <v>7.4588756599396049E-3</v>
      </c>
      <c r="F108" s="122"/>
    </row>
    <row r="109" spans="1:6" ht="15" x14ac:dyDescent="0.25">
      <c r="A109" s="121"/>
      <c r="B109" s="110"/>
      <c r="C109" s="110" t="s">
        <v>290</v>
      </c>
      <c r="D109" s="110">
        <v>362</v>
      </c>
      <c r="E109" s="122">
        <v>7.277932584631097E-3</v>
      </c>
      <c r="F109" s="122"/>
    </row>
    <row r="110" spans="1:6" ht="15" x14ac:dyDescent="0.25">
      <c r="A110" s="121"/>
      <c r="B110" s="110"/>
      <c r="C110" s="110" t="s">
        <v>291</v>
      </c>
      <c r="D110" s="110">
        <v>355</v>
      </c>
      <c r="E110" s="122">
        <v>7.1371990816133683E-3</v>
      </c>
      <c r="F110" s="122"/>
    </row>
    <row r="111" spans="1:6" ht="15" x14ac:dyDescent="0.25">
      <c r="A111" s="121"/>
      <c r="B111" s="110"/>
      <c r="C111" s="110" t="s">
        <v>292</v>
      </c>
      <c r="D111" s="110">
        <v>355</v>
      </c>
      <c r="E111" s="122">
        <v>7.1371990816133683E-3</v>
      </c>
      <c r="F111" s="122"/>
    </row>
    <row r="112" spans="1:6" ht="15" x14ac:dyDescent="0.25">
      <c r="A112" s="121"/>
      <c r="B112" s="110"/>
      <c r="C112" s="110" t="s">
        <v>293</v>
      </c>
      <c r="D112" s="110">
        <v>354</v>
      </c>
      <c r="E112" s="122">
        <v>7.1170942954679791E-3</v>
      </c>
      <c r="F112" s="122"/>
    </row>
    <row r="113" spans="1:6" ht="15" x14ac:dyDescent="0.25">
      <c r="A113" s="121"/>
      <c r="B113" s="110"/>
      <c r="C113" s="110" t="s">
        <v>294</v>
      </c>
      <c r="D113" s="110">
        <v>350</v>
      </c>
      <c r="E113" s="122">
        <v>7.0366751508864197E-3</v>
      </c>
      <c r="F113" s="122"/>
    </row>
    <row r="114" spans="1:6" ht="15" x14ac:dyDescent="0.25">
      <c r="A114" s="121"/>
      <c r="B114" s="110"/>
      <c r="C114" s="110" t="s">
        <v>295</v>
      </c>
      <c r="D114" s="110">
        <v>347</v>
      </c>
      <c r="E114" s="122">
        <v>6.9763607924502504E-3</v>
      </c>
      <c r="F114" s="122"/>
    </row>
    <row r="115" spans="1:6" ht="15" x14ac:dyDescent="0.25">
      <c r="A115" s="121"/>
      <c r="B115" s="110"/>
      <c r="C115" s="110" t="s">
        <v>296</v>
      </c>
      <c r="D115" s="110">
        <v>319</v>
      </c>
      <c r="E115" s="122">
        <v>6.4134267803793365E-3</v>
      </c>
      <c r="F115" s="122"/>
    </row>
    <row r="116" spans="1:6" ht="15" x14ac:dyDescent="0.25">
      <c r="A116" s="121"/>
      <c r="B116" s="110"/>
      <c r="C116" s="110" t="s">
        <v>297</v>
      </c>
      <c r="D116" s="110">
        <v>314</v>
      </c>
      <c r="E116" s="122">
        <v>6.312902849652388E-3</v>
      </c>
      <c r="F116" s="122"/>
    </row>
    <row r="117" spans="1:6" ht="15" x14ac:dyDescent="0.25">
      <c r="A117" s="121"/>
      <c r="B117" s="110"/>
      <c r="C117" s="110" t="s">
        <v>298</v>
      </c>
      <c r="D117" s="110">
        <v>304</v>
      </c>
      <c r="E117" s="122">
        <v>6.1118549881984899E-3</v>
      </c>
      <c r="F117" s="122"/>
    </row>
    <row r="118" spans="1:6" ht="15" x14ac:dyDescent="0.25">
      <c r="A118" s="121"/>
      <c r="B118" s="110"/>
      <c r="C118" s="110" t="s">
        <v>299</v>
      </c>
      <c r="D118" s="110">
        <v>298</v>
      </c>
      <c r="E118" s="122">
        <v>5.9912262713261513E-3</v>
      </c>
      <c r="F118" s="122"/>
    </row>
    <row r="119" spans="1:6" ht="15" x14ac:dyDescent="0.25">
      <c r="A119" s="121"/>
      <c r="B119" s="110"/>
      <c r="C119" s="110" t="s">
        <v>300</v>
      </c>
      <c r="D119" s="110">
        <v>280</v>
      </c>
      <c r="E119" s="122">
        <v>5.6293401207091354E-3</v>
      </c>
      <c r="F119" s="122"/>
    </row>
    <row r="120" spans="1:6" ht="15" x14ac:dyDescent="0.25">
      <c r="A120" s="121"/>
      <c r="B120" s="110"/>
      <c r="C120" s="110" t="s">
        <v>301</v>
      </c>
      <c r="D120" s="110">
        <v>278</v>
      </c>
      <c r="E120" s="122">
        <v>5.5891305484183562E-3</v>
      </c>
      <c r="F120" s="122"/>
    </row>
    <row r="121" spans="1:6" ht="15" x14ac:dyDescent="0.25">
      <c r="A121" s="121"/>
      <c r="B121" s="110"/>
      <c r="C121" s="110" t="s">
        <v>302</v>
      </c>
      <c r="D121" s="110">
        <v>275</v>
      </c>
      <c r="E121" s="122">
        <v>5.5288161899821869E-3</v>
      </c>
      <c r="F121" s="122"/>
    </row>
    <row r="122" spans="1:6" ht="15" x14ac:dyDescent="0.25">
      <c r="A122" s="121"/>
      <c r="B122" s="110"/>
      <c r="C122" s="110" t="s">
        <v>303</v>
      </c>
      <c r="D122" s="110">
        <v>270</v>
      </c>
      <c r="E122" s="122">
        <v>5.4282922592552383E-3</v>
      </c>
      <c r="F122" s="122"/>
    </row>
    <row r="123" spans="1:6" ht="15" x14ac:dyDescent="0.25">
      <c r="A123" s="121"/>
      <c r="B123" s="110"/>
      <c r="C123" s="110" t="s">
        <v>304</v>
      </c>
      <c r="D123" s="110">
        <v>260</v>
      </c>
      <c r="E123" s="122">
        <v>5.2272443978013403E-3</v>
      </c>
      <c r="F123" s="122"/>
    </row>
    <row r="124" spans="1:6" ht="15" x14ac:dyDescent="0.25">
      <c r="A124" s="121"/>
      <c r="B124" s="110"/>
      <c r="C124" s="110" t="s">
        <v>305</v>
      </c>
      <c r="D124" s="110">
        <v>257</v>
      </c>
      <c r="E124" s="122">
        <v>5.166930039365171E-3</v>
      </c>
      <c r="F124" s="122"/>
    </row>
    <row r="125" spans="1:6" ht="15" x14ac:dyDescent="0.25">
      <c r="A125" s="121"/>
      <c r="B125" s="110"/>
      <c r="C125" s="110" t="s">
        <v>306</v>
      </c>
      <c r="D125" s="110">
        <v>255</v>
      </c>
      <c r="E125" s="122">
        <v>5.1267204670743917E-3</v>
      </c>
      <c r="F125" s="122"/>
    </row>
    <row r="126" spans="1:6" ht="15" x14ac:dyDescent="0.25">
      <c r="A126" s="121"/>
      <c r="B126" s="110"/>
      <c r="C126" s="110" t="s">
        <v>307</v>
      </c>
      <c r="D126" s="110">
        <v>254</v>
      </c>
      <c r="E126" s="122">
        <v>5.1066156809290017E-3</v>
      </c>
      <c r="F126" s="122"/>
    </row>
    <row r="127" spans="1:6" ht="15" x14ac:dyDescent="0.25">
      <c r="A127" s="121"/>
      <c r="B127" s="110"/>
      <c r="C127" s="110" t="s">
        <v>308</v>
      </c>
      <c r="D127" s="110">
        <v>253</v>
      </c>
      <c r="E127" s="122">
        <v>5.0865108947836125E-3</v>
      </c>
      <c r="F127" s="122"/>
    </row>
    <row r="128" spans="1:6" ht="15" x14ac:dyDescent="0.25">
      <c r="A128" s="121"/>
      <c r="B128" s="110"/>
      <c r="C128" s="110" t="s">
        <v>309</v>
      </c>
      <c r="D128" s="110">
        <v>251</v>
      </c>
      <c r="E128" s="122">
        <v>5.0463013224928324E-3</v>
      </c>
      <c r="F128" s="122"/>
    </row>
    <row r="129" spans="1:6" ht="15" x14ac:dyDescent="0.25">
      <c r="A129" s="121"/>
      <c r="B129" s="110"/>
      <c r="C129" s="110" t="s">
        <v>310</v>
      </c>
      <c r="D129" s="110">
        <v>231</v>
      </c>
      <c r="E129" s="122">
        <v>4.6442055995850372E-3</v>
      </c>
      <c r="F129" s="122"/>
    </row>
    <row r="130" spans="1:6" ht="15" x14ac:dyDescent="0.25">
      <c r="A130" s="121"/>
      <c r="B130" s="110"/>
      <c r="C130" s="110" t="s">
        <v>311</v>
      </c>
      <c r="D130" s="110">
        <v>230</v>
      </c>
      <c r="E130" s="122">
        <v>4.6241008134396471E-3</v>
      </c>
      <c r="F130" s="122"/>
    </row>
    <row r="131" spans="1:6" ht="15" x14ac:dyDescent="0.25">
      <c r="A131" s="121"/>
      <c r="B131" s="110"/>
      <c r="C131" s="110" t="s">
        <v>312</v>
      </c>
      <c r="D131" s="110">
        <v>220</v>
      </c>
      <c r="E131" s="122">
        <v>4.42305295198575E-3</v>
      </c>
      <c r="F131" s="122"/>
    </row>
    <row r="132" spans="1:6" ht="15" x14ac:dyDescent="0.25">
      <c r="A132" s="121"/>
      <c r="B132" s="110"/>
      <c r="C132" s="110" t="s">
        <v>313</v>
      </c>
      <c r="D132" s="110">
        <v>218</v>
      </c>
      <c r="E132" s="122">
        <v>4.3828433796949699E-3</v>
      </c>
      <c r="F132" s="122"/>
    </row>
    <row r="133" spans="1:6" ht="15" x14ac:dyDescent="0.25">
      <c r="A133" s="121"/>
      <c r="B133" s="110"/>
      <c r="C133" s="110" t="s">
        <v>314</v>
      </c>
      <c r="D133" s="110">
        <v>208</v>
      </c>
      <c r="E133" s="122">
        <v>4.1817955182410728E-3</v>
      </c>
      <c r="F133" s="122"/>
    </row>
    <row r="134" spans="1:6" ht="15" x14ac:dyDescent="0.25">
      <c r="A134" s="121"/>
      <c r="B134" s="110"/>
      <c r="C134" s="110" t="s">
        <v>315</v>
      </c>
      <c r="D134" s="110">
        <v>200</v>
      </c>
      <c r="E134" s="122">
        <v>4.020957229077954E-3</v>
      </c>
      <c r="F134" s="122"/>
    </row>
    <row r="135" spans="1:6" ht="15" x14ac:dyDescent="0.25">
      <c r="A135" s="121"/>
      <c r="B135" s="110"/>
      <c r="C135" s="110" t="s">
        <v>316</v>
      </c>
      <c r="D135" s="110">
        <v>175</v>
      </c>
      <c r="E135" s="122">
        <v>3.5183375754432099E-3</v>
      </c>
      <c r="F135" s="122"/>
    </row>
    <row r="136" spans="1:6" ht="15" x14ac:dyDescent="0.25">
      <c r="A136" s="121"/>
      <c r="B136" s="110"/>
      <c r="C136" s="110" t="s">
        <v>317</v>
      </c>
      <c r="D136" s="110">
        <v>166</v>
      </c>
      <c r="E136" s="122">
        <v>3.3373945001347019E-3</v>
      </c>
      <c r="F136" s="122"/>
    </row>
    <row r="137" spans="1:6" ht="15" x14ac:dyDescent="0.25">
      <c r="A137" s="121"/>
      <c r="B137" s="110"/>
      <c r="C137" s="110" t="s">
        <v>318</v>
      </c>
      <c r="D137" s="110">
        <v>165</v>
      </c>
      <c r="E137" s="122">
        <v>3.3172897139893123E-3</v>
      </c>
      <c r="F137" s="122"/>
    </row>
    <row r="138" spans="1:6" ht="15" x14ac:dyDescent="0.25">
      <c r="A138" s="121"/>
      <c r="B138" s="110"/>
      <c r="C138" s="110" t="s">
        <v>319</v>
      </c>
      <c r="D138" s="110">
        <v>158</v>
      </c>
      <c r="E138" s="122">
        <v>3.1765562109715836E-3</v>
      </c>
      <c r="F138" s="122"/>
    </row>
    <row r="139" spans="1:6" ht="15" x14ac:dyDescent="0.25">
      <c r="A139" s="121"/>
      <c r="B139" s="110"/>
      <c r="C139" s="110" t="s">
        <v>320</v>
      </c>
      <c r="D139" s="110">
        <v>155</v>
      </c>
      <c r="E139" s="122">
        <v>3.1162418525354143E-3</v>
      </c>
      <c r="F139" s="122"/>
    </row>
    <row r="140" spans="1:6" ht="15" x14ac:dyDescent="0.25">
      <c r="A140" s="121"/>
      <c r="B140" s="110"/>
      <c r="C140" s="110" t="s">
        <v>321</v>
      </c>
      <c r="D140" s="110">
        <v>149</v>
      </c>
      <c r="E140" s="122">
        <v>2.9956131356630757E-3</v>
      </c>
      <c r="F140" s="122"/>
    </row>
    <row r="141" spans="1:6" ht="15" x14ac:dyDescent="0.25">
      <c r="A141" s="121"/>
      <c r="B141" s="110"/>
      <c r="C141" s="110" t="s">
        <v>322</v>
      </c>
      <c r="D141" s="110">
        <v>142</v>
      </c>
      <c r="E141" s="122">
        <v>2.8548796326453474E-3</v>
      </c>
      <c r="F141" s="122"/>
    </row>
    <row r="142" spans="1:6" ht="15" x14ac:dyDescent="0.25">
      <c r="A142" s="121"/>
      <c r="B142" s="110"/>
      <c r="C142" s="110" t="s">
        <v>323</v>
      </c>
      <c r="D142" s="110">
        <v>141</v>
      </c>
      <c r="E142" s="122">
        <v>2.8347748464999578E-3</v>
      </c>
      <c r="F142" s="122"/>
    </row>
    <row r="143" spans="1:6" ht="15" x14ac:dyDescent="0.25">
      <c r="A143" s="121"/>
      <c r="B143" s="110"/>
      <c r="C143" s="110" t="s">
        <v>324</v>
      </c>
      <c r="D143" s="110">
        <v>135</v>
      </c>
      <c r="E143" s="122">
        <v>2.7141461296276191E-3</v>
      </c>
      <c r="F143" s="122"/>
    </row>
    <row r="144" spans="1:6" ht="15" x14ac:dyDescent="0.25">
      <c r="A144" s="121"/>
      <c r="B144" s="110"/>
      <c r="C144" s="110" t="s">
        <v>325</v>
      </c>
      <c r="D144" s="110">
        <v>126</v>
      </c>
      <c r="E144" s="122">
        <v>2.5332030543191112E-3</v>
      </c>
      <c r="F144" s="122"/>
    </row>
    <row r="145" spans="1:6" ht="15" x14ac:dyDescent="0.25">
      <c r="A145" s="121"/>
      <c r="B145" s="110"/>
      <c r="C145" s="110" t="s">
        <v>326</v>
      </c>
      <c r="D145" s="110">
        <v>112</v>
      </c>
      <c r="E145" s="122">
        <v>2.2517360482836543E-3</v>
      </c>
      <c r="F145" s="122"/>
    </row>
    <row r="146" spans="1:6" ht="15" x14ac:dyDescent="0.25">
      <c r="A146" s="121"/>
      <c r="B146" s="110"/>
      <c r="C146" s="110" t="s">
        <v>327</v>
      </c>
      <c r="D146" s="110">
        <v>111</v>
      </c>
      <c r="E146" s="122">
        <v>2.2316312621382646E-3</v>
      </c>
      <c r="F146" s="122"/>
    </row>
    <row r="147" spans="1:6" ht="15" x14ac:dyDescent="0.25">
      <c r="A147" s="121"/>
      <c r="B147" s="110"/>
      <c r="C147" s="110" t="s">
        <v>328</v>
      </c>
      <c r="D147" s="110">
        <v>111</v>
      </c>
      <c r="E147" s="122">
        <v>2.2316312621382646E-3</v>
      </c>
      <c r="F147" s="122"/>
    </row>
    <row r="148" spans="1:6" ht="15" x14ac:dyDescent="0.25">
      <c r="A148" s="121"/>
      <c r="B148" s="110"/>
      <c r="C148" s="110" t="s">
        <v>329</v>
      </c>
      <c r="D148" s="110">
        <v>110</v>
      </c>
      <c r="E148" s="122">
        <v>2.211526475992875E-3</v>
      </c>
      <c r="F148" s="122"/>
    </row>
    <row r="149" spans="1:6" ht="15" x14ac:dyDescent="0.25">
      <c r="A149" s="121"/>
      <c r="B149" s="110"/>
      <c r="C149" s="110" t="s">
        <v>330</v>
      </c>
      <c r="D149" s="110">
        <v>102</v>
      </c>
      <c r="E149" s="122">
        <v>2.0506881868297567E-3</v>
      </c>
      <c r="F149" s="122"/>
    </row>
    <row r="150" spans="1:6" ht="15" x14ac:dyDescent="0.25">
      <c r="A150" s="121"/>
      <c r="B150" s="110"/>
      <c r="C150" s="110" t="s">
        <v>331</v>
      </c>
      <c r="D150" s="110">
        <v>102</v>
      </c>
      <c r="E150" s="122">
        <v>2.0506881868297567E-3</v>
      </c>
      <c r="F150" s="122"/>
    </row>
    <row r="151" spans="1:6" ht="15" x14ac:dyDescent="0.25">
      <c r="A151" s="121"/>
      <c r="B151" s="110"/>
      <c r="C151" s="110" t="s">
        <v>332</v>
      </c>
      <c r="D151" s="110">
        <v>99</v>
      </c>
      <c r="E151" s="122">
        <v>1.9903738283935874E-3</v>
      </c>
      <c r="F151" s="122"/>
    </row>
    <row r="152" spans="1:6" ht="15" x14ac:dyDescent="0.25">
      <c r="A152" s="121"/>
      <c r="B152" s="110"/>
      <c r="C152" s="110" t="s">
        <v>333</v>
      </c>
      <c r="D152" s="110">
        <v>94</v>
      </c>
      <c r="E152" s="122">
        <v>1.8898498976666384E-3</v>
      </c>
      <c r="F152" s="122"/>
    </row>
    <row r="153" spans="1:6" ht="15" x14ac:dyDescent="0.25">
      <c r="A153" s="121"/>
      <c r="B153" s="110"/>
      <c r="C153" s="110" t="s">
        <v>334</v>
      </c>
      <c r="D153" s="110">
        <v>92</v>
      </c>
      <c r="E153" s="122">
        <v>1.8496403253758589E-3</v>
      </c>
      <c r="F153" s="122"/>
    </row>
    <row r="154" spans="1:6" ht="15" x14ac:dyDescent="0.25">
      <c r="A154" s="121"/>
      <c r="B154" s="110"/>
      <c r="C154" s="110" t="s">
        <v>335</v>
      </c>
      <c r="D154" s="110">
        <v>89</v>
      </c>
      <c r="E154" s="122">
        <v>1.7893259669396896E-3</v>
      </c>
      <c r="F154" s="122"/>
    </row>
    <row r="155" spans="1:6" ht="15" x14ac:dyDescent="0.25">
      <c r="A155" s="121"/>
      <c r="B155" s="110"/>
      <c r="C155" s="110" t="s">
        <v>336</v>
      </c>
      <c r="D155" s="110">
        <v>89</v>
      </c>
      <c r="E155" s="122">
        <v>1.7893259669396896E-3</v>
      </c>
      <c r="F155" s="122"/>
    </row>
    <row r="156" spans="1:6" ht="15" x14ac:dyDescent="0.25">
      <c r="A156" s="121"/>
      <c r="B156" s="110"/>
      <c r="C156" s="110" t="s">
        <v>337</v>
      </c>
      <c r="D156" s="110">
        <v>87</v>
      </c>
      <c r="E156" s="122">
        <v>1.7491163946489101E-3</v>
      </c>
      <c r="F156" s="122"/>
    </row>
    <row r="157" spans="1:6" ht="15" x14ac:dyDescent="0.25">
      <c r="A157" s="121"/>
      <c r="B157" s="110"/>
      <c r="C157" s="110" t="s">
        <v>338</v>
      </c>
      <c r="D157" s="110">
        <v>82</v>
      </c>
      <c r="E157" s="122">
        <v>1.6485924639219611E-3</v>
      </c>
      <c r="F157" s="122"/>
    </row>
    <row r="158" spans="1:6" ht="15" x14ac:dyDescent="0.25">
      <c r="A158" s="121"/>
      <c r="B158" s="110"/>
      <c r="C158" s="110" t="s">
        <v>339</v>
      </c>
      <c r="D158" s="110">
        <v>82</v>
      </c>
      <c r="E158" s="122">
        <v>1.6485924639219611E-3</v>
      </c>
      <c r="F158" s="122"/>
    </row>
    <row r="159" spans="1:6" ht="15" x14ac:dyDescent="0.25">
      <c r="A159" s="121"/>
      <c r="B159" s="110"/>
      <c r="C159" s="110" t="s">
        <v>340</v>
      </c>
      <c r="D159" s="110">
        <v>80</v>
      </c>
      <c r="E159" s="122">
        <v>1.6083828916311816E-3</v>
      </c>
      <c r="F159" s="122"/>
    </row>
    <row r="160" spans="1:6" ht="15" x14ac:dyDescent="0.25">
      <c r="A160" s="121"/>
      <c r="B160" s="110"/>
      <c r="C160" s="110" t="s">
        <v>341</v>
      </c>
      <c r="D160" s="110">
        <v>79</v>
      </c>
      <c r="E160" s="122">
        <v>1.5882781054857918E-3</v>
      </c>
      <c r="F160" s="122"/>
    </row>
    <row r="161" spans="1:6" ht="15" x14ac:dyDescent="0.25">
      <c r="A161" s="121"/>
      <c r="B161" s="110"/>
      <c r="C161" s="110" t="s">
        <v>342</v>
      </c>
      <c r="D161" s="110">
        <v>76</v>
      </c>
      <c r="E161" s="122">
        <v>1.5279637470496225E-3</v>
      </c>
      <c r="F161" s="122"/>
    </row>
    <row r="162" spans="1:6" ht="15" x14ac:dyDescent="0.25">
      <c r="A162" s="121"/>
      <c r="B162" s="110"/>
      <c r="C162" s="110" t="s">
        <v>343</v>
      </c>
      <c r="D162" s="110">
        <v>73</v>
      </c>
      <c r="E162" s="122">
        <v>1.4676493886134532E-3</v>
      </c>
      <c r="F162" s="122"/>
    </row>
    <row r="163" spans="1:6" ht="15" x14ac:dyDescent="0.25">
      <c r="A163" s="121"/>
      <c r="B163" s="110"/>
      <c r="C163" s="110" t="s">
        <v>344</v>
      </c>
      <c r="D163" s="110">
        <v>71</v>
      </c>
      <c r="E163" s="122">
        <v>1.4274398163226737E-3</v>
      </c>
      <c r="F163" s="122"/>
    </row>
    <row r="164" spans="1:6" ht="15" x14ac:dyDescent="0.25">
      <c r="A164" s="121"/>
      <c r="B164" s="110"/>
      <c r="C164" s="110" t="s">
        <v>345</v>
      </c>
      <c r="D164" s="110">
        <v>65</v>
      </c>
      <c r="E164" s="122">
        <v>1.3068110994503351E-3</v>
      </c>
      <c r="F164" s="122"/>
    </row>
    <row r="165" spans="1:6" ht="15" x14ac:dyDescent="0.25">
      <c r="A165" s="121"/>
      <c r="B165" s="110"/>
      <c r="C165" s="110" t="s">
        <v>346</v>
      </c>
      <c r="D165" s="110">
        <v>61</v>
      </c>
      <c r="E165" s="122">
        <v>1.2263919548687761E-3</v>
      </c>
      <c r="F165" s="122"/>
    </row>
    <row r="166" spans="1:6" ht="15" x14ac:dyDescent="0.25">
      <c r="A166" s="121"/>
      <c r="B166" s="110"/>
      <c r="C166" s="110" t="s">
        <v>347</v>
      </c>
      <c r="D166" s="110">
        <v>59</v>
      </c>
      <c r="E166" s="122">
        <v>1.1861823825779964E-3</v>
      </c>
      <c r="F166" s="122"/>
    </row>
    <row r="167" spans="1:6" ht="15" x14ac:dyDescent="0.25">
      <c r="A167" s="121"/>
      <c r="B167" s="110"/>
      <c r="C167" s="110" t="s">
        <v>348</v>
      </c>
      <c r="D167" s="110">
        <v>59</v>
      </c>
      <c r="E167" s="122">
        <v>1.1861823825779964E-3</v>
      </c>
      <c r="F167" s="122"/>
    </row>
    <row r="168" spans="1:6" ht="15" x14ac:dyDescent="0.25">
      <c r="A168" s="121"/>
      <c r="B168" s="110"/>
      <c r="C168" s="110" t="s">
        <v>349</v>
      </c>
      <c r="D168" s="110">
        <v>55</v>
      </c>
      <c r="E168" s="122">
        <v>1.1057632379964375E-3</v>
      </c>
      <c r="F168" s="122"/>
    </row>
    <row r="169" spans="1:6" ht="15" x14ac:dyDescent="0.25">
      <c r="A169" s="121"/>
      <c r="B169" s="110"/>
      <c r="C169" s="110" t="s">
        <v>350</v>
      </c>
      <c r="D169" s="110">
        <v>55</v>
      </c>
      <c r="E169" s="122">
        <v>1.1057632379964375E-3</v>
      </c>
      <c r="F169" s="122"/>
    </row>
    <row r="170" spans="1:6" ht="15" x14ac:dyDescent="0.25">
      <c r="A170" s="121"/>
      <c r="B170" s="110"/>
      <c r="C170" s="110" t="s">
        <v>351</v>
      </c>
      <c r="D170" s="110">
        <v>54</v>
      </c>
      <c r="E170" s="122">
        <v>1.0856584518510477E-3</v>
      </c>
      <c r="F170" s="122"/>
    </row>
    <row r="171" spans="1:6" ht="15" x14ac:dyDescent="0.25">
      <c r="A171" s="121"/>
      <c r="B171" s="110"/>
      <c r="C171" s="110" t="s">
        <v>352</v>
      </c>
      <c r="D171" s="110">
        <v>53</v>
      </c>
      <c r="E171" s="122">
        <v>1.0655536657056578E-3</v>
      </c>
      <c r="F171" s="122"/>
    </row>
    <row r="172" spans="1:6" ht="15" x14ac:dyDescent="0.25">
      <c r="A172" s="121"/>
      <c r="B172" s="110"/>
      <c r="C172" s="110" t="s">
        <v>353</v>
      </c>
      <c r="D172" s="110">
        <v>53</v>
      </c>
      <c r="E172" s="122">
        <v>1.0655536657056578E-3</v>
      </c>
      <c r="F172" s="122"/>
    </row>
    <row r="173" spans="1:6" ht="15" x14ac:dyDescent="0.25">
      <c r="A173" s="121"/>
      <c r="B173" s="110"/>
      <c r="C173" s="110" t="s">
        <v>354</v>
      </c>
      <c r="D173" s="110">
        <v>51</v>
      </c>
      <c r="E173" s="122">
        <v>1.0253440934148783E-3</v>
      </c>
      <c r="F173" s="122"/>
    </row>
    <row r="174" spans="1:6" ht="15" x14ac:dyDescent="0.25">
      <c r="A174" s="121"/>
      <c r="B174" s="110"/>
      <c r="C174" s="110" t="s">
        <v>355</v>
      </c>
      <c r="D174" s="110">
        <v>50</v>
      </c>
      <c r="E174" s="122">
        <v>1.0052393072694885E-3</v>
      </c>
      <c r="F174" s="122"/>
    </row>
    <row r="175" spans="1:6" ht="15" x14ac:dyDescent="0.25">
      <c r="A175" s="121"/>
      <c r="B175" s="110"/>
      <c r="C175" s="110" t="s">
        <v>356</v>
      </c>
      <c r="D175" s="110">
        <v>47</v>
      </c>
      <c r="E175" s="122">
        <v>9.4492494883331919E-4</v>
      </c>
      <c r="F175" s="122"/>
    </row>
    <row r="176" spans="1:6" ht="15" x14ac:dyDescent="0.25">
      <c r="A176" s="121"/>
      <c r="B176" s="110"/>
      <c r="C176" s="110" t="s">
        <v>357</v>
      </c>
      <c r="D176" s="110">
        <v>40</v>
      </c>
      <c r="E176" s="122">
        <v>8.0419144581559082E-4</v>
      </c>
      <c r="F176" s="122"/>
    </row>
    <row r="177" spans="1:6" ht="15" x14ac:dyDescent="0.25">
      <c r="A177" s="121"/>
      <c r="B177" s="110"/>
      <c r="C177" s="110" t="s">
        <v>358</v>
      </c>
      <c r="D177" s="110">
        <v>37</v>
      </c>
      <c r="E177" s="122">
        <v>7.4387708737942151E-4</v>
      </c>
      <c r="F177" s="122"/>
    </row>
    <row r="178" spans="1:6" ht="15" x14ac:dyDescent="0.25">
      <c r="A178" s="121"/>
      <c r="B178" s="110"/>
      <c r="C178" s="110" t="s">
        <v>359</v>
      </c>
      <c r="D178" s="110">
        <v>36</v>
      </c>
      <c r="E178" s="122">
        <v>7.2377230123403177E-4</v>
      </c>
      <c r="F178" s="122"/>
    </row>
    <row r="179" spans="1:6" ht="15" x14ac:dyDescent="0.25">
      <c r="A179" s="121"/>
      <c r="B179" s="110"/>
      <c r="C179" s="110" t="s">
        <v>360</v>
      </c>
      <c r="D179" s="110">
        <v>35</v>
      </c>
      <c r="E179" s="122">
        <v>7.0366751508864193E-4</v>
      </c>
      <c r="F179" s="122"/>
    </row>
    <row r="180" spans="1:6" ht="15" x14ac:dyDescent="0.25">
      <c r="A180" s="121"/>
      <c r="B180" s="110"/>
      <c r="C180" s="110" t="s">
        <v>361</v>
      </c>
      <c r="D180" s="110">
        <v>34</v>
      </c>
      <c r="E180" s="122">
        <v>6.8356272894325219E-4</v>
      </c>
      <c r="F180" s="122"/>
    </row>
    <row r="181" spans="1:6" ht="15" x14ac:dyDescent="0.25">
      <c r="A181" s="121"/>
      <c r="B181" s="110"/>
      <c r="C181" s="110" t="s">
        <v>362</v>
      </c>
      <c r="D181" s="110">
        <v>34</v>
      </c>
      <c r="E181" s="122">
        <v>6.8356272894325219E-4</v>
      </c>
      <c r="F181" s="122"/>
    </row>
    <row r="182" spans="1:6" ht="15" x14ac:dyDescent="0.25">
      <c r="A182" s="121"/>
      <c r="B182" s="110"/>
      <c r="C182" s="110" t="s">
        <v>363</v>
      </c>
      <c r="D182" s="110">
        <v>34</v>
      </c>
      <c r="E182" s="122">
        <v>6.8356272894325219E-4</v>
      </c>
      <c r="F182" s="122"/>
    </row>
    <row r="183" spans="1:6" ht="15" x14ac:dyDescent="0.25">
      <c r="A183" s="121"/>
      <c r="B183" s="110"/>
      <c r="C183" s="110" t="s">
        <v>364</v>
      </c>
      <c r="D183" s="110">
        <v>33</v>
      </c>
      <c r="E183" s="122">
        <v>6.6345794279786246E-4</v>
      </c>
      <c r="F183" s="122"/>
    </row>
    <row r="184" spans="1:6" ht="15" x14ac:dyDescent="0.25">
      <c r="A184" s="121"/>
      <c r="B184" s="110"/>
      <c r="C184" s="110" t="s">
        <v>365</v>
      </c>
      <c r="D184" s="110">
        <v>33</v>
      </c>
      <c r="E184" s="122">
        <v>6.6345794279786246E-4</v>
      </c>
      <c r="F184" s="122"/>
    </row>
    <row r="185" spans="1:6" ht="15" x14ac:dyDescent="0.25">
      <c r="A185" s="121"/>
      <c r="B185" s="110"/>
      <c r="C185" s="110" t="s">
        <v>366</v>
      </c>
      <c r="D185" s="110">
        <v>32</v>
      </c>
      <c r="E185" s="122">
        <v>6.4335315665247261E-4</v>
      </c>
      <c r="F185" s="122"/>
    </row>
    <row r="186" spans="1:6" ht="15" x14ac:dyDescent="0.25">
      <c r="A186" s="121"/>
      <c r="B186" s="110"/>
      <c r="C186" s="110" t="s">
        <v>367</v>
      </c>
      <c r="D186" s="110">
        <v>31</v>
      </c>
      <c r="E186" s="122">
        <v>6.2324837050708288E-4</v>
      </c>
      <c r="F186" s="122"/>
    </row>
    <row r="187" spans="1:6" ht="15" x14ac:dyDescent="0.25">
      <c r="A187" s="121"/>
      <c r="B187" s="110"/>
      <c r="C187" s="110" t="s">
        <v>368</v>
      </c>
      <c r="D187" s="110">
        <v>28</v>
      </c>
      <c r="E187" s="122">
        <v>5.6293401207091357E-4</v>
      </c>
      <c r="F187" s="122"/>
    </row>
    <row r="188" spans="1:6" ht="15" x14ac:dyDescent="0.25">
      <c r="A188" s="121"/>
      <c r="B188" s="110"/>
      <c r="C188" s="110" t="s">
        <v>369</v>
      </c>
      <c r="D188" s="110">
        <v>28</v>
      </c>
      <c r="E188" s="122">
        <v>5.6293401207091357E-4</v>
      </c>
      <c r="F188" s="122"/>
    </row>
    <row r="189" spans="1:6" ht="15" x14ac:dyDescent="0.25">
      <c r="A189" s="121"/>
      <c r="B189" s="110"/>
      <c r="C189" s="110" t="s">
        <v>370</v>
      </c>
      <c r="D189" s="110">
        <v>27</v>
      </c>
      <c r="E189" s="122">
        <v>5.4282922592552383E-4</v>
      </c>
      <c r="F189" s="122"/>
    </row>
    <row r="190" spans="1:6" ht="15" x14ac:dyDescent="0.25">
      <c r="A190" s="121"/>
      <c r="B190" s="110"/>
      <c r="C190" s="110" t="s">
        <v>371</v>
      </c>
      <c r="D190" s="110">
        <v>27</v>
      </c>
      <c r="E190" s="122">
        <v>5.4282922592552383E-4</v>
      </c>
      <c r="F190" s="122"/>
    </row>
    <row r="191" spans="1:6" ht="15" x14ac:dyDescent="0.25">
      <c r="A191" s="121"/>
      <c r="B191" s="110"/>
      <c r="C191" s="110" t="s">
        <v>372</v>
      </c>
      <c r="D191" s="110">
        <v>27</v>
      </c>
      <c r="E191" s="122">
        <v>5.4282922592552383E-4</v>
      </c>
      <c r="F191" s="122"/>
    </row>
    <row r="192" spans="1:6" ht="15" x14ac:dyDescent="0.25">
      <c r="A192" s="121"/>
      <c r="B192" s="110"/>
      <c r="C192" s="110" t="s">
        <v>373</v>
      </c>
      <c r="D192" s="110">
        <v>27</v>
      </c>
      <c r="E192" s="122">
        <v>5.4282922592552383E-4</v>
      </c>
      <c r="F192" s="122"/>
    </row>
    <row r="193" spans="1:6" ht="15" x14ac:dyDescent="0.25">
      <c r="A193" s="121"/>
      <c r="B193" s="110"/>
      <c r="C193" s="110" t="s">
        <v>374</v>
      </c>
      <c r="D193" s="110">
        <v>27</v>
      </c>
      <c r="E193" s="122">
        <v>5.4282922592552383E-4</v>
      </c>
      <c r="F193" s="122"/>
    </row>
    <row r="194" spans="1:6" ht="15" x14ac:dyDescent="0.25">
      <c r="A194" s="121"/>
      <c r="B194" s="110"/>
      <c r="C194" s="110" t="s">
        <v>375</v>
      </c>
      <c r="D194" s="110">
        <v>26</v>
      </c>
      <c r="E194" s="122">
        <v>5.2272443978013409E-4</v>
      </c>
      <c r="F194" s="122"/>
    </row>
    <row r="195" spans="1:6" ht="15" x14ac:dyDescent="0.25">
      <c r="A195" s="121"/>
      <c r="B195" s="110"/>
      <c r="C195" s="110" t="s">
        <v>376</v>
      </c>
      <c r="D195" s="110">
        <v>24</v>
      </c>
      <c r="E195" s="122">
        <v>4.8251486748935452E-4</v>
      </c>
      <c r="F195" s="122"/>
    </row>
    <row r="196" spans="1:6" ht="15" x14ac:dyDescent="0.25">
      <c r="A196" s="121"/>
      <c r="B196" s="110"/>
      <c r="C196" s="110" t="s">
        <v>377</v>
      </c>
      <c r="D196" s="110">
        <v>24</v>
      </c>
      <c r="E196" s="122">
        <v>4.8251486748935452E-4</v>
      </c>
      <c r="F196" s="122"/>
    </row>
    <row r="197" spans="1:6" ht="15" x14ac:dyDescent="0.25">
      <c r="A197" s="121"/>
      <c r="B197" s="110"/>
      <c r="C197" s="110" t="s">
        <v>378</v>
      </c>
      <c r="D197" s="110">
        <v>23</v>
      </c>
      <c r="E197" s="122">
        <v>4.6241008134396473E-4</v>
      </c>
      <c r="F197" s="122"/>
    </row>
    <row r="198" spans="1:6" ht="15" x14ac:dyDescent="0.25">
      <c r="A198" s="121"/>
      <c r="B198" s="110"/>
      <c r="C198" s="110" t="s">
        <v>379</v>
      </c>
      <c r="D198" s="110">
        <v>23</v>
      </c>
      <c r="E198" s="122">
        <v>4.6241008134396473E-4</v>
      </c>
      <c r="F198" s="122"/>
    </row>
    <row r="199" spans="1:6" ht="15" x14ac:dyDescent="0.25">
      <c r="A199" s="121"/>
      <c r="B199" s="110"/>
      <c r="C199" s="110" t="s">
        <v>380</v>
      </c>
      <c r="D199" s="110">
        <v>22</v>
      </c>
      <c r="E199" s="122">
        <v>4.4230529519857494E-4</v>
      </c>
      <c r="F199" s="122"/>
    </row>
    <row r="200" spans="1:6" ht="15" x14ac:dyDescent="0.25">
      <c r="A200" s="121"/>
      <c r="B200" s="110"/>
      <c r="C200" s="110" t="s">
        <v>381</v>
      </c>
      <c r="D200" s="110">
        <v>21</v>
      </c>
      <c r="E200" s="122">
        <v>4.222005090531852E-4</v>
      </c>
      <c r="F200" s="122"/>
    </row>
    <row r="201" spans="1:6" ht="15" x14ac:dyDescent="0.25">
      <c r="A201" s="121"/>
      <c r="B201" s="110"/>
      <c r="C201" s="110" t="s">
        <v>382</v>
      </c>
      <c r="D201" s="110">
        <v>21</v>
      </c>
      <c r="E201" s="122">
        <v>4.222005090531852E-4</v>
      </c>
      <c r="F201" s="122"/>
    </row>
    <row r="202" spans="1:6" ht="15" x14ac:dyDescent="0.25">
      <c r="A202" s="121"/>
      <c r="B202" s="110"/>
      <c r="C202" s="110" t="s">
        <v>383</v>
      </c>
      <c r="D202" s="110">
        <v>20</v>
      </c>
      <c r="E202" s="122">
        <v>4.0209572290779541E-4</v>
      </c>
      <c r="F202" s="122"/>
    </row>
    <row r="203" spans="1:6" ht="15" x14ac:dyDescent="0.25">
      <c r="A203" s="121"/>
      <c r="B203" s="110"/>
      <c r="C203" s="110" t="s">
        <v>384</v>
      </c>
      <c r="D203" s="110">
        <v>17</v>
      </c>
      <c r="E203" s="122">
        <v>3.417813644716261E-4</v>
      </c>
      <c r="F203" s="122"/>
    </row>
    <row r="204" spans="1:6" ht="15" x14ac:dyDescent="0.25">
      <c r="A204" s="121"/>
      <c r="B204" s="110"/>
      <c r="C204" s="110" t="s">
        <v>385</v>
      </c>
      <c r="D204" s="110">
        <v>16</v>
      </c>
      <c r="E204" s="122">
        <v>3.2167657832623631E-4</v>
      </c>
      <c r="F204" s="122"/>
    </row>
    <row r="205" spans="1:6" ht="15" x14ac:dyDescent="0.25">
      <c r="A205" s="121"/>
      <c r="B205" s="110"/>
      <c r="C205" s="110" t="s">
        <v>386</v>
      </c>
      <c r="D205" s="110">
        <v>16</v>
      </c>
      <c r="E205" s="122">
        <v>3.2167657832623631E-4</v>
      </c>
      <c r="F205" s="122"/>
    </row>
    <row r="206" spans="1:6" ht="15" x14ac:dyDescent="0.25">
      <c r="A206" s="121"/>
      <c r="B206" s="110"/>
      <c r="C206" s="110" t="s">
        <v>387</v>
      </c>
      <c r="D206" s="110">
        <v>16</v>
      </c>
      <c r="E206" s="122">
        <v>3.2167657832623631E-4</v>
      </c>
      <c r="F206" s="122"/>
    </row>
    <row r="207" spans="1:6" ht="15" x14ac:dyDescent="0.25">
      <c r="A207" s="121"/>
      <c r="B207" s="110"/>
      <c r="C207" s="110" t="s">
        <v>388</v>
      </c>
      <c r="D207" s="110">
        <v>15</v>
      </c>
      <c r="E207" s="122">
        <v>3.0157179218084657E-4</v>
      </c>
      <c r="F207" s="122"/>
    </row>
    <row r="208" spans="1:6" ht="15" x14ac:dyDescent="0.25">
      <c r="A208" s="121"/>
      <c r="B208" s="110"/>
      <c r="C208" s="110" t="s">
        <v>389</v>
      </c>
      <c r="D208" s="110">
        <v>14</v>
      </c>
      <c r="E208" s="122">
        <v>2.8146700603545678E-4</v>
      </c>
      <c r="F208" s="122"/>
    </row>
    <row r="209" spans="1:6" ht="15" x14ac:dyDescent="0.25">
      <c r="A209" s="121"/>
      <c r="B209" s="110"/>
      <c r="C209" s="110" t="s">
        <v>390</v>
      </c>
      <c r="D209" s="110">
        <v>11</v>
      </c>
      <c r="E209" s="122">
        <v>2.2115264759928747E-4</v>
      </c>
      <c r="F209" s="122"/>
    </row>
    <row r="210" spans="1:6" ht="15" x14ac:dyDescent="0.25">
      <c r="A210" s="121"/>
      <c r="B210" s="110"/>
      <c r="C210" s="110" t="s">
        <v>391</v>
      </c>
      <c r="D210" s="110">
        <v>9</v>
      </c>
      <c r="E210" s="122">
        <v>1.8094307530850794E-4</v>
      </c>
      <c r="F210" s="122"/>
    </row>
    <row r="211" spans="1:6" ht="15" x14ac:dyDescent="0.25">
      <c r="A211" s="121"/>
      <c r="B211" s="110"/>
      <c r="C211" s="110" t="s">
        <v>392</v>
      </c>
      <c r="D211" s="110">
        <v>8</v>
      </c>
      <c r="E211" s="122">
        <v>1.6083828916311815E-4</v>
      </c>
      <c r="F211" s="122"/>
    </row>
    <row r="212" spans="1:6" ht="15" x14ac:dyDescent="0.25">
      <c r="A212" s="121"/>
      <c r="B212" s="110"/>
      <c r="C212" s="110" t="s">
        <v>393</v>
      </c>
      <c r="D212" s="110">
        <v>7</v>
      </c>
      <c r="E212" s="122">
        <v>1.4073350301772839E-4</v>
      </c>
      <c r="F212" s="122"/>
    </row>
    <row r="213" spans="1:6" ht="15" x14ac:dyDescent="0.25">
      <c r="A213" s="121"/>
      <c r="B213" s="110"/>
      <c r="C213" s="110" t="s">
        <v>394</v>
      </c>
      <c r="D213" s="110">
        <v>6</v>
      </c>
      <c r="E213" s="122">
        <v>1.2062871687233863E-4</v>
      </c>
      <c r="F213" s="122"/>
    </row>
    <row r="214" spans="1:6" ht="15" x14ac:dyDescent="0.25">
      <c r="A214" s="121"/>
      <c r="B214" s="110"/>
      <c r="C214" s="110" t="s">
        <v>395</v>
      </c>
      <c r="D214" s="110">
        <v>5</v>
      </c>
      <c r="E214" s="122">
        <v>1.0052393072694885E-4</v>
      </c>
      <c r="F214" s="122"/>
    </row>
    <row r="215" spans="1:6" ht="15" x14ac:dyDescent="0.25">
      <c r="A215" s="121"/>
      <c r="B215" s="110"/>
      <c r="C215" s="110" t="s">
        <v>396</v>
      </c>
      <c r="D215" s="110">
        <v>5</v>
      </c>
      <c r="E215" s="122">
        <v>1.0052393072694885E-4</v>
      </c>
      <c r="F215" s="122"/>
    </row>
    <row r="216" spans="1:6" ht="15" x14ac:dyDescent="0.25">
      <c r="A216" s="121"/>
      <c r="B216" s="110"/>
      <c r="C216" s="110" t="s">
        <v>397</v>
      </c>
      <c r="D216" s="110">
        <v>5</v>
      </c>
      <c r="E216" s="122">
        <v>1.0052393072694885E-4</v>
      </c>
      <c r="F216" s="122"/>
    </row>
    <row r="217" spans="1:6" ht="15" x14ac:dyDescent="0.25">
      <c r="A217" s="121"/>
      <c r="B217" s="110"/>
      <c r="C217" s="110" t="s">
        <v>398</v>
      </c>
      <c r="D217" s="110">
        <v>4</v>
      </c>
      <c r="E217" s="122">
        <v>8.0419144581559077E-5</v>
      </c>
      <c r="F217" s="122"/>
    </row>
    <row r="218" spans="1:6" ht="15" x14ac:dyDescent="0.25">
      <c r="A218" s="121"/>
      <c r="B218" s="110"/>
      <c r="C218" s="110" t="s">
        <v>399</v>
      </c>
      <c r="D218" s="110">
        <v>3</v>
      </c>
      <c r="E218" s="122">
        <v>6.0314358436169314E-5</v>
      </c>
      <c r="F218" s="122"/>
    </row>
    <row r="219" spans="1:6" ht="15" x14ac:dyDescent="0.25">
      <c r="A219" s="121"/>
      <c r="B219" s="110"/>
      <c r="C219" s="110" t="s">
        <v>400</v>
      </c>
      <c r="D219" s="110">
        <v>3</v>
      </c>
      <c r="E219" s="122">
        <v>6.0314358436169314E-5</v>
      </c>
      <c r="F219" s="122"/>
    </row>
    <row r="220" spans="1:6" ht="15" x14ac:dyDescent="0.25">
      <c r="A220" s="121"/>
      <c r="B220" s="110"/>
      <c r="C220" s="110" t="s">
        <v>401</v>
      </c>
      <c r="D220" s="110">
        <v>3</v>
      </c>
      <c r="E220" s="122">
        <v>6.0314358436169314E-5</v>
      </c>
      <c r="F220" s="122"/>
    </row>
    <row r="221" spans="1:6" ht="15" x14ac:dyDescent="0.25">
      <c r="A221" s="121"/>
      <c r="B221" s="110"/>
      <c r="C221" s="110" t="s">
        <v>402</v>
      </c>
      <c r="D221" s="110">
        <v>2</v>
      </c>
      <c r="E221" s="122">
        <v>4.0209572290779538E-5</v>
      </c>
      <c r="F221" s="122"/>
    </row>
    <row r="222" spans="1:6" ht="15" x14ac:dyDescent="0.25">
      <c r="A222" s="121"/>
      <c r="B222" s="110"/>
      <c r="C222" s="110" t="s">
        <v>403</v>
      </c>
      <c r="D222" s="110">
        <v>1</v>
      </c>
      <c r="E222" s="122">
        <v>2.0104786145389769E-5</v>
      </c>
      <c r="F222" s="122"/>
    </row>
    <row r="223" spans="1:6" ht="15" x14ac:dyDescent="0.25">
      <c r="A223" s="121"/>
      <c r="B223" s="110"/>
      <c r="C223" s="110" t="s">
        <v>404</v>
      </c>
      <c r="D223" s="110">
        <v>1</v>
      </c>
      <c r="E223" s="122">
        <v>2.0104786145389769E-5</v>
      </c>
      <c r="F223" s="122"/>
    </row>
    <row r="224" spans="1:6" ht="15" x14ac:dyDescent="0.25">
      <c r="A224" s="121"/>
      <c r="B224" s="110"/>
      <c r="C224" s="110" t="s">
        <v>405</v>
      </c>
      <c r="D224" s="110">
        <v>1</v>
      </c>
      <c r="E224" s="122">
        <v>2.0104786145389769E-5</v>
      </c>
      <c r="F224" s="122"/>
    </row>
    <row r="225" spans="2:6" ht="15" x14ac:dyDescent="0.25">
      <c r="B225" s="111"/>
      <c r="C225" s="111"/>
      <c r="D225" s="117"/>
      <c r="E225" s="111"/>
      <c r="F225" s="11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AA44"/>
  <sheetViews>
    <sheetView zoomScaleNormal="100" workbookViewId="0"/>
  </sheetViews>
  <sheetFormatPr defaultRowHeight="12.75" x14ac:dyDescent="0.2"/>
  <cols>
    <col min="1" max="1" width="9.140625" style="155"/>
    <col min="2" max="2" width="13.85546875" style="155" customWidth="1"/>
    <col min="3" max="3" width="20" style="155" customWidth="1"/>
    <col min="4" max="4" width="9.85546875" style="155" bestFit="1" customWidth="1"/>
    <col min="5" max="6" width="11.85546875" style="155" bestFit="1" customWidth="1"/>
    <col min="7" max="7" width="10.140625" style="155" bestFit="1" customWidth="1"/>
    <col min="8" max="8" width="17.85546875" style="155" customWidth="1"/>
    <col min="9" max="12" width="9.85546875" style="155" bestFit="1" customWidth="1"/>
    <col min="13" max="16384" width="9.140625" style="155"/>
  </cols>
  <sheetData>
    <row r="7" spans="1:27" x14ac:dyDescent="0.2">
      <c r="C7" s="2" t="s">
        <v>528</v>
      </c>
      <c r="I7" s="155" t="s">
        <v>529</v>
      </c>
      <c r="M7" s="85"/>
    </row>
    <row r="8" spans="1:27" x14ac:dyDescent="0.2">
      <c r="D8" s="155" t="s">
        <v>440</v>
      </c>
      <c r="E8" s="155" t="s">
        <v>188</v>
      </c>
      <c r="F8" s="155" t="s">
        <v>186</v>
      </c>
      <c r="G8" s="85" t="s">
        <v>193</v>
      </c>
      <c r="J8" s="155">
        <v>1950</v>
      </c>
      <c r="K8" s="155">
        <v>2017</v>
      </c>
      <c r="L8" s="155">
        <v>2080</v>
      </c>
    </row>
    <row r="9" spans="1:27" x14ac:dyDescent="0.2">
      <c r="A9" s="296" t="s">
        <v>561</v>
      </c>
      <c r="B9" s="108" t="s">
        <v>559</v>
      </c>
      <c r="C9" s="155">
        <v>1861</v>
      </c>
      <c r="D9" s="131">
        <v>26328</v>
      </c>
      <c r="E9" s="131">
        <v>37386</v>
      </c>
      <c r="F9" s="131">
        <v>38000</v>
      </c>
      <c r="G9" s="193">
        <v>15193.564</v>
      </c>
      <c r="I9" s="155" t="s">
        <v>440</v>
      </c>
      <c r="J9" s="34">
        <v>28.6197331982256</v>
      </c>
      <c r="K9" s="155">
        <v>45.9</v>
      </c>
      <c r="L9" s="34">
        <v>49.7</v>
      </c>
      <c r="M9" s="156"/>
      <c r="N9" s="194"/>
      <c r="S9" s="194"/>
      <c r="T9" s="194"/>
      <c r="U9" s="194"/>
      <c r="V9" s="194"/>
      <c r="W9" s="194"/>
      <c r="X9" s="194"/>
      <c r="Y9" s="194"/>
      <c r="Z9" s="194"/>
      <c r="AA9" s="194"/>
    </row>
    <row r="10" spans="1:27" x14ac:dyDescent="0.2">
      <c r="A10" s="296"/>
      <c r="B10" s="85"/>
      <c r="C10" s="195">
        <v>1950</v>
      </c>
      <c r="D10" s="196">
        <v>46914</v>
      </c>
      <c r="E10" s="131">
        <v>41647.258000000002</v>
      </c>
      <c r="F10" s="196">
        <v>69346</v>
      </c>
      <c r="G10" s="193">
        <f>28368.612-38.295-13.627-198.663</f>
        <v>28118.027000000002</v>
      </c>
      <c r="I10" s="155" t="s">
        <v>188</v>
      </c>
      <c r="J10" s="34">
        <v>34.667429665627203</v>
      </c>
      <c r="K10" s="155">
        <v>41.4</v>
      </c>
      <c r="L10" s="34">
        <v>45.8</v>
      </c>
      <c r="M10" s="156"/>
      <c r="N10" s="194"/>
      <c r="S10" s="194"/>
      <c r="T10" s="194"/>
      <c r="U10" s="194"/>
      <c r="V10" s="194"/>
      <c r="W10" s="194"/>
      <c r="X10" s="194"/>
      <c r="Y10" s="194"/>
      <c r="Z10" s="194"/>
      <c r="AA10" s="194"/>
    </row>
    <row r="11" spans="1:27" x14ac:dyDescent="0.2">
      <c r="A11" s="296"/>
      <c r="B11" s="85"/>
      <c r="C11" s="195">
        <v>2017</v>
      </c>
      <c r="D11" s="196">
        <v>60589</v>
      </c>
      <c r="E11" s="131">
        <v>66989</v>
      </c>
      <c r="F11" s="196">
        <v>82522</v>
      </c>
      <c r="G11" s="193">
        <v>46528</v>
      </c>
      <c r="I11" s="155" t="s">
        <v>186</v>
      </c>
      <c r="J11" s="34">
        <v>35.200000000000003</v>
      </c>
      <c r="K11" s="155">
        <v>45.9</v>
      </c>
      <c r="L11" s="34">
        <v>49.8</v>
      </c>
      <c r="M11" s="156"/>
      <c r="N11" s="194"/>
      <c r="S11" s="194"/>
      <c r="T11" s="194"/>
      <c r="U11" s="194"/>
      <c r="V11" s="194"/>
      <c r="W11" s="194"/>
      <c r="X11" s="194"/>
      <c r="Y11" s="194"/>
      <c r="Z11" s="194"/>
      <c r="AA11" s="194"/>
    </row>
    <row r="12" spans="1:27" x14ac:dyDescent="0.2">
      <c r="A12" s="295" t="s">
        <v>560</v>
      </c>
      <c r="B12" s="85" t="s">
        <v>530</v>
      </c>
      <c r="C12" s="97" t="s">
        <v>531</v>
      </c>
      <c r="D12" s="197">
        <v>6.5119326827509649</v>
      </c>
      <c r="E12" s="197">
        <v>1.2135360691831742</v>
      </c>
      <c r="F12" s="197">
        <v>6.781569010240851</v>
      </c>
      <c r="G12" s="197">
        <v>6.9401402820337132</v>
      </c>
      <c r="I12" s="155" t="s">
        <v>193</v>
      </c>
      <c r="J12" s="34">
        <v>27.5402972329261</v>
      </c>
      <c r="K12" s="155">
        <v>43.2</v>
      </c>
      <c r="L12" s="34">
        <v>50.9</v>
      </c>
      <c r="M12" s="156"/>
      <c r="N12" s="194"/>
      <c r="S12" s="194"/>
      <c r="T12" s="194"/>
      <c r="U12" s="194"/>
      <c r="V12" s="194"/>
      <c r="W12" s="194"/>
      <c r="X12" s="194"/>
      <c r="Y12" s="194"/>
      <c r="Z12" s="194"/>
      <c r="AA12" s="194"/>
    </row>
    <row r="13" spans="1:27" x14ac:dyDescent="0.2">
      <c r="A13" s="295"/>
      <c r="B13" s="85"/>
      <c r="C13" s="97" t="s">
        <v>532</v>
      </c>
      <c r="D13" s="197">
        <v>3.825166301865579</v>
      </c>
      <c r="E13" s="197">
        <v>7.1191452833618829</v>
      </c>
      <c r="F13" s="197">
        <v>2.5997385165152931</v>
      </c>
      <c r="G13" s="197">
        <v>7.5453894511037234</v>
      </c>
      <c r="M13" s="156"/>
      <c r="N13" s="194"/>
      <c r="S13" s="194"/>
      <c r="T13" s="194"/>
      <c r="U13" s="194"/>
      <c r="V13" s="194"/>
      <c r="W13" s="194"/>
      <c r="X13" s="194"/>
      <c r="Y13" s="194"/>
      <c r="Z13" s="194"/>
      <c r="AA13" s="194"/>
    </row>
    <row r="14" spans="1:27" x14ac:dyDescent="0.2">
      <c r="A14" s="295"/>
      <c r="C14" s="87" t="s">
        <v>533</v>
      </c>
      <c r="D14" s="198">
        <v>0.53571210664697944</v>
      </c>
      <c r="E14" s="198">
        <v>0.37456649966127742</v>
      </c>
      <c r="F14" s="198">
        <v>0.49833937298575659</v>
      </c>
      <c r="G14" s="198">
        <v>0.72000424837705967</v>
      </c>
      <c r="I14" s="85" t="s">
        <v>534</v>
      </c>
    </row>
    <row r="15" spans="1:27" x14ac:dyDescent="0.2">
      <c r="I15" s="194"/>
      <c r="J15" s="194"/>
      <c r="K15" s="194"/>
      <c r="L15" s="194"/>
    </row>
    <row r="16" spans="1:27" x14ac:dyDescent="0.2">
      <c r="I16" s="155" t="s">
        <v>535</v>
      </c>
      <c r="M16" s="199"/>
    </row>
    <row r="20" spans="8:19" x14ac:dyDescent="0.2">
      <c r="H20" s="85"/>
    </row>
    <row r="22" spans="8:19" x14ac:dyDescent="0.2">
      <c r="N22" s="13"/>
      <c r="R22" s="186"/>
      <c r="S22" s="195"/>
    </row>
    <row r="24" spans="8:19" x14ac:dyDescent="0.2">
      <c r="N24" s="85"/>
    </row>
    <row r="26" spans="8:19" x14ac:dyDescent="0.2">
      <c r="N26" s="13"/>
    </row>
    <row r="28" spans="8:19" x14ac:dyDescent="0.2">
      <c r="O28" s="85"/>
      <c r="P28" s="85"/>
    </row>
    <row r="29" spans="8:19" x14ac:dyDescent="0.2">
      <c r="O29" s="85"/>
    </row>
    <row r="32" spans="8:19" x14ac:dyDescent="0.2">
      <c r="N32" s="200"/>
      <c r="O32" s="201"/>
      <c r="P32" s="201"/>
      <c r="Q32" s="201"/>
      <c r="R32" s="201"/>
    </row>
    <row r="34" spans="1:18" x14ac:dyDescent="0.2">
      <c r="N34" s="85"/>
    </row>
    <row r="36" spans="1:18" x14ac:dyDescent="0.2">
      <c r="O36" s="85"/>
    </row>
    <row r="37" spans="1:18" x14ac:dyDescent="0.2">
      <c r="O37" s="85"/>
      <c r="P37" s="85"/>
      <c r="Q37" s="85"/>
      <c r="R37" s="85"/>
    </row>
    <row r="38" spans="1:18" x14ac:dyDescent="0.2">
      <c r="O38" s="34"/>
      <c r="P38" s="34"/>
      <c r="Q38" s="34"/>
      <c r="R38" s="34"/>
    </row>
    <row r="39" spans="1:18" x14ac:dyDescent="0.2">
      <c r="O39" s="34"/>
      <c r="P39" s="34"/>
      <c r="Q39" s="34"/>
      <c r="R39" s="34"/>
    </row>
    <row r="40" spans="1:18" x14ac:dyDescent="0.2">
      <c r="O40" s="34"/>
      <c r="P40" s="34"/>
      <c r="Q40" s="34"/>
      <c r="R40" s="34"/>
    </row>
    <row r="41" spans="1:18" x14ac:dyDescent="0.2">
      <c r="A41" s="202"/>
    </row>
    <row r="43" spans="1:18" x14ac:dyDescent="0.2">
      <c r="A43" s="202"/>
      <c r="B43" s="203"/>
      <c r="O43" s="85"/>
      <c r="P43" s="34"/>
      <c r="Q43" s="34"/>
      <c r="R43" s="34"/>
    </row>
    <row r="44" spans="1:18" x14ac:dyDescent="0.2">
      <c r="A44" s="202"/>
      <c r="B44" s="203"/>
      <c r="O44" s="34"/>
      <c r="P44" s="34"/>
      <c r="Q44" s="34"/>
      <c r="R44" s="34"/>
    </row>
  </sheetData>
  <mergeCells count="2">
    <mergeCell ref="A12:A14"/>
    <mergeCell ref="A9:A1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85"/>
  <sheetViews>
    <sheetView zoomScale="115" zoomScaleNormal="115" workbookViewId="0">
      <selection activeCell="O35" sqref="O35"/>
    </sheetView>
  </sheetViews>
  <sheetFormatPr defaultRowHeight="11.25" x14ac:dyDescent="0.2"/>
  <cols>
    <col min="1" max="1" width="7.140625" style="250" customWidth="1"/>
    <col min="2" max="2" width="10.28515625" style="205" customWidth="1"/>
    <col min="3" max="3" width="9.140625" style="207"/>
    <col min="4" max="4" width="8" style="206" customWidth="1"/>
    <col min="5" max="5" width="7.28515625" style="206" customWidth="1"/>
    <col min="6" max="7" width="6.7109375" style="206" customWidth="1"/>
    <col min="8" max="8" width="7.7109375" style="258" customWidth="1"/>
    <col min="9" max="9" width="9.140625" style="207"/>
    <col min="10" max="10" width="10.85546875" style="207" customWidth="1"/>
    <col min="11" max="11" width="6.7109375" style="204" customWidth="1"/>
    <col min="12" max="12" width="7.7109375" style="204" customWidth="1"/>
    <col min="13" max="16384" width="9.140625" style="207"/>
  </cols>
  <sheetData>
    <row r="1" spans="1:12" s="208" customFormat="1" ht="12" customHeight="1" x14ac:dyDescent="0.2">
      <c r="A1" s="253" t="s">
        <v>536</v>
      </c>
      <c r="D1" s="210"/>
      <c r="E1" s="210"/>
      <c r="F1" s="210"/>
      <c r="G1" s="210"/>
      <c r="H1" s="259"/>
      <c r="K1" s="210"/>
      <c r="L1" s="221" t="s">
        <v>558</v>
      </c>
    </row>
    <row r="2" spans="1:12" s="209" customFormat="1" ht="9" customHeight="1" x14ac:dyDescent="0.15">
      <c r="A2" s="255" t="s">
        <v>82</v>
      </c>
      <c r="B2" s="254"/>
      <c r="H2" s="260"/>
      <c r="J2" s="211"/>
    </row>
    <row r="3" spans="1:12" s="209" customFormat="1" ht="9" x14ac:dyDescent="0.15">
      <c r="A3" s="255"/>
      <c r="B3" s="212"/>
      <c r="D3" s="214"/>
      <c r="E3" s="214"/>
      <c r="F3" s="214"/>
      <c r="G3" s="214"/>
      <c r="H3" s="261"/>
      <c r="I3" s="214"/>
      <c r="J3" s="211"/>
      <c r="K3" s="213"/>
      <c r="L3" s="213"/>
    </row>
    <row r="4" spans="1:12" s="209" customFormat="1" ht="9" x14ac:dyDescent="0.15">
      <c r="A4" s="256"/>
      <c r="B4" s="215" t="s">
        <v>586</v>
      </c>
      <c r="D4" s="214" t="s">
        <v>537</v>
      </c>
      <c r="E4" s="214" t="s">
        <v>538</v>
      </c>
      <c r="F4" s="214" t="s">
        <v>539</v>
      </c>
      <c r="G4" s="213"/>
      <c r="H4" s="261" t="s">
        <v>540</v>
      </c>
      <c r="I4" s="214"/>
      <c r="J4" s="211"/>
      <c r="K4" s="216"/>
      <c r="L4" s="216"/>
    </row>
    <row r="5" spans="1:12" s="209" customFormat="1" ht="36" x14ac:dyDescent="0.15">
      <c r="A5" s="217"/>
      <c r="B5" s="218" t="s">
        <v>541</v>
      </c>
      <c r="C5" s="209" t="s">
        <v>549</v>
      </c>
      <c r="D5" s="214" t="s">
        <v>542</v>
      </c>
      <c r="E5" s="214" t="s">
        <v>543</v>
      </c>
      <c r="F5" s="214" t="s">
        <v>544</v>
      </c>
      <c r="G5" s="214" t="s">
        <v>545</v>
      </c>
      <c r="H5" s="261" t="s">
        <v>546</v>
      </c>
      <c r="I5" s="214" t="s">
        <v>547</v>
      </c>
      <c r="J5" s="219" t="s">
        <v>548</v>
      </c>
      <c r="K5" s="213"/>
      <c r="L5" s="213"/>
    </row>
    <row r="6" spans="1:12" s="209" customFormat="1" ht="9" x14ac:dyDescent="0.15">
      <c r="A6" s="220">
        <v>1862</v>
      </c>
      <c r="B6" s="221">
        <v>26328</v>
      </c>
      <c r="D6" s="222">
        <v>37.513012207816793</v>
      </c>
      <c r="E6" s="222">
        <v>30.850761805621275</v>
      </c>
      <c r="F6" s="222">
        <v>6.6622504021955145</v>
      </c>
      <c r="G6" s="222">
        <v>0.13659493356862207</v>
      </c>
      <c r="H6" s="262">
        <v>0.11356108640105991</v>
      </c>
      <c r="I6" s="223">
        <v>6.7988453357641365</v>
      </c>
      <c r="J6" s="224">
        <v>6.828078206042143</v>
      </c>
      <c r="K6" s="221"/>
      <c r="L6" s="221"/>
    </row>
    <row r="7" spans="1:12" s="209" customFormat="1" ht="9" x14ac:dyDescent="0.15">
      <c r="A7" s="220">
        <v>1863</v>
      </c>
      <c r="B7" s="221">
        <v>26507</v>
      </c>
      <c r="D7" s="222">
        <v>38.557657979293104</v>
      </c>
      <c r="E7" s="222">
        <v>30.966384186098949</v>
      </c>
      <c r="F7" s="222">
        <v>7.5912737931941594</v>
      </c>
      <c r="G7" s="222">
        <v>0.14253237121528084</v>
      </c>
      <c r="H7" s="262">
        <v>0.11274168999793306</v>
      </c>
      <c r="I7" s="223">
        <v>7.7338061644094402</v>
      </c>
      <c r="J7" s="224">
        <v>6.828078206042143</v>
      </c>
      <c r="K7" s="221"/>
      <c r="L7" s="221"/>
    </row>
    <row r="8" spans="1:12" s="209" customFormat="1" ht="9" x14ac:dyDescent="0.15">
      <c r="A8" s="220">
        <v>1864</v>
      </c>
      <c r="B8" s="221">
        <v>26712</v>
      </c>
      <c r="D8" s="222">
        <v>37.294646353515951</v>
      </c>
      <c r="E8" s="222">
        <v>29.910306375519795</v>
      </c>
      <c r="F8" s="222">
        <v>7.3843399779961594</v>
      </c>
      <c r="G8" s="222">
        <v>0.21524073479205263</v>
      </c>
      <c r="H8" s="262">
        <v>0.18647323176757974</v>
      </c>
      <c r="I8" s="223">
        <v>7.599580712788212</v>
      </c>
      <c r="J8" s="224">
        <v>6.828078206042143</v>
      </c>
      <c r="K8" s="221"/>
      <c r="L8" s="221"/>
    </row>
    <row r="9" spans="1:12" s="209" customFormat="1" ht="9" x14ac:dyDescent="0.15">
      <c r="A9" s="220">
        <v>1865</v>
      </c>
      <c r="B9" s="221">
        <v>26915</v>
      </c>
      <c r="D9" s="222">
        <v>37.89364615327684</v>
      </c>
      <c r="E9" s="222">
        <v>30.048477223106243</v>
      </c>
      <c r="F9" s="222">
        <v>7.8451689301705949</v>
      </c>
      <c r="G9" s="222">
        <v>0.18009579210323334</v>
      </c>
      <c r="H9" s="262">
        <v>0.14802205528623766</v>
      </c>
      <c r="I9" s="223">
        <v>8.0252647222738283</v>
      </c>
      <c r="J9" s="224">
        <v>6.828078206042143</v>
      </c>
      <c r="K9" s="221"/>
      <c r="L9" s="221"/>
    </row>
    <row r="10" spans="1:12" s="209" customFormat="1" ht="9" x14ac:dyDescent="0.15">
      <c r="A10" s="220">
        <v>1866</v>
      </c>
      <c r="B10" s="221">
        <v>27131</v>
      </c>
      <c r="D10" s="222">
        <v>38.303492808922805</v>
      </c>
      <c r="E10" s="222">
        <v>29.277957147050191</v>
      </c>
      <c r="F10" s="222">
        <v>9.025535661872615</v>
      </c>
      <c r="G10" s="222">
        <v>0.1890159580456281</v>
      </c>
      <c r="H10" s="262">
        <v>0.14675667742882301</v>
      </c>
      <c r="I10" s="223">
        <v>9.2145516199182431</v>
      </c>
      <c r="J10" s="224">
        <v>6.828078206042143</v>
      </c>
      <c r="K10" s="221"/>
      <c r="L10" s="221"/>
    </row>
    <row r="11" spans="1:12" s="209" customFormat="1" ht="9" x14ac:dyDescent="0.15">
      <c r="A11" s="220">
        <v>1867</v>
      </c>
      <c r="B11" s="221">
        <v>27381</v>
      </c>
      <c r="D11" s="222">
        <v>36.154028565695626</v>
      </c>
      <c r="E11" s="222">
        <v>34.11101585158972</v>
      </c>
      <c r="F11" s="222">
        <v>2.0430127141059082</v>
      </c>
      <c r="G11" s="222">
        <v>0.11176614714823918</v>
      </c>
      <c r="H11" s="262">
        <v>0.10944710968424508</v>
      </c>
      <c r="I11" s="223">
        <v>2.1547788612541474</v>
      </c>
      <c r="J11" s="224">
        <v>6.828078206042143</v>
      </c>
      <c r="K11" s="221"/>
      <c r="L11" s="221"/>
    </row>
    <row r="12" spans="1:12" s="209" customFormat="1" ht="9" x14ac:dyDescent="0.15">
      <c r="A12" s="220">
        <v>1868</v>
      </c>
      <c r="B12" s="221">
        <v>27440</v>
      </c>
      <c r="D12" s="222">
        <v>35.053908110761597</v>
      </c>
      <c r="E12" s="222">
        <v>30.690351084525734</v>
      </c>
      <c r="F12" s="222">
        <v>4.3635570262358865</v>
      </c>
      <c r="G12" s="222">
        <v>4.6063965017751229E-2</v>
      </c>
      <c r="H12" s="262">
        <v>3.6362975218632389E-2</v>
      </c>
      <c r="I12" s="223">
        <v>4.4096209912536377</v>
      </c>
      <c r="J12" s="224">
        <v>6.828078206042143</v>
      </c>
      <c r="K12" s="221"/>
      <c r="L12" s="221"/>
    </row>
    <row r="13" spans="1:12" s="209" customFormat="1" ht="9" x14ac:dyDescent="0.15">
      <c r="A13" s="220">
        <v>1869</v>
      </c>
      <c r="B13" s="221">
        <v>27561</v>
      </c>
      <c r="D13" s="222">
        <v>36.703876305046784</v>
      </c>
      <c r="E13" s="222">
        <v>28.069795166359597</v>
      </c>
      <c r="F13" s="222">
        <v>8.6340811386871863</v>
      </c>
      <c r="G13" s="222">
        <v>7.3875756926247149E-2</v>
      </c>
      <c r="H13" s="262">
        <v>3.6125862504967306E-2</v>
      </c>
      <c r="I13" s="223">
        <v>8.7079568956134334</v>
      </c>
      <c r="J13" s="224">
        <v>6.828078206042143</v>
      </c>
      <c r="K13" s="221"/>
      <c r="L13" s="221"/>
    </row>
    <row r="14" spans="1:12" s="209" customFormat="1" ht="9" x14ac:dyDescent="0.15">
      <c r="A14" s="220">
        <v>1870</v>
      </c>
      <c r="B14" s="221">
        <v>27801</v>
      </c>
      <c r="D14" s="222">
        <v>36.432093231734648</v>
      </c>
      <c r="E14" s="222">
        <v>30.121021963245184</v>
      </c>
      <c r="F14" s="222">
        <v>6.3110712684894663</v>
      </c>
      <c r="G14" s="222">
        <v>-8.827352740099581E-2</v>
      </c>
      <c r="H14" s="262">
        <v>-0.10757507844016136</v>
      </c>
      <c r="I14" s="223">
        <v>6.2227977410884705</v>
      </c>
      <c r="J14" s="225">
        <v>6.828078206042143</v>
      </c>
      <c r="K14" s="221"/>
      <c r="L14" s="221"/>
    </row>
    <row r="15" spans="1:12" s="209" customFormat="1" ht="9" x14ac:dyDescent="0.15">
      <c r="A15" s="226">
        <v>1871</v>
      </c>
      <c r="B15" s="221">
        <v>27974</v>
      </c>
      <c r="D15" s="222">
        <v>36.561247216035632</v>
      </c>
      <c r="E15" s="222">
        <v>30.111358574610247</v>
      </c>
      <c r="F15" s="222">
        <v>6.4498886414253898</v>
      </c>
      <c r="G15" s="222">
        <v>-0.12258471635208767</v>
      </c>
      <c r="H15" s="262">
        <v>-0.14253897550111358</v>
      </c>
      <c r="I15" s="223">
        <v>6.3273039250733021</v>
      </c>
      <c r="J15" s="224">
        <v>6.0040019914471277</v>
      </c>
      <c r="K15" s="221"/>
      <c r="L15" s="221"/>
    </row>
    <row r="16" spans="1:12" s="209" customFormat="1" ht="9" x14ac:dyDescent="0.15">
      <c r="A16" s="220">
        <v>1872</v>
      </c>
      <c r="B16" s="221">
        <v>28151</v>
      </c>
      <c r="D16" s="222">
        <v>37.545382095103164</v>
      </c>
      <c r="E16" s="222">
        <v>30.744709111839192</v>
      </c>
      <c r="F16" s="222">
        <v>6.8006729832639694</v>
      </c>
      <c r="G16" s="222">
        <v>-1.010470148551204</v>
      </c>
      <c r="H16" s="262">
        <v>-1.0271849818471619</v>
      </c>
      <c r="I16" s="223">
        <v>5.7902028347127654</v>
      </c>
      <c r="J16" s="224">
        <v>6.0040019914471277</v>
      </c>
      <c r="K16" s="221"/>
      <c r="L16" s="221"/>
    </row>
    <row r="17" spans="1:22" s="209" customFormat="1" ht="9" x14ac:dyDescent="0.15">
      <c r="A17" s="220">
        <v>1873</v>
      </c>
      <c r="B17" s="221">
        <v>28314</v>
      </c>
      <c r="D17" s="222">
        <v>36.03825762246138</v>
      </c>
      <c r="E17" s="222">
        <v>30.084723372025437</v>
      </c>
      <c r="F17" s="222">
        <v>5.953534250435947</v>
      </c>
      <c r="G17" s="222">
        <v>-0.83239276565812226</v>
      </c>
      <c r="H17" s="262">
        <v>-0.84547231958853686</v>
      </c>
      <c r="I17" s="223">
        <v>5.1211414847778247</v>
      </c>
      <c r="J17" s="224">
        <v>6.0040019914471277</v>
      </c>
      <c r="K17" s="221"/>
      <c r="L17" s="221"/>
    </row>
    <row r="18" spans="1:22" s="209" customFormat="1" ht="9" x14ac:dyDescent="0.15">
      <c r="A18" s="220">
        <v>1874</v>
      </c>
      <c r="B18" s="221">
        <v>28459</v>
      </c>
      <c r="D18" s="222">
        <v>34.555341168216103</v>
      </c>
      <c r="E18" s="222">
        <v>30.45079810559551</v>
      </c>
      <c r="F18" s="222">
        <v>4.1045430626205928</v>
      </c>
      <c r="G18" s="222">
        <v>-0.87182230644505943</v>
      </c>
      <c r="H18" s="262">
        <v>-0.87703911594457118</v>
      </c>
      <c r="I18" s="223">
        <v>3.2327207561755333</v>
      </c>
      <c r="J18" s="224">
        <v>6.0040019914471277</v>
      </c>
      <c r="K18" s="221"/>
      <c r="L18" s="221"/>
    </row>
    <row r="19" spans="1:22" s="209" customFormat="1" ht="9" x14ac:dyDescent="0.15">
      <c r="A19" s="220">
        <v>1875</v>
      </c>
      <c r="B19" s="221">
        <v>28551</v>
      </c>
      <c r="D19" s="222">
        <v>37.443241355221801</v>
      </c>
      <c r="E19" s="222">
        <v>30.911631156129936</v>
      </c>
      <c r="F19" s="222">
        <v>6.5316101990918618</v>
      </c>
      <c r="G19" s="222">
        <v>-0.99765341999479062</v>
      </c>
      <c r="H19" s="262">
        <v>-1.0129235068110374</v>
      </c>
      <c r="I19" s="223">
        <v>5.5339567790970712</v>
      </c>
      <c r="J19" s="224">
        <v>6.0040019914471277</v>
      </c>
      <c r="K19" s="221"/>
      <c r="L19" s="221"/>
    </row>
    <row r="20" spans="1:22" s="209" customFormat="1" ht="9" x14ac:dyDescent="0.15">
      <c r="A20" s="220">
        <v>1876</v>
      </c>
      <c r="B20" s="221">
        <v>28709</v>
      </c>
      <c r="D20" s="222">
        <v>38.874343280217779</v>
      </c>
      <c r="E20" s="222">
        <v>28.956357394274619</v>
      </c>
      <c r="F20" s="222">
        <v>9.9179858859431622</v>
      </c>
      <c r="G20" s="222">
        <v>-1.03575383327669</v>
      </c>
      <c r="H20" s="262">
        <v>-1.0750264421826505</v>
      </c>
      <c r="I20" s="223">
        <v>8.8822320526664722</v>
      </c>
      <c r="J20" s="224">
        <v>6.0040019914471277</v>
      </c>
      <c r="K20" s="221"/>
      <c r="L20" s="221"/>
    </row>
    <row r="21" spans="1:22" s="209" customFormat="1" ht="9" x14ac:dyDescent="0.15">
      <c r="A21" s="220">
        <v>1877</v>
      </c>
      <c r="B21" s="221">
        <v>28964</v>
      </c>
      <c r="D21" s="222">
        <v>36.571310615313166</v>
      </c>
      <c r="E21" s="222">
        <v>28.314382536597112</v>
      </c>
      <c r="F21" s="222">
        <v>8.2569280787160473</v>
      </c>
      <c r="G21" s="222">
        <v>-1.1791763869607621</v>
      </c>
      <c r="H21" s="262">
        <v>-1.204135344812757</v>
      </c>
      <c r="I21" s="223">
        <v>7.0777516917552852</v>
      </c>
      <c r="J21" s="224">
        <v>6.0040019914471277</v>
      </c>
      <c r="K21" s="221"/>
      <c r="L21" s="221"/>
    </row>
    <row r="22" spans="1:22" s="209" customFormat="1" ht="9" x14ac:dyDescent="0.15">
      <c r="A22" s="220">
        <v>1878</v>
      </c>
      <c r="B22" s="221">
        <v>29169</v>
      </c>
      <c r="D22" s="222">
        <v>35.758849973505633</v>
      </c>
      <c r="E22" s="222">
        <v>29.058338888604002</v>
      </c>
      <c r="F22" s="222">
        <v>6.7005110849016294</v>
      </c>
      <c r="G22" s="222">
        <v>-1.0438207629845611</v>
      </c>
      <c r="H22" s="262">
        <v>-1.0597747124079107</v>
      </c>
      <c r="I22" s="223">
        <v>5.6566903219170683</v>
      </c>
      <c r="J22" s="224">
        <v>6.0040019914471277</v>
      </c>
      <c r="K22" s="221"/>
      <c r="L22" s="221"/>
    </row>
    <row r="23" spans="1:22" s="209" customFormat="1" ht="9" x14ac:dyDescent="0.15">
      <c r="A23" s="220">
        <v>1879</v>
      </c>
      <c r="B23" s="221">
        <v>29334</v>
      </c>
      <c r="D23" s="222">
        <v>37.281223449447744</v>
      </c>
      <c r="E23" s="222">
        <v>29.668649107901444</v>
      </c>
      <c r="F23" s="222">
        <v>7.6125743415463036</v>
      </c>
      <c r="G23" s="222">
        <v>-1.4081698961927751</v>
      </c>
      <c r="H23" s="262">
        <v>-1.427357689039932</v>
      </c>
      <c r="I23" s="223">
        <v>6.2044044453535285</v>
      </c>
      <c r="J23" s="224">
        <v>6.0040019914471277</v>
      </c>
      <c r="K23" s="221"/>
      <c r="L23" s="221"/>
    </row>
    <row r="24" spans="1:22" s="209" customFormat="1" ht="9" x14ac:dyDescent="0.15">
      <c r="A24" s="220">
        <v>1880</v>
      </c>
      <c r="B24" s="221">
        <v>29516</v>
      </c>
      <c r="D24" s="222">
        <v>33.48682873975757</v>
      </c>
      <c r="E24" s="222">
        <v>30.676508430960926</v>
      </c>
      <c r="F24" s="222">
        <v>2.8103203087966415</v>
      </c>
      <c r="G24" s="222">
        <v>-1.5906428457258075</v>
      </c>
      <c r="H24" s="262">
        <v>-1.5913861989571341</v>
      </c>
      <c r="I24" s="223">
        <v>1.219677463070834</v>
      </c>
      <c r="J24" s="225">
        <v>6.0040019914471277</v>
      </c>
      <c r="K24" s="221"/>
      <c r="L24" s="221"/>
    </row>
    <row r="25" spans="1:22" s="209" customFormat="1" ht="9" x14ac:dyDescent="0.15">
      <c r="A25" s="226">
        <v>1881</v>
      </c>
      <c r="B25" s="221">
        <v>29552</v>
      </c>
      <c r="D25" s="222">
        <v>37.477040257486138</v>
      </c>
      <c r="E25" s="222">
        <v>27.602244578130527</v>
      </c>
      <c r="F25" s="222">
        <v>9.8747956793556106</v>
      </c>
      <c r="G25" s="222">
        <v>-1.7873565889387404</v>
      </c>
      <c r="H25" s="262">
        <v>-1.8199282139426722</v>
      </c>
      <c r="I25" s="223">
        <v>8.0874390904168703</v>
      </c>
      <c r="J25" s="224">
        <v>6.880832098513201</v>
      </c>
      <c r="K25" s="221"/>
      <c r="L25" s="221"/>
    </row>
    <row r="26" spans="1:22" s="209" customFormat="1" ht="9" x14ac:dyDescent="0.15">
      <c r="A26" s="220">
        <v>1882</v>
      </c>
      <c r="B26" s="221">
        <v>29791</v>
      </c>
      <c r="D26" s="222">
        <v>36.457288112917247</v>
      </c>
      <c r="E26" s="222">
        <v>27.593818984547461</v>
      </c>
      <c r="F26" s="222">
        <v>8.8634691283697915</v>
      </c>
      <c r="G26" s="222">
        <v>-1.6800915982431359</v>
      </c>
      <c r="H26" s="262">
        <v>-1.7057997190447522</v>
      </c>
      <c r="I26" s="223">
        <v>7.1833775301266556</v>
      </c>
      <c r="J26" s="224">
        <v>6.880832098513201</v>
      </c>
      <c r="K26" s="221"/>
      <c r="L26" s="221"/>
    </row>
    <row r="27" spans="1:22" s="209" customFormat="1" ht="9" x14ac:dyDescent="0.15">
      <c r="A27" s="220">
        <v>1883</v>
      </c>
      <c r="B27" s="221">
        <v>30005</v>
      </c>
      <c r="D27" s="222">
        <v>36.562282070866402</v>
      </c>
      <c r="E27" s="222">
        <v>27.562846611098198</v>
      </c>
      <c r="F27" s="222">
        <v>8.9994354597682058</v>
      </c>
      <c r="G27" s="222">
        <v>-1.8006352598014352</v>
      </c>
      <c r="H27" s="262">
        <v>-1.8264536910968685</v>
      </c>
      <c r="I27" s="223">
        <v>7.1988001999667706</v>
      </c>
      <c r="J27" s="224">
        <v>6.880832098513201</v>
      </c>
      <c r="K27" s="221"/>
      <c r="L27" s="221"/>
    </row>
    <row r="28" spans="1:22" s="209" customFormat="1" ht="9" x14ac:dyDescent="0.15">
      <c r="A28" s="220">
        <v>1884</v>
      </c>
      <c r="B28" s="221">
        <v>30221</v>
      </c>
      <c r="D28" s="222">
        <v>38.266482249884746</v>
      </c>
      <c r="E28" s="222">
        <v>26.87215965224264</v>
      </c>
      <c r="F28" s="222">
        <v>11.394322597642098</v>
      </c>
      <c r="G28" s="222">
        <v>-1.7983462897766369</v>
      </c>
      <c r="H28" s="262">
        <v>-1.8441678192715536</v>
      </c>
      <c r="I28" s="223">
        <v>9.5959763078654614</v>
      </c>
      <c r="J28" s="224">
        <v>6.880832098513201</v>
      </c>
      <c r="K28" s="221"/>
      <c r="L28" s="221"/>
    </row>
    <row r="29" spans="1:22" s="209" customFormat="1" ht="9" x14ac:dyDescent="0.15">
      <c r="A29" s="220">
        <v>1885</v>
      </c>
      <c r="B29" s="221">
        <v>30511</v>
      </c>
      <c r="D29" s="222">
        <v>37.724150309200972</v>
      </c>
      <c r="E29" s="222">
        <v>26.857245419093772</v>
      </c>
      <c r="F29" s="222">
        <v>10.8669048901072</v>
      </c>
      <c r="G29" s="222">
        <v>-2.1815127364575932</v>
      </c>
      <c r="H29" s="262">
        <v>-2.219067665247116</v>
      </c>
      <c r="I29" s="223">
        <v>8.685392153649607</v>
      </c>
      <c r="J29" s="224">
        <v>6.880832098513201</v>
      </c>
      <c r="K29" s="221"/>
      <c r="L29" s="221"/>
    </row>
    <row r="30" spans="1:22" s="209" customFormat="1" ht="9" x14ac:dyDescent="0.15">
      <c r="A30" s="220">
        <v>1886</v>
      </c>
      <c r="B30" s="221">
        <v>30776</v>
      </c>
      <c r="D30" s="222">
        <v>36.19982823716235</v>
      </c>
      <c r="E30" s="222">
        <v>28.583928831850663</v>
      </c>
      <c r="F30" s="222">
        <v>7.6158994053116853</v>
      </c>
      <c r="G30" s="222">
        <v>-2.3845503021144605</v>
      </c>
      <c r="H30" s="262">
        <v>-2.398198110608786</v>
      </c>
      <c r="I30" s="223">
        <v>5.2313491031972248</v>
      </c>
      <c r="J30" s="224">
        <v>6.880832098513201</v>
      </c>
      <c r="K30" s="221"/>
      <c r="L30" s="221"/>
    </row>
    <row r="31" spans="1:22" s="209" customFormat="1" ht="9" x14ac:dyDescent="0.15">
      <c r="A31" s="220">
        <v>1887</v>
      </c>
      <c r="B31" s="221">
        <v>30937</v>
      </c>
      <c r="D31" s="222">
        <v>38.133887305344864</v>
      </c>
      <c r="E31" s="222">
        <v>27.827431276873277</v>
      </c>
      <c r="F31" s="222">
        <v>10.306456028471585</v>
      </c>
      <c r="G31" s="222">
        <v>-3.0982587242727249</v>
      </c>
      <c r="H31" s="262">
        <v>-3.1241444836304493</v>
      </c>
      <c r="I31" s="223">
        <v>7.2081973041988601</v>
      </c>
      <c r="J31" s="224">
        <v>6.880832098513201</v>
      </c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</row>
    <row r="32" spans="1:22" s="209" customFormat="1" ht="9" x14ac:dyDescent="0.15">
      <c r="A32" s="220">
        <v>1888</v>
      </c>
      <c r="B32" s="221">
        <v>31160</v>
      </c>
      <c r="D32" s="222">
        <v>36.776826438345203</v>
      </c>
      <c r="E32" s="222">
        <v>27.366567976314315</v>
      </c>
      <c r="F32" s="222">
        <v>9.4102584620308871</v>
      </c>
      <c r="G32" s="222">
        <v>-4.1150081411066264</v>
      </c>
      <c r="H32" s="262">
        <v>-4.1289909578298793</v>
      </c>
      <c r="I32" s="223">
        <v>5.2952503209242607</v>
      </c>
      <c r="J32" s="224">
        <v>6.880832098513201</v>
      </c>
      <c r="K32" s="221"/>
      <c r="L32" s="294" t="s">
        <v>587</v>
      </c>
      <c r="M32" s="294"/>
      <c r="N32" s="294"/>
      <c r="O32" s="294"/>
      <c r="P32" s="294"/>
      <c r="Q32" s="294"/>
      <c r="R32" s="294" t="s">
        <v>588</v>
      </c>
      <c r="S32" s="294"/>
      <c r="T32" s="294"/>
      <c r="U32" s="294"/>
      <c r="V32" s="294"/>
    </row>
    <row r="33" spans="1:12" s="209" customFormat="1" ht="9" x14ac:dyDescent="0.15">
      <c r="A33" s="220">
        <v>1889</v>
      </c>
      <c r="B33" s="221">
        <v>31325</v>
      </c>
      <c r="D33" s="222">
        <v>37.434854455319687</v>
      </c>
      <c r="E33" s="222">
        <v>25.45442989703826</v>
      </c>
      <c r="F33" s="222">
        <v>11.980424558281427</v>
      </c>
      <c r="G33" s="222">
        <v>-2.8503367689757422</v>
      </c>
      <c r="H33" s="262">
        <v>-2.8918266175162071</v>
      </c>
      <c r="I33" s="223">
        <v>9.1300877893056853</v>
      </c>
      <c r="J33" s="224">
        <v>6.880832098513201</v>
      </c>
      <c r="K33" s="221"/>
      <c r="L33" s="221"/>
    </row>
    <row r="34" spans="1:12" s="209" customFormat="1" ht="9" x14ac:dyDescent="0.15">
      <c r="A34" s="220">
        <v>1890</v>
      </c>
      <c r="B34" s="221">
        <v>31611</v>
      </c>
      <c r="D34" s="222">
        <v>35.014116051290948</v>
      </c>
      <c r="E34" s="222">
        <v>26.18172641673107</v>
      </c>
      <c r="F34" s="222">
        <v>8.8323896345598776</v>
      </c>
      <c r="G34" s="222">
        <v>-3.106534710640906</v>
      </c>
      <c r="H34" s="262">
        <v>-3.1228806207908142</v>
      </c>
      <c r="I34" s="223">
        <v>5.7258549239189716</v>
      </c>
      <c r="J34" s="225">
        <v>6.880832098513201</v>
      </c>
      <c r="K34" s="221"/>
      <c r="L34" s="221"/>
    </row>
    <row r="35" spans="1:12" s="209" customFormat="1" ht="9" x14ac:dyDescent="0.15">
      <c r="A35" s="226">
        <v>1891</v>
      </c>
      <c r="B35" s="221">
        <v>31792</v>
      </c>
      <c r="D35" s="222">
        <v>36.341402232534804</v>
      </c>
      <c r="E35" s="222">
        <v>25.993979681424808</v>
      </c>
      <c r="F35" s="222">
        <v>10.347422551109997</v>
      </c>
      <c r="G35" s="222">
        <v>-4.0565317609742131</v>
      </c>
      <c r="H35" s="262">
        <v>-4.076257368619089</v>
      </c>
      <c r="I35" s="223">
        <v>6.2908907901357836</v>
      </c>
      <c r="J35" s="224">
        <v>6.1357172823510719</v>
      </c>
      <c r="K35" s="221"/>
      <c r="L35" s="221"/>
    </row>
    <row r="36" spans="1:12" s="209" customFormat="1" ht="9" x14ac:dyDescent="0.15">
      <c r="A36" s="220">
        <v>1892</v>
      </c>
      <c r="B36" s="221">
        <v>31992</v>
      </c>
      <c r="D36" s="222">
        <v>35.431046571415216</v>
      </c>
      <c r="E36" s="222">
        <v>26.082485470777957</v>
      </c>
      <c r="F36" s="222">
        <v>9.3485611006372604</v>
      </c>
      <c r="G36" s="222">
        <v>-3.190771653275366</v>
      </c>
      <c r="H36" s="262">
        <v>-3.2096726445521258</v>
      </c>
      <c r="I36" s="223">
        <v>6.1577894473618944</v>
      </c>
      <c r="J36" s="224">
        <v>6.1357172823510719</v>
      </c>
      <c r="K36" s="221"/>
      <c r="L36" s="221"/>
    </row>
    <row r="37" spans="1:12" s="209" customFormat="1" ht="9" x14ac:dyDescent="0.15">
      <c r="A37" s="220">
        <v>1893</v>
      </c>
      <c r="B37" s="221">
        <v>32189</v>
      </c>
      <c r="D37" s="222">
        <v>35.724236139058291</v>
      </c>
      <c r="E37" s="222">
        <v>25.044113549825095</v>
      </c>
      <c r="F37" s="222">
        <v>10.680122589233198</v>
      </c>
      <c r="G37" s="222">
        <v>-3.5969575328475774</v>
      </c>
      <c r="H37" s="262">
        <v>-3.6219546172182149</v>
      </c>
      <c r="I37" s="223">
        <v>7.0831650563856208</v>
      </c>
      <c r="J37" s="224">
        <v>6.1357172823510719</v>
      </c>
      <c r="K37" s="221"/>
      <c r="L37" s="221"/>
    </row>
    <row r="38" spans="1:12" s="209" customFormat="1" ht="9" x14ac:dyDescent="0.15">
      <c r="A38" s="220">
        <v>1894</v>
      </c>
      <c r="B38" s="221">
        <v>32417</v>
      </c>
      <c r="D38" s="222">
        <v>34.755863129565547</v>
      </c>
      <c r="E38" s="222">
        <v>24.851980007689352</v>
      </c>
      <c r="F38" s="222">
        <v>9.903883121876202</v>
      </c>
      <c r="G38" s="222">
        <v>-4.0119128593595583</v>
      </c>
      <c r="H38" s="262">
        <v>-4.0292195309496348</v>
      </c>
      <c r="I38" s="223">
        <v>5.8919702625166437</v>
      </c>
      <c r="J38" s="224">
        <v>6.1357172823510719</v>
      </c>
      <c r="K38" s="221"/>
      <c r="L38" s="221"/>
    </row>
    <row r="39" spans="1:12" s="209" customFormat="1" ht="9" x14ac:dyDescent="0.15">
      <c r="A39" s="220">
        <v>1895</v>
      </c>
      <c r="B39" s="221">
        <v>32608</v>
      </c>
      <c r="D39" s="222">
        <v>34.262290066995014</v>
      </c>
      <c r="E39" s="222">
        <v>24.993116950656184</v>
      </c>
      <c r="F39" s="222">
        <v>9.2691731163388287</v>
      </c>
      <c r="G39" s="222">
        <v>-4.3010671300778665</v>
      </c>
      <c r="H39" s="262">
        <v>-4.3133775887913366</v>
      </c>
      <c r="I39" s="223">
        <v>4.9681059862609622</v>
      </c>
      <c r="J39" s="224">
        <v>6.1357172823510719</v>
      </c>
      <c r="K39" s="221"/>
      <c r="L39" s="221"/>
    </row>
    <row r="40" spans="1:12" s="209" customFormat="1" ht="9" x14ac:dyDescent="0.15">
      <c r="A40" s="220">
        <v>1896</v>
      </c>
      <c r="B40" s="221">
        <v>32770</v>
      </c>
      <c r="D40" s="222">
        <v>34.17268923545074</v>
      </c>
      <c r="E40" s="222">
        <v>24.03955876759224</v>
      </c>
      <c r="F40" s="222">
        <v>10.133130467858502</v>
      </c>
      <c r="G40" s="222">
        <v>-4.4877230830553767</v>
      </c>
      <c r="H40" s="262">
        <v>-4.503613541270445</v>
      </c>
      <c r="I40" s="223">
        <v>5.645407384803125</v>
      </c>
      <c r="J40" s="224">
        <v>6.1357172823510719</v>
      </c>
      <c r="K40" s="221"/>
      <c r="L40" s="221"/>
    </row>
    <row r="41" spans="1:12" s="209" customFormat="1" ht="9" x14ac:dyDescent="0.15">
      <c r="A41" s="220">
        <v>1897</v>
      </c>
      <c r="B41" s="221">
        <v>32955</v>
      </c>
      <c r="D41" s="222">
        <v>34.101730783765397</v>
      </c>
      <c r="E41" s="222">
        <v>21.918222356586803</v>
      </c>
      <c r="F41" s="222">
        <v>12.183508427178596</v>
      </c>
      <c r="G41" s="222">
        <v>-4.7491282117333053</v>
      </c>
      <c r="H41" s="262">
        <v>-4.77666087219409</v>
      </c>
      <c r="I41" s="223">
        <v>7.4343802154452909</v>
      </c>
      <c r="J41" s="224">
        <v>6.1357172823510719</v>
      </c>
      <c r="K41" s="221"/>
      <c r="L41" s="221"/>
    </row>
    <row r="42" spans="1:12" s="209" customFormat="1" ht="9" x14ac:dyDescent="0.15">
      <c r="A42" s="220">
        <v>1898</v>
      </c>
      <c r="B42" s="221">
        <v>33200</v>
      </c>
      <c r="D42" s="222">
        <v>32.95828388589284</v>
      </c>
      <c r="E42" s="222">
        <v>22.893539034685816</v>
      </c>
      <c r="F42" s="222">
        <v>10.064744851207019</v>
      </c>
      <c r="G42" s="222">
        <v>-4.9743834054238985</v>
      </c>
      <c r="H42" s="262">
        <v>-4.9873064038816866</v>
      </c>
      <c r="I42" s="223">
        <v>5.0903614457831203</v>
      </c>
      <c r="J42" s="224">
        <v>6.1357172823510719</v>
      </c>
      <c r="K42" s="221"/>
      <c r="L42" s="221"/>
    </row>
    <row r="43" spans="1:12" s="209" customFormat="1" ht="9" x14ac:dyDescent="0.15">
      <c r="A43" s="220">
        <v>1899</v>
      </c>
      <c r="B43" s="221">
        <v>33369</v>
      </c>
      <c r="D43" s="222">
        <v>33.326365455251292</v>
      </c>
      <c r="E43" s="222">
        <v>21.918953623794309</v>
      </c>
      <c r="F43" s="222">
        <v>11.407411831456985</v>
      </c>
      <c r="G43" s="222">
        <v>-4.3349793342289864</v>
      </c>
      <c r="H43" s="262">
        <v>-4.3599008570490039</v>
      </c>
      <c r="I43" s="223">
        <v>7.0724324972279984</v>
      </c>
      <c r="J43" s="224">
        <v>6.1357172823510719</v>
      </c>
      <c r="K43" s="221"/>
      <c r="L43" s="221"/>
    </row>
    <row r="44" spans="1:12" s="209" customFormat="1" ht="9" x14ac:dyDescent="0.15">
      <c r="A44" s="220">
        <v>1900</v>
      </c>
      <c r="B44" s="221">
        <v>33605</v>
      </c>
      <c r="D44" s="222">
        <v>32.519600855310046</v>
      </c>
      <c r="E44" s="222">
        <v>23.847707293894036</v>
      </c>
      <c r="F44" s="222">
        <v>8.6718935614160131</v>
      </c>
      <c r="G44" s="222">
        <v>-4.6843917015737002</v>
      </c>
      <c r="H44" s="262">
        <v>-4.692325968163459</v>
      </c>
      <c r="I44" s="223">
        <v>3.9875018598423129</v>
      </c>
      <c r="J44" s="225">
        <v>6.1357172823510719</v>
      </c>
      <c r="K44" s="221"/>
      <c r="L44" s="221"/>
    </row>
    <row r="45" spans="1:12" s="209" customFormat="1" ht="9" x14ac:dyDescent="0.15">
      <c r="A45" s="226" t="s">
        <v>550</v>
      </c>
      <c r="B45" s="221">
        <v>33739</v>
      </c>
      <c r="D45" s="222">
        <v>32.08666646987632</v>
      </c>
      <c r="E45" s="222">
        <v>22.020840098001592</v>
      </c>
      <c r="F45" s="222">
        <v>10.065826371874724</v>
      </c>
      <c r="G45" s="222">
        <v>-1.8853823753129095</v>
      </c>
      <c r="H45" s="262">
        <v>-1.9187059066623373</v>
      </c>
      <c r="I45" s="223">
        <v>8.1804439965618148</v>
      </c>
      <c r="J45" s="224">
        <v>7.9382817557205332</v>
      </c>
      <c r="K45" s="221"/>
      <c r="L45" s="221"/>
    </row>
    <row r="46" spans="1:12" s="209" customFormat="1" ht="9" x14ac:dyDescent="0.15">
      <c r="A46" s="220">
        <v>1902</v>
      </c>
      <c r="B46" s="221">
        <v>34015</v>
      </c>
      <c r="D46" s="222">
        <v>32.8108764689526</v>
      </c>
      <c r="E46" s="222">
        <v>22.215392720727049</v>
      </c>
      <c r="F46" s="222">
        <v>10.595483748225549</v>
      </c>
      <c r="G46" s="222">
        <v>-1.746446558750387</v>
      </c>
      <c r="H46" s="262">
        <v>-1.7854268194523715</v>
      </c>
      <c r="I46" s="223">
        <v>8.8490371894751618</v>
      </c>
      <c r="J46" s="224">
        <v>7.9382817557205332</v>
      </c>
      <c r="K46" s="221"/>
      <c r="L46" s="221"/>
    </row>
    <row r="47" spans="1:12" s="209" customFormat="1" ht="9" x14ac:dyDescent="0.15">
      <c r="A47" s="220">
        <v>1903</v>
      </c>
      <c r="B47" s="221">
        <v>34316</v>
      </c>
      <c r="D47" s="222">
        <v>31.072584977711955</v>
      </c>
      <c r="E47" s="222">
        <v>22.331605465290178</v>
      </c>
      <c r="F47" s="222">
        <v>8.7409795124217737</v>
      </c>
      <c r="G47" s="222">
        <v>-1.7762983141469046</v>
      </c>
      <c r="H47" s="262">
        <v>-1.8004675407646178</v>
      </c>
      <c r="I47" s="223">
        <v>6.9646811982748691</v>
      </c>
      <c r="J47" s="224">
        <v>7.9382817557205332</v>
      </c>
      <c r="K47" s="221"/>
    </row>
    <row r="48" spans="1:12" s="209" customFormat="1" ht="9" x14ac:dyDescent="0.15">
      <c r="A48" s="220">
        <v>1904</v>
      </c>
      <c r="B48" s="221">
        <v>34555</v>
      </c>
      <c r="D48" s="222">
        <v>32.032262710643813</v>
      </c>
      <c r="E48" s="222">
        <v>21.085985885064094</v>
      </c>
      <c r="F48" s="222">
        <v>10.946276825579721</v>
      </c>
      <c r="G48" s="222">
        <v>-1.6856777805789598</v>
      </c>
      <c r="H48" s="262">
        <v>-1.7283594987757454</v>
      </c>
      <c r="I48" s="223">
        <v>9.2605990450007614</v>
      </c>
      <c r="J48" s="224">
        <v>7.9382817557205332</v>
      </c>
      <c r="K48" s="221"/>
      <c r="L48" s="221"/>
    </row>
    <row r="49" spans="1:12" s="209" customFormat="1" ht="9" x14ac:dyDescent="0.15">
      <c r="A49" s="220">
        <v>1905</v>
      </c>
      <c r="B49" s="221">
        <v>34875</v>
      </c>
      <c r="D49" s="222">
        <v>31.761446402559194</v>
      </c>
      <c r="E49" s="222">
        <v>21.907400531261604</v>
      </c>
      <c r="F49" s="222">
        <v>9.8540458712975916</v>
      </c>
      <c r="G49" s="222">
        <v>-2.054762717175775</v>
      </c>
      <c r="H49" s="262">
        <v>-2.0850589814629688</v>
      </c>
      <c r="I49" s="223">
        <v>7.7992831541218166</v>
      </c>
      <c r="J49" s="224">
        <v>7.9382817557205332</v>
      </c>
      <c r="K49" s="221"/>
      <c r="L49" s="221"/>
    </row>
    <row r="50" spans="1:12" s="209" customFormat="1" ht="9" x14ac:dyDescent="0.15">
      <c r="A50" s="220">
        <v>1906</v>
      </c>
      <c r="B50" s="221">
        <v>35147</v>
      </c>
      <c r="D50" s="222">
        <v>31.136231637697787</v>
      </c>
      <c r="E50" s="222">
        <v>20.738600144490245</v>
      </c>
      <c r="F50" s="222">
        <v>10.397631493207541</v>
      </c>
      <c r="G50" s="222">
        <v>-1.8905042846264966</v>
      </c>
      <c r="H50" s="262">
        <v>-1.9265366254444491</v>
      </c>
      <c r="I50" s="223">
        <v>8.5071272085810445</v>
      </c>
      <c r="J50" s="224">
        <v>7.9382817557205332</v>
      </c>
      <c r="K50" s="221"/>
      <c r="L50" s="221"/>
    </row>
    <row r="51" spans="1:12" s="209" customFormat="1" ht="9" x14ac:dyDescent="0.15">
      <c r="A51" s="217">
        <v>1907</v>
      </c>
      <c r="B51" s="227">
        <v>35446</v>
      </c>
      <c r="D51" s="228">
        <v>30.62313873124684</v>
      </c>
      <c r="E51" s="228">
        <v>20.705736921953136</v>
      </c>
      <c r="F51" s="228">
        <v>9.9174018092937004</v>
      </c>
      <c r="G51" s="222">
        <v>-1.5666711203584853</v>
      </c>
      <c r="H51" s="263">
        <v>-1.6013934932853853</v>
      </c>
      <c r="I51" s="223">
        <v>8.3507306889352151</v>
      </c>
      <c r="J51" s="224">
        <v>7.9382817557205332</v>
      </c>
      <c r="K51" s="227"/>
      <c r="L51" s="227"/>
    </row>
    <row r="52" spans="1:12" s="209" customFormat="1" ht="9" x14ac:dyDescent="0.15">
      <c r="A52" s="220">
        <v>1908</v>
      </c>
      <c r="B52" s="221">
        <v>35742</v>
      </c>
      <c r="D52" s="222">
        <v>32.536178391854811</v>
      </c>
      <c r="E52" s="222">
        <v>22.535760547098068</v>
      </c>
      <c r="F52" s="222">
        <v>10.000417844756745</v>
      </c>
      <c r="G52" s="222">
        <v>-1.2432134353785287</v>
      </c>
      <c r="H52" s="262">
        <v>-1.2813905873504463</v>
      </c>
      <c r="I52" s="223">
        <v>8.7572044093782164</v>
      </c>
      <c r="J52" s="224">
        <v>7.9382817557205332</v>
      </c>
      <c r="K52" s="221"/>
      <c r="L52" s="221"/>
    </row>
    <row r="53" spans="1:12" s="209" customFormat="1" ht="9" x14ac:dyDescent="0.15">
      <c r="A53" s="220">
        <v>1909</v>
      </c>
      <c r="B53" s="221">
        <v>36055</v>
      </c>
      <c r="D53" s="222">
        <v>31.618916120124268</v>
      </c>
      <c r="E53" s="222">
        <v>21.511908871246117</v>
      </c>
      <c r="F53" s="222">
        <v>10.107007248878149</v>
      </c>
      <c r="G53" s="222">
        <v>-1.3703549121703098</v>
      </c>
      <c r="H53" s="262">
        <v>-1.4083534691059718</v>
      </c>
      <c r="I53" s="223">
        <v>8.7366523367078397</v>
      </c>
      <c r="J53" s="224">
        <v>7.9382817557205332</v>
      </c>
      <c r="K53" s="221"/>
      <c r="L53" s="221"/>
    </row>
    <row r="54" spans="1:12" s="209" customFormat="1" ht="9" x14ac:dyDescent="0.15">
      <c r="A54" s="220">
        <v>1910</v>
      </c>
      <c r="B54" s="221">
        <v>36370</v>
      </c>
      <c r="D54" s="222">
        <v>32.12840424368369</v>
      </c>
      <c r="E54" s="222">
        <v>19.687192387618943</v>
      </c>
      <c r="F54" s="222">
        <v>12.441211856064749</v>
      </c>
      <c r="G54" s="222">
        <v>-1.3331557658805782</v>
      </c>
      <c r="H54" s="262">
        <v>-1.3945094607896753</v>
      </c>
      <c r="I54" s="223">
        <v>11.108056090184171</v>
      </c>
      <c r="J54" s="225">
        <v>7.9382817557205332</v>
      </c>
      <c r="K54" s="221"/>
      <c r="L54" s="221"/>
    </row>
    <row r="55" spans="1:12" s="209" customFormat="1" ht="9" x14ac:dyDescent="0.15">
      <c r="A55" s="226">
        <v>1911</v>
      </c>
      <c r="B55" s="221">
        <v>36774</v>
      </c>
      <c r="D55" s="222">
        <v>30.420001896171087</v>
      </c>
      <c r="E55" s="222">
        <v>21.264204353067058</v>
      </c>
      <c r="F55" s="222">
        <v>9.1557975431040326</v>
      </c>
      <c r="G55" s="222">
        <v>-1.4057567534155933</v>
      </c>
      <c r="H55" s="262">
        <v>-1.4356723958121707</v>
      </c>
      <c r="I55" s="223">
        <v>7.7500407896884393</v>
      </c>
      <c r="J55" s="224">
        <v>2.5388474794174609</v>
      </c>
      <c r="K55" s="221"/>
      <c r="L55" s="221"/>
    </row>
    <row r="56" spans="1:12" s="209" customFormat="1" ht="9" x14ac:dyDescent="0.15">
      <c r="A56" s="220">
        <v>1912</v>
      </c>
      <c r="B56" s="221">
        <v>37059</v>
      </c>
      <c r="D56" s="222">
        <v>31.386271870794076</v>
      </c>
      <c r="E56" s="222">
        <v>18.088829071332437</v>
      </c>
      <c r="F56" s="222">
        <v>13.297442799461642</v>
      </c>
      <c r="G56" s="222">
        <v>-8.3863550744824735</v>
      </c>
      <c r="H56" s="262">
        <v>-8.3983849259757744</v>
      </c>
      <c r="I56" s="223">
        <v>4.9110877249791685</v>
      </c>
      <c r="J56" s="224">
        <v>2.5388474794174609</v>
      </c>
      <c r="K56" s="221"/>
      <c r="L56" s="221"/>
    </row>
    <row r="57" spans="1:12" s="209" customFormat="1" ht="9" x14ac:dyDescent="0.15">
      <c r="A57" s="220">
        <v>1913</v>
      </c>
      <c r="B57" s="221">
        <v>37241</v>
      </c>
      <c r="D57" s="222">
        <v>31.008376288659793</v>
      </c>
      <c r="E57" s="222">
        <v>18.81980240549828</v>
      </c>
      <c r="F57" s="222">
        <v>12.188573883161512</v>
      </c>
      <c r="G57" s="222">
        <v>-11.812644128321491</v>
      </c>
      <c r="H57" s="262">
        <v>-11.812714776632301</v>
      </c>
      <c r="I57" s="223">
        <v>0.37592975484002089</v>
      </c>
      <c r="J57" s="224">
        <v>2.5388474794174609</v>
      </c>
      <c r="K57" s="221"/>
      <c r="L57" s="221"/>
    </row>
    <row r="58" spans="1:12" s="209" customFormat="1" ht="9" x14ac:dyDescent="0.15">
      <c r="A58" s="220">
        <v>1914</v>
      </c>
      <c r="B58" s="221">
        <v>37255</v>
      </c>
      <c r="D58" s="222">
        <v>30.512178223098651</v>
      </c>
      <c r="E58" s="222">
        <v>18.040825027980599</v>
      </c>
      <c r="F58" s="222">
        <v>12.471353195118052</v>
      </c>
      <c r="G58" s="222">
        <v>2.0770295722957179</v>
      </c>
      <c r="H58" s="262">
        <v>1.9719661035015723</v>
      </c>
      <c r="I58" s="223">
        <v>14.54838276741377</v>
      </c>
      <c r="J58" s="224">
        <v>2.5388474794174609</v>
      </c>
      <c r="K58" s="221"/>
      <c r="L58" s="221"/>
    </row>
    <row r="59" spans="1:12" s="209" customFormat="1" ht="9" x14ac:dyDescent="0.15">
      <c r="A59" s="220">
        <v>1915</v>
      </c>
      <c r="B59" s="221">
        <v>37797</v>
      </c>
      <c r="D59" s="222">
        <v>29.961955162381685</v>
      </c>
      <c r="E59" s="222">
        <v>22.326659031370536</v>
      </c>
      <c r="F59" s="222">
        <v>7.6352961310111507</v>
      </c>
      <c r="G59" s="222">
        <v>2.127383446733198</v>
      </c>
      <c r="H59" s="262">
        <v>2.0799599805168305</v>
      </c>
      <c r="I59" s="223">
        <v>9.7626795777443487</v>
      </c>
      <c r="J59" s="224">
        <v>2.5388474794174609</v>
      </c>
      <c r="K59" s="221"/>
      <c r="L59" s="221"/>
    </row>
    <row r="60" spans="1:12" s="209" customFormat="1" ht="9" x14ac:dyDescent="0.15">
      <c r="A60" s="220">
        <v>1916</v>
      </c>
      <c r="B60" s="221">
        <v>38166</v>
      </c>
      <c r="D60" s="222">
        <v>23.753342771747679</v>
      </c>
      <c r="E60" s="222">
        <v>23.438728960201352</v>
      </c>
      <c r="F60" s="222">
        <v>0.31461381154632689</v>
      </c>
      <c r="G60" s="222">
        <v>-1.5722777008719044</v>
      </c>
      <c r="H60" s="262">
        <v>-1.5730690577316344</v>
      </c>
      <c r="I60" s="223">
        <v>-1.2576638893255776</v>
      </c>
      <c r="J60" s="224">
        <v>2.5388474794174609</v>
      </c>
      <c r="K60" s="221"/>
      <c r="L60" s="221"/>
    </row>
    <row r="61" spans="1:12" s="209" customFormat="1" ht="9" x14ac:dyDescent="0.15">
      <c r="A61" s="220">
        <v>1917</v>
      </c>
      <c r="B61" s="221">
        <v>38118</v>
      </c>
      <c r="D61" s="222">
        <v>19.351781153734763</v>
      </c>
      <c r="E61" s="222">
        <v>26.065664411152945</v>
      </c>
      <c r="F61" s="222">
        <v>-6.7138832574181828</v>
      </c>
      <c r="G61" s="222">
        <v>-0.47432179006589248</v>
      </c>
      <c r="H61" s="262">
        <v>-0.50025012506253119</v>
      </c>
      <c r="I61" s="223">
        <v>-7.1882050474840753</v>
      </c>
      <c r="J61" s="224">
        <v>2.5388474794174609</v>
      </c>
      <c r="K61" s="221"/>
      <c r="L61" s="221"/>
    </row>
    <row r="62" spans="1:12" s="209" customFormat="1" ht="9" x14ac:dyDescent="0.15">
      <c r="A62" s="220">
        <v>1918</v>
      </c>
      <c r="B62" s="221">
        <v>37844</v>
      </c>
      <c r="D62" s="222">
        <v>18.017297671877291</v>
      </c>
      <c r="E62" s="222">
        <v>35.288316741960848</v>
      </c>
      <c r="F62" s="222">
        <v>-17.271019070083554</v>
      </c>
      <c r="G62" s="222">
        <v>0.12166910707756529</v>
      </c>
      <c r="H62" s="262">
        <v>-2.6652807206919069E-2</v>
      </c>
      <c r="I62" s="223">
        <v>-17.149349963005989</v>
      </c>
      <c r="J62" s="224">
        <v>2.5388474794174609</v>
      </c>
      <c r="K62" s="221"/>
      <c r="L62" s="221"/>
    </row>
    <row r="63" spans="1:12" s="209" customFormat="1" ht="9" x14ac:dyDescent="0.15">
      <c r="A63" s="220">
        <v>1919</v>
      </c>
      <c r="B63" s="221">
        <v>37195</v>
      </c>
      <c r="D63" s="222">
        <v>21.342568356622238</v>
      </c>
      <c r="E63" s="222">
        <v>18.98012053853072</v>
      </c>
      <c r="F63" s="222">
        <v>2.362447818091518</v>
      </c>
      <c r="G63" s="222">
        <v>0.56805359338847294</v>
      </c>
      <c r="H63" s="262">
        <v>0.56376595659002127</v>
      </c>
      <c r="I63" s="223">
        <v>2.930501411479991</v>
      </c>
      <c r="J63" s="224">
        <v>2.5388474794174609</v>
      </c>
      <c r="K63" s="221"/>
      <c r="L63" s="221"/>
    </row>
    <row r="64" spans="1:12" s="209" customFormat="1" ht="9" x14ac:dyDescent="0.15">
      <c r="A64" s="220">
        <v>1920</v>
      </c>
      <c r="B64" s="221">
        <v>37304</v>
      </c>
      <c r="D64" s="222">
        <v>31.954007620830268</v>
      </c>
      <c r="E64" s="222">
        <v>19.038705795841967</v>
      </c>
      <c r="F64" s="222">
        <v>12.915301824988303</v>
      </c>
      <c r="G64" s="222">
        <v>-7.9024345721467455</v>
      </c>
      <c r="H64" s="262">
        <v>-7.9149675780466611</v>
      </c>
      <c r="I64" s="223">
        <v>5.0128672528415574</v>
      </c>
      <c r="J64" s="225">
        <v>2.5388474794174609</v>
      </c>
      <c r="K64" s="221"/>
      <c r="L64" s="221"/>
    </row>
    <row r="65" spans="1:12" s="209" customFormat="1" ht="9" x14ac:dyDescent="0.15">
      <c r="A65" s="226">
        <v>1921</v>
      </c>
      <c r="B65" s="221">
        <v>37491</v>
      </c>
      <c r="D65" s="222">
        <v>30.538199280985925</v>
      </c>
      <c r="E65" s="222">
        <v>17.723298974542658</v>
      </c>
      <c r="F65" s="222">
        <v>12.814900306443269</v>
      </c>
      <c r="G65" s="222">
        <v>-2.1723460934321892</v>
      </c>
      <c r="H65" s="262">
        <v>-2.2286783141640467</v>
      </c>
      <c r="I65" s="223">
        <v>10.64255421301108</v>
      </c>
      <c r="J65" s="224">
        <v>8.4902743438894923</v>
      </c>
      <c r="K65" s="221"/>
      <c r="L65" s="221"/>
    </row>
    <row r="66" spans="1:12" s="209" customFormat="1" ht="9" x14ac:dyDescent="0.15">
      <c r="A66" s="220">
        <v>1922</v>
      </c>
      <c r="B66" s="221">
        <v>37890</v>
      </c>
      <c r="D66" s="222">
        <v>30.589069330847696</v>
      </c>
      <c r="E66" s="222">
        <v>18.064617767916921</v>
      </c>
      <c r="F66" s="222">
        <v>12.524451562930773</v>
      </c>
      <c r="G66" s="222">
        <v>-2.2051060891909682</v>
      </c>
      <c r="H66" s="262">
        <v>-2.2580772209896152</v>
      </c>
      <c r="I66" s="223">
        <v>10.319345473739805</v>
      </c>
      <c r="J66" s="224">
        <v>8.4902743438894923</v>
      </c>
      <c r="K66" s="221"/>
      <c r="L66" s="221"/>
    </row>
    <row r="67" spans="1:12" s="209" customFormat="1" ht="9" x14ac:dyDescent="0.15">
      <c r="A67" s="220">
        <v>1923</v>
      </c>
      <c r="B67" s="221">
        <v>38281</v>
      </c>
      <c r="D67" s="222">
        <v>29.775061760499284</v>
      </c>
      <c r="E67" s="222">
        <v>16.980886750747629</v>
      </c>
      <c r="F67" s="222">
        <v>12.794175009751658</v>
      </c>
      <c r="G67" s="222">
        <v>-3.7035033972022635</v>
      </c>
      <c r="H67" s="262">
        <v>-3.7446365882199975</v>
      </c>
      <c r="I67" s="223">
        <v>9.0906716125493947</v>
      </c>
      <c r="J67" s="224">
        <v>8.4902743438894923</v>
      </c>
      <c r="K67" s="221"/>
      <c r="L67" s="221"/>
    </row>
    <row r="68" spans="1:12" s="209" customFormat="1" ht="9" x14ac:dyDescent="0.15">
      <c r="A68" s="220">
        <v>1924</v>
      </c>
      <c r="B68" s="221">
        <v>38629</v>
      </c>
      <c r="D68" s="222">
        <v>28.730078975508572</v>
      </c>
      <c r="E68" s="222">
        <v>17.031912289516743</v>
      </c>
      <c r="F68" s="222">
        <v>11.698166685991833</v>
      </c>
      <c r="G68" s="222">
        <v>-2.3528561679872535</v>
      </c>
      <c r="H68" s="262">
        <v>-2.396320488540177</v>
      </c>
      <c r="I68" s="223">
        <v>9.3453105180045792</v>
      </c>
      <c r="J68" s="224">
        <v>8.4902743438894923</v>
      </c>
      <c r="K68" s="221"/>
      <c r="L68" s="221"/>
    </row>
    <row r="69" spans="1:12" s="209" customFormat="1" ht="9" x14ac:dyDescent="0.15">
      <c r="A69" s="220">
        <v>1925</v>
      </c>
      <c r="B69" s="221">
        <v>38990</v>
      </c>
      <c r="D69" s="222">
        <v>28.137726767863754</v>
      </c>
      <c r="E69" s="222">
        <v>17.056262686872042</v>
      </c>
      <c r="F69" s="222">
        <v>11.081464080991715</v>
      </c>
      <c r="G69" s="222">
        <v>-2.1304510007147002</v>
      </c>
      <c r="H69" s="262">
        <v>-2.1703328269223405</v>
      </c>
      <c r="I69" s="223">
        <v>8.9510130802770149</v>
      </c>
      <c r="J69" s="224">
        <v>8.4902743438894923</v>
      </c>
      <c r="K69" s="221"/>
      <c r="L69" s="221"/>
    </row>
    <row r="70" spans="1:12" s="209" customFormat="1" ht="9" x14ac:dyDescent="0.15">
      <c r="A70" s="220">
        <v>1926</v>
      </c>
      <c r="B70" s="221">
        <v>39339</v>
      </c>
      <c r="D70" s="222">
        <v>27.542909219786338</v>
      </c>
      <c r="E70" s="222">
        <v>17.189003088451216</v>
      </c>
      <c r="F70" s="222">
        <v>10.353906131335123</v>
      </c>
      <c r="G70" s="222">
        <v>-2.0669644195478902</v>
      </c>
      <c r="H70" s="262">
        <v>-2.101159434965318</v>
      </c>
      <c r="I70" s="223">
        <v>8.2869417117872324</v>
      </c>
      <c r="J70" s="224">
        <v>8.4902743438894923</v>
      </c>
      <c r="K70" s="221"/>
      <c r="L70" s="221"/>
    </row>
    <row r="71" spans="1:12" s="209" customFormat="1" ht="9" x14ac:dyDescent="0.15">
      <c r="A71" s="220">
        <v>1927</v>
      </c>
      <c r="B71" s="221">
        <v>39665</v>
      </c>
      <c r="D71" s="222">
        <v>27.279001192044667</v>
      </c>
      <c r="E71" s="222">
        <v>16.036137775268209</v>
      </c>
      <c r="F71" s="222">
        <v>11.24286341677646</v>
      </c>
      <c r="G71" s="222">
        <v>-2.0407961030237338</v>
      </c>
      <c r="H71" s="262">
        <v>-2.0829412133759964</v>
      </c>
      <c r="I71" s="223">
        <v>9.2020673137527265</v>
      </c>
      <c r="J71" s="224">
        <v>8.4902743438894923</v>
      </c>
      <c r="K71" s="221"/>
      <c r="L71" s="221"/>
    </row>
    <row r="72" spans="1:12" s="209" customFormat="1" ht="9" x14ac:dyDescent="0.15">
      <c r="A72" s="220">
        <v>1928</v>
      </c>
      <c r="B72" s="221">
        <v>40030</v>
      </c>
      <c r="D72" s="222">
        <v>26.551535360573332</v>
      </c>
      <c r="E72" s="222">
        <v>16.000597222913452</v>
      </c>
      <c r="F72" s="222">
        <v>10.55093813765988</v>
      </c>
      <c r="G72" s="222">
        <v>-2.7567837534479427</v>
      </c>
      <c r="H72" s="262">
        <v>-2.7870402627780821</v>
      </c>
      <c r="I72" s="223">
        <v>7.7941543842119376</v>
      </c>
      <c r="J72" s="224">
        <v>8.4902743438894923</v>
      </c>
      <c r="K72" s="221"/>
      <c r="L72" s="221"/>
    </row>
    <row r="73" spans="1:12" s="209" customFormat="1" ht="9" x14ac:dyDescent="0.15">
      <c r="A73" s="220">
        <v>1929</v>
      </c>
      <c r="B73" s="221">
        <v>40342</v>
      </c>
      <c r="D73" s="222">
        <v>25.476605260881918</v>
      </c>
      <c r="E73" s="222">
        <v>16.457244523518291</v>
      </c>
      <c r="F73" s="222">
        <v>9.0193607373636286</v>
      </c>
      <c r="G73" s="222">
        <v>-2.7479810338288768</v>
      </c>
      <c r="H73" s="262">
        <v>-2.767584664615689</v>
      </c>
      <c r="I73" s="223">
        <v>6.2713797035347518</v>
      </c>
      <c r="J73" s="224">
        <v>8.4902743438894923</v>
      </c>
      <c r="K73" s="221"/>
      <c r="L73" s="221"/>
    </row>
    <row r="74" spans="1:12" s="209" customFormat="1" ht="9" x14ac:dyDescent="0.15">
      <c r="A74" s="220">
        <v>1930</v>
      </c>
      <c r="B74" s="221">
        <v>40595</v>
      </c>
      <c r="D74" s="222">
        <v>26.574489470716578</v>
      </c>
      <c r="E74" s="222">
        <v>14.096246721090438</v>
      </c>
      <c r="F74" s="222">
        <v>12.478242749626142</v>
      </c>
      <c r="G74" s="222">
        <v>-2.8218811287368002</v>
      </c>
      <c r="H74" s="262">
        <v>-2.8682797675957934</v>
      </c>
      <c r="I74" s="223">
        <v>9.6563616208893421</v>
      </c>
      <c r="J74" s="225">
        <v>8.4902743438894923</v>
      </c>
      <c r="K74" s="221"/>
      <c r="L74" s="221"/>
    </row>
    <row r="75" spans="1:12" s="209" customFormat="1" ht="9" x14ac:dyDescent="0.15">
      <c r="A75" s="226">
        <v>1931</v>
      </c>
      <c r="B75" s="221">
        <v>40987</v>
      </c>
      <c r="D75" s="222">
        <v>24.749586696489352</v>
      </c>
      <c r="E75" s="222">
        <v>14.75736652727803</v>
      </c>
      <c r="F75" s="222">
        <v>9.9922201692113202</v>
      </c>
      <c r="G75" s="222">
        <v>-2.9168060135034271</v>
      </c>
      <c r="H75" s="262">
        <v>-2.9417485169697559</v>
      </c>
      <c r="I75" s="223">
        <v>7.0754141557078931</v>
      </c>
      <c r="J75" s="224">
        <v>8.3593077506392</v>
      </c>
      <c r="K75" s="221"/>
      <c r="L75" s="221"/>
    </row>
    <row r="76" spans="1:12" s="209" customFormat="1" ht="9" x14ac:dyDescent="0.15">
      <c r="A76" s="220">
        <v>1932</v>
      </c>
      <c r="B76" s="221">
        <v>41277</v>
      </c>
      <c r="D76" s="222">
        <v>23.70205884482634</v>
      </c>
      <c r="E76" s="222">
        <v>14.650865294103449</v>
      </c>
      <c r="F76" s="222">
        <v>9.0511935507228873</v>
      </c>
      <c r="G76" s="222">
        <v>-1.5894109599338861</v>
      </c>
      <c r="H76" s="262">
        <v>-1.6171465810624894</v>
      </c>
      <c r="I76" s="223">
        <v>7.4617825907890012</v>
      </c>
      <c r="J76" s="224">
        <v>8.3593077506392</v>
      </c>
      <c r="K76" s="221"/>
      <c r="L76" s="221"/>
    </row>
    <row r="77" spans="1:12" s="209" customFormat="1" ht="9" x14ac:dyDescent="0.15">
      <c r="A77" s="220">
        <v>1933</v>
      </c>
      <c r="B77" s="221">
        <v>41585</v>
      </c>
      <c r="D77" s="222">
        <v>23.662970325485595</v>
      </c>
      <c r="E77" s="222">
        <v>13.675664024141977</v>
      </c>
      <c r="F77" s="222">
        <v>9.987306301343617</v>
      </c>
      <c r="G77" s="222">
        <v>-1.9074698218437813</v>
      </c>
      <c r="H77" s="262">
        <v>-1.9399803606926449</v>
      </c>
      <c r="I77" s="223">
        <v>8.0798364794998356</v>
      </c>
      <c r="J77" s="224">
        <v>8.3593077506392</v>
      </c>
      <c r="K77" s="221"/>
      <c r="L77" s="221"/>
    </row>
    <row r="78" spans="1:12" s="209" customFormat="1" ht="9" x14ac:dyDescent="0.15">
      <c r="A78" s="220">
        <v>1934</v>
      </c>
      <c r="B78" s="221">
        <v>41921</v>
      </c>
      <c r="D78" s="222">
        <v>23.448079253082462</v>
      </c>
      <c r="E78" s="222">
        <v>13.327631672724682</v>
      </c>
      <c r="F78" s="222">
        <v>10.120447580357778</v>
      </c>
      <c r="G78" s="222">
        <v>-1.914536461825362</v>
      </c>
      <c r="H78" s="262">
        <v>-1.9480673746228589</v>
      </c>
      <c r="I78" s="223">
        <v>8.2059111185324163</v>
      </c>
      <c r="J78" s="224">
        <v>8.3593077506392</v>
      </c>
      <c r="K78" s="221"/>
      <c r="L78" s="221"/>
    </row>
    <row r="79" spans="1:12" s="209" customFormat="1" ht="9" x14ac:dyDescent="0.15">
      <c r="A79" s="220">
        <v>1935</v>
      </c>
      <c r="B79" s="221">
        <v>42265</v>
      </c>
      <c r="D79" s="222">
        <v>23.356941678352996</v>
      </c>
      <c r="E79" s="222">
        <v>13.952885442568084</v>
      </c>
      <c r="F79" s="222">
        <v>9.4040562357849087</v>
      </c>
      <c r="G79" s="222">
        <v>-1.6671580931135974</v>
      </c>
      <c r="H79" s="262">
        <v>-1.6969725538258482</v>
      </c>
      <c r="I79" s="223">
        <v>7.7368981426713113</v>
      </c>
      <c r="J79" s="224">
        <v>8.3593077506392</v>
      </c>
      <c r="K79" s="221"/>
      <c r="L79" s="221"/>
    </row>
    <row r="80" spans="1:12" s="209" customFormat="1" ht="9" x14ac:dyDescent="0.15">
      <c r="A80" s="220">
        <v>1936</v>
      </c>
      <c r="B80" s="221">
        <v>42592</v>
      </c>
      <c r="D80" s="222">
        <v>22.4093567251462</v>
      </c>
      <c r="E80" s="222">
        <v>13.801169590643275</v>
      </c>
      <c r="F80" s="222">
        <v>8.6081871345029235</v>
      </c>
      <c r="G80" s="222">
        <v>-1.1889534755997442</v>
      </c>
      <c r="H80" s="262">
        <v>-1.2163742690058479</v>
      </c>
      <c r="I80" s="223">
        <v>7.4192336589031793</v>
      </c>
      <c r="J80" s="224">
        <v>8.3593077506392</v>
      </c>
      <c r="K80" s="221"/>
      <c r="L80" s="221"/>
    </row>
    <row r="81" spans="1:12" s="209" customFormat="1" ht="9" x14ac:dyDescent="0.15">
      <c r="A81" s="220">
        <v>1937</v>
      </c>
      <c r="B81" s="221">
        <v>42908</v>
      </c>
      <c r="D81" s="222">
        <v>22.894028048667224</v>
      </c>
      <c r="E81" s="222">
        <v>14.279743661186961</v>
      </c>
      <c r="F81" s="222">
        <v>8.6142843874802626</v>
      </c>
      <c r="G81" s="222">
        <v>-1.1564676633263531</v>
      </c>
      <c r="H81" s="262">
        <v>-1.1841738645862356</v>
      </c>
      <c r="I81" s="223">
        <v>7.4578167241539095</v>
      </c>
      <c r="J81" s="224">
        <v>8.3593077506392</v>
      </c>
      <c r="K81" s="221"/>
      <c r="L81" s="221"/>
    </row>
    <row r="82" spans="1:12" s="209" customFormat="1" ht="9" x14ac:dyDescent="0.15">
      <c r="A82" s="220">
        <v>1938</v>
      </c>
      <c r="B82" s="221">
        <v>43228</v>
      </c>
      <c r="D82" s="222">
        <v>23.745364932402865</v>
      </c>
      <c r="E82" s="222">
        <v>14.095211773647481</v>
      </c>
      <c r="F82" s="222">
        <v>9.6501531587553835</v>
      </c>
      <c r="G82" s="222">
        <v>-0.81328816384472979</v>
      </c>
      <c r="H82" s="262">
        <v>-0.85216149611921055</v>
      </c>
      <c r="I82" s="223">
        <v>8.8368649949106537</v>
      </c>
      <c r="J82" s="224">
        <v>8.3593077506392</v>
      </c>
      <c r="K82" s="221"/>
      <c r="L82" s="221"/>
    </row>
    <row r="83" spans="1:12" s="209" customFormat="1" ht="9" x14ac:dyDescent="0.15">
      <c r="A83" s="220">
        <v>1939</v>
      </c>
      <c r="B83" s="221">
        <v>43610</v>
      </c>
      <c r="D83" s="222">
        <v>23.572592871228444</v>
      </c>
      <c r="E83" s="222">
        <v>13.427714894732642</v>
      </c>
      <c r="F83" s="222">
        <v>10.144877976495799</v>
      </c>
      <c r="G83" s="222">
        <v>1.5267569696174306</v>
      </c>
      <c r="H83" s="262">
        <v>1.4590386303274856</v>
      </c>
      <c r="I83" s="223">
        <v>11.67163494611323</v>
      </c>
      <c r="J83" s="224">
        <v>8.3593077506392</v>
      </c>
      <c r="K83" s="221"/>
      <c r="L83" s="221"/>
    </row>
    <row r="84" spans="1:12" s="209" customFormat="1" ht="9" x14ac:dyDescent="0.15">
      <c r="A84" s="220">
        <v>1940</v>
      </c>
      <c r="B84" s="221">
        <v>44119</v>
      </c>
      <c r="D84" s="222">
        <v>23.454855042230015</v>
      </c>
      <c r="E84" s="222">
        <v>13.892491063474701</v>
      </c>
      <c r="F84" s="222">
        <v>9.5623639787553145</v>
      </c>
      <c r="G84" s="222">
        <v>0.47866142979880166</v>
      </c>
      <c r="H84" s="262">
        <v>0.42850215942535602</v>
      </c>
      <c r="I84" s="223">
        <v>10.041025408554116</v>
      </c>
      <c r="J84" s="225">
        <v>8.3593077506392</v>
      </c>
      <c r="K84" s="221"/>
      <c r="L84" s="221"/>
    </row>
    <row r="85" spans="1:12" s="209" customFormat="1" ht="9" x14ac:dyDescent="0.15">
      <c r="A85" s="226">
        <v>1941</v>
      </c>
      <c r="B85" s="221">
        <v>44562</v>
      </c>
      <c r="D85" s="222">
        <v>20.794436929131216</v>
      </c>
      <c r="E85" s="222">
        <v>14.734982727201583</v>
      </c>
      <c r="F85" s="222">
        <v>6.0594542019296345</v>
      </c>
      <c r="G85" s="222">
        <v>1.1888739700554289</v>
      </c>
      <c r="H85" s="262">
        <v>1.162699699263251</v>
      </c>
      <c r="I85" s="223">
        <v>7.2483281719850634</v>
      </c>
      <c r="J85" s="224">
        <v>6.1614651845609547</v>
      </c>
      <c r="K85" s="221"/>
      <c r="L85" s="221"/>
    </row>
    <row r="86" spans="1:12" s="209" customFormat="1" ht="9" x14ac:dyDescent="0.15">
      <c r="A86" s="220">
        <v>1942</v>
      </c>
      <c r="B86" s="221">
        <v>44885</v>
      </c>
      <c r="D86" s="222">
        <v>20.421314608239634</v>
      </c>
      <c r="E86" s="222">
        <v>15.643749166703701</v>
      </c>
      <c r="F86" s="222">
        <v>4.7775654415359323</v>
      </c>
      <c r="G86" s="222">
        <v>0.43575749485716209</v>
      </c>
      <c r="H86" s="262">
        <v>0.4222034576241056</v>
      </c>
      <c r="I86" s="223">
        <v>5.2133229363930944</v>
      </c>
      <c r="J86" s="224">
        <v>6.1614651845609547</v>
      </c>
      <c r="K86" s="221"/>
      <c r="L86" s="221"/>
    </row>
    <row r="87" spans="1:12" s="209" customFormat="1" ht="9" x14ac:dyDescent="0.15">
      <c r="A87" s="220">
        <v>1943</v>
      </c>
      <c r="B87" s="221">
        <v>45119</v>
      </c>
      <c r="D87" s="222">
        <v>19.700289970560238</v>
      </c>
      <c r="E87" s="222">
        <v>17.531044558071585</v>
      </c>
      <c r="F87" s="222">
        <v>2.1692454124886558</v>
      </c>
      <c r="G87" s="222">
        <v>0.40173355424387314</v>
      </c>
      <c r="H87" s="262">
        <v>0.39843283086526332</v>
      </c>
      <c r="I87" s="223">
        <v>2.5709789667325289</v>
      </c>
      <c r="J87" s="224">
        <v>6.1614651845609547</v>
      </c>
      <c r="K87" s="221"/>
      <c r="L87" s="221"/>
    </row>
    <row r="88" spans="1:12" s="209" customFormat="1" ht="9" x14ac:dyDescent="0.15">
      <c r="A88" s="220">
        <v>1944</v>
      </c>
      <c r="B88" s="221">
        <v>45235</v>
      </c>
      <c r="D88" s="222">
        <v>18.149902295233996</v>
      </c>
      <c r="E88" s="222">
        <v>16.162686715463849</v>
      </c>
      <c r="F88" s="222">
        <v>1.9872155797701456</v>
      </c>
      <c r="G88" s="222">
        <v>0.42242297444679622</v>
      </c>
      <c r="H88" s="262">
        <v>0.41952328906258624</v>
      </c>
      <c r="I88" s="223">
        <v>2.4096385542169418</v>
      </c>
      <c r="J88" s="224">
        <v>6.1614651845609547</v>
      </c>
      <c r="K88" s="221"/>
      <c r="L88" s="221"/>
    </row>
    <row r="89" spans="1:12" s="209" customFormat="1" ht="9" x14ac:dyDescent="0.15">
      <c r="A89" s="220">
        <v>1945</v>
      </c>
      <c r="B89" s="221">
        <v>45344</v>
      </c>
      <c r="D89" s="222">
        <v>18.066986488270764</v>
      </c>
      <c r="E89" s="222">
        <v>14.193917521235861</v>
      </c>
      <c r="F89" s="222">
        <v>3.8730689670349019</v>
      </c>
      <c r="G89" s="222">
        <v>0.44944338300032172</v>
      </c>
      <c r="H89" s="262">
        <v>0.44012147352669334</v>
      </c>
      <c r="I89" s="223">
        <v>4.3225123500352236</v>
      </c>
      <c r="J89" s="224">
        <v>6.1614651845609547</v>
      </c>
      <c r="K89" s="221"/>
      <c r="L89" s="221"/>
    </row>
    <row r="90" spans="1:12" s="209" customFormat="1" ht="9" x14ac:dyDescent="0.15">
      <c r="A90" s="220">
        <v>1946</v>
      </c>
      <c r="B90" s="221">
        <v>45540</v>
      </c>
      <c r="D90" s="222">
        <v>22.832148715144889</v>
      </c>
      <c r="E90" s="222">
        <v>12.072170585019135</v>
      </c>
      <c r="F90" s="222">
        <v>10.759978130125752</v>
      </c>
      <c r="G90" s="222">
        <v>-2.6352526140958119</v>
      </c>
      <c r="H90" s="262">
        <v>-2.6681246582832148</v>
      </c>
      <c r="I90" s="223">
        <v>8.1247255160299403</v>
      </c>
      <c r="J90" s="224">
        <v>6.1614651845609547</v>
      </c>
      <c r="K90" s="221"/>
      <c r="L90" s="221"/>
    </row>
    <row r="91" spans="1:12" s="209" customFormat="1" ht="9" x14ac:dyDescent="0.15">
      <c r="A91" s="220">
        <v>1947</v>
      </c>
      <c r="B91" s="221">
        <v>45910</v>
      </c>
      <c r="D91" s="222">
        <v>22.101606600086843</v>
      </c>
      <c r="E91" s="222">
        <v>11.463308727746417</v>
      </c>
      <c r="F91" s="222">
        <v>10.638297872340425</v>
      </c>
      <c r="G91" s="222">
        <v>-4.1037738035100535</v>
      </c>
      <c r="H91" s="262">
        <v>-4.1250542770299612</v>
      </c>
      <c r="I91" s="223">
        <v>6.5345240688303718</v>
      </c>
      <c r="J91" s="224">
        <v>6.1614651845609547</v>
      </c>
      <c r="K91" s="221"/>
      <c r="L91" s="221"/>
    </row>
    <row r="92" spans="1:12" s="209" customFormat="1" ht="9" x14ac:dyDescent="0.15">
      <c r="A92" s="220">
        <v>1948</v>
      </c>
      <c r="B92" s="221">
        <v>46210</v>
      </c>
      <c r="D92" s="222">
        <v>21.797718893512432</v>
      </c>
      <c r="E92" s="222">
        <v>10.629352536599038</v>
      </c>
      <c r="F92" s="222">
        <v>11.168366356913392</v>
      </c>
      <c r="G92" s="222">
        <v>-3.7673709013842007</v>
      </c>
      <c r="H92" s="262">
        <v>-3.7946572950130442</v>
      </c>
      <c r="I92" s="223">
        <v>7.4009954555291912</v>
      </c>
      <c r="J92" s="224">
        <v>6.1614651845609547</v>
      </c>
      <c r="K92" s="221"/>
      <c r="L92" s="221"/>
    </row>
    <row r="93" spans="1:12" s="209" customFormat="1" ht="9" x14ac:dyDescent="0.15">
      <c r="A93" s="220">
        <v>1949</v>
      </c>
      <c r="B93" s="221">
        <v>46552</v>
      </c>
      <c r="D93" s="222">
        <v>20.157062461215844</v>
      </c>
      <c r="E93" s="222">
        <v>10.463698029229882</v>
      </c>
      <c r="F93" s="222">
        <v>9.6933644319859624</v>
      </c>
      <c r="G93" s="222">
        <v>-1.917114217172422</v>
      </c>
      <c r="H93" s="262">
        <v>-1.9472321485887916</v>
      </c>
      <c r="I93" s="223">
        <v>7.7762502148135404</v>
      </c>
      <c r="J93" s="224">
        <v>6.1614651845609547</v>
      </c>
      <c r="K93" s="221"/>
      <c r="L93" s="221"/>
    </row>
    <row r="94" spans="1:12" s="209" customFormat="1" ht="9" x14ac:dyDescent="0.15">
      <c r="A94" s="220">
        <v>1950</v>
      </c>
      <c r="B94" s="221">
        <v>46914</v>
      </c>
      <c r="D94" s="222">
        <v>19.40366631638166</v>
      </c>
      <c r="E94" s="222">
        <v>9.7230625524100667</v>
      </c>
      <c r="F94" s="222">
        <v>9.6806037639715949</v>
      </c>
      <c r="G94" s="222">
        <v>-1.5593606382522154</v>
      </c>
      <c r="H94" s="262">
        <v>-1.5922045664426967</v>
      </c>
      <c r="I94" s="223">
        <v>8.1212431257193796</v>
      </c>
      <c r="J94" s="225">
        <v>6.1614651845609547</v>
      </c>
      <c r="K94" s="221"/>
      <c r="L94" s="221"/>
    </row>
    <row r="95" spans="1:12" s="209" customFormat="1" ht="9" x14ac:dyDescent="0.15">
      <c r="A95" s="226">
        <v>1951</v>
      </c>
      <c r="B95" s="221">
        <v>47295</v>
      </c>
      <c r="D95" s="222">
        <v>18.263299414773027</v>
      </c>
      <c r="E95" s="222">
        <v>10.312648283861444</v>
      </c>
      <c r="F95" s="222">
        <v>7.9506511309115835</v>
      </c>
      <c r="G95" s="222">
        <v>-2.7703995186903407</v>
      </c>
      <c r="H95" s="262">
        <v>-2.7837823588337636</v>
      </c>
      <c r="I95" s="223">
        <v>5.1802516122212428</v>
      </c>
      <c r="J95" s="224">
        <v>6.4423368587762653</v>
      </c>
      <c r="K95" s="221"/>
      <c r="L95" s="221"/>
    </row>
    <row r="96" spans="1:12" s="209" customFormat="1" ht="9" x14ac:dyDescent="0.15">
      <c r="A96" s="220">
        <v>1952</v>
      </c>
      <c r="B96" s="229">
        <v>47540</v>
      </c>
      <c r="D96" s="222">
        <v>18.119205714825188</v>
      </c>
      <c r="E96" s="222">
        <v>10.2478731996937</v>
      </c>
      <c r="F96" s="222">
        <v>7.8713325151314892</v>
      </c>
      <c r="G96" s="222">
        <v>-2.568429696452422</v>
      </c>
      <c r="H96" s="262">
        <v>-2.559314388813712</v>
      </c>
      <c r="I96" s="223">
        <v>5.3029028186790672</v>
      </c>
      <c r="J96" s="224">
        <v>6.4423368587762653</v>
      </c>
    </row>
    <row r="97" spans="1:12" s="209" customFormat="1" ht="9" x14ac:dyDescent="0.15">
      <c r="A97" s="220">
        <v>1953</v>
      </c>
      <c r="B97" s="229">
        <v>47792.1</v>
      </c>
      <c r="D97" s="222">
        <v>17.939794421501606</v>
      </c>
      <c r="E97" s="222">
        <v>10.103289693863402</v>
      </c>
      <c r="F97" s="222">
        <v>7.8365047276382045</v>
      </c>
      <c r="G97" s="222">
        <v>-0.92113586960519367</v>
      </c>
      <c r="H97" s="262">
        <v>-0.94496464045657225</v>
      </c>
      <c r="I97" s="223">
        <v>6.9153688580330108</v>
      </c>
      <c r="J97" s="224">
        <v>6.4423368587762653</v>
      </c>
    </row>
    <row r="98" spans="1:12" s="209" customFormat="1" ht="9" x14ac:dyDescent="0.15">
      <c r="A98" s="217">
        <v>1954</v>
      </c>
      <c r="B98" s="231">
        <v>48122.6</v>
      </c>
      <c r="D98" s="228">
        <v>18.25779275833262</v>
      </c>
      <c r="E98" s="228">
        <v>9.2319923643339052</v>
      </c>
      <c r="F98" s="228">
        <v>9.0258003939987148</v>
      </c>
      <c r="G98" s="222">
        <v>-1.6675113572468732</v>
      </c>
      <c r="H98" s="263">
        <v>-1.6944843285613873</v>
      </c>
      <c r="I98" s="223">
        <v>7.3582890367518416</v>
      </c>
      <c r="J98" s="224">
        <v>6.4423368587762653</v>
      </c>
      <c r="K98" s="230"/>
      <c r="L98" s="230"/>
    </row>
    <row r="99" spans="1:12" s="209" customFormat="1" ht="9" x14ac:dyDescent="0.15">
      <c r="A99" s="220">
        <v>1955</v>
      </c>
      <c r="B99" s="229">
        <v>48476.7</v>
      </c>
      <c r="D99" s="222">
        <v>18.07696894675588</v>
      </c>
      <c r="E99" s="222">
        <v>9.2336827560113992</v>
      </c>
      <c r="F99" s="222">
        <v>8.8432861907444806</v>
      </c>
      <c r="G99" s="222">
        <v>-2.4113302201441691</v>
      </c>
      <c r="H99" s="262">
        <v>-2.4319489396001859</v>
      </c>
      <c r="I99" s="223">
        <v>6.4319559706003115</v>
      </c>
      <c r="J99" s="224">
        <v>6.4423368587762653</v>
      </c>
    </row>
    <row r="100" spans="1:12" s="209" customFormat="1" ht="9" x14ac:dyDescent="0.15">
      <c r="A100" s="220">
        <v>1956</v>
      </c>
      <c r="B100" s="229">
        <v>48788.5</v>
      </c>
      <c r="D100" s="222">
        <v>18.070810009188271</v>
      </c>
      <c r="E100" s="222">
        <v>10.210410447036601</v>
      </c>
      <c r="F100" s="222">
        <v>7.8603995621516694</v>
      </c>
      <c r="G100" s="222">
        <v>-2.4267420403997138</v>
      </c>
      <c r="H100" s="262">
        <v>-2.441464359411746</v>
      </c>
      <c r="I100" s="223">
        <v>5.4336575217519556</v>
      </c>
      <c r="J100" s="224">
        <v>6.4423368587762653</v>
      </c>
    </row>
    <row r="101" spans="1:12" s="209" customFormat="1" ht="9" x14ac:dyDescent="0.15">
      <c r="A101" s="220">
        <v>1957</v>
      </c>
      <c r="B101" s="229">
        <v>49053.599999999999</v>
      </c>
      <c r="D101" s="222">
        <v>18.010477165451992</v>
      </c>
      <c r="E101" s="222">
        <v>9.8317818195865865</v>
      </c>
      <c r="F101" s="222">
        <v>8.1786953458654033</v>
      </c>
      <c r="G101" s="222">
        <v>-2.8967180801804915</v>
      </c>
      <c r="H101" s="262">
        <v>-2.9106309782923625</v>
      </c>
      <c r="I101" s="223">
        <v>5.2819772656849118</v>
      </c>
      <c r="J101" s="224">
        <v>6.4423368587762653</v>
      </c>
    </row>
    <row r="102" spans="1:12" s="209" customFormat="1" ht="9" x14ac:dyDescent="0.15">
      <c r="A102" s="220">
        <v>1958</v>
      </c>
      <c r="B102" s="229">
        <v>49312.7</v>
      </c>
      <c r="D102" s="222">
        <v>17.793554098519699</v>
      </c>
      <c r="E102" s="222">
        <v>9.2845477843982192</v>
      </c>
      <c r="F102" s="222">
        <v>8.509006314121482</v>
      </c>
      <c r="G102" s="222">
        <v>-1.8697430006139779</v>
      </c>
      <c r="H102" s="262">
        <v>-1.8917099869836935</v>
      </c>
      <c r="I102" s="223">
        <v>6.6392633135075041</v>
      </c>
      <c r="J102" s="224">
        <v>6.4423368587762653</v>
      </c>
    </row>
    <row r="103" spans="1:12" s="209" customFormat="1" ht="9" x14ac:dyDescent="0.15">
      <c r="A103" s="220">
        <v>1959</v>
      </c>
      <c r="B103" s="229">
        <v>49640.1</v>
      </c>
      <c r="D103" s="222">
        <v>18.273667142925945</v>
      </c>
      <c r="E103" s="222">
        <v>9.1214421023903931</v>
      </c>
      <c r="F103" s="222">
        <v>9.1522250405355514</v>
      </c>
      <c r="G103" s="222">
        <v>-1.3883406003349545</v>
      </c>
      <c r="H103" s="262">
        <v>-1.4183630058917018</v>
      </c>
      <c r="I103" s="223">
        <v>7.7638844402005969</v>
      </c>
      <c r="J103" s="224">
        <v>6.4423368587762653</v>
      </c>
    </row>
    <row r="104" spans="1:12" s="209" customFormat="1" ht="9" x14ac:dyDescent="0.15">
      <c r="A104" s="220">
        <v>1960</v>
      </c>
      <c r="B104" s="229">
        <v>50025.5</v>
      </c>
      <c r="D104" s="222">
        <v>18.386643744882939</v>
      </c>
      <c r="E104" s="222">
        <v>9.5787026615696913</v>
      </c>
      <c r="F104" s="222">
        <v>8.8079410833132492</v>
      </c>
      <c r="G104" s="222">
        <v>-1.8434929518602221</v>
      </c>
      <c r="H104" s="262">
        <v>-1.8676605637085482</v>
      </c>
      <c r="I104" s="223">
        <v>6.9644481314530271</v>
      </c>
      <c r="J104" s="225">
        <v>6.4423368587762653</v>
      </c>
    </row>
    <row r="105" spans="1:12" s="209" customFormat="1" ht="9" x14ac:dyDescent="0.15">
      <c r="A105" s="226">
        <v>1961</v>
      </c>
      <c r="B105" s="229">
        <v>50373.9</v>
      </c>
      <c r="D105" s="222">
        <v>18.287885848503105</v>
      </c>
      <c r="E105" s="222">
        <v>9.1025370846925018</v>
      </c>
      <c r="F105" s="222">
        <v>9.1853487638106035</v>
      </c>
      <c r="G105" s="222">
        <v>-2.7355801336271757</v>
      </c>
      <c r="H105" s="262">
        <v>-2.7563130301258401</v>
      </c>
      <c r="I105" s="223">
        <v>6.4497686301834278</v>
      </c>
      <c r="J105" s="224">
        <v>7.0856196091393375</v>
      </c>
    </row>
    <row r="106" spans="1:12" s="209" customFormat="1" ht="9" x14ac:dyDescent="0.15">
      <c r="A106" s="220">
        <v>1962</v>
      </c>
      <c r="B106" s="229">
        <v>50698.8</v>
      </c>
      <c r="D106" s="222">
        <v>18.589862901426802</v>
      </c>
      <c r="E106" s="222">
        <v>9.8881965115582044</v>
      </c>
      <c r="F106" s="222">
        <v>8.7016663898686009</v>
      </c>
      <c r="G106" s="222">
        <v>-1.5752649760284676</v>
      </c>
      <c r="H106" s="262">
        <v>-1.6005676161986817</v>
      </c>
      <c r="I106" s="223">
        <v>7.1264014138401333</v>
      </c>
      <c r="J106" s="224">
        <v>7.0856196091393375</v>
      </c>
    </row>
    <row r="107" spans="1:12" s="209" customFormat="1" ht="9" x14ac:dyDescent="0.15">
      <c r="A107" s="220">
        <v>1963</v>
      </c>
      <c r="B107" s="229">
        <v>51060.1</v>
      </c>
      <c r="D107" s="222">
        <v>19.084972293764146</v>
      </c>
      <c r="E107" s="222">
        <v>10.02887692187622</v>
      </c>
      <c r="F107" s="222">
        <v>9.0560953718879258</v>
      </c>
      <c r="G107" s="222">
        <v>-1.5394630111991461</v>
      </c>
      <c r="H107" s="262">
        <v>-1.5676071177710138</v>
      </c>
      <c r="I107" s="223">
        <v>7.5166323606887797</v>
      </c>
      <c r="J107" s="224">
        <v>7.0856196091393375</v>
      </c>
    </row>
    <row r="108" spans="1:12" s="209" customFormat="1" ht="9" x14ac:dyDescent="0.15">
      <c r="A108" s="220">
        <v>1964</v>
      </c>
      <c r="B108" s="229">
        <v>51443.9</v>
      </c>
      <c r="D108" s="222">
        <v>20.032897696870943</v>
      </c>
      <c r="E108" s="222">
        <v>9.4552044640239483</v>
      </c>
      <c r="F108" s="222">
        <v>10.577693232846995</v>
      </c>
      <c r="G108" s="222">
        <v>-1.5795418485234123</v>
      </c>
      <c r="H108" s="262">
        <v>-1.6198438907525541</v>
      </c>
      <c r="I108" s="223">
        <v>8.9981513843235827</v>
      </c>
      <c r="J108" s="224">
        <v>7.0856196091393375</v>
      </c>
    </row>
    <row r="109" spans="1:12" s="209" customFormat="1" ht="9" x14ac:dyDescent="0.15">
      <c r="A109" s="220">
        <v>1965</v>
      </c>
      <c r="B109" s="229">
        <v>51906.8</v>
      </c>
      <c r="D109" s="222">
        <v>19.533642217247923</v>
      </c>
      <c r="E109" s="222">
        <v>9.9193761171775989</v>
      </c>
      <c r="F109" s="222">
        <v>9.614266100070326</v>
      </c>
      <c r="G109" s="222">
        <v>-1.6943018564644667</v>
      </c>
      <c r="H109" s="262">
        <v>-1.7255410665609974</v>
      </c>
      <c r="I109" s="223">
        <v>7.9199642436058593</v>
      </c>
      <c r="J109" s="224">
        <v>7.0856196091393375</v>
      </c>
    </row>
    <row r="110" spans="1:12" s="209" customFormat="1" ht="9" x14ac:dyDescent="0.15">
      <c r="A110" s="220">
        <v>1966</v>
      </c>
      <c r="B110" s="229">
        <v>52317.9</v>
      </c>
      <c r="D110" s="222">
        <v>19.027704259410882</v>
      </c>
      <c r="E110" s="222">
        <v>9.3977798511015074</v>
      </c>
      <c r="F110" s="222">
        <v>9.6299244083093747</v>
      </c>
      <c r="G110" s="222">
        <v>-1.9423069771815946</v>
      </c>
      <c r="H110" s="262">
        <v>-1.9717435594737145</v>
      </c>
      <c r="I110" s="223">
        <v>7.6876174311277801</v>
      </c>
      <c r="J110" s="224">
        <v>7.0856196091393375</v>
      </c>
    </row>
    <row r="111" spans="1:12" s="209" customFormat="1" ht="9" x14ac:dyDescent="0.15">
      <c r="A111" s="220">
        <v>1967</v>
      </c>
      <c r="B111" s="229">
        <v>52720.1</v>
      </c>
      <c r="D111" s="222">
        <v>18.18880728915606</v>
      </c>
      <c r="E111" s="222">
        <v>9.6000037806826022</v>
      </c>
      <c r="F111" s="222">
        <v>8.5888035084734558</v>
      </c>
      <c r="G111" s="222">
        <v>-1.7451139100089694</v>
      </c>
      <c r="H111" s="262">
        <v>-1.7684520940255763</v>
      </c>
      <c r="I111" s="223">
        <v>6.8436895984644863</v>
      </c>
      <c r="J111" s="224">
        <v>7.0856196091393375</v>
      </c>
    </row>
    <row r="112" spans="1:12" s="209" customFormat="1" ht="9" x14ac:dyDescent="0.15">
      <c r="A112" s="220">
        <v>1968</v>
      </c>
      <c r="B112" s="229">
        <v>53080.9</v>
      </c>
      <c r="D112" s="222">
        <v>17.748167349948108</v>
      </c>
      <c r="E112" s="222">
        <v>9.9695787135524547</v>
      </c>
      <c r="F112" s="222">
        <v>7.7785886363956553</v>
      </c>
      <c r="G112" s="222">
        <v>-1.9440982641525046</v>
      </c>
      <c r="H112" s="262">
        <v>-1.961069394157122</v>
      </c>
      <c r="I112" s="223">
        <v>5.8344903722431507</v>
      </c>
      <c r="J112" s="224">
        <v>7.0856196091393375</v>
      </c>
    </row>
    <row r="113" spans="1:10" s="209" customFormat="1" ht="9" x14ac:dyDescent="0.15">
      <c r="A113" s="220">
        <v>1969</v>
      </c>
      <c r="B113" s="229">
        <v>53390.6</v>
      </c>
      <c r="D113" s="222">
        <v>17.728639217601717</v>
      </c>
      <c r="E113" s="222">
        <v>9.9060199353916243</v>
      </c>
      <c r="F113" s="222">
        <v>7.8226192822100966</v>
      </c>
      <c r="G113" s="222">
        <v>-2.3029210581781197</v>
      </c>
      <c r="H113" s="262">
        <v>-2.3181126658753279</v>
      </c>
      <c r="I113" s="223">
        <v>5.519698224031977</v>
      </c>
      <c r="J113" s="224">
        <v>7.0856196091393375</v>
      </c>
    </row>
    <row r="114" spans="1:10" s="209" customFormat="1" ht="9" x14ac:dyDescent="0.15">
      <c r="A114" s="220">
        <v>1970</v>
      </c>
      <c r="B114" s="229">
        <v>53685.3</v>
      </c>
      <c r="D114" s="222">
        <v>17.046905671209739</v>
      </c>
      <c r="E114" s="222">
        <v>9.8216988081977838</v>
      </c>
      <c r="F114" s="222">
        <v>7.2252068630119552</v>
      </c>
      <c r="G114" s="222">
        <v>-2.138153237531613</v>
      </c>
      <c r="H114" s="262">
        <v>-2.1510594674839307</v>
      </c>
      <c r="I114" s="223">
        <v>5.0870536254803422</v>
      </c>
      <c r="J114" s="225">
        <v>7.0856196091393375</v>
      </c>
    </row>
    <row r="115" spans="1:10" s="209" customFormat="1" ht="9" x14ac:dyDescent="0.15">
      <c r="A115" s="226">
        <v>1971</v>
      </c>
      <c r="B115" s="229">
        <v>53958.400000000001</v>
      </c>
      <c r="D115" s="222">
        <v>16.848995846661609</v>
      </c>
      <c r="E115" s="222">
        <v>9.5299564493613822</v>
      </c>
      <c r="F115" s="222">
        <v>7.3190393973002248</v>
      </c>
      <c r="G115" s="222">
        <v>-3.0531790307957767</v>
      </c>
      <c r="H115" s="262">
        <v>-3.0622584473672632</v>
      </c>
      <c r="I115" s="223">
        <v>4.2658603665044481</v>
      </c>
      <c r="J115" s="224">
        <v>4.9246525665218588</v>
      </c>
    </row>
    <row r="116" spans="1:10" s="209" customFormat="1" ht="9" x14ac:dyDescent="0.15">
      <c r="A116" s="220">
        <v>1972</v>
      </c>
      <c r="B116" s="229">
        <v>54188.578999999998</v>
      </c>
      <c r="D116" s="222">
        <v>16.422194044667339</v>
      </c>
      <c r="E116" s="222">
        <v>9.5256930478641149</v>
      </c>
      <c r="F116" s="222">
        <v>6.8965009968032227</v>
      </c>
      <c r="G116" s="222">
        <v>0.21813472745141382</v>
      </c>
      <c r="H116" s="262">
        <v>0.19291541980066879</v>
      </c>
      <c r="I116" s="223">
        <v>7.1146357242546365</v>
      </c>
      <c r="J116" s="224">
        <v>4.9246525665218588</v>
      </c>
    </row>
    <row r="117" spans="1:10" s="209" customFormat="1" ht="9" x14ac:dyDescent="0.15">
      <c r="A117" s="220">
        <v>1973</v>
      </c>
      <c r="B117" s="229">
        <v>54574.110999999997</v>
      </c>
      <c r="D117" s="222">
        <v>16.217903301130782</v>
      </c>
      <c r="E117" s="222">
        <v>9.9442378698387941</v>
      </c>
      <c r="F117" s="222">
        <v>6.2736654312919882</v>
      </c>
      <c r="G117" s="222">
        <v>0.22371938181114714</v>
      </c>
      <c r="H117" s="262">
        <v>0.20267972846834043</v>
      </c>
      <c r="I117" s="223">
        <v>6.4973848131031353</v>
      </c>
      <c r="J117" s="224">
        <v>4.9246525665218588</v>
      </c>
    </row>
    <row r="118" spans="1:10" s="209" customFormat="1" ht="9" x14ac:dyDescent="0.15">
      <c r="A118" s="220">
        <v>1974</v>
      </c>
      <c r="B118" s="229">
        <v>54928.7</v>
      </c>
      <c r="D118" s="222">
        <v>16.082308846959187</v>
      </c>
      <c r="E118" s="222">
        <v>9.6669317565457327</v>
      </c>
      <c r="F118" s="222">
        <v>6.4153770904134548</v>
      </c>
      <c r="G118" s="222">
        <v>0.21751245548878817</v>
      </c>
      <c r="H118" s="262">
        <v>0.1955875563418816</v>
      </c>
      <c r="I118" s="223">
        <v>6.632889545902243</v>
      </c>
      <c r="J118" s="224">
        <v>4.9246525665218588</v>
      </c>
    </row>
    <row r="119" spans="1:10" s="209" customFormat="1" ht="9" x14ac:dyDescent="0.15">
      <c r="A119" s="220">
        <v>1975</v>
      </c>
      <c r="B119" s="229">
        <v>55293.036</v>
      </c>
      <c r="D119" s="222">
        <v>15.18475469084694</v>
      </c>
      <c r="E119" s="222">
        <v>10.029021662144952</v>
      </c>
      <c r="F119" s="222">
        <v>5.1557330287019889</v>
      </c>
      <c r="G119" s="222">
        <v>0.19629719803403756</v>
      </c>
      <c r="H119" s="262">
        <v>0.18201330816519706</v>
      </c>
      <c r="I119" s="223">
        <v>5.3520302267360265</v>
      </c>
      <c r="J119" s="224">
        <v>4.9246525665218588</v>
      </c>
    </row>
    <row r="120" spans="1:10" s="209" customFormat="1" ht="9" x14ac:dyDescent="0.15">
      <c r="A120" s="220">
        <v>1976</v>
      </c>
      <c r="B120" s="229">
        <v>55588.966</v>
      </c>
      <c r="D120" s="222">
        <v>14.47206009728283</v>
      </c>
      <c r="E120" s="222">
        <v>9.9813419333387472</v>
      </c>
      <c r="F120" s="222">
        <v>4.4907181639440834</v>
      </c>
      <c r="G120" s="222">
        <v>0.16105031831193006</v>
      </c>
      <c r="H120" s="262">
        <v>0.15025594975736814</v>
      </c>
      <c r="I120" s="223">
        <v>4.6517684822560135</v>
      </c>
      <c r="J120" s="224">
        <v>4.9246525665218588</v>
      </c>
    </row>
    <row r="121" spans="1:10" s="209" customFormat="1" ht="9" x14ac:dyDescent="0.15">
      <c r="A121" s="220">
        <v>1977</v>
      </c>
      <c r="B121" s="229">
        <v>55847.553</v>
      </c>
      <c r="D121" s="222">
        <v>13.533650927878986</v>
      </c>
      <c r="E121" s="222">
        <v>9.7758374073956844</v>
      </c>
      <c r="F121" s="222">
        <v>3.7578135204833005</v>
      </c>
      <c r="G121" s="222">
        <v>0.10477290295409691</v>
      </c>
      <c r="H121" s="262">
        <v>9.7327495280125798E-2</v>
      </c>
      <c r="I121" s="223">
        <v>3.8625864234373974</v>
      </c>
      <c r="J121" s="224">
        <v>4.9246525665218588</v>
      </c>
    </row>
    <row r="122" spans="1:10" s="209" customFormat="1" ht="9" x14ac:dyDescent="0.15">
      <c r="A122" s="220">
        <v>1978</v>
      </c>
      <c r="B122" s="229">
        <v>56063.269</v>
      </c>
      <c r="D122" s="222">
        <v>12.831326954327229</v>
      </c>
      <c r="E122" s="222">
        <v>9.6106068147667258</v>
      </c>
      <c r="F122" s="222">
        <v>3.2207201395605032</v>
      </c>
      <c r="G122" s="222">
        <v>5.6791202134457652E-2</v>
      </c>
      <c r="H122" s="262">
        <v>5.1428949259375939E-2</v>
      </c>
      <c r="I122" s="223">
        <v>3.2775113416949608</v>
      </c>
      <c r="J122" s="224">
        <v>4.9246525665218588</v>
      </c>
    </row>
    <row r="123" spans="1:10" s="209" customFormat="1" ht="9" x14ac:dyDescent="0.15">
      <c r="A123" s="220">
        <v>1979</v>
      </c>
      <c r="B123" s="229">
        <v>56247.017</v>
      </c>
      <c r="D123" s="222">
        <v>12.123034357454825</v>
      </c>
      <c r="E123" s="222">
        <v>9.6208569133405621</v>
      </c>
      <c r="F123" s="222">
        <v>2.5021774441142655</v>
      </c>
      <c r="G123" s="222">
        <v>1.2853708559997568E-2</v>
      </c>
      <c r="H123" s="262">
        <v>9.6949898485377134E-3</v>
      </c>
      <c r="I123" s="223">
        <v>2.515031152674263</v>
      </c>
      <c r="J123" s="224">
        <v>4.9246525665218588</v>
      </c>
    </row>
    <row r="124" spans="1:10" s="209" customFormat="1" ht="9" x14ac:dyDescent="0.15">
      <c r="A124" s="220">
        <v>1980</v>
      </c>
      <c r="B124" s="229">
        <v>56388.480000000003</v>
      </c>
      <c r="D124" s="222">
        <v>11.646868350764276</v>
      </c>
      <c r="E124" s="222">
        <v>9.9120594795156958</v>
      </c>
      <c r="F124" s="222">
        <v>1.7348088712485801</v>
      </c>
      <c r="G124" s="222">
        <v>-0.12446221888276732</v>
      </c>
      <c r="H124" s="262">
        <v>-0.12575778389870657</v>
      </c>
      <c r="I124" s="223">
        <v>1.6103466523658128</v>
      </c>
      <c r="J124" s="225">
        <v>4.9246525665218588</v>
      </c>
    </row>
    <row r="125" spans="1:10" s="209" customFormat="1" ht="9" x14ac:dyDescent="0.15">
      <c r="A125" s="226">
        <v>1981</v>
      </c>
      <c r="B125" s="229">
        <v>56479.285000000003</v>
      </c>
      <c r="C125" s="209">
        <v>56268.347999999998</v>
      </c>
      <c r="D125" s="222">
        <v>11.115016986724811</v>
      </c>
      <c r="E125" s="222">
        <v>9.569298909287431</v>
      </c>
      <c r="F125" s="222">
        <v>1.5457180774373807</v>
      </c>
      <c r="G125" s="222">
        <v>-0.75287872049441584</v>
      </c>
      <c r="H125" s="262">
        <v>-0.44786521679541463</v>
      </c>
      <c r="I125" s="223">
        <v>0.79283935694296481</v>
      </c>
      <c r="J125" s="224">
        <v>0.54113161539248722</v>
      </c>
    </row>
    <row r="126" spans="1:10" s="209" customFormat="1" ht="9" x14ac:dyDescent="0.15">
      <c r="A126" s="220">
        <v>1982</v>
      </c>
      <c r="B126" s="229">
        <v>56524.063999999998</v>
      </c>
      <c r="D126" s="222">
        <v>11.224587562356254</v>
      </c>
      <c r="E126" s="222">
        <v>9.5099622109843747</v>
      </c>
      <c r="F126" s="222">
        <v>1.7146253513718783</v>
      </c>
      <c r="G126" s="222">
        <v>-1.0252375536366813</v>
      </c>
      <c r="H126" s="262">
        <v>-1.0254750995239554</v>
      </c>
      <c r="I126" s="223">
        <v>0.68938779773519698</v>
      </c>
      <c r="J126" s="224">
        <v>0.54113161539248722</v>
      </c>
    </row>
    <row r="127" spans="1:10" s="209" customFormat="1" ht="9" x14ac:dyDescent="0.15">
      <c r="A127" s="220">
        <v>1983</v>
      </c>
      <c r="B127" s="229">
        <v>56563.031000000003</v>
      </c>
      <c r="D127" s="222">
        <v>10.836136025138501</v>
      </c>
      <c r="E127" s="222">
        <v>9.9675811894312982</v>
      </c>
      <c r="F127" s="222">
        <v>0.86855483570720171</v>
      </c>
      <c r="G127" s="222">
        <v>-0.83167562391257466</v>
      </c>
      <c r="H127" s="262">
        <v>-0.83167630393807912</v>
      </c>
      <c r="I127" s="223">
        <v>3.6879211794627054E-2</v>
      </c>
      <c r="J127" s="224">
        <v>0.54113161539248722</v>
      </c>
    </row>
    <row r="128" spans="1:10" s="209" customFormat="1" ht="9" x14ac:dyDescent="0.15">
      <c r="A128" s="220">
        <v>1984</v>
      </c>
      <c r="B128" s="229">
        <v>56565.116999999998</v>
      </c>
      <c r="D128" s="222">
        <v>10.561941751375539</v>
      </c>
      <c r="E128" s="222">
        <v>9.4678698046783119</v>
      </c>
      <c r="F128" s="222">
        <v>1.0940719466972264</v>
      </c>
      <c r="G128" s="222">
        <v>-0.68388981978676311</v>
      </c>
      <c r="H128" s="262">
        <v>-0.68397392722568318</v>
      </c>
      <c r="I128" s="223">
        <v>0.4101821269104633</v>
      </c>
      <c r="J128" s="224">
        <v>0.54113161539248722</v>
      </c>
    </row>
    <row r="129" spans="1:14" s="209" customFormat="1" ht="9" x14ac:dyDescent="0.15">
      <c r="A129" s="220">
        <v>1985</v>
      </c>
      <c r="B129" s="229">
        <v>56588.319000000003</v>
      </c>
      <c r="D129" s="222">
        <v>10.411751643589017</v>
      </c>
      <c r="E129" s="222">
        <v>9.7101816581043998</v>
      </c>
      <c r="F129" s="222">
        <v>0.7015699854846188</v>
      </c>
      <c r="G129" s="222">
        <v>-0.53362012996768315</v>
      </c>
      <c r="H129" s="262">
        <v>-0.53363423236035379</v>
      </c>
      <c r="I129" s="223">
        <v>0.16794985551693564</v>
      </c>
      <c r="J129" s="224">
        <v>0.54113161539248722</v>
      </c>
    </row>
    <row r="130" spans="1:14" s="209" customFormat="1" ht="9" x14ac:dyDescent="0.15">
      <c r="A130" s="220">
        <v>1986</v>
      </c>
      <c r="B130" s="229">
        <v>56597.822999999997</v>
      </c>
      <c r="D130" s="222">
        <v>9.9390497464006167</v>
      </c>
      <c r="E130" s="222">
        <v>9.6329688827801103</v>
      </c>
      <c r="F130" s="222">
        <v>0.30608086362050568</v>
      </c>
      <c r="G130" s="222">
        <v>-0.36502306003672857</v>
      </c>
      <c r="H130" s="262">
        <v>-0.36502479717924302</v>
      </c>
      <c r="I130" s="223">
        <v>-5.8942196416222892E-2</v>
      </c>
      <c r="J130" s="224">
        <v>0.54113161539248722</v>
      </c>
    </row>
    <row r="131" spans="1:14" s="209" customFormat="1" ht="9" x14ac:dyDescent="0.15">
      <c r="A131" s="220">
        <v>1987</v>
      </c>
      <c r="B131" s="229">
        <v>56594.487000000001</v>
      </c>
      <c r="D131" s="222">
        <v>9.8983372139724359</v>
      </c>
      <c r="E131" s="222">
        <v>9.4518506797939459</v>
      </c>
      <c r="F131" s="222">
        <v>0.44648653417848944</v>
      </c>
      <c r="G131" s="222">
        <v>-0.18342204169523352</v>
      </c>
      <c r="H131" s="262">
        <v>-0.18345663860831887</v>
      </c>
      <c r="I131" s="223">
        <v>0.26306449248325592</v>
      </c>
      <c r="J131" s="224">
        <v>0.54113161539248722</v>
      </c>
    </row>
    <row r="132" spans="1:14" s="209" customFormat="1" ht="9" x14ac:dyDescent="0.15">
      <c r="A132" s="220">
        <v>1988</v>
      </c>
      <c r="B132" s="229">
        <v>56609.375</v>
      </c>
      <c r="D132" s="222">
        <v>10.204189747185238</v>
      </c>
      <c r="E132" s="222">
        <v>9.4923496124478906</v>
      </c>
      <c r="F132" s="222">
        <v>0.71184013473734653</v>
      </c>
      <c r="G132" s="222">
        <v>-8.3170875387844623E-3</v>
      </c>
      <c r="H132" s="262">
        <v>-8.5644728572253984E-3</v>
      </c>
      <c r="I132" s="223">
        <v>0.70352304719856207</v>
      </c>
      <c r="J132" s="224">
        <v>0.54113161539248722</v>
      </c>
      <c r="L132" s="232"/>
    </row>
    <row r="133" spans="1:14" s="209" customFormat="1" ht="9" x14ac:dyDescent="0.15">
      <c r="A133" s="220">
        <v>1989</v>
      </c>
      <c r="B133" s="229">
        <v>56649.201000000001</v>
      </c>
      <c r="D133" s="222">
        <v>10.009708447399143</v>
      </c>
      <c r="E133" s="222">
        <v>9.3795711959323391</v>
      </c>
      <c r="F133" s="222">
        <v>0.63013725146680366</v>
      </c>
      <c r="G133" s="222">
        <v>0.16703197956965055</v>
      </c>
      <c r="H133" s="262">
        <v>0.16671436677377729</v>
      </c>
      <c r="I133" s="223">
        <v>0.79716923103645421</v>
      </c>
      <c r="J133" s="224">
        <v>0.54113161539248722</v>
      </c>
    </row>
    <row r="134" spans="1:14" s="209" customFormat="1" ht="9" x14ac:dyDescent="0.15">
      <c r="A134" s="220">
        <v>1990</v>
      </c>
      <c r="B134" s="229">
        <v>56694.36</v>
      </c>
      <c r="D134" s="222">
        <v>10.239224029088049</v>
      </c>
      <c r="E134" s="222">
        <v>9.5981011875168054</v>
      </c>
      <c r="F134" s="222">
        <v>0.64112284157124488</v>
      </c>
      <c r="G134" s="222">
        <v>0.23654823541053371</v>
      </c>
      <c r="H134" s="262">
        <v>0.23616325109577677</v>
      </c>
      <c r="I134" s="223">
        <v>0.8776710769817786</v>
      </c>
      <c r="J134" s="225">
        <v>0.54113161539248722</v>
      </c>
    </row>
    <row r="135" spans="1:14" s="209" customFormat="1" ht="9" x14ac:dyDescent="0.15">
      <c r="A135" s="226">
        <v>1991</v>
      </c>
      <c r="B135" s="229">
        <v>56744.118999999999</v>
      </c>
      <c r="C135" s="209">
        <v>56387.96</v>
      </c>
      <c r="D135" s="222">
        <v>9.7900169638766545</v>
      </c>
      <c r="E135" s="222">
        <v>9.6308208234149291</v>
      </c>
      <c r="F135" s="222">
        <v>0.15919614046172603</v>
      </c>
      <c r="G135" s="222">
        <v>0.34841593472106902</v>
      </c>
      <c r="H135" s="262">
        <v>2.1750058274958262</v>
      </c>
      <c r="I135" s="223">
        <v>0.50761207518279505</v>
      </c>
      <c r="J135" s="224">
        <v>0.40347616194003066</v>
      </c>
    </row>
    <row r="136" spans="1:14" s="209" customFormat="1" ht="9" x14ac:dyDescent="0.15">
      <c r="A136" s="220">
        <v>1992</v>
      </c>
      <c r="B136" s="229">
        <v>56772.923000000003</v>
      </c>
      <c r="C136" s="209">
        <v>56199.623</v>
      </c>
      <c r="D136" s="222">
        <v>10.127561736815496</v>
      </c>
      <c r="E136" s="222">
        <v>9.5962316658619446</v>
      </c>
      <c r="F136" s="222">
        <v>0.53133007095355145</v>
      </c>
      <c r="G136" s="222">
        <v>0.31990318332161183</v>
      </c>
      <c r="H136" s="262">
        <v>0.31954103842984977</v>
      </c>
      <c r="I136" s="223">
        <v>0.85123325427516328</v>
      </c>
      <c r="J136" s="224">
        <v>0.40347616194003066</v>
      </c>
    </row>
    <row r="137" spans="1:14" s="209" customFormat="1" ht="9" x14ac:dyDescent="0.15">
      <c r="A137" s="220">
        <v>1993</v>
      </c>
      <c r="B137" s="229">
        <v>56821.25</v>
      </c>
      <c r="C137" s="209">
        <v>56192.05</v>
      </c>
      <c r="D137" s="222">
        <v>9.7231971504133217</v>
      </c>
      <c r="E137" s="222">
        <v>9.7664123766155591</v>
      </c>
      <c r="F137" s="222">
        <v>-4.3215226202236251E-2</v>
      </c>
      <c r="G137" s="222">
        <v>0.41529433393042114</v>
      </c>
      <c r="H137" s="262">
        <v>0.41522512537474388</v>
      </c>
      <c r="I137" s="223">
        <v>0.37207910772818487</v>
      </c>
      <c r="J137" s="224">
        <v>0.40347616194003066</v>
      </c>
    </row>
    <row r="138" spans="1:14" s="209" customFormat="1" ht="9" x14ac:dyDescent="0.15">
      <c r="A138" s="220">
        <v>1994</v>
      </c>
      <c r="B138" s="229">
        <v>56842.392</v>
      </c>
      <c r="C138" s="209">
        <v>56193.29</v>
      </c>
      <c r="D138" s="222">
        <v>9.4411136561148687</v>
      </c>
      <c r="E138" s="222">
        <v>9.8078756724615346</v>
      </c>
      <c r="F138" s="222">
        <v>-0.36676201634666467</v>
      </c>
      <c r="G138" s="222">
        <v>0.40222850410464933</v>
      </c>
      <c r="H138" s="262">
        <v>0.40222787517988018</v>
      </c>
      <c r="I138" s="223">
        <v>3.5466487757984666E-2</v>
      </c>
      <c r="J138" s="224">
        <v>0.40347616194003066</v>
      </c>
    </row>
    <row r="139" spans="1:14" s="209" customFormat="1" ht="9" x14ac:dyDescent="0.15">
      <c r="A139" s="220">
        <v>1995</v>
      </c>
      <c r="B139" s="229">
        <v>56844.408000000003</v>
      </c>
      <c r="C139" s="209">
        <v>56166.616999999998</v>
      </c>
      <c r="D139" s="222">
        <v>9.2544718971615492</v>
      </c>
      <c r="E139" s="222">
        <v>9.7670826377014652</v>
      </c>
      <c r="F139" s="222">
        <v>-0.51261074053991595</v>
      </c>
      <c r="G139" s="222">
        <v>0.50889885387543454</v>
      </c>
      <c r="H139" s="262">
        <v>0.50889884698646792</v>
      </c>
      <c r="I139" s="223">
        <v>-3.7118866644814119E-3</v>
      </c>
      <c r="J139" s="224">
        <v>0.40347616194003066</v>
      </c>
    </row>
    <row r="140" spans="1:14" s="209" customFormat="1" ht="9" x14ac:dyDescent="0.15">
      <c r="A140" s="220">
        <v>1996</v>
      </c>
      <c r="B140" s="229">
        <v>56844.197</v>
      </c>
      <c r="C140" s="209">
        <v>56115.038</v>
      </c>
      <c r="D140" s="222">
        <v>9.4396298308799231</v>
      </c>
      <c r="E140" s="222">
        <v>9.8092375749008127</v>
      </c>
      <c r="F140" s="222">
        <v>-0.36960774402088992</v>
      </c>
      <c r="G140" s="222">
        <v>0.93548784608315605</v>
      </c>
      <c r="H140" s="262">
        <v>0.93532778122682669</v>
      </c>
      <c r="I140" s="223">
        <v>0.56588010206226613</v>
      </c>
      <c r="J140" s="224">
        <v>0.40347616194003066</v>
      </c>
      <c r="M140" s="275"/>
      <c r="N140" s="271"/>
    </row>
    <row r="141" spans="1:14" s="209" customFormat="1" ht="9" x14ac:dyDescent="0.15">
      <c r="A141" s="220">
        <v>1997</v>
      </c>
      <c r="B141" s="229">
        <v>56876.364000000001</v>
      </c>
      <c r="C141" s="209">
        <v>55890.343999999997</v>
      </c>
      <c r="D141" s="222">
        <v>9.4927838535911118</v>
      </c>
      <c r="E141" s="222">
        <v>9.9257393669858534</v>
      </c>
      <c r="F141" s="222">
        <v>-0.43295551339474025</v>
      </c>
      <c r="G141" s="222">
        <v>0.92551512919570955</v>
      </c>
      <c r="H141" s="262">
        <v>0.92539385157644816</v>
      </c>
      <c r="I141" s="223">
        <v>0.4925596158009693</v>
      </c>
      <c r="J141" s="224">
        <v>0.40347616194003066</v>
      </c>
      <c r="N141" s="271"/>
    </row>
    <row r="142" spans="1:14" s="209" customFormat="1" ht="9" x14ac:dyDescent="0.15">
      <c r="A142" s="220">
        <v>1998</v>
      </c>
      <c r="B142" s="229">
        <v>56904.379000000001</v>
      </c>
      <c r="C142" s="209">
        <v>55881.483</v>
      </c>
      <c r="D142" s="222">
        <v>9.3634420553036719</v>
      </c>
      <c r="E142" s="222">
        <v>10.137831818316647</v>
      </c>
      <c r="F142" s="222">
        <v>-0.77438976301297435</v>
      </c>
      <c r="G142" s="222">
        <v>0.85751166124142975</v>
      </c>
      <c r="H142" s="262">
        <v>0.85750820676016903</v>
      </c>
      <c r="I142" s="223">
        <v>8.3121898228455393E-2</v>
      </c>
      <c r="J142" s="224">
        <v>0.40347616194003066</v>
      </c>
      <c r="N142" s="271"/>
    </row>
    <row r="143" spans="1:14" s="209" customFormat="1" ht="9" x14ac:dyDescent="0.15">
      <c r="A143" s="220">
        <v>1999</v>
      </c>
      <c r="B143" s="229">
        <v>56909.108999999997</v>
      </c>
      <c r="C143" s="209">
        <v>55818.288999999997</v>
      </c>
      <c r="D143" s="222">
        <v>9.4391561688641588</v>
      </c>
      <c r="E143" s="222">
        <v>10.038527352696832</v>
      </c>
      <c r="F143" s="222">
        <v>-0.59937118383267118</v>
      </c>
      <c r="G143" s="222">
        <v>0.85266982535601854</v>
      </c>
      <c r="H143" s="262">
        <v>0.85263774931745628</v>
      </c>
      <c r="I143" s="223">
        <v>0.25329864152334736</v>
      </c>
      <c r="J143" s="224">
        <v>0.40347616194003066</v>
      </c>
      <c r="N143" s="271"/>
    </row>
    <row r="144" spans="1:14" s="209" customFormat="1" ht="9" x14ac:dyDescent="0.15">
      <c r="A144" s="220">
        <v>2000</v>
      </c>
      <c r="B144" s="229">
        <v>56923.523999999998</v>
      </c>
      <c r="C144" s="209">
        <v>55710.669500000004</v>
      </c>
      <c r="D144" s="222">
        <v>9.5366859266959345</v>
      </c>
      <c r="E144" s="222">
        <v>9.8387822242197291</v>
      </c>
      <c r="F144" s="222">
        <v>-0.30209629752379386</v>
      </c>
      <c r="G144" s="222">
        <v>0.95504252060022765</v>
      </c>
      <c r="H144" s="262">
        <v>0.95482942078645905</v>
      </c>
      <c r="I144" s="223">
        <v>0.6529462230764338</v>
      </c>
      <c r="J144" s="225">
        <v>0.40347616194003066</v>
      </c>
      <c r="N144" s="271"/>
    </row>
    <row r="145" spans="1:14" s="209" customFormat="1" ht="9" x14ac:dyDescent="0.15">
      <c r="A145" s="226">
        <v>2001</v>
      </c>
      <c r="B145" s="234">
        <v>56960.692000000003</v>
      </c>
      <c r="C145" s="209">
        <v>55625.803</v>
      </c>
      <c r="D145" s="235">
        <v>9.3946673457217127</v>
      </c>
      <c r="E145" s="235">
        <v>9.622337293167547</v>
      </c>
      <c r="F145" s="235">
        <v>-0.2276699474458361</v>
      </c>
      <c r="G145" s="222">
        <v>0.69843318887541983</v>
      </c>
      <c r="H145" s="262">
        <v>0.80772635841445184</v>
      </c>
      <c r="I145" s="223">
        <v>0.4707632414295837</v>
      </c>
      <c r="J145" s="224">
        <v>3.9122672043985229</v>
      </c>
      <c r="K145" s="233"/>
      <c r="L145" s="272"/>
      <c r="N145" s="271"/>
    </row>
    <row r="146" spans="1:14" s="209" customFormat="1" x14ac:dyDescent="0.2">
      <c r="A146" s="220">
        <v>2002</v>
      </c>
      <c r="B146" s="269">
        <v>56987.506999999998</v>
      </c>
      <c r="C146" s="236">
        <v>55646.298000000003</v>
      </c>
      <c r="D146" s="237">
        <v>9.4323058358893785</v>
      </c>
      <c r="E146" s="237">
        <v>9.7687119736303156</v>
      </c>
      <c r="F146" s="270">
        <v>-0.3</v>
      </c>
      <c r="G146" s="237">
        <v>2.8</v>
      </c>
      <c r="H146" s="262">
        <v>2.8</v>
      </c>
      <c r="I146" s="223">
        <v>2.5093043638495516</v>
      </c>
      <c r="J146" s="224">
        <v>3.9122672043985229</v>
      </c>
      <c r="K146" s="233"/>
      <c r="L146" s="272"/>
      <c r="N146" s="271"/>
    </row>
    <row r="147" spans="1:14" s="209" customFormat="1" x14ac:dyDescent="0.2">
      <c r="A147" s="220">
        <v>2003</v>
      </c>
      <c r="B147" s="269">
        <v>57130.506000000001</v>
      </c>
      <c r="C147" s="236">
        <v>55665.843000000001</v>
      </c>
      <c r="D147" s="237">
        <v>9.4928039530437687</v>
      </c>
      <c r="E147" s="237">
        <v>10.232685826335686</v>
      </c>
      <c r="F147" s="270">
        <v>-0.7</v>
      </c>
      <c r="G147" s="237">
        <v>7.1</v>
      </c>
      <c r="H147" s="262">
        <v>7.1</v>
      </c>
      <c r="I147" s="223">
        <v>6.3957774153093894</v>
      </c>
      <c r="J147" s="224">
        <v>3.9122672043985229</v>
      </c>
      <c r="K147" s="233"/>
      <c r="L147" s="272"/>
      <c r="N147" s="271"/>
    </row>
    <row r="148" spans="1:14" s="209" customFormat="1" x14ac:dyDescent="0.2">
      <c r="A148" s="220">
        <v>2004</v>
      </c>
      <c r="B148" s="269">
        <v>57495.9</v>
      </c>
      <c r="C148" s="236">
        <v>55641.152000000002</v>
      </c>
      <c r="D148" s="237">
        <v>9.7528961719580458</v>
      </c>
      <c r="E148" s="237">
        <v>9.47655206562799</v>
      </c>
      <c r="F148" s="270">
        <v>0.3</v>
      </c>
      <c r="G148" s="237">
        <v>6.3</v>
      </c>
      <c r="H148" s="262">
        <v>6.3</v>
      </c>
      <c r="I148" s="223">
        <v>6.589217665955216</v>
      </c>
      <c r="J148" s="224">
        <v>3.9122672043985229</v>
      </c>
      <c r="K148" s="233"/>
      <c r="L148" s="272"/>
      <c r="N148" s="271"/>
    </row>
    <row r="149" spans="1:14" s="209" customFormat="1" x14ac:dyDescent="0.2">
      <c r="A149" s="220">
        <v>2005</v>
      </c>
      <c r="B149" s="269">
        <v>57874.752999999997</v>
      </c>
      <c r="C149" s="236">
        <v>55664.275000000001</v>
      </c>
      <c r="D149" s="237">
        <v>9.5571319002695621</v>
      </c>
      <c r="E149" s="237">
        <v>9.7862524512573934</v>
      </c>
      <c r="F149" s="270">
        <v>-0.2</v>
      </c>
      <c r="G149" s="237">
        <v>3.5</v>
      </c>
      <c r="H149" s="262">
        <v>3.5</v>
      </c>
      <c r="I149" s="223">
        <v>3.2736381613585053</v>
      </c>
      <c r="J149" s="224">
        <v>3.9122672043985229</v>
      </c>
      <c r="K149" s="233"/>
      <c r="L149" s="272"/>
      <c r="N149" s="271"/>
    </row>
    <row r="150" spans="1:14" s="209" customFormat="1" x14ac:dyDescent="0.2">
      <c r="A150" s="220">
        <v>2006</v>
      </c>
      <c r="B150" s="269">
        <v>58064.214</v>
      </c>
      <c r="C150" s="236">
        <v>55644.731</v>
      </c>
      <c r="D150" s="237">
        <v>9.6314357846063476</v>
      </c>
      <c r="E150" s="237">
        <v>9.5950089690284184</v>
      </c>
      <c r="F150" s="270">
        <v>0</v>
      </c>
      <c r="G150" s="237">
        <v>2.7</v>
      </c>
      <c r="H150" s="262">
        <v>2.7</v>
      </c>
      <c r="I150" s="223">
        <v>2.7474754071414864</v>
      </c>
      <c r="J150" s="224">
        <v>3.9122672043985229</v>
      </c>
      <c r="K150" s="233"/>
      <c r="L150" s="272"/>
      <c r="N150" s="271"/>
    </row>
    <row r="151" spans="1:14" s="209" customFormat="1" x14ac:dyDescent="0.2">
      <c r="A151" s="220">
        <v>2007</v>
      </c>
      <c r="B151" s="269">
        <v>58223.743999999999</v>
      </c>
      <c r="C151" s="236">
        <v>55630.794000000002</v>
      </c>
      <c r="D151" s="237">
        <v>9.6500566978242244</v>
      </c>
      <c r="E151" s="237">
        <v>9.7675823425385033</v>
      </c>
      <c r="F151" s="270">
        <v>-0.1</v>
      </c>
      <c r="G151" s="237">
        <v>7.5</v>
      </c>
      <c r="H151" s="262">
        <v>7.5</v>
      </c>
      <c r="I151" s="223">
        <v>7.3703779681362214</v>
      </c>
      <c r="J151" s="224">
        <v>3.9122672043985229</v>
      </c>
      <c r="K151" s="233"/>
      <c r="L151" s="272"/>
      <c r="N151" s="271"/>
    </row>
    <row r="152" spans="1:14" s="209" customFormat="1" x14ac:dyDescent="0.2">
      <c r="A152" s="220">
        <v>2008</v>
      </c>
      <c r="B152" s="269">
        <v>58652.875</v>
      </c>
      <c r="C152" s="236">
        <v>55629.557999999997</v>
      </c>
      <c r="D152" s="237">
        <v>9.8026695534269059</v>
      </c>
      <c r="E152" s="237">
        <v>9.946600720908668</v>
      </c>
      <c r="F152" s="270">
        <v>-0.1</v>
      </c>
      <c r="G152" s="237">
        <v>6.1</v>
      </c>
      <c r="H152" s="262">
        <v>6.1</v>
      </c>
      <c r="I152" s="223">
        <v>5.9282856978453147</v>
      </c>
      <c r="J152" s="224">
        <v>3.9122672043985229</v>
      </c>
      <c r="K152" s="233"/>
      <c r="L152" s="272"/>
      <c r="N152" s="271"/>
    </row>
    <row r="153" spans="1:14" s="209" customFormat="1" x14ac:dyDescent="0.2">
      <c r="A153" s="217">
        <v>2009</v>
      </c>
      <c r="B153" s="269">
        <v>59000.586000000003</v>
      </c>
      <c r="C153" s="236">
        <v>55598.150999999998</v>
      </c>
      <c r="D153" s="237">
        <v>9.6260849698287245</v>
      </c>
      <c r="E153" s="237">
        <v>10.012003564171264</v>
      </c>
      <c r="F153" s="270">
        <v>-0.4</v>
      </c>
      <c r="G153" s="237">
        <v>3.6</v>
      </c>
      <c r="H153" s="263">
        <v>3.6</v>
      </c>
      <c r="I153" s="223">
        <v>3.2127985983052554</v>
      </c>
      <c r="J153" s="224">
        <v>3.9122672043985229</v>
      </c>
      <c r="K153" s="236"/>
      <c r="L153" s="272"/>
      <c r="N153" s="271"/>
    </row>
    <row r="154" spans="1:14" s="209" customFormat="1" x14ac:dyDescent="0.2">
      <c r="A154" s="220">
        <v>2010</v>
      </c>
      <c r="B154" s="269">
        <v>59190.142999999996</v>
      </c>
      <c r="C154" s="236">
        <v>55542.014999999999</v>
      </c>
      <c r="D154" s="237">
        <v>9.4799003259529702</v>
      </c>
      <c r="E154" s="237">
        <v>9.910823289675589</v>
      </c>
      <c r="F154" s="270">
        <v>-0.4</v>
      </c>
      <c r="G154" s="237">
        <v>3.4</v>
      </c>
      <c r="H154" s="263">
        <v>3.4</v>
      </c>
      <c r="I154" s="223">
        <v>2.9489200592065501</v>
      </c>
      <c r="J154" s="225">
        <v>3.9122672043985229</v>
      </c>
      <c r="K154" s="236"/>
      <c r="L154" s="272"/>
      <c r="N154" s="271"/>
    </row>
    <row r="155" spans="1:14" s="209" customFormat="1" x14ac:dyDescent="0.2">
      <c r="A155" s="238">
        <v>2011</v>
      </c>
      <c r="B155" s="269">
        <v>59364.69</v>
      </c>
      <c r="C155" s="236">
        <v>55485.466</v>
      </c>
      <c r="D155" s="237">
        <v>9.2049524508466938</v>
      </c>
      <c r="E155" s="237">
        <v>9.9933902215343071</v>
      </c>
      <c r="F155" s="270">
        <v>-0.8</v>
      </c>
      <c r="G155" s="237">
        <v>2.8</v>
      </c>
      <c r="H155" s="263">
        <v>2.7</v>
      </c>
      <c r="I155" s="273">
        <v>0.49721475847008811</v>
      </c>
      <c r="J155" s="239">
        <v>5.3668684505396858</v>
      </c>
      <c r="K155" s="236"/>
      <c r="L155" s="272"/>
      <c r="N155" s="271"/>
    </row>
    <row r="156" spans="1:14" s="209" customFormat="1" x14ac:dyDescent="0.2">
      <c r="A156" s="220">
        <v>2012</v>
      </c>
      <c r="B156" s="269">
        <v>59394.207000000002</v>
      </c>
      <c r="C156" s="236">
        <v>55342.125999999997</v>
      </c>
      <c r="D156" s="237">
        <v>8.9719270919611525</v>
      </c>
      <c r="E156" s="237">
        <v>10.293683458387953</v>
      </c>
      <c r="F156" s="274">
        <v>-1.3217563664268006</v>
      </c>
      <c r="G156" s="237">
        <v>4.0999999999999996</v>
      </c>
      <c r="H156" s="263">
        <v>6.2</v>
      </c>
      <c r="I156" s="273">
        <v>4.899804453993184</v>
      </c>
      <c r="J156" s="224">
        <v>5.3668684505396858</v>
      </c>
      <c r="L156" s="272"/>
      <c r="N156" s="271"/>
    </row>
    <row r="157" spans="1:14" s="209" customFormat="1" x14ac:dyDescent="0.2">
      <c r="A157" s="220">
        <v>2013</v>
      </c>
      <c r="B157" s="269">
        <v>59685.226999999999</v>
      </c>
      <c r="C157" s="236">
        <v>55297.506000000001</v>
      </c>
      <c r="D157" s="237">
        <v>8.5</v>
      </c>
      <c r="E157" s="237">
        <v>10</v>
      </c>
      <c r="F157" s="274">
        <v>-1.5</v>
      </c>
      <c r="G157" s="237">
        <v>3</v>
      </c>
      <c r="H157" s="263">
        <v>19.7</v>
      </c>
      <c r="I157" s="273">
        <v>18.387146286634739</v>
      </c>
      <c r="J157" s="224">
        <v>5.3668684505396858</v>
      </c>
      <c r="L157" s="272"/>
      <c r="M157" s="276"/>
      <c r="N157" s="271"/>
    </row>
    <row r="158" spans="1:14" s="209" customFormat="1" x14ac:dyDescent="0.2">
      <c r="A158" s="220">
        <v>2014</v>
      </c>
      <c r="B158" s="269">
        <v>60782.667999999998</v>
      </c>
      <c r="C158" s="236">
        <v>55860.582999999999</v>
      </c>
      <c r="D158" s="237">
        <v>8.2678583707550395</v>
      </c>
      <c r="E158" s="237">
        <v>9.8432713474808153</v>
      </c>
      <c r="F158" s="274">
        <v>-1.5754129767257758</v>
      </c>
      <c r="G158" s="237">
        <v>2.2999999999999998</v>
      </c>
      <c r="H158" s="263">
        <v>1.8</v>
      </c>
      <c r="I158" s="273">
        <v>0.21295544315358406</v>
      </c>
      <c r="J158" s="224">
        <v>5.3668684505396858</v>
      </c>
      <c r="L158" s="272"/>
      <c r="M158" s="276"/>
      <c r="N158" s="271"/>
    </row>
    <row r="159" spans="1:14" s="209" customFormat="1" x14ac:dyDescent="0.2">
      <c r="A159" s="220">
        <v>2015</v>
      </c>
      <c r="B159" s="269">
        <v>60795.612000000001</v>
      </c>
      <c r="C159" s="236">
        <v>55781.175000000003</v>
      </c>
      <c r="D159" s="237">
        <v>8</v>
      </c>
      <c r="E159" s="237">
        <v>10.7</v>
      </c>
      <c r="F159" s="274">
        <v>-2.6999999999999993</v>
      </c>
      <c r="G159" s="237">
        <v>2.2000000000000002</v>
      </c>
      <c r="H159" s="263">
        <v>0.5</v>
      </c>
      <c r="I159" s="273">
        <v>-2.1393155808678843</v>
      </c>
      <c r="J159" s="225">
        <v>5.3668684505396858</v>
      </c>
      <c r="L159" s="272"/>
      <c r="N159" s="271"/>
    </row>
    <row r="160" spans="1:14" s="209" customFormat="1" x14ac:dyDescent="0.2">
      <c r="A160" s="220">
        <v>2016</v>
      </c>
      <c r="B160" s="269">
        <v>60665.550999999999</v>
      </c>
      <c r="C160" s="236">
        <v>55639.398000000001</v>
      </c>
      <c r="D160" s="271">
        <v>7.8</v>
      </c>
      <c r="E160" s="271">
        <v>10.1</v>
      </c>
      <c r="F160" s="274">
        <v>-2.2999999999999998</v>
      </c>
      <c r="G160" s="237">
        <v>2.4</v>
      </c>
      <c r="H160" s="262">
        <v>1.1000000000000001</v>
      </c>
      <c r="I160" s="273">
        <v>-1.2545175762105343</v>
      </c>
      <c r="J160" s="225">
        <v>4.3446915151916787</v>
      </c>
      <c r="L160" s="272"/>
      <c r="N160" s="271"/>
    </row>
    <row r="161" spans="1:14" s="209" customFormat="1" x14ac:dyDescent="0.2">
      <c r="A161" s="220">
        <v>2017</v>
      </c>
      <c r="B161" s="269">
        <v>60589.445</v>
      </c>
      <c r="C161" s="236">
        <v>55542.417000000001</v>
      </c>
      <c r="D161" s="271">
        <v>7.6</v>
      </c>
      <c r="E161" s="236">
        <v>10.7</v>
      </c>
      <c r="F161" s="274">
        <v>-3.0999999999999996</v>
      </c>
      <c r="G161" s="236">
        <v>3.1</v>
      </c>
      <c r="H161" s="262">
        <v>1.4</v>
      </c>
      <c r="I161" s="273">
        <v>-1.7407652438473642</v>
      </c>
      <c r="J161" s="225">
        <v>3.992751202331668</v>
      </c>
      <c r="L161" s="272"/>
      <c r="N161" s="271"/>
    </row>
    <row r="162" spans="1:14" s="209" customFormat="1" x14ac:dyDescent="0.2">
      <c r="A162" s="220">
        <v>2018</v>
      </c>
      <c r="B162" s="269">
        <v>60483.972999999998</v>
      </c>
      <c r="C162" s="236">
        <v>55339.533000000003</v>
      </c>
      <c r="D162" s="270"/>
      <c r="E162" s="270"/>
      <c r="F162" s="271"/>
      <c r="G162" s="236"/>
      <c r="H162" s="262" t="s">
        <v>551</v>
      </c>
      <c r="I162" s="130"/>
      <c r="J162" s="225">
        <v>2.6623146843502976</v>
      </c>
    </row>
    <row r="163" spans="1:14" s="209" customFormat="1" ht="12.75" customHeight="1" x14ac:dyDescent="0.2">
      <c r="A163" s="241" t="s">
        <v>585</v>
      </c>
      <c r="B163" s="242"/>
      <c r="D163" s="243"/>
      <c r="E163" s="243"/>
      <c r="F163" s="243"/>
      <c r="G163" s="243"/>
      <c r="H163" s="264"/>
      <c r="J163" s="244"/>
      <c r="K163" s="242"/>
      <c r="L163" s="242"/>
    </row>
    <row r="164" spans="1:14" s="209" customFormat="1" ht="15" customHeight="1" x14ac:dyDescent="0.2">
      <c r="A164" s="245" t="s">
        <v>552</v>
      </c>
      <c r="B164" s="257"/>
      <c r="D164" s="257"/>
      <c r="E164" s="257"/>
      <c r="F164" s="257"/>
      <c r="G164" s="257"/>
      <c r="H164" s="265"/>
      <c r="J164" s="244"/>
      <c r="K164" s="257"/>
      <c r="L164" s="257"/>
    </row>
    <row r="165" spans="1:14" s="209" customFormat="1" ht="15.75" customHeight="1" x14ac:dyDescent="0.2">
      <c r="A165" s="292" t="s">
        <v>553</v>
      </c>
      <c r="B165" s="246"/>
      <c r="D165" s="246"/>
      <c r="E165" s="246"/>
      <c r="F165" s="246"/>
      <c r="G165" s="246"/>
      <c r="H165" s="266"/>
      <c r="J165" s="244"/>
      <c r="K165" s="246"/>
      <c r="L165" s="246"/>
    </row>
    <row r="166" spans="1:14" s="209" customFormat="1" ht="12" customHeight="1" x14ac:dyDescent="0.15">
      <c r="A166" s="241" t="s">
        <v>554</v>
      </c>
      <c r="B166" s="242"/>
      <c r="C166" s="223"/>
      <c r="D166" s="243"/>
      <c r="E166" s="243"/>
      <c r="F166" s="243"/>
      <c r="G166" s="243"/>
      <c r="H166" s="264"/>
      <c r="K166" s="242"/>
      <c r="L166" s="242"/>
    </row>
    <row r="167" spans="1:14" s="209" customFormat="1" ht="12" customHeight="1" x14ac:dyDescent="0.15">
      <c r="A167" s="241" t="s">
        <v>555</v>
      </c>
      <c r="B167" s="242"/>
      <c r="D167" s="243"/>
      <c r="E167" s="243"/>
      <c r="F167" s="243"/>
      <c r="G167" s="243"/>
      <c r="H167" s="264"/>
      <c r="K167" s="242"/>
      <c r="L167" s="242"/>
    </row>
    <row r="168" spans="1:14" s="209" customFormat="1" ht="13.5" customHeight="1" x14ac:dyDescent="0.15">
      <c r="A168" s="241" t="s">
        <v>556</v>
      </c>
      <c r="B168" s="242"/>
      <c r="D168" s="243"/>
      <c r="E168" s="243"/>
      <c r="F168" s="243"/>
      <c r="G168" s="243"/>
      <c r="H168" s="264"/>
      <c r="K168" s="242"/>
      <c r="L168" s="242"/>
    </row>
    <row r="169" spans="1:14" s="209" customFormat="1" ht="9" x14ac:dyDescent="0.15">
      <c r="A169" s="241" t="s">
        <v>557</v>
      </c>
      <c r="B169" s="242"/>
      <c r="D169" s="243"/>
      <c r="E169" s="243"/>
      <c r="F169" s="243"/>
      <c r="G169" s="243"/>
      <c r="H169" s="264"/>
      <c r="K169" s="242"/>
      <c r="L169" s="242"/>
    </row>
    <row r="170" spans="1:14" s="209" customFormat="1" ht="9" x14ac:dyDescent="0.15">
      <c r="A170" s="247"/>
      <c r="B170" s="248"/>
      <c r="D170" s="222"/>
      <c r="E170" s="222"/>
      <c r="F170" s="222"/>
      <c r="G170" s="222"/>
      <c r="H170" s="262"/>
      <c r="K170" s="240"/>
      <c r="L170" s="240"/>
    </row>
    <row r="171" spans="1:14" s="209" customFormat="1" ht="9" x14ac:dyDescent="0.15">
      <c r="A171" s="247"/>
      <c r="B171" s="248"/>
      <c r="D171" s="222"/>
      <c r="E171" s="222"/>
      <c r="F171" s="222"/>
      <c r="G171" s="222"/>
      <c r="H171" s="262"/>
      <c r="K171" s="240"/>
      <c r="L171" s="240"/>
    </row>
    <row r="172" spans="1:14" s="209" customFormat="1" ht="9" x14ac:dyDescent="0.15">
      <c r="A172" s="247"/>
      <c r="B172" s="248"/>
      <c r="D172" s="222"/>
      <c r="E172" s="222"/>
      <c r="F172" s="222"/>
      <c r="G172" s="222"/>
      <c r="H172" s="262"/>
      <c r="K172" s="240"/>
      <c r="L172" s="240"/>
    </row>
    <row r="173" spans="1:14" s="209" customFormat="1" ht="9" x14ac:dyDescent="0.15">
      <c r="A173" s="247"/>
      <c r="B173" s="248"/>
      <c r="D173" s="222"/>
      <c r="E173" s="222"/>
      <c r="F173" s="222"/>
      <c r="G173" s="222"/>
      <c r="H173" s="262"/>
      <c r="K173" s="240"/>
      <c r="L173" s="240"/>
    </row>
    <row r="174" spans="1:14" s="209" customFormat="1" ht="9" x14ac:dyDescent="0.15">
      <c r="A174" s="247"/>
      <c r="B174" s="248"/>
      <c r="D174" s="222"/>
      <c r="E174" s="222"/>
      <c r="F174" s="222"/>
      <c r="G174" s="222"/>
      <c r="H174" s="262"/>
      <c r="K174" s="240"/>
      <c r="L174" s="240"/>
    </row>
    <row r="175" spans="1:14" s="209" customFormat="1" ht="9" x14ac:dyDescent="0.15">
      <c r="A175" s="247"/>
      <c r="B175" s="248"/>
      <c r="D175" s="222"/>
      <c r="E175" s="222"/>
      <c r="F175" s="222"/>
      <c r="G175" s="222"/>
      <c r="H175" s="262"/>
      <c r="K175" s="240"/>
      <c r="L175" s="240"/>
    </row>
    <row r="176" spans="1:14" s="209" customFormat="1" ht="9" x14ac:dyDescent="0.15">
      <c r="A176" s="247"/>
      <c r="B176" s="248"/>
      <c r="D176" s="222"/>
      <c r="E176" s="222"/>
      <c r="F176" s="222"/>
      <c r="G176" s="222"/>
      <c r="H176" s="262"/>
      <c r="K176" s="240"/>
      <c r="L176" s="240"/>
    </row>
    <row r="177" spans="1:13" s="209" customFormat="1" ht="9" x14ac:dyDescent="0.15">
      <c r="A177" s="247"/>
      <c r="B177" s="248"/>
      <c r="D177" s="222"/>
      <c r="E177" s="222"/>
      <c r="F177" s="222"/>
      <c r="G177" s="222"/>
      <c r="H177" s="262"/>
      <c r="K177" s="240"/>
      <c r="L177" s="240"/>
    </row>
    <row r="178" spans="1:13" x14ac:dyDescent="0.2">
      <c r="A178" s="247"/>
      <c r="B178" s="248"/>
      <c r="D178" s="222"/>
      <c r="E178" s="222"/>
      <c r="F178" s="222"/>
      <c r="G178" s="222"/>
      <c r="H178" s="267"/>
      <c r="K178" s="240"/>
      <c r="L178" s="240"/>
    </row>
    <row r="179" spans="1:13" x14ac:dyDescent="0.2">
      <c r="A179" s="247"/>
      <c r="B179" s="248"/>
      <c r="D179" s="222"/>
      <c r="E179" s="222"/>
      <c r="F179" s="222"/>
      <c r="G179" s="222"/>
      <c r="H179" s="267"/>
      <c r="K179" s="240"/>
      <c r="L179" s="240"/>
    </row>
    <row r="180" spans="1:13" x14ac:dyDescent="0.2">
      <c r="A180" s="247"/>
      <c r="B180" s="248"/>
      <c r="D180" s="222"/>
      <c r="E180" s="222"/>
      <c r="F180" s="222"/>
      <c r="G180" s="222"/>
      <c r="H180" s="267"/>
      <c r="K180" s="240"/>
      <c r="L180" s="240"/>
    </row>
    <row r="181" spans="1:13" x14ac:dyDescent="0.2">
      <c r="A181" s="247"/>
      <c r="E181" s="236"/>
      <c r="F181" s="222"/>
      <c r="G181" s="222"/>
      <c r="H181" s="267"/>
      <c r="K181" s="236"/>
    </row>
    <row r="182" spans="1:13" x14ac:dyDescent="0.2">
      <c r="A182" s="220"/>
      <c r="B182" s="236"/>
      <c r="H182" s="267"/>
      <c r="J182" s="249"/>
      <c r="K182" s="236"/>
    </row>
    <row r="183" spans="1:13" x14ac:dyDescent="0.2">
      <c r="H183" s="267"/>
      <c r="J183" s="249"/>
    </row>
    <row r="184" spans="1:13" x14ac:dyDescent="0.2">
      <c r="H184" s="267"/>
      <c r="J184" s="249"/>
    </row>
    <row r="185" spans="1:13" ht="12.75" customHeight="1" x14ac:dyDescent="0.2">
      <c r="C185" s="252"/>
      <c r="H185" s="268"/>
      <c r="I185" s="251"/>
      <c r="J185" s="252"/>
      <c r="M185" s="252"/>
    </row>
  </sheetData>
  <pageMargins left="0.59055118110236227" right="0.59055118110236227" top="0.78740157480314965" bottom="0.78740157480314965" header="0" footer="0"/>
  <pageSetup paperSize="9" orientation="portrait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27"/>
  <sheetViews>
    <sheetView zoomScale="70" zoomScaleNormal="70" workbookViewId="0">
      <selection activeCell="H10" sqref="H10"/>
    </sheetView>
  </sheetViews>
  <sheetFormatPr defaultRowHeight="12.75" x14ac:dyDescent="0.2"/>
  <cols>
    <col min="1" max="1" width="9.140625" style="39"/>
    <col min="2" max="2" width="11.7109375" style="39" bestFit="1" customWidth="1"/>
    <col min="3" max="4" width="10.7109375" style="39" bestFit="1" customWidth="1"/>
    <col min="5" max="6" width="11.7109375" style="39" bestFit="1" customWidth="1"/>
    <col min="7" max="7" width="10.7109375" style="40" bestFit="1" customWidth="1"/>
    <col min="8" max="38" width="9.140625" style="39"/>
    <col min="39" max="39" width="6.7109375" style="49" customWidth="1"/>
    <col min="40" max="42" width="9.28515625" style="45" customWidth="1"/>
    <col min="43" max="54" width="9.140625" style="43"/>
    <col min="55" max="16384" width="9.140625" style="39"/>
  </cols>
  <sheetData>
    <row r="1" spans="1:59" x14ac:dyDescent="0.2">
      <c r="AM1" s="41"/>
      <c r="AN1" s="42"/>
      <c r="AO1" s="42"/>
      <c r="AP1" s="42"/>
    </row>
    <row r="2" spans="1:59" x14ac:dyDescent="0.2">
      <c r="AF2" s="41" t="s">
        <v>79</v>
      </c>
      <c r="AG2" s="43"/>
      <c r="AH2" s="43"/>
      <c r="AI2" s="43"/>
      <c r="AJ2" s="43"/>
      <c r="AK2" s="43"/>
      <c r="AM2" s="41" t="s">
        <v>79</v>
      </c>
      <c r="AN2" s="42"/>
      <c r="AO2" s="42"/>
      <c r="AP2" s="42"/>
    </row>
    <row r="3" spans="1:59" x14ac:dyDescent="0.2">
      <c r="AF3" s="43"/>
      <c r="AG3" s="43"/>
      <c r="AH3" s="43"/>
      <c r="AI3" s="43"/>
      <c r="AJ3" s="43"/>
      <c r="AK3" s="43"/>
      <c r="AM3" s="44"/>
    </row>
    <row r="4" spans="1:59" s="40" customFormat="1" x14ac:dyDescent="0.2">
      <c r="AF4" s="48"/>
      <c r="AG4" s="48"/>
      <c r="AH4" s="48"/>
      <c r="AI4" s="48"/>
      <c r="AJ4" s="48"/>
      <c r="AK4" s="48"/>
      <c r="AM4" s="46" t="s">
        <v>80</v>
      </c>
      <c r="AN4" s="47"/>
      <c r="AO4" s="47"/>
      <c r="AP4" s="47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</row>
    <row r="5" spans="1:59" x14ac:dyDescent="0.2">
      <c r="AF5" s="43" t="s">
        <v>81</v>
      </c>
      <c r="AG5" s="43"/>
      <c r="AH5" s="43"/>
      <c r="AI5" s="43"/>
      <c r="AJ5" s="43"/>
      <c r="AK5" s="43"/>
    </row>
    <row r="6" spans="1:59" x14ac:dyDescent="0.2">
      <c r="AF6" s="43"/>
      <c r="AG6" s="43"/>
      <c r="AH6" s="43"/>
      <c r="AI6" s="43"/>
      <c r="AJ6" s="43"/>
      <c r="AK6" s="43"/>
      <c r="AM6" s="50" t="s">
        <v>82</v>
      </c>
      <c r="AN6" s="297" t="s">
        <v>83</v>
      </c>
      <c r="AO6" s="297"/>
      <c r="AP6" s="297"/>
      <c r="AQ6" s="297" t="s">
        <v>84</v>
      </c>
      <c r="AR6" s="297"/>
      <c r="AS6" s="297"/>
      <c r="AT6" s="297" t="s">
        <v>85</v>
      </c>
      <c r="AU6" s="297"/>
      <c r="AV6" s="297"/>
      <c r="AW6" s="297" t="s">
        <v>86</v>
      </c>
      <c r="AX6" s="297"/>
      <c r="AY6" s="297"/>
      <c r="AZ6" s="297" t="s">
        <v>87</v>
      </c>
      <c r="BA6" s="297"/>
      <c r="BB6" s="297"/>
    </row>
    <row r="7" spans="1:59" ht="18.75" x14ac:dyDescent="0.2">
      <c r="AF7" s="43"/>
      <c r="AG7" s="43"/>
      <c r="AH7" s="43"/>
      <c r="AI7" s="43"/>
      <c r="AJ7" s="43"/>
      <c r="AK7" s="43"/>
      <c r="AM7" s="51"/>
      <c r="AN7" s="52" t="s">
        <v>88</v>
      </c>
      <c r="AO7" s="52" t="s">
        <v>89</v>
      </c>
      <c r="AP7" s="52" t="s">
        <v>90</v>
      </c>
      <c r="AQ7" s="52" t="s">
        <v>88</v>
      </c>
      <c r="AR7" s="52" t="s">
        <v>89</v>
      </c>
      <c r="AS7" s="52" t="s">
        <v>90</v>
      </c>
      <c r="AT7" s="52" t="s">
        <v>88</v>
      </c>
      <c r="AU7" s="52" t="s">
        <v>89</v>
      </c>
      <c r="AV7" s="52" t="s">
        <v>90</v>
      </c>
      <c r="AW7" s="52" t="s">
        <v>88</v>
      </c>
      <c r="AX7" s="52" t="s">
        <v>89</v>
      </c>
      <c r="AY7" s="52" t="s">
        <v>90</v>
      </c>
      <c r="AZ7" s="53" t="s">
        <v>88</v>
      </c>
      <c r="BA7" s="53" t="s">
        <v>89</v>
      </c>
      <c r="BB7" s="53" t="s">
        <v>90</v>
      </c>
    </row>
    <row r="8" spans="1:59" ht="24" x14ac:dyDescent="0.2">
      <c r="A8" s="54"/>
      <c r="B8" s="55" t="s">
        <v>83</v>
      </c>
      <c r="C8" s="55" t="s">
        <v>84</v>
      </c>
      <c r="D8" s="55" t="s">
        <v>91</v>
      </c>
      <c r="E8" s="55" t="s">
        <v>86</v>
      </c>
      <c r="F8" s="55" t="s">
        <v>87</v>
      </c>
      <c r="AF8" s="43"/>
      <c r="AG8" s="78" t="s">
        <v>83</v>
      </c>
      <c r="AH8" s="78" t="s">
        <v>92</v>
      </c>
      <c r="AI8" s="78" t="s">
        <v>93</v>
      </c>
      <c r="AJ8" s="78" t="s">
        <v>86</v>
      </c>
      <c r="AK8" s="78" t="s">
        <v>87</v>
      </c>
      <c r="AM8" s="56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</row>
    <row r="9" spans="1:59" x14ac:dyDescent="0.2">
      <c r="A9" s="58" t="s">
        <v>94</v>
      </c>
      <c r="B9" s="59">
        <v>4229</v>
      </c>
      <c r="C9" s="59">
        <v>-36976</v>
      </c>
      <c r="D9" s="59">
        <v>10592</v>
      </c>
      <c r="E9" s="59">
        <v>-236</v>
      </c>
      <c r="F9" s="59">
        <v>-141</v>
      </c>
      <c r="AF9" s="60" t="s">
        <v>95</v>
      </c>
      <c r="AG9" s="61">
        <v>39301</v>
      </c>
      <c r="AH9" s="61">
        <v>22862</v>
      </c>
      <c r="AI9" s="61">
        <v>20148</v>
      </c>
      <c r="AJ9" s="61">
        <v>14135</v>
      </c>
      <c r="AK9" s="61">
        <v>7586</v>
      </c>
      <c r="AM9" s="62" t="s">
        <v>95</v>
      </c>
      <c r="AN9" s="45">
        <v>195797</v>
      </c>
      <c r="AO9" s="45">
        <v>156496</v>
      </c>
      <c r="AP9" s="45">
        <v>39301</v>
      </c>
      <c r="AQ9" s="45">
        <v>169922</v>
      </c>
      <c r="AR9" s="45">
        <v>147060</v>
      </c>
      <c r="AS9" s="45">
        <v>22862</v>
      </c>
      <c r="AT9" s="45">
        <v>95054</v>
      </c>
      <c r="AU9" s="45">
        <v>74906</v>
      </c>
      <c r="AV9" s="45">
        <v>20148</v>
      </c>
      <c r="AW9" s="45">
        <v>29054</v>
      </c>
      <c r="AX9" s="45">
        <v>14919</v>
      </c>
      <c r="AY9" s="45">
        <v>14135</v>
      </c>
      <c r="AZ9" s="45">
        <v>16666</v>
      </c>
      <c r="BA9" s="45">
        <v>9080</v>
      </c>
      <c r="BB9" s="45">
        <v>7586</v>
      </c>
      <c r="BC9" s="63"/>
      <c r="BD9" s="64"/>
      <c r="BE9" s="64"/>
      <c r="BG9" s="65"/>
    </row>
    <row r="10" spans="1:59" x14ac:dyDescent="0.2">
      <c r="A10" s="66" t="s">
        <v>96</v>
      </c>
      <c r="B10" s="59">
        <v>18249</v>
      </c>
      <c r="C10" s="59">
        <v>-18074</v>
      </c>
      <c r="D10" s="59">
        <v>22838</v>
      </c>
      <c r="E10" s="59">
        <v>7207</v>
      </c>
      <c r="F10" s="59">
        <v>-3369</v>
      </c>
      <c r="H10" s="67" t="s">
        <v>161</v>
      </c>
      <c r="AF10" s="60" t="s">
        <v>98</v>
      </c>
      <c r="AG10" s="61">
        <v>59460</v>
      </c>
      <c r="AH10" s="61">
        <v>17482</v>
      </c>
      <c r="AI10" s="61">
        <v>23941</v>
      </c>
      <c r="AJ10" s="61">
        <v>7055</v>
      </c>
      <c r="AK10" s="61">
        <v>6018</v>
      </c>
      <c r="AM10" s="62" t="s">
        <v>98</v>
      </c>
      <c r="AN10" s="45">
        <v>213425</v>
      </c>
      <c r="AO10" s="45">
        <v>153965</v>
      </c>
      <c r="AP10" s="45">
        <v>59460</v>
      </c>
      <c r="AQ10" s="45">
        <v>163212</v>
      </c>
      <c r="AR10" s="45">
        <v>145730</v>
      </c>
      <c r="AS10" s="45">
        <v>17482</v>
      </c>
      <c r="AT10" s="45">
        <v>103517</v>
      </c>
      <c r="AU10" s="45">
        <v>79576</v>
      </c>
      <c r="AV10" s="45">
        <v>23941</v>
      </c>
      <c r="AW10" s="45">
        <v>27393</v>
      </c>
      <c r="AX10" s="45">
        <v>20338</v>
      </c>
      <c r="AY10" s="45">
        <v>7055</v>
      </c>
      <c r="AZ10" s="45">
        <v>17298</v>
      </c>
      <c r="BA10" s="45">
        <v>11280</v>
      </c>
      <c r="BB10" s="45">
        <v>6018</v>
      </c>
      <c r="BC10" s="63"/>
      <c r="BD10" s="64"/>
      <c r="BE10" s="64"/>
      <c r="BG10" s="65"/>
    </row>
    <row r="11" spans="1:59" x14ac:dyDescent="0.2">
      <c r="A11" s="66" t="s">
        <v>99</v>
      </c>
      <c r="B11" s="59">
        <v>32911</v>
      </c>
      <c r="C11" s="59">
        <v>-17398</v>
      </c>
      <c r="D11" s="59">
        <v>34087</v>
      </c>
      <c r="E11" s="59">
        <v>5480</v>
      </c>
      <c r="F11" s="59">
        <v>7198</v>
      </c>
      <c r="AF11" s="60" t="s">
        <v>100</v>
      </c>
      <c r="AG11" s="61">
        <v>37371</v>
      </c>
      <c r="AH11" s="61">
        <v>3536</v>
      </c>
      <c r="AI11" s="61">
        <v>14116</v>
      </c>
      <c r="AJ11" s="61">
        <v>7007</v>
      </c>
      <c r="AK11" s="61">
        <v>4325</v>
      </c>
      <c r="AM11" s="62" t="s">
        <v>100</v>
      </c>
      <c r="AN11" s="45">
        <v>217994</v>
      </c>
      <c r="AO11" s="45">
        <v>180623</v>
      </c>
      <c r="AP11" s="45">
        <v>37371</v>
      </c>
      <c r="AQ11" s="45">
        <v>172787</v>
      </c>
      <c r="AR11" s="45">
        <v>169251</v>
      </c>
      <c r="AS11" s="45">
        <v>3536</v>
      </c>
      <c r="AT11" s="45">
        <v>100555</v>
      </c>
      <c r="AU11" s="45">
        <v>86439</v>
      </c>
      <c r="AV11" s="45">
        <v>14116</v>
      </c>
      <c r="AW11" s="45">
        <v>37599</v>
      </c>
      <c r="AX11" s="45">
        <v>30592</v>
      </c>
      <c r="AY11" s="45">
        <v>7007</v>
      </c>
      <c r="AZ11" s="45">
        <v>14081</v>
      </c>
      <c r="BA11" s="45">
        <v>9756</v>
      </c>
      <c r="BB11" s="45">
        <v>4325</v>
      </c>
      <c r="BC11" s="63"/>
      <c r="BD11" s="64"/>
      <c r="BE11" s="64"/>
      <c r="BG11" s="65"/>
    </row>
    <row r="12" spans="1:59" x14ac:dyDescent="0.2">
      <c r="A12" s="66" t="s">
        <v>101</v>
      </c>
      <c r="B12" s="59">
        <v>20724</v>
      </c>
      <c r="C12" s="59">
        <v>-27938</v>
      </c>
      <c r="D12" s="59">
        <v>36741</v>
      </c>
      <c r="E12" s="59">
        <v>-3402</v>
      </c>
      <c r="F12" s="59">
        <v>1094</v>
      </c>
      <c r="AF12" s="60" t="s">
        <v>102</v>
      </c>
      <c r="AG12" s="61">
        <v>34454</v>
      </c>
      <c r="AH12" s="61">
        <v>2705</v>
      </c>
      <c r="AI12" s="61">
        <v>10520</v>
      </c>
      <c r="AJ12" s="61">
        <v>10047</v>
      </c>
      <c r="AK12" s="61">
        <v>3133</v>
      </c>
      <c r="AM12" s="62" t="s">
        <v>102</v>
      </c>
      <c r="AN12" s="45">
        <v>230616</v>
      </c>
      <c r="AO12" s="45">
        <v>196162</v>
      </c>
      <c r="AP12" s="45">
        <v>34454</v>
      </c>
      <c r="AQ12" s="45">
        <v>179637</v>
      </c>
      <c r="AR12" s="45">
        <v>176932</v>
      </c>
      <c r="AS12" s="45">
        <v>2705</v>
      </c>
      <c r="AT12" s="45">
        <v>102893</v>
      </c>
      <c r="AU12" s="45">
        <v>92373</v>
      </c>
      <c r="AV12" s="45">
        <v>10520</v>
      </c>
      <c r="AW12" s="45">
        <v>41698</v>
      </c>
      <c r="AX12" s="45">
        <v>31651</v>
      </c>
      <c r="AY12" s="45">
        <v>10047</v>
      </c>
      <c r="AZ12" s="45">
        <v>14345</v>
      </c>
      <c r="BA12" s="45">
        <v>11212</v>
      </c>
      <c r="BB12" s="45">
        <v>3133</v>
      </c>
      <c r="BC12" s="63"/>
      <c r="BD12" s="64"/>
      <c r="BE12" s="64"/>
      <c r="BG12" s="65"/>
    </row>
    <row r="13" spans="1:59" x14ac:dyDescent="0.2">
      <c r="A13" s="66" t="s">
        <v>103</v>
      </c>
      <c r="B13" s="59">
        <v>35388</v>
      </c>
      <c r="C13" s="59">
        <v>-41463</v>
      </c>
      <c r="D13" s="59">
        <v>33285</v>
      </c>
      <c r="E13" s="59">
        <v>-6202</v>
      </c>
      <c r="F13" s="59">
        <v>699</v>
      </c>
      <c r="AF13" s="60" t="s">
        <v>104</v>
      </c>
      <c r="AG13" s="61">
        <v>46171</v>
      </c>
      <c r="AH13" s="61">
        <v>-2187</v>
      </c>
      <c r="AI13" s="61">
        <v>13564</v>
      </c>
      <c r="AJ13" s="61">
        <v>10591</v>
      </c>
      <c r="AK13" s="61">
        <v>3986</v>
      </c>
      <c r="AM13" s="62" t="s">
        <v>104</v>
      </c>
      <c r="AN13" s="45">
        <v>251706</v>
      </c>
      <c r="AO13" s="45">
        <v>205535</v>
      </c>
      <c r="AP13" s="45">
        <v>46171</v>
      </c>
      <c r="AQ13" s="45">
        <v>187444</v>
      </c>
      <c r="AR13" s="45">
        <v>189631</v>
      </c>
      <c r="AS13" s="45">
        <v>-2187</v>
      </c>
      <c r="AT13" s="45">
        <v>118974</v>
      </c>
      <c r="AU13" s="45">
        <v>105410</v>
      </c>
      <c r="AV13" s="45">
        <v>13564</v>
      </c>
      <c r="AW13" s="45">
        <v>36950</v>
      </c>
      <c r="AX13" s="45">
        <v>26359</v>
      </c>
      <c r="AY13" s="45">
        <v>10591</v>
      </c>
      <c r="AZ13" s="45">
        <v>18596</v>
      </c>
      <c r="BA13" s="45">
        <v>14610</v>
      </c>
      <c r="BB13" s="45">
        <v>3986</v>
      </c>
      <c r="BC13" s="63"/>
      <c r="BD13" s="64"/>
      <c r="BE13" s="64"/>
      <c r="BG13" s="65"/>
    </row>
    <row r="14" spans="1:59" x14ac:dyDescent="0.2">
      <c r="A14" s="66" t="s">
        <v>105</v>
      </c>
      <c r="B14" s="59">
        <v>14156</v>
      </c>
      <c r="C14" s="59">
        <v>-13300</v>
      </c>
      <c r="D14" s="59">
        <v>10606</v>
      </c>
      <c r="E14" s="59">
        <v>-508</v>
      </c>
      <c r="F14" s="59">
        <v>-11674</v>
      </c>
      <c r="AF14" s="60" t="s">
        <v>106</v>
      </c>
      <c r="AG14" s="61">
        <v>42499</v>
      </c>
      <c r="AH14" s="61">
        <v>1130</v>
      </c>
      <c r="AI14" s="61">
        <v>14225</v>
      </c>
      <c r="AJ14" s="61">
        <v>10671</v>
      </c>
      <c r="AK14" s="61">
        <v>6229</v>
      </c>
      <c r="AM14" s="62" t="s">
        <v>106</v>
      </c>
      <c r="AN14" s="45">
        <v>257336</v>
      </c>
      <c r="AO14" s="45">
        <v>214837</v>
      </c>
      <c r="AP14" s="45">
        <v>42499</v>
      </c>
      <c r="AQ14" s="45">
        <v>184967</v>
      </c>
      <c r="AR14" s="45">
        <v>183837</v>
      </c>
      <c r="AS14" s="45">
        <v>1130</v>
      </c>
      <c r="AT14" s="45">
        <v>119521</v>
      </c>
      <c r="AU14" s="45">
        <v>105296</v>
      </c>
      <c r="AV14" s="45">
        <v>14225</v>
      </c>
      <c r="AW14" s="45">
        <v>35250</v>
      </c>
      <c r="AX14" s="45">
        <v>24579</v>
      </c>
      <c r="AY14" s="45">
        <v>10671</v>
      </c>
      <c r="AZ14" s="45">
        <v>15207</v>
      </c>
      <c r="BA14" s="45">
        <v>8978</v>
      </c>
      <c r="BB14" s="45">
        <v>6229</v>
      </c>
      <c r="BC14" s="63"/>
      <c r="BD14" s="64"/>
      <c r="BE14" s="64"/>
      <c r="BG14" s="65"/>
    </row>
    <row r="15" spans="1:59" x14ac:dyDescent="0.2">
      <c r="A15" s="66" t="s">
        <v>107</v>
      </c>
      <c r="B15" s="59">
        <v>46329</v>
      </c>
      <c r="C15" s="59">
        <v>-37632</v>
      </c>
      <c r="D15" s="59">
        <v>22133</v>
      </c>
      <c r="E15" s="59">
        <v>-19391</v>
      </c>
      <c r="F15" s="59">
        <v>-11554</v>
      </c>
      <c r="AF15" s="60" t="s">
        <v>108</v>
      </c>
      <c r="AG15" s="61">
        <v>49408</v>
      </c>
      <c r="AH15" s="61">
        <v>4912</v>
      </c>
      <c r="AI15" s="61">
        <v>12806</v>
      </c>
      <c r="AJ15" s="61">
        <v>9398</v>
      </c>
      <c r="AK15" s="61">
        <v>9485</v>
      </c>
      <c r="AM15" s="62" t="s">
        <v>108</v>
      </c>
      <c r="AN15" s="45">
        <v>268550</v>
      </c>
      <c r="AO15" s="45">
        <v>219142</v>
      </c>
      <c r="AP15" s="45">
        <v>49408</v>
      </c>
      <c r="AQ15" s="45">
        <v>191481</v>
      </c>
      <c r="AR15" s="45">
        <v>186569</v>
      </c>
      <c r="AS15" s="45">
        <v>4912</v>
      </c>
      <c r="AT15" s="45">
        <v>113809</v>
      </c>
      <c r="AU15" s="45">
        <v>101003</v>
      </c>
      <c r="AV15" s="45">
        <v>12806</v>
      </c>
      <c r="AW15" s="45">
        <v>33584</v>
      </c>
      <c r="AX15" s="45">
        <v>24186</v>
      </c>
      <c r="AY15" s="45">
        <v>9398</v>
      </c>
      <c r="AZ15" s="45">
        <v>19950</v>
      </c>
      <c r="BA15" s="45">
        <v>10465</v>
      </c>
      <c r="BB15" s="45">
        <v>9485</v>
      </c>
      <c r="BC15" s="63"/>
      <c r="BD15" s="64"/>
      <c r="BE15" s="64"/>
      <c r="BG15" s="65"/>
    </row>
    <row r="16" spans="1:59" x14ac:dyDescent="0.2">
      <c r="A16" s="66" t="s">
        <v>109</v>
      </c>
      <c r="B16" s="59">
        <v>34921</v>
      </c>
      <c r="C16" s="59">
        <v>-49845</v>
      </c>
      <c r="D16" s="59">
        <v>15817</v>
      </c>
      <c r="E16" s="59">
        <v>-14352</v>
      </c>
      <c r="F16" s="59">
        <v>600</v>
      </c>
      <c r="AF16" s="60" t="s">
        <v>110</v>
      </c>
      <c r="AG16" s="61">
        <v>55617</v>
      </c>
      <c r="AH16" s="61">
        <v>3731</v>
      </c>
      <c r="AI16" s="61">
        <v>12557</v>
      </c>
      <c r="AJ16" s="61">
        <v>13191</v>
      </c>
      <c r="AK16" s="61">
        <v>7133</v>
      </c>
      <c r="AM16" s="62" t="s">
        <v>110</v>
      </c>
      <c r="AN16" s="45">
        <v>272675</v>
      </c>
      <c r="AO16" s="45">
        <v>217058</v>
      </c>
      <c r="AP16" s="45">
        <v>55617</v>
      </c>
      <c r="AQ16" s="45">
        <v>183489</v>
      </c>
      <c r="AR16" s="45">
        <v>179758</v>
      </c>
      <c r="AS16" s="45">
        <v>3731</v>
      </c>
      <c r="AT16" s="45">
        <v>113200</v>
      </c>
      <c r="AU16" s="45">
        <v>100643</v>
      </c>
      <c r="AV16" s="45">
        <v>12557</v>
      </c>
      <c r="AW16" s="45">
        <v>38128</v>
      </c>
      <c r="AX16" s="45">
        <v>24937</v>
      </c>
      <c r="AY16" s="45">
        <v>13191</v>
      </c>
      <c r="AZ16" s="45">
        <v>16806</v>
      </c>
      <c r="BA16" s="45">
        <v>9673</v>
      </c>
      <c r="BB16" s="45">
        <v>7133</v>
      </c>
      <c r="BC16" s="63"/>
      <c r="BD16" s="64"/>
      <c r="BE16" s="64"/>
      <c r="BG16" s="65"/>
    </row>
    <row r="17" spans="1:59" x14ac:dyDescent="0.2">
      <c r="A17" s="66" t="s">
        <v>111</v>
      </c>
      <c r="B17" s="59">
        <v>24238</v>
      </c>
      <c r="C17" s="59">
        <v>-29390</v>
      </c>
      <c r="D17" s="59">
        <v>21366</v>
      </c>
      <c r="E17" s="59">
        <v>-15579</v>
      </c>
      <c r="F17" s="59">
        <v>-1329</v>
      </c>
      <c r="AF17" s="60" t="s">
        <v>112</v>
      </c>
      <c r="AG17" s="61">
        <v>16084</v>
      </c>
      <c r="AH17" s="61">
        <v>4455</v>
      </c>
      <c r="AI17" s="61">
        <v>8588</v>
      </c>
      <c r="AJ17" s="61">
        <v>11445</v>
      </c>
      <c r="AK17" s="61">
        <v>4826</v>
      </c>
      <c r="AM17" s="62" t="s">
        <v>112</v>
      </c>
      <c r="AN17" s="45">
        <v>264276</v>
      </c>
      <c r="AO17" s="45">
        <v>248192</v>
      </c>
      <c r="AP17" s="45">
        <v>16084</v>
      </c>
      <c r="AQ17" s="45">
        <v>202464</v>
      </c>
      <c r="AR17" s="45">
        <v>198009</v>
      </c>
      <c r="AS17" s="45">
        <v>4455</v>
      </c>
      <c r="AT17" s="45">
        <v>116609</v>
      </c>
      <c r="AU17" s="45">
        <v>108021</v>
      </c>
      <c r="AV17" s="45">
        <v>8588</v>
      </c>
      <c r="AW17" s="45">
        <v>35713</v>
      </c>
      <c r="AX17" s="45">
        <v>24268</v>
      </c>
      <c r="AY17" s="45">
        <v>11445</v>
      </c>
      <c r="AZ17" s="45">
        <v>13356</v>
      </c>
      <c r="BA17" s="45">
        <v>8530</v>
      </c>
      <c r="BB17" s="45">
        <v>4826</v>
      </c>
      <c r="BC17" s="63"/>
      <c r="BD17" s="64"/>
      <c r="BE17" s="64"/>
      <c r="BG17" s="65"/>
    </row>
    <row r="18" spans="1:59" x14ac:dyDescent="0.2">
      <c r="A18" s="66" t="s">
        <v>113</v>
      </c>
      <c r="B18" s="59">
        <v>19419</v>
      </c>
      <c r="C18" s="59">
        <v>-26106</v>
      </c>
      <c r="D18" s="59">
        <v>14684</v>
      </c>
      <c r="E18" s="59">
        <v>-6528</v>
      </c>
      <c r="F18" s="59">
        <v>-1899</v>
      </c>
      <c r="AF18" s="68" t="s">
        <v>114</v>
      </c>
      <c r="AG18" s="61">
        <v>-6026</v>
      </c>
      <c r="AH18" s="61">
        <v>-153</v>
      </c>
      <c r="AI18" s="61">
        <v>508</v>
      </c>
      <c r="AJ18" s="61">
        <v>10705</v>
      </c>
      <c r="AK18" s="61">
        <v>11919</v>
      </c>
      <c r="AM18" s="69" t="s">
        <v>114</v>
      </c>
      <c r="AN18" s="45">
        <v>275274</v>
      </c>
      <c r="AO18" s="45">
        <v>281300</v>
      </c>
      <c r="AP18" s="45">
        <v>-6026</v>
      </c>
      <c r="AQ18" s="45">
        <v>222238</v>
      </c>
      <c r="AR18" s="45">
        <v>222391</v>
      </c>
      <c r="AS18" s="45">
        <v>-153</v>
      </c>
      <c r="AT18" s="45">
        <v>118543</v>
      </c>
      <c r="AU18" s="45">
        <v>118035</v>
      </c>
      <c r="AV18" s="45">
        <v>508</v>
      </c>
      <c r="AW18" s="45">
        <v>46069</v>
      </c>
      <c r="AX18" s="45">
        <v>35364</v>
      </c>
      <c r="AY18" s="45">
        <v>10705</v>
      </c>
      <c r="AZ18" s="45">
        <v>25792</v>
      </c>
      <c r="BA18" s="45">
        <v>13873</v>
      </c>
      <c r="BB18" s="45">
        <v>11919</v>
      </c>
      <c r="BC18" s="63"/>
      <c r="BD18" s="64"/>
      <c r="BE18" s="64"/>
      <c r="BG18" s="65"/>
    </row>
    <row r="19" spans="1:59" x14ac:dyDescent="0.2">
      <c r="A19" s="58" t="s">
        <v>115</v>
      </c>
      <c r="B19" s="59">
        <v>15465</v>
      </c>
      <c r="C19" s="59">
        <v>-23176</v>
      </c>
      <c r="D19" s="59">
        <v>19076</v>
      </c>
      <c r="E19" s="59">
        <v>-11584</v>
      </c>
      <c r="F19" s="59">
        <v>453</v>
      </c>
      <c r="AF19" s="60" t="s">
        <v>116</v>
      </c>
      <c r="AG19" s="61">
        <v>43461</v>
      </c>
      <c r="AH19" s="61">
        <v>4266</v>
      </c>
      <c r="AI19" s="61">
        <v>11795</v>
      </c>
      <c r="AJ19" s="61">
        <v>11695</v>
      </c>
      <c r="AK19" s="61">
        <v>3893</v>
      </c>
      <c r="AM19" s="62" t="s">
        <v>116</v>
      </c>
      <c r="AN19" s="45">
        <v>291277</v>
      </c>
      <c r="AO19" s="45">
        <v>247816</v>
      </c>
      <c r="AP19" s="45">
        <v>43461</v>
      </c>
      <c r="AQ19" s="45">
        <v>228712</v>
      </c>
      <c r="AR19" s="45">
        <v>224446</v>
      </c>
      <c r="AS19" s="45">
        <v>4266</v>
      </c>
      <c r="AT19" s="45">
        <v>124668</v>
      </c>
      <c r="AU19" s="45">
        <v>112873</v>
      </c>
      <c r="AV19" s="45">
        <v>11795</v>
      </c>
      <c r="AW19" s="45">
        <v>36730</v>
      </c>
      <c r="AX19" s="45">
        <v>25035</v>
      </c>
      <c r="AY19" s="45">
        <v>11695</v>
      </c>
      <c r="AZ19" s="45">
        <v>14062</v>
      </c>
      <c r="BA19" s="45">
        <v>10169</v>
      </c>
      <c r="BB19" s="45">
        <v>3893</v>
      </c>
      <c r="BC19" s="63"/>
      <c r="BD19" s="64"/>
      <c r="BE19" s="64"/>
      <c r="BG19" s="65"/>
    </row>
    <row r="20" spans="1:59" x14ac:dyDescent="0.2">
      <c r="A20" s="66" t="s">
        <v>117</v>
      </c>
      <c r="B20" s="59">
        <v>1191</v>
      </c>
      <c r="C20" s="59">
        <v>-19469</v>
      </c>
      <c r="D20" s="59">
        <v>33367</v>
      </c>
      <c r="E20" s="59">
        <v>-9124</v>
      </c>
      <c r="F20" s="59">
        <v>-5853</v>
      </c>
      <c r="AF20" s="60" t="s">
        <v>118</v>
      </c>
      <c r="AG20" s="61">
        <v>46697</v>
      </c>
      <c r="AH20" s="61">
        <v>5960</v>
      </c>
      <c r="AI20" s="61">
        <v>12339</v>
      </c>
      <c r="AJ20" s="61">
        <v>6359</v>
      </c>
      <c r="AK20" s="61">
        <v>3478</v>
      </c>
      <c r="AM20" s="62" t="s">
        <v>118</v>
      </c>
      <c r="AN20" s="45">
        <v>309840</v>
      </c>
      <c r="AO20" s="45">
        <v>263143</v>
      </c>
      <c r="AP20" s="45">
        <v>46697</v>
      </c>
      <c r="AQ20" s="45">
        <v>224840</v>
      </c>
      <c r="AR20" s="45">
        <v>218880</v>
      </c>
      <c r="AS20" s="45">
        <v>5960</v>
      </c>
      <c r="AT20" s="45">
        <v>126234</v>
      </c>
      <c r="AU20" s="45">
        <v>113895</v>
      </c>
      <c r="AV20" s="45">
        <v>12339</v>
      </c>
      <c r="AW20" s="45">
        <v>36072</v>
      </c>
      <c r="AX20" s="45">
        <v>29713</v>
      </c>
      <c r="AY20" s="45">
        <v>6359</v>
      </c>
      <c r="AZ20" s="45">
        <v>13703</v>
      </c>
      <c r="BA20" s="45">
        <v>10225</v>
      </c>
      <c r="BB20" s="45">
        <v>3478</v>
      </c>
      <c r="BC20" s="63"/>
      <c r="BD20" s="64"/>
      <c r="BE20" s="64"/>
      <c r="BG20" s="65"/>
    </row>
    <row r="21" spans="1:59" x14ac:dyDescent="0.2">
      <c r="A21" s="66" t="s">
        <v>119</v>
      </c>
      <c r="B21" s="59">
        <v>-16801</v>
      </c>
      <c r="C21" s="59">
        <v>4711</v>
      </c>
      <c r="D21" s="59">
        <v>19555</v>
      </c>
      <c r="E21" s="59">
        <v>3238</v>
      </c>
      <c r="F21" s="59">
        <v>-10703</v>
      </c>
      <c r="AF21" s="60" t="s">
        <v>120</v>
      </c>
      <c r="AG21" s="61">
        <v>41859</v>
      </c>
      <c r="AH21" s="61">
        <v>4539</v>
      </c>
      <c r="AI21" s="61">
        <v>11059</v>
      </c>
      <c r="AJ21" s="61">
        <v>7391</v>
      </c>
      <c r="AK21" s="61">
        <v>3110</v>
      </c>
      <c r="AM21" s="62" t="s">
        <v>120</v>
      </c>
      <c r="AN21" s="45">
        <v>294367</v>
      </c>
      <c r="AO21" s="45">
        <v>252508</v>
      </c>
      <c r="AP21" s="45">
        <v>41859</v>
      </c>
      <c r="AQ21" s="45">
        <v>225301</v>
      </c>
      <c r="AR21" s="45">
        <v>220762</v>
      </c>
      <c r="AS21" s="45">
        <v>4539</v>
      </c>
      <c r="AT21" s="45">
        <v>121048</v>
      </c>
      <c r="AU21" s="45">
        <v>109989</v>
      </c>
      <c r="AV21" s="45">
        <v>11059</v>
      </c>
      <c r="AW21" s="45">
        <v>38048</v>
      </c>
      <c r="AX21" s="45">
        <v>30657</v>
      </c>
      <c r="AY21" s="45">
        <v>7391</v>
      </c>
      <c r="AZ21" s="45">
        <v>15258</v>
      </c>
      <c r="BA21" s="45">
        <v>12148</v>
      </c>
      <c r="BB21" s="45">
        <v>3110</v>
      </c>
      <c r="BC21" s="63"/>
      <c r="BD21" s="64"/>
      <c r="BE21" s="64"/>
      <c r="BG21" s="65"/>
    </row>
    <row r="22" spans="1:59" x14ac:dyDescent="0.2">
      <c r="A22" s="66" t="s">
        <v>121</v>
      </c>
      <c r="B22" s="59">
        <v>-97</v>
      </c>
      <c r="C22" s="59">
        <v>2767</v>
      </c>
      <c r="D22" s="59">
        <v>-5747</v>
      </c>
      <c r="E22" s="59">
        <v>4516</v>
      </c>
      <c r="F22" s="59">
        <v>-1439</v>
      </c>
      <c r="AF22" s="60" t="s">
        <v>122</v>
      </c>
      <c r="AG22" s="61">
        <v>38392</v>
      </c>
      <c r="AH22" s="61">
        <v>9016</v>
      </c>
      <c r="AI22" s="61">
        <v>10776</v>
      </c>
      <c r="AJ22" s="61">
        <v>7608</v>
      </c>
      <c r="AK22" s="61">
        <v>6012</v>
      </c>
      <c r="AM22" s="62" t="s">
        <v>122</v>
      </c>
      <c r="AN22" s="45">
        <v>251403</v>
      </c>
      <c r="AO22" s="45">
        <v>213011</v>
      </c>
      <c r="AP22" s="45">
        <v>38392</v>
      </c>
      <c r="AQ22" s="45">
        <v>199929</v>
      </c>
      <c r="AR22" s="45">
        <v>190913</v>
      </c>
      <c r="AS22" s="45">
        <v>9016</v>
      </c>
      <c r="AT22" s="45">
        <v>110015</v>
      </c>
      <c r="AU22" s="45">
        <v>99239</v>
      </c>
      <c r="AV22" s="45">
        <v>10776</v>
      </c>
      <c r="AW22" s="45">
        <v>36082</v>
      </c>
      <c r="AX22" s="45">
        <v>28474</v>
      </c>
      <c r="AY22" s="45">
        <v>7608</v>
      </c>
      <c r="AZ22" s="45">
        <v>14390</v>
      </c>
      <c r="BA22" s="45">
        <v>8378</v>
      </c>
      <c r="BB22" s="45">
        <v>6012</v>
      </c>
      <c r="BC22" s="63"/>
      <c r="BD22" s="64"/>
      <c r="BE22" s="64"/>
      <c r="BG22" s="65"/>
    </row>
    <row r="23" spans="1:59" x14ac:dyDescent="0.2">
      <c r="A23" s="66" t="s">
        <v>123</v>
      </c>
      <c r="B23" s="59">
        <v>2755</v>
      </c>
      <c r="C23" s="59">
        <v>6598</v>
      </c>
      <c r="D23" s="59">
        <v>-8678</v>
      </c>
      <c r="E23" s="59">
        <v>10600</v>
      </c>
      <c r="F23" s="59">
        <v>-11275</v>
      </c>
      <c r="AF23" s="60" t="s">
        <v>124</v>
      </c>
      <c r="AG23" s="61">
        <v>26402</v>
      </c>
      <c r="AH23" s="61">
        <v>7683</v>
      </c>
      <c r="AI23" s="61">
        <v>10049</v>
      </c>
      <c r="AJ23" s="61">
        <v>-2393</v>
      </c>
      <c r="AK23" s="61">
        <v>2262</v>
      </c>
      <c r="AM23" s="62" t="s">
        <v>124</v>
      </c>
      <c r="AN23" s="45">
        <v>218532</v>
      </c>
      <c r="AO23" s="45">
        <v>192130</v>
      </c>
      <c r="AP23" s="45">
        <v>26402</v>
      </c>
      <c r="AQ23" s="45">
        <v>169521</v>
      </c>
      <c r="AR23" s="45">
        <v>161838</v>
      </c>
      <c r="AS23" s="45">
        <v>7683</v>
      </c>
      <c r="AT23" s="45">
        <v>90214</v>
      </c>
      <c r="AU23" s="45">
        <v>80165</v>
      </c>
      <c r="AV23" s="45">
        <v>10049</v>
      </c>
      <c r="AW23" s="45">
        <v>43353</v>
      </c>
      <c r="AX23" s="45">
        <v>45746</v>
      </c>
      <c r="AY23" s="45">
        <v>-2393</v>
      </c>
      <c r="AZ23" s="45">
        <v>16939</v>
      </c>
      <c r="BA23" s="45">
        <v>14677</v>
      </c>
      <c r="BB23" s="45">
        <v>2262</v>
      </c>
      <c r="BC23" s="63"/>
      <c r="BD23" s="64"/>
      <c r="BE23" s="64"/>
      <c r="BG23" s="65"/>
    </row>
    <row r="24" spans="1:59" x14ac:dyDescent="0.2">
      <c r="A24" s="66" t="s">
        <v>125</v>
      </c>
      <c r="B24" s="59">
        <v>22464</v>
      </c>
      <c r="C24" s="59">
        <v>-8981</v>
      </c>
      <c r="D24" s="59">
        <v>24320</v>
      </c>
      <c r="E24" s="59">
        <v>-16655</v>
      </c>
      <c r="F24" s="59">
        <v>-21148</v>
      </c>
      <c r="AF24" s="60" t="s">
        <v>126</v>
      </c>
      <c r="AG24" s="61">
        <v>66731</v>
      </c>
      <c r="AH24" s="61">
        <v>8972</v>
      </c>
      <c r="AI24" s="61">
        <v>11741</v>
      </c>
      <c r="AJ24" s="61">
        <v>20867</v>
      </c>
      <c r="AK24" s="61">
        <v>19087</v>
      </c>
      <c r="AM24" s="62" t="s">
        <v>126</v>
      </c>
      <c r="AN24" s="45">
        <v>237890</v>
      </c>
      <c r="AO24" s="45">
        <v>171159</v>
      </c>
      <c r="AP24" s="45">
        <v>66731</v>
      </c>
      <c r="AQ24" s="45">
        <v>141766</v>
      </c>
      <c r="AR24" s="45">
        <v>132794</v>
      </c>
      <c r="AS24" s="45">
        <v>8972</v>
      </c>
      <c r="AT24" s="45">
        <v>82598</v>
      </c>
      <c r="AU24" s="45">
        <v>70857</v>
      </c>
      <c r="AV24" s="45">
        <v>11741</v>
      </c>
      <c r="AW24" s="45">
        <v>62152</v>
      </c>
      <c r="AX24" s="45">
        <v>41285</v>
      </c>
      <c r="AY24" s="45">
        <v>20867</v>
      </c>
      <c r="AZ24" s="45">
        <v>28248</v>
      </c>
      <c r="BA24" s="45">
        <v>9161</v>
      </c>
      <c r="BB24" s="45">
        <v>19087</v>
      </c>
      <c r="BC24" s="63"/>
      <c r="BD24" s="64"/>
      <c r="BE24" s="64"/>
      <c r="BG24" s="65"/>
    </row>
    <row r="25" spans="1:59" x14ac:dyDescent="0.2">
      <c r="A25" s="66" t="s">
        <v>127</v>
      </c>
      <c r="B25" s="59">
        <v>20065</v>
      </c>
      <c r="C25" s="59">
        <v>-13230</v>
      </c>
      <c r="D25" s="59">
        <v>17004</v>
      </c>
      <c r="E25" s="59">
        <v>-18311</v>
      </c>
      <c r="F25" s="59">
        <v>-5528</v>
      </c>
      <c r="AF25" s="60" t="s">
        <v>128</v>
      </c>
      <c r="AG25" s="61">
        <v>30937</v>
      </c>
      <c r="AH25" s="61">
        <v>34761</v>
      </c>
      <c r="AI25" s="61">
        <v>9340</v>
      </c>
      <c r="AJ25" s="61">
        <v>14270</v>
      </c>
      <c r="AK25" s="61">
        <v>5377</v>
      </c>
      <c r="AM25" s="62" t="s">
        <v>128</v>
      </c>
      <c r="AN25" s="45">
        <v>158487</v>
      </c>
      <c r="AO25" s="45">
        <v>127550</v>
      </c>
      <c r="AP25" s="45">
        <v>30937</v>
      </c>
      <c r="AQ25" s="45">
        <v>129237</v>
      </c>
      <c r="AR25" s="45">
        <v>94476</v>
      </c>
      <c r="AS25" s="45">
        <v>34761</v>
      </c>
      <c r="AT25" s="45">
        <v>56810</v>
      </c>
      <c r="AU25" s="45">
        <v>47470</v>
      </c>
      <c r="AV25" s="45">
        <v>9340</v>
      </c>
      <c r="AW25" s="45">
        <v>45359</v>
      </c>
      <c r="AX25" s="45">
        <v>31089</v>
      </c>
      <c r="AY25" s="45">
        <v>14270</v>
      </c>
      <c r="AZ25" s="45">
        <v>11563</v>
      </c>
      <c r="BA25" s="45">
        <v>6186</v>
      </c>
      <c r="BB25" s="45">
        <v>5377</v>
      </c>
      <c r="BC25" s="63"/>
      <c r="BD25" s="64"/>
      <c r="BE25" s="64"/>
      <c r="BG25" s="65"/>
    </row>
    <row r="26" spans="1:59" x14ac:dyDescent="0.2">
      <c r="A26" s="66" t="s">
        <v>129</v>
      </c>
      <c r="B26" s="59">
        <v>40206</v>
      </c>
      <c r="C26" s="59">
        <v>-4175</v>
      </c>
      <c r="D26" s="59">
        <v>21130</v>
      </c>
      <c r="E26" s="59">
        <v>-22881</v>
      </c>
      <c r="F26" s="59">
        <v>-3669</v>
      </c>
      <c r="AF26" s="60" t="s">
        <v>130</v>
      </c>
      <c r="AG26" s="61">
        <v>50705</v>
      </c>
      <c r="AH26" s="61">
        <v>16825</v>
      </c>
      <c r="AI26" s="61">
        <v>14164</v>
      </c>
      <c r="AJ26" s="61">
        <v>30235</v>
      </c>
      <c r="AK26" s="61">
        <v>8070</v>
      </c>
      <c r="AM26" s="62" t="s">
        <v>130</v>
      </c>
      <c r="AN26" s="45">
        <v>230596</v>
      </c>
      <c r="AO26" s="45">
        <v>179891</v>
      </c>
      <c r="AP26" s="45">
        <v>50705</v>
      </c>
      <c r="AQ26" s="45">
        <v>160768</v>
      </c>
      <c r="AR26" s="45">
        <v>143943</v>
      </c>
      <c r="AS26" s="45">
        <v>16825</v>
      </c>
      <c r="AT26" s="45">
        <v>87853</v>
      </c>
      <c r="AU26" s="45">
        <v>73689</v>
      </c>
      <c r="AV26" s="45">
        <v>14164</v>
      </c>
      <c r="AW26" s="45">
        <v>58379</v>
      </c>
      <c r="AX26" s="45">
        <v>28144</v>
      </c>
      <c r="AY26" s="45">
        <v>30235</v>
      </c>
      <c r="AZ26" s="45">
        <v>17550</v>
      </c>
      <c r="BA26" s="45">
        <v>9480</v>
      </c>
      <c r="BB26" s="45">
        <v>8070</v>
      </c>
      <c r="BC26" s="63"/>
      <c r="BD26" s="64"/>
      <c r="BE26" s="64"/>
      <c r="BG26" s="65"/>
    </row>
    <row r="27" spans="1:59" x14ac:dyDescent="0.2">
      <c r="A27" s="66" t="s">
        <v>131</v>
      </c>
      <c r="B27" s="59">
        <v>39008</v>
      </c>
      <c r="C27" s="59">
        <v>-6693</v>
      </c>
      <c r="D27" s="59">
        <v>8567</v>
      </c>
      <c r="E27" s="59">
        <v>-22809</v>
      </c>
      <c r="F27" s="59">
        <v>-7372</v>
      </c>
      <c r="AF27" s="60" t="s">
        <v>132</v>
      </c>
      <c r="AG27" s="61">
        <v>67992</v>
      </c>
      <c r="AH27" s="61">
        <v>5869</v>
      </c>
      <c r="AI27" s="61">
        <v>14749</v>
      </c>
      <c r="AJ27" s="61">
        <v>24135</v>
      </c>
      <c r="AK27" s="61">
        <v>22000</v>
      </c>
      <c r="AM27" s="62" t="s">
        <v>132</v>
      </c>
      <c r="AN27" s="45">
        <v>264260</v>
      </c>
      <c r="AO27" s="45">
        <v>196268</v>
      </c>
      <c r="AP27" s="45">
        <v>67992</v>
      </c>
      <c r="AQ27" s="45">
        <v>179859</v>
      </c>
      <c r="AR27" s="45">
        <v>173990</v>
      </c>
      <c r="AS27" s="45">
        <v>5869</v>
      </c>
      <c r="AT27" s="45">
        <v>112229</v>
      </c>
      <c r="AU27" s="45">
        <v>97480</v>
      </c>
      <c r="AV27" s="45">
        <v>14749</v>
      </c>
      <c r="AW27" s="45">
        <v>50315</v>
      </c>
      <c r="AX27" s="45">
        <v>26180</v>
      </c>
      <c r="AY27" s="45">
        <v>24135</v>
      </c>
      <c r="AZ27" s="45">
        <v>35288</v>
      </c>
      <c r="BA27" s="45">
        <v>13288</v>
      </c>
      <c r="BB27" s="45">
        <v>22000</v>
      </c>
      <c r="BC27" s="63"/>
      <c r="BD27" s="64"/>
      <c r="BE27" s="64"/>
      <c r="BG27" s="65"/>
    </row>
    <row r="28" spans="1:59" x14ac:dyDescent="0.2">
      <c r="A28" s="66" t="s">
        <v>133</v>
      </c>
      <c r="B28" s="59">
        <v>32739</v>
      </c>
      <c r="C28" s="59">
        <v>-17816</v>
      </c>
      <c r="D28" s="59">
        <v>14476</v>
      </c>
      <c r="E28" s="59">
        <v>-27065</v>
      </c>
      <c r="F28" s="59">
        <v>-14388</v>
      </c>
      <c r="AF28" s="68" t="s">
        <v>134</v>
      </c>
      <c r="AG28" s="61">
        <v>-35078</v>
      </c>
      <c r="AH28" s="61">
        <v>-17733</v>
      </c>
      <c r="AI28" s="61">
        <v>-5225</v>
      </c>
      <c r="AJ28" s="61">
        <v>-2102</v>
      </c>
      <c r="AK28" s="61">
        <v>17472</v>
      </c>
      <c r="AM28" s="69" t="s">
        <v>134</v>
      </c>
      <c r="AN28" s="45">
        <v>211744</v>
      </c>
      <c r="AO28" s="45">
        <v>246822</v>
      </c>
      <c r="AP28" s="45">
        <v>-35078</v>
      </c>
      <c r="AQ28" s="45">
        <v>173615</v>
      </c>
      <c r="AR28" s="45">
        <v>191348</v>
      </c>
      <c r="AS28" s="45">
        <v>-17733</v>
      </c>
      <c r="AT28" s="45">
        <v>104457</v>
      </c>
      <c r="AU28" s="45">
        <v>109682</v>
      </c>
      <c r="AV28" s="45">
        <v>-5225</v>
      </c>
      <c r="AW28" s="45">
        <v>47931</v>
      </c>
      <c r="AX28" s="45">
        <v>50033</v>
      </c>
      <c r="AY28" s="45">
        <v>-2102</v>
      </c>
      <c r="AZ28" s="45">
        <v>36427</v>
      </c>
      <c r="BA28" s="45">
        <v>18955</v>
      </c>
      <c r="BB28" s="45">
        <v>17472</v>
      </c>
      <c r="BC28" s="63"/>
      <c r="BD28" s="64"/>
      <c r="BE28" s="64"/>
      <c r="BG28" s="65"/>
    </row>
    <row r="29" spans="1:59" x14ac:dyDescent="0.2">
      <c r="A29" s="58" t="s">
        <v>135</v>
      </c>
      <c r="B29" s="59">
        <v>48758</v>
      </c>
      <c r="C29" s="59">
        <v>-24786</v>
      </c>
      <c r="D29" s="59">
        <v>17206</v>
      </c>
      <c r="E29" s="59">
        <v>-31212</v>
      </c>
      <c r="F29" s="59">
        <v>-9966</v>
      </c>
      <c r="AF29" s="60" t="s">
        <v>136</v>
      </c>
      <c r="AG29" s="61">
        <v>3838</v>
      </c>
      <c r="AH29" s="61">
        <v>-7946</v>
      </c>
      <c r="AI29" s="61">
        <v>3134</v>
      </c>
      <c r="AJ29" s="61">
        <v>5557</v>
      </c>
      <c r="AK29" s="61">
        <v>8564</v>
      </c>
      <c r="AM29" s="62" t="s">
        <v>136</v>
      </c>
      <c r="AN29" s="45">
        <v>197611</v>
      </c>
      <c r="AO29" s="45">
        <v>193773</v>
      </c>
      <c r="AP29" s="45">
        <v>3838</v>
      </c>
      <c r="AQ29" s="45">
        <v>183664</v>
      </c>
      <c r="AR29" s="45">
        <v>191610</v>
      </c>
      <c r="AS29" s="45">
        <v>-7946</v>
      </c>
      <c r="AT29" s="45">
        <v>111818</v>
      </c>
      <c r="AU29" s="45">
        <v>108684</v>
      </c>
      <c r="AV29" s="45">
        <v>3134</v>
      </c>
      <c r="AW29" s="45">
        <v>29641</v>
      </c>
      <c r="AX29" s="45">
        <v>24084</v>
      </c>
      <c r="AY29" s="45">
        <v>5557</v>
      </c>
      <c r="AZ29" s="45">
        <v>19409</v>
      </c>
      <c r="BA29" s="45">
        <v>10845</v>
      </c>
      <c r="BB29" s="45">
        <v>8564</v>
      </c>
      <c r="BC29" s="63"/>
      <c r="BD29" s="64"/>
      <c r="BE29" s="64"/>
      <c r="BG29" s="65"/>
    </row>
    <row r="30" spans="1:59" x14ac:dyDescent="0.2">
      <c r="A30" s="66" t="s">
        <v>137</v>
      </c>
      <c r="B30" s="59">
        <v>59623</v>
      </c>
      <c r="C30" s="59">
        <v>-17802</v>
      </c>
      <c r="D30" s="59">
        <v>16587</v>
      </c>
      <c r="E30" s="59">
        <v>-30336</v>
      </c>
      <c r="F30" s="59">
        <v>-9799</v>
      </c>
      <c r="AF30" s="60" t="s">
        <v>138</v>
      </c>
      <c r="AG30" s="61">
        <v>36697</v>
      </c>
      <c r="AH30" s="61">
        <v>3440</v>
      </c>
      <c r="AI30" s="61">
        <v>13450</v>
      </c>
      <c r="AJ30" s="61">
        <v>9860</v>
      </c>
      <c r="AK30" s="61">
        <v>4705</v>
      </c>
      <c r="AM30" s="62" t="s">
        <v>138</v>
      </c>
      <c r="AN30" s="45">
        <v>260234</v>
      </c>
      <c r="AO30" s="45">
        <v>223537</v>
      </c>
      <c r="AP30" s="45">
        <v>36697</v>
      </c>
      <c r="AQ30" s="45">
        <v>233014</v>
      </c>
      <c r="AR30" s="45">
        <v>229574</v>
      </c>
      <c r="AS30" s="45">
        <v>3440</v>
      </c>
      <c r="AT30" s="45">
        <v>137027</v>
      </c>
      <c r="AU30" s="45">
        <v>123577</v>
      </c>
      <c r="AV30" s="45">
        <v>13450</v>
      </c>
      <c r="AW30" s="45">
        <v>34906</v>
      </c>
      <c r="AX30" s="45">
        <v>25046</v>
      </c>
      <c r="AY30" s="45">
        <v>9860</v>
      </c>
      <c r="AZ30" s="45">
        <v>16354</v>
      </c>
      <c r="BA30" s="45">
        <v>11649</v>
      </c>
      <c r="BB30" s="45">
        <v>4705</v>
      </c>
      <c r="BC30" s="63"/>
      <c r="BD30" s="64"/>
      <c r="BE30" s="64"/>
      <c r="BG30" s="65"/>
    </row>
    <row r="31" spans="1:59" x14ac:dyDescent="0.2">
      <c r="A31" s="66" t="s">
        <v>139</v>
      </c>
      <c r="B31" s="59">
        <v>68554</v>
      </c>
      <c r="C31" s="59">
        <v>-19750</v>
      </c>
      <c r="D31" s="59">
        <v>27471</v>
      </c>
      <c r="E31" s="59">
        <v>-27468</v>
      </c>
      <c r="F31" s="59">
        <v>-5042</v>
      </c>
      <c r="AF31" s="60" t="s">
        <v>140</v>
      </c>
      <c r="AG31" s="61">
        <v>40621</v>
      </c>
      <c r="AH31" s="61">
        <v>1131</v>
      </c>
      <c r="AI31" s="61">
        <v>9831</v>
      </c>
      <c r="AJ31" s="61">
        <v>10537</v>
      </c>
      <c r="AK31" s="61">
        <v>9561</v>
      </c>
      <c r="AM31" s="62" t="s">
        <v>140</v>
      </c>
      <c r="AN31" s="45">
        <v>293104</v>
      </c>
      <c r="AO31" s="45">
        <v>252483</v>
      </c>
      <c r="AP31" s="45">
        <v>40621</v>
      </c>
      <c r="AQ31" s="45">
        <v>282922</v>
      </c>
      <c r="AR31" s="45">
        <v>281791</v>
      </c>
      <c r="AS31" s="45">
        <v>1131</v>
      </c>
      <c r="AT31" s="45">
        <v>141693</v>
      </c>
      <c r="AU31" s="45">
        <v>131862</v>
      </c>
      <c r="AV31" s="45">
        <v>9831</v>
      </c>
      <c r="AW31" s="45">
        <v>38871</v>
      </c>
      <c r="AX31" s="45">
        <v>28334</v>
      </c>
      <c r="AY31" s="45">
        <v>10537</v>
      </c>
      <c r="AZ31" s="45">
        <v>19002</v>
      </c>
      <c r="BA31" s="45">
        <v>9441</v>
      </c>
      <c r="BB31" s="45">
        <v>9561</v>
      </c>
      <c r="BC31" s="63"/>
      <c r="BD31" s="64"/>
      <c r="BE31" s="64"/>
      <c r="BG31" s="65"/>
    </row>
    <row r="32" spans="1:59" x14ac:dyDescent="0.2">
      <c r="A32" s="66" t="s">
        <v>141</v>
      </c>
      <c r="B32" s="59">
        <v>84042</v>
      </c>
      <c r="C32" s="59">
        <v>-29910</v>
      </c>
      <c r="D32" s="59">
        <v>20720</v>
      </c>
      <c r="E32" s="59">
        <v>-31942</v>
      </c>
      <c r="F32" s="59">
        <v>-7686</v>
      </c>
      <c r="AF32" s="60" t="s">
        <v>142</v>
      </c>
      <c r="AG32" s="61">
        <v>56617</v>
      </c>
      <c r="AH32" s="61">
        <v>-8533</v>
      </c>
      <c r="AI32" s="61">
        <v>20918</v>
      </c>
      <c r="AJ32" s="61">
        <v>11373</v>
      </c>
      <c r="AK32" s="61">
        <v>6380</v>
      </c>
      <c r="AM32" s="62" t="s">
        <v>142</v>
      </c>
      <c r="AN32" s="45">
        <v>339517</v>
      </c>
      <c r="AO32" s="45">
        <v>282900</v>
      </c>
      <c r="AP32" s="45">
        <v>56617</v>
      </c>
      <c r="AQ32" s="45">
        <v>293835</v>
      </c>
      <c r="AR32" s="45">
        <v>302368</v>
      </c>
      <c r="AS32" s="45">
        <v>-8533</v>
      </c>
      <c r="AT32" s="45">
        <v>145613</v>
      </c>
      <c r="AU32" s="45">
        <v>124695</v>
      </c>
      <c r="AV32" s="45">
        <v>20918</v>
      </c>
      <c r="AW32" s="45">
        <v>45386</v>
      </c>
      <c r="AX32" s="45">
        <v>34013</v>
      </c>
      <c r="AY32" s="45">
        <v>11373</v>
      </c>
      <c r="AZ32" s="45">
        <v>21664</v>
      </c>
      <c r="BA32" s="45">
        <v>15284</v>
      </c>
      <c r="BB32" s="45">
        <v>6380</v>
      </c>
      <c r="BC32" s="63"/>
      <c r="BD32" s="64"/>
      <c r="BE32" s="64"/>
      <c r="BG32" s="65"/>
    </row>
    <row r="33" spans="1:59" x14ac:dyDescent="0.2">
      <c r="A33" s="66" t="s">
        <v>143</v>
      </c>
      <c r="B33" s="59">
        <v>92024</v>
      </c>
      <c r="C33" s="59">
        <v>-30443</v>
      </c>
      <c r="D33" s="59">
        <v>17985</v>
      </c>
      <c r="E33" s="59">
        <v>-44127</v>
      </c>
      <c r="F33" s="59">
        <v>-12518</v>
      </c>
      <c r="AF33" s="60" t="s">
        <v>144</v>
      </c>
      <c r="AG33" s="61">
        <v>79386</v>
      </c>
      <c r="AH33" s="61">
        <v>-16077</v>
      </c>
      <c r="AI33" s="61">
        <v>28609</v>
      </c>
      <c r="AJ33" s="61">
        <v>5872</v>
      </c>
      <c r="AK33" s="61">
        <v>9892</v>
      </c>
      <c r="AM33" s="62" t="s">
        <v>144</v>
      </c>
      <c r="AN33" s="45">
        <v>392734</v>
      </c>
      <c r="AO33" s="45">
        <v>313348</v>
      </c>
      <c r="AP33" s="45">
        <v>79386</v>
      </c>
      <c r="AQ33" s="45">
        <v>320592</v>
      </c>
      <c r="AR33" s="45">
        <v>336669</v>
      </c>
      <c r="AS33" s="45">
        <v>-16077</v>
      </c>
      <c r="AT33" s="45">
        <v>176684</v>
      </c>
      <c r="AU33" s="45">
        <v>148075</v>
      </c>
      <c r="AV33" s="45">
        <v>28609</v>
      </c>
      <c r="AW33" s="45">
        <v>47687</v>
      </c>
      <c r="AX33" s="45">
        <v>41815</v>
      </c>
      <c r="AY33" s="45">
        <v>5872</v>
      </c>
      <c r="AZ33" s="45">
        <v>25897</v>
      </c>
      <c r="BA33" s="45">
        <v>16005</v>
      </c>
      <c r="BB33" s="45">
        <v>9892</v>
      </c>
      <c r="BC33" s="63"/>
      <c r="BD33" s="64"/>
      <c r="BE33" s="64"/>
      <c r="BG33" s="65"/>
    </row>
    <row r="34" spans="1:59" x14ac:dyDescent="0.2">
      <c r="A34" s="66" t="s">
        <v>145</v>
      </c>
      <c r="B34" s="59">
        <v>95858</v>
      </c>
      <c r="C34" s="59">
        <v>-22231</v>
      </c>
      <c r="D34" s="59">
        <v>22674</v>
      </c>
      <c r="E34" s="59">
        <v>-50209</v>
      </c>
      <c r="F34" s="59">
        <v>-14813</v>
      </c>
      <c r="AF34" s="60" t="s">
        <v>146</v>
      </c>
      <c r="AG34" s="61">
        <v>109269</v>
      </c>
      <c r="AH34" s="61">
        <v>-33526</v>
      </c>
      <c r="AI34" s="61">
        <v>21428</v>
      </c>
      <c r="AJ34" s="61">
        <v>14799</v>
      </c>
      <c r="AK34" s="61">
        <v>14549</v>
      </c>
      <c r="AM34" s="62" t="s">
        <v>146</v>
      </c>
      <c r="AN34" s="45">
        <v>399685</v>
      </c>
      <c r="AO34" s="45">
        <v>290416</v>
      </c>
      <c r="AP34" s="45">
        <v>109269</v>
      </c>
      <c r="AQ34" s="45">
        <v>312395</v>
      </c>
      <c r="AR34" s="45">
        <v>345921</v>
      </c>
      <c r="AS34" s="45">
        <v>-33526</v>
      </c>
      <c r="AT34" s="45">
        <v>200108</v>
      </c>
      <c r="AU34" s="45">
        <v>178680</v>
      </c>
      <c r="AV34" s="45">
        <v>21428</v>
      </c>
      <c r="AW34" s="45">
        <v>72506</v>
      </c>
      <c r="AX34" s="45">
        <v>57707</v>
      </c>
      <c r="AY34" s="45">
        <v>14799</v>
      </c>
      <c r="AZ34" s="45">
        <v>40490</v>
      </c>
      <c r="BA34" s="45">
        <v>25941</v>
      </c>
      <c r="BB34" s="45">
        <v>14549</v>
      </c>
      <c r="BC34" s="63"/>
      <c r="BD34" s="64"/>
      <c r="BE34" s="64"/>
      <c r="BG34" s="65"/>
    </row>
    <row r="35" spans="1:59" x14ac:dyDescent="0.2">
      <c r="A35" s="66" t="s">
        <v>147</v>
      </c>
      <c r="B35" s="59">
        <v>102537</v>
      </c>
      <c r="C35" s="59">
        <v>-37527</v>
      </c>
      <c r="D35" s="59">
        <v>20404</v>
      </c>
      <c r="E35" s="59">
        <v>-65791</v>
      </c>
      <c r="F35" s="59">
        <v>-19553</v>
      </c>
      <c r="H35" s="39" t="s">
        <v>148</v>
      </c>
      <c r="AF35" s="60" t="s">
        <v>149</v>
      </c>
      <c r="AG35" s="61">
        <v>73929</v>
      </c>
      <c r="AH35" s="61">
        <v>-9987</v>
      </c>
      <c r="AI35" s="61">
        <v>25393</v>
      </c>
      <c r="AJ35" s="61">
        <v>22348</v>
      </c>
      <c r="AK35" s="61">
        <v>14284</v>
      </c>
      <c r="AM35" s="62" t="s">
        <v>149</v>
      </c>
      <c r="AN35" s="45">
        <v>376439</v>
      </c>
      <c r="AO35" s="45">
        <v>302510</v>
      </c>
      <c r="AP35" s="45">
        <v>73929</v>
      </c>
      <c r="AQ35" s="45">
        <v>307953</v>
      </c>
      <c r="AR35" s="45">
        <v>317940</v>
      </c>
      <c r="AS35" s="45">
        <v>-9987</v>
      </c>
      <c r="AT35" s="45">
        <v>189704</v>
      </c>
      <c r="AU35" s="45">
        <v>164311</v>
      </c>
      <c r="AV35" s="45">
        <v>25393</v>
      </c>
      <c r="AW35" s="45">
        <v>85298</v>
      </c>
      <c r="AX35" s="45">
        <v>62950</v>
      </c>
      <c r="AY35" s="45">
        <v>22348</v>
      </c>
      <c r="AZ35" s="45">
        <v>40293</v>
      </c>
      <c r="BA35" s="45">
        <v>26009</v>
      </c>
      <c r="BB35" s="45">
        <v>14284</v>
      </c>
      <c r="BC35" s="63"/>
      <c r="BD35" s="64"/>
      <c r="BE35" s="64"/>
      <c r="BG35" s="65"/>
    </row>
    <row r="36" spans="1:59" x14ac:dyDescent="0.2">
      <c r="A36" s="66" t="s">
        <v>150</v>
      </c>
      <c r="B36" s="59">
        <v>110743</v>
      </c>
      <c r="C36" s="59">
        <v>-33263</v>
      </c>
      <c r="D36" s="59">
        <v>12679</v>
      </c>
      <c r="E36" s="59">
        <v>-64701</v>
      </c>
      <c r="F36" s="59">
        <v>-20581</v>
      </c>
      <c r="H36" s="40" t="s">
        <v>151</v>
      </c>
      <c r="AF36" s="60" t="s">
        <v>152</v>
      </c>
      <c r="AG36" s="61">
        <v>53295</v>
      </c>
      <c r="AH36" s="61">
        <v>-32318</v>
      </c>
      <c r="AI36" s="61">
        <v>23806</v>
      </c>
      <c r="AJ36" s="61">
        <v>15754</v>
      </c>
      <c r="AK36" s="61">
        <v>9804</v>
      </c>
      <c r="AM36" s="62" t="s">
        <v>152</v>
      </c>
      <c r="AN36" s="45">
        <v>387855</v>
      </c>
      <c r="AO36" s="45">
        <v>334560</v>
      </c>
      <c r="AP36" s="45">
        <v>53295</v>
      </c>
      <c r="AQ36" s="45">
        <v>303274</v>
      </c>
      <c r="AR36" s="45">
        <v>335592</v>
      </c>
      <c r="AS36" s="45">
        <v>-32318</v>
      </c>
      <c r="AT36" s="45">
        <v>189857</v>
      </c>
      <c r="AU36" s="45">
        <v>166051</v>
      </c>
      <c r="AV36" s="45">
        <v>23806</v>
      </c>
      <c r="AW36" s="45">
        <v>88368</v>
      </c>
      <c r="AX36" s="45">
        <v>72614</v>
      </c>
      <c r="AY36" s="45">
        <v>15754</v>
      </c>
      <c r="AZ36" s="45">
        <v>42263</v>
      </c>
      <c r="BA36" s="45">
        <v>32459</v>
      </c>
      <c r="BB36" s="45">
        <v>9804</v>
      </c>
      <c r="BC36" s="63"/>
      <c r="BD36" s="64"/>
      <c r="BE36" s="64"/>
      <c r="BG36" s="65"/>
    </row>
    <row r="37" spans="1:59" x14ac:dyDescent="0.2">
      <c r="A37" s="66" t="s">
        <v>153</v>
      </c>
      <c r="B37" s="59">
        <v>111999</v>
      </c>
      <c r="C37" s="59">
        <v>-25420</v>
      </c>
      <c r="D37" s="59">
        <v>23049</v>
      </c>
      <c r="E37" s="59">
        <v>-74136</v>
      </c>
      <c r="F37" s="59">
        <v>-25347</v>
      </c>
      <c r="H37" s="39" t="s">
        <v>154</v>
      </c>
      <c r="AF37" s="60" t="s">
        <v>155</v>
      </c>
      <c r="AG37" s="61">
        <v>40013</v>
      </c>
      <c r="AH37" s="61">
        <v>-31932</v>
      </c>
      <c r="AI37" s="61">
        <v>19363</v>
      </c>
      <c r="AJ37" s="61">
        <v>258</v>
      </c>
      <c r="AK37" s="61">
        <v>6980</v>
      </c>
      <c r="AM37" s="62" t="s">
        <v>155</v>
      </c>
      <c r="AN37" s="45">
        <v>405447</v>
      </c>
      <c r="AO37" s="45">
        <v>365434</v>
      </c>
      <c r="AP37" s="45">
        <v>40013</v>
      </c>
      <c r="AQ37" s="45">
        <v>330531</v>
      </c>
      <c r="AR37" s="45">
        <v>362463</v>
      </c>
      <c r="AS37" s="45">
        <v>-31932</v>
      </c>
      <c r="AT37" s="45">
        <v>208053</v>
      </c>
      <c r="AU37" s="45">
        <v>188690</v>
      </c>
      <c r="AV37" s="45">
        <v>19363</v>
      </c>
      <c r="AW37" s="45">
        <v>111809</v>
      </c>
      <c r="AX37" s="45">
        <v>111551</v>
      </c>
      <c r="AY37" s="45">
        <v>258</v>
      </c>
      <c r="AZ37" s="45">
        <v>56581</v>
      </c>
      <c r="BA37" s="45">
        <v>49601</v>
      </c>
      <c r="BB37" s="45">
        <v>6980</v>
      </c>
      <c r="BC37" s="63"/>
      <c r="BD37" s="64"/>
      <c r="BE37" s="64"/>
      <c r="BG37" s="65"/>
    </row>
    <row r="38" spans="1:59" x14ac:dyDescent="0.2">
      <c r="A38" s="66" t="s">
        <v>156</v>
      </c>
      <c r="B38" s="59">
        <v>153891</v>
      </c>
      <c r="C38" s="59">
        <v>-40113</v>
      </c>
      <c r="D38" s="59">
        <v>27574</v>
      </c>
      <c r="E38" s="59">
        <v>-96658</v>
      </c>
      <c r="F38" s="59">
        <v>-35774</v>
      </c>
      <c r="AM38" s="69" t="s">
        <v>94</v>
      </c>
      <c r="AN38" s="45">
        <v>366232</v>
      </c>
      <c r="AO38" s="45">
        <v>362003</v>
      </c>
      <c r="AP38" s="45">
        <v>4229</v>
      </c>
      <c r="AQ38" s="45">
        <v>313891</v>
      </c>
      <c r="AR38" s="45">
        <v>350867</v>
      </c>
      <c r="AS38" s="45">
        <v>-36976</v>
      </c>
      <c r="AT38" s="45">
        <v>202793</v>
      </c>
      <c r="AU38" s="45">
        <v>192201</v>
      </c>
      <c r="AV38" s="45">
        <v>10592</v>
      </c>
      <c r="AW38" s="45">
        <v>111609</v>
      </c>
      <c r="AX38" s="45">
        <v>111845</v>
      </c>
      <c r="AY38" s="45">
        <v>-236</v>
      </c>
      <c r="AZ38" s="45">
        <v>57422</v>
      </c>
      <c r="BA38" s="45">
        <v>57563</v>
      </c>
      <c r="BB38" s="45">
        <v>-141</v>
      </c>
      <c r="BC38" s="63"/>
      <c r="BD38" s="64"/>
      <c r="BE38" s="64"/>
      <c r="BG38" s="65"/>
    </row>
    <row r="39" spans="1:59" x14ac:dyDescent="0.2">
      <c r="A39" s="58" t="s">
        <v>22</v>
      </c>
      <c r="B39" s="59">
        <v>196353</v>
      </c>
      <c r="C39" s="59">
        <v>-34146</v>
      </c>
      <c r="D39" s="59">
        <v>46523</v>
      </c>
      <c r="E39" s="59">
        <v>-160354</v>
      </c>
      <c r="F39" s="59">
        <v>-72175</v>
      </c>
      <c r="H39" s="298" t="s">
        <v>162</v>
      </c>
      <c r="I39" s="298"/>
      <c r="J39" s="298"/>
      <c r="K39" s="298"/>
      <c r="L39" s="298"/>
      <c r="M39" s="298"/>
      <c r="N39" s="298"/>
      <c r="O39" s="298"/>
      <c r="P39" s="298"/>
      <c r="Q39" s="298"/>
      <c r="R39" s="298"/>
      <c r="S39" s="298"/>
      <c r="T39" s="298"/>
      <c r="U39" s="298"/>
      <c r="V39" s="298"/>
      <c r="W39" s="298"/>
      <c r="X39" s="298"/>
      <c r="Y39" s="79"/>
      <c r="Z39" s="79"/>
      <c r="AA39" s="79"/>
      <c r="AB39" s="79"/>
      <c r="AC39" s="79"/>
      <c r="AD39" s="79"/>
      <c r="AE39" s="79"/>
      <c r="AM39" s="62" t="s">
        <v>96</v>
      </c>
      <c r="AN39" s="45">
        <v>383829</v>
      </c>
      <c r="AO39" s="45">
        <v>365580</v>
      </c>
      <c r="AP39" s="45">
        <v>18249</v>
      </c>
      <c r="AQ39" s="45">
        <v>315212</v>
      </c>
      <c r="AR39" s="45">
        <v>333286</v>
      </c>
      <c r="AS39" s="45">
        <v>-18074</v>
      </c>
      <c r="AT39" s="45">
        <v>202697</v>
      </c>
      <c r="AU39" s="45">
        <v>179859</v>
      </c>
      <c r="AV39" s="45">
        <v>22838</v>
      </c>
      <c r="AW39" s="45">
        <v>141100</v>
      </c>
      <c r="AX39" s="45">
        <v>133893</v>
      </c>
      <c r="AY39" s="45">
        <v>7207</v>
      </c>
      <c r="AZ39" s="45">
        <v>76840</v>
      </c>
      <c r="BA39" s="45">
        <v>80209</v>
      </c>
      <c r="BB39" s="45">
        <v>-3369</v>
      </c>
      <c r="BC39" s="63"/>
      <c r="BD39" s="64"/>
      <c r="BE39" s="64"/>
      <c r="BG39" s="65"/>
    </row>
    <row r="40" spans="1:59" x14ac:dyDescent="0.2">
      <c r="A40" s="66" t="s">
        <v>23</v>
      </c>
      <c r="B40" s="59">
        <v>193488</v>
      </c>
      <c r="C40" s="59">
        <v>-11223</v>
      </c>
      <c r="D40" s="59">
        <v>32544</v>
      </c>
      <c r="E40" s="59">
        <v>-126437</v>
      </c>
      <c r="F40" s="59">
        <v>-69250</v>
      </c>
      <c r="AM40" s="62" t="s">
        <v>99</v>
      </c>
      <c r="AN40" s="45">
        <v>404278</v>
      </c>
      <c r="AO40" s="45">
        <v>371367</v>
      </c>
      <c r="AP40" s="45">
        <v>32911</v>
      </c>
      <c r="AQ40" s="45">
        <v>318660</v>
      </c>
      <c r="AR40" s="45">
        <v>336058</v>
      </c>
      <c r="AS40" s="45">
        <v>-17398</v>
      </c>
      <c r="AT40" s="45">
        <v>221920</v>
      </c>
      <c r="AU40" s="45">
        <v>187833</v>
      </c>
      <c r="AV40" s="45">
        <v>34087</v>
      </c>
      <c r="AW40" s="45">
        <v>164743</v>
      </c>
      <c r="AX40" s="45">
        <v>159263</v>
      </c>
      <c r="AY40" s="45">
        <v>5480</v>
      </c>
      <c r="AZ40" s="45">
        <v>101535</v>
      </c>
      <c r="BA40" s="45">
        <v>94337</v>
      </c>
      <c r="BB40" s="45">
        <v>7198</v>
      </c>
      <c r="BC40" s="63"/>
      <c r="BD40" s="64"/>
      <c r="BE40" s="64"/>
      <c r="BG40" s="65"/>
    </row>
    <row r="41" spans="1:59" x14ac:dyDescent="0.2">
      <c r="A41" s="66" t="s">
        <v>24</v>
      </c>
      <c r="B41" s="59">
        <v>198597</v>
      </c>
      <c r="C41" s="59">
        <v>9787</v>
      </c>
      <c r="D41" s="59">
        <v>51666</v>
      </c>
      <c r="E41" s="59">
        <v>-104477</v>
      </c>
      <c r="F41" s="59">
        <v>-38712</v>
      </c>
      <c r="AM41" s="62" t="s">
        <v>101</v>
      </c>
      <c r="AN41" s="45">
        <v>423590</v>
      </c>
      <c r="AO41" s="45">
        <v>402866</v>
      </c>
      <c r="AP41" s="45">
        <v>20724</v>
      </c>
      <c r="AQ41" s="45">
        <v>334625</v>
      </c>
      <c r="AR41" s="45">
        <v>362563</v>
      </c>
      <c r="AS41" s="45">
        <v>-27938</v>
      </c>
      <c r="AT41" s="45">
        <v>238343</v>
      </c>
      <c r="AU41" s="45">
        <v>201602</v>
      </c>
      <c r="AV41" s="45">
        <v>36741</v>
      </c>
      <c r="AW41" s="45">
        <v>188152</v>
      </c>
      <c r="AX41" s="45">
        <v>191554</v>
      </c>
      <c r="AY41" s="45">
        <v>-3402</v>
      </c>
      <c r="AZ41" s="45">
        <v>111470</v>
      </c>
      <c r="BA41" s="45">
        <v>110376</v>
      </c>
      <c r="BB41" s="45">
        <v>1094</v>
      </c>
      <c r="BC41" s="63"/>
      <c r="BD41" s="64"/>
      <c r="BE41" s="64"/>
      <c r="BG41" s="65"/>
    </row>
    <row r="42" spans="1:59" x14ac:dyDescent="0.2">
      <c r="A42" s="66" t="s">
        <v>25</v>
      </c>
      <c r="B42" s="59">
        <v>111728</v>
      </c>
      <c r="C42" s="59">
        <v>205</v>
      </c>
      <c r="D42" s="59">
        <v>32971</v>
      </c>
      <c r="E42" s="59">
        <v>-68941</v>
      </c>
      <c r="F42" s="59">
        <v>-37846</v>
      </c>
      <c r="AM42" s="62" t="s">
        <v>103</v>
      </c>
      <c r="AN42" s="45">
        <v>460162</v>
      </c>
      <c r="AO42" s="45">
        <v>424774</v>
      </c>
      <c r="AP42" s="45">
        <v>35388</v>
      </c>
      <c r="AQ42" s="45">
        <v>331310</v>
      </c>
      <c r="AR42" s="45">
        <v>372773</v>
      </c>
      <c r="AS42" s="45">
        <v>-41463</v>
      </c>
      <c r="AT42" s="45">
        <v>264837</v>
      </c>
      <c r="AU42" s="45">
        <v>231552</v>
      </c>
      <c r="AV42" s="45">
        <v>33285</v>
      </c>
      <c r="AW42" s="45">
        <v>211675</v>
      </c>
      <c r="AX42" s="45">
        <v>217877</v>
      </c>
      <c r="AY42" s="45">
        <v>-6202</v>
      </c>
      <c r="AZ42" s="45">
        <v>116408</v>
      </c>
      <c r="BA42" s="45">
        <v>115709</v>
      </c>
      <c r="BB42" s="45">
        <v>699</v>
      </c>
      <c r="BC42" s="63"/>
      <c r="BD42" s="64"/>
      <c r="BE42" s="64"/>
      <c r="BG42" s="65"/>
    </row>
    <row r="43" spans="1:59" x14ac:dyDescent="0.2">
      <c r="A43" s="66" t="s">
        <v>26</v>
      </c>
      <c r="B43" s="59">
        <v>35646</v>
      </c>
      <c r="C43" s="59">
        <v>-5907</v>
      </c>
      <c r="D43" s="59">
        <v>23782</v>
      </c>
      <c r="E43" s="59">
        <v>-36965</v>
      </c>
      <c r="F43" s="59">
        <v>-9970</v>
      </c>
      <c r="AM43" s="62" t="s">
        <v>105</v>
      </c>
      <c r="AN43" s="45">
        <v>333600</v>
      </c>
      <c r="AO43" s="45">
        <v>319444</v>
      </c>
      <c r="AP43" s="45">
        <v>14156</v>
      </c>
      <c r="AQ43" s="45">
        <v>252744</v>
      </c>
      <c r="AR43" s="45">
        <v>266044</v>
      </c>
      <c r="AS43" s="45">
        <v>-13300</v>
      </c>
      <c r="AT43" s="45">
        <v>172575</v>
      </c>
      <c r="AU43" s="45">
        <v>161969</v>
      </c>
      <c r="AV43" s="45">
        <v>10606</v>
      </c>
      <c r="AW43" s="45">
        <v>157062</v>
      </c>
      <c r="AX43" s="45">
        <v>157570</v>
      </c>
      <c r="AY43" s="45">
        <v>-508</v>
      </c>
      <c r="AZ43" s="45">
        <v>88183</v>
      </c>
      <c r="BA43" s="45">
        <v>99857</v>
      </c>
      <c r="BB43" s="45">
        <v>-11674</v>
      </c>
      <c r="BC43" s="63"/>
      <c r="BD43" s="64"/>
      <c r="BE43" s="64"/>
      <c r="BG43" s="65"/>
    </row>
    <row r="44" spans="1:59" x14ac:dyDescent="0.2">
      <c r="A44" s="66" t="s">
        <v>27</v>
      </c>
      <c r="B44" s="59">
        <v>56343</v>
      </c>
      <c r="C44" s="59">
        <v>-1590</v>
      </c>
      <c r="D44" s="59">
        <v>21298</v>
      </c>
      <c r="E44" s="59">
        <v>-50560</v>
      </c>
      <c r="F44" s="59">
        <v>-19013</v>
      </c>
      <c r="AM44" s="62" t="s">
        <v>107</v>
      </c>
      <c r="AN44" s="45">
        <v>508688</v>
      </c>
      <c r="AO44" s="45">
        <v>462359</v>
      </c>
      <c r="AP44" s="45">
        <v>46329</v>
      </c>
      <c r="AQ44" s="45">
        <v>348901</v>
      </c>
      <c r="AR44" s="45">
        <v>386533</v>
      </c>
      <c r="AS44" s="45">
        <v>-37632</v>
      </c>
      <c r="AT44" s="45">
        <v>271320</v>
      </c>
      <c r="AU44" s="45">
        <v>249187</v>
      </c>
      <c r="AV44" s="45">
        <v>22133</v>
      </c>
      <c r="AW44" s="45">
        <v>229413</v>
      </c>
      <c r="AX44" s="45">
        <v>248804</v>
      </c>
      <c r="AY44" s="45">
        <v>-19391</v>
      </c>
      <c r="AZ44" s="45">
        <v>128546</v>
      </c>
      <c r="BA44" s="45">
        <v>140100</v>
      </c>
      <c r="BB44" s="45">
        <v>-11554</v>
      </c>
      <c r="BC44" s="63"/>
      <c r="BD44" s="64"/>
      <c r="BE44" s="64"/>
      <c r="BG44" s="65"/>
    </row>
    <row r="45" spans="1:59" x14ac:dyDescent="0.2">
      <c r="A45" s="66" t="s">
        <v>28</v>
      </c>
      <c r="B45" s="59">
        <v>101168</v>
      </c>
      <c r="C45" s="59">
        <v>1350</v>
      </c>
      <c r="D45" s="59">
        <v>26698</v>
      </c>
      <c r="E45" s="59">
        <v>-81447</v>
      </c>
      <c r="F45" s="59">
        <v>-34945</v>
      </c>
      <c r="AM45" s="62" t="s">
        <v>109</v>
      </c>
      <c r="AN45" s="45">
        <v>474385</v>
      </c>
      <c r="AO45" s="45">
        <v>439464</v>
      </c>
      <c r="AP45" s="45">
        <v>34921</v>
      </c>
      <c r="AQ45" s="45">
        <v>323158</v>
      </c>
      <c r="AR45" s="45">
        <v>373003</v>
      </c>
      <c r="AS45" s="45">
        <v>-49845</v>
      </c>
      <c r="AT45" s="45">
        <v>260251</v>
      </c>
      <c r="AU45" s="45">
        <v>244434</v>
      </c>
      <c r="AV45" s="45">
        <v>15817</v>
      </c>
      <c r="AW45" s="45">
        <v>226072</v>
      </c>
      <c r="AX45" s="45">
        <v>240424</v>
      </c>
      <c r="AY45" s="45">
        <v>-14352</v>
      </c>
      <c r="AZ45" s="45">
        <v>122676</v>
      </c>
      <c r="BA45" s="45">
        <v>122076</v>
      </c>
      <c r="BB45" s="45">
        <v>600</v>
      </c>
      <c r="BC45" s="63"/>
      <c r="BD45" s="64"/>
      <c r="BE45" s="64"/>
      <c r="BG45" s="65"/>
    </row>
    <row r="46" spans="1:59" x14ac:dyDescent="0.2">
      <c r="A46" s="66" t="s">
        <v>29</v>
      </c>
      <c r="B46" s="59">
        <v>108865</v>
      </c>
      <c r="C46" s="59">
        <v>12316</v>
      </c>
      <c r="D46" s="59">
        <v>29488</v>
      </c>
      <c r="E46" s="59">
        <v>-92309</v>
      </c>
      <c r="F46" s="59">
        <v>-53125</v>
      </c>
      <c r="AM46" s="62" t="s">
        <v>111</v>
      </c>
      <c r="AN46" s="45">
        <v>409724</v>
      </c>
      <c r="AO46" s="45">
        <v>385486</v>
      </c>
      <c r="AP46" s="45">
        <v>24238</v>
      </c>
      <c r="AQ46" s="45">
        <v>308213</v>
      </c>
      <c r="AR46" s="45">
        <v>337603</v>
      </c>
      <c r="AS46" s="45">
        <v>-29390</v>
      </c>
      <c r="AT46" s="45">
        <v>260868</v>
      </c>
      <c r="AU46" s="45">
        <v>239502</v>
      </c>
      <c r="AV46" s="45">
        <v>21366</v>
      </c>
      <c r="AW46" s="45">
        <v>230651</v>
      </c>
      <c r="AX46" s="45">
        <v>246230</v>
      </c>
      <c r="AY46" s="45">
        <v>-15579</v>
      </c>
      <c r="AZ46" s="45">
        <v>122312</v>
      </c>
      <c r="BA46" s="45">
        <v>123641</v>
      </c>
      <c r="BB46" s="45">
        <v>-1329</v>
      </c>
      <c r="BC46" s="63"/>
      <c r="BD46" s="64"/>
      <c r="BE46" s="64"/>
      <c r="BG46" s="65"/>
    </row>
    <row r="47" spans="1:59" x14ac:dyDescent="0.2">
      <c r="A47" s="66" t="s">
        <v>30</v>
      </c>
      <c r="B47" s="59">
        <v>108652</v>
      </c>
      <c r="C47" s="59">
        <v>10317</v>
      </c>
      <c r="D47" s="59">
        <v>31283</v>
      </c>
      <c r="E47" s="59">
        <v>-104073</v>
      </c>
      <c r="F47" s="59">
        <v>-40216</v>
      </c>
      <c r="AM47" s="62" t="s">
        <v>113</v>
      </c>
      <c r="AN47" s="45">
        <v>406079</v>
      </c>
      <c r="AO47" s="45">
        <v>386660</v>
      </c>
      <c r="AP47" s="45">
        <v>19419</v>
      </c>
      <c r="AQ47" s="45">
        <v>302080</v>
      </c>
      <c r="AR47" s="45">
        <v>328186</v>
      </c>
      <c r="AS47" s="45">
        <v>-26106</v>
      </c>
      <c r="AT47" s="45">
        <v>253052</v>
      </c>
      <c r="AU47" s="45">
        <v>238368</v>
      </c>
      <c r="AV47" s="45">
        <v>14684</v>
      </c>
      <c r="AW47" s="45">
        <v>247663</v>
      </c>
      <c r="AX47" s="45">
        <v>254191</v>
      </c>
      <c r="AY47" s="45">
        <v>-6528</v>
      </c>
      <c r="AZ47" s="45">
        <v>139019</v>
      </c>
      <c r="BA47" s="45">
        <v>140918</v>
      </c>
      <c r="BB47" s="45">
        <v>-1899</v>
      </c>
      <c r="BC47" s="63"/>
      <c r="BD47" s="64"/>
      <c r="BE47" s="64"/>
      <c r="BG47" s="65"/>
    </row>
    <row r="48" spans="1:59" x14ac:dyDescent="0.2">
      <c r="A48" s="66" t="s">
        <v>31</v>
      </c>
      <c r="B48" s="59">
        <v>110559</v>
      </c>
      <c r="C48" s="59">
        <v>16630</v>
      </c>
      <c r="D48" s="59">
        <v>31566</v>
      </c>
      <c r="E48" s="59">
        <v>-103068</v>
      </c>
      <c r="F48" s="59">
        <v>-43006</v>
      </c>
      <c r="AM48" s="69" t="s">
        <v>115</v>
      </c>
      <c r="AN48" s="45">
        <v>336538</v>
      </c>
      <c r="AO48" s="45">
        <v>321073</v>
      </c>
      <c r="AP48" s="45">
        <v>15465</v>
      </c>
      <c r="AQ48" s="45">
        <v>248618</v>
      </c>
      <c r="AR48" s="45">
        <v>271794</v>
      </c>
      <c r="AS48" s="45">
        <v>-23176</v>
      </c>
      <c r="AT48" s="45">
        <v>212666</v>
      </c>
      <c r="AU48" s="45">
        <v>193590</v>
      </c>
      <c r="AV48" s="45">
        <v>19076</v>
      </c>
      <c r="AW48" s="45">
        <v>195297</v>
      </c>
      <c r="AX48" s="45">
        <v>206881</v>
      </c>
      <c r="AY48" s="45">
        <v>-11584</v>
      </c>
      <c r="AZ48" s="45">
        <v>113165</v>
      </c>
      <c r="BA48" s="45">
        <v>112712</v>
      </c>
      <c r="BB48" s="45">
        <v>453</v>
      </c>
      <c r="BC48" s="63"/>
      <c r="BD48" s="64"/>
      <c r="BE48" s="64"/>
      <c r="BG48" s="65"/>
    </row>
    <row r="49" spans="1:59" x14ac:dyDescent="0.2">
      <c r="A49" s="58" t="s">
        <v>32</v>
      </c>
      <c r="B49" s="59">
        <v>70386</v>
      </c>
      <c r="C49" s="59">
        <v>8303</v>
      </c>
      <c r="D49" s="59">
        <v>12895</v>
      </c>
      <c r="E49" s="59">
        <v>-77708</v>
      </c>
      <c r="F49" s="59">
        <v>-32158</v>
      </c>
      <c r="AM49" s="62" t="s">
        <v>117</v>
      </c>
      <c r="AN49" s="45">
        <v>320886</v>
      </c>
      <c r="AO49" s="45">
        <v>319695</v>
      </c>
      <c r="AP49" s="45">
        <v>1191</v>
      </c>
      <c r="AQ49" s="45">
        <v>265557</v>
      </c>
      <c r="AR49" s="45">
        <v>285026</v>
      </c>
      <c r="AS49" s="45">
        <v>-19469</v>
      </c>
      <c r="AT49" s="45">
        <v>255137</v>
      </c>
      <c r="AU49" s="45">
        <v>221770</v>
      </c>
      <c r="AV49" s="45">
        <v>33367</v>
      </c>
      <c r="AW49" s="45">
        <v>201911</v>
      </c>
      <c r="AX49" s="45">
        <v>211035</v>
      </c>
      <c r="AY49" s="45">
        <v>-9124</v>
      </c>
      <c r="AZ49" s="45">
        <v>113190</v>
      </c>
      <c r="BA49" s="45">
        <v>119043</v>
      </c>
      <c r="BB49" s="45">
        <v>-5853</v>
      </c>
      <c r="BC49" s="63"/>
      <c r="BD49" s="64"/>
      <c r="BE49" s="64"/>
      <c r="BG49" s="65"/>
    </row>
    <row r="50" spans="1:59" x14ac:dyDescent="0.2">
      <c r="A50" s="66" t="s">
        <v>33</v>
      </c>
      <c r="B50" s="59">
        <v>49644</v>
      </c>
      <c r="C50" s="59">
        <v>24387</v>
      </c>
      <c r="D50" s="59">
        <v>11874</v>
      </c>
      <c r="E50" s="59">
        <v>-48990</v>
      </c>
      <c r="F50" s="59">
        <v>-11858</v>
      </c>
      <c r="AM50" s="62" t="s">
        <v>119</v>
      </c>
      <c r="AN50" s="45">
        <v>226254</v>
      </c>
      <c r="AO50" s="45">
        <v>243055</v>
      </c>
      <c r="AP50" s="45">
        <v>-16801</v>
      </c>
      <c r="AQ50" s="45">
        <v>185959</v>
      </c>
      <c r="AR50" s="45">
        <v>181248</v>
      </c>
      <c r="AS50" s="45">
        <v>4711</v>
      </c>
      <c r="AT50" s="45">
        <v>172638</v>
      </c>
      <c r="AU50" s="45">
        <v>153083</v>
      </c>
      <c r="AV50" s="45">
        <v>19555</v>
      </c>
      <c r="AW50" s="45">
        <v>136348</v>
      </c>
      <c r="AX50" s="45">
        <v>133110</v>
      </c>
      <c r="AY50" s="45">
        <v>3238</v>
      </c>
      <c r="AZ50" s="45">
        <v>78580</v>
      </c>
      <c r="BA50" s="45">
        <v>89283</v>
      </c>
      <c r="BB50" s="45">
        <v>-10703</v>
      </c>
      <c r="BC50" s="63"/>
      <c r="BD50" s="64"/>
      <c r="BE50" s="64"/>
      <c r="BG50" s="65"/>
    </row>
    <row r="51" spans="1:59" x14ac:dyDescent="0.2">
      <c r="A51" s="66" t="s">
        <v>34</v>
      </c>
      <c r="B51" s="59">
        <v>81976</v>
      </c>
      <c r="C51" s="59">
        <v>33238</v>
      </c>
      <c r="D51" s="59">
        <v>40161</v>
      </c>
      <c r="E51" s="59">
        <v>-27165</v>
      </c>
      <c r="F51" s="59">
        <v>-2344</v>
      </c>
      <c r="AM51" s="62" t="s">
        <v>121</v>
      </c>
      <c r="AN51" s="45">
        <v>183869</v>
      </c>
      <c r="AO51" s="45">
        <v>183966</v>
      </c>
      <c r="AP51" s="45">
        <v>-97</v>
      </c>
      <c r="AQ51" s="45">
        <v>118485</v>
      </c>
      <c r="AR51" s="45">
        <v>115718</v>
      </c>
      <c r="AS51" s="45">
        <v>2767</v>
      </c>
      <c r="AT51" s="45">
        <v>84333</v>
      </c>
      <c r="AU51" s="45">
        <v>90080</v>
      </c>
      <c r="AV51" s="45">
        <v>-5747</v>
      </c>
      <c r="AW51" s="45">
        <v>172434</v>
      </c>
      <c r="AX51" s="45">
        <v>167918</v>
      </c>
      <c r="AY51" s="45">
        <v>4516</v>
      </c>
      <c r="AZ51" s="45">
        <v>130861</v>
      </c>
      <c r="BA51" s="45">
        <v>132300</v>
      </c>
      <c r="BB51" s="45">
        <v>-1439</v>
      </c>
      <c r="BC51" s="63"/>
      <c r="BD51" s="64"/>
      <c r="BE51" s="64"/>
      <c r="BG51" s="65"/>
    </row>
    <row r="52" spans="1:59" x14ac:dyDescent="0.2">
      <c r="A52" s="66" t="s">
        <v>35</v>
      </c>
      <c r="B52" s="59">
        <v>44820</v>
      </c>
      <c r="C52" s="59">
        <v>25996</v>
      </c>
      <c r="D52" s="59">
        <v>34584</v>
      </c>
      <c r="E52" s="59">
        <v>-35397</v>
      </c>
      <c r="F52" s="59">
        <v>-9731</v>
      </c>
      <c r="AM52" s="62" t="s">
        <v>123</v>
      </c>
      <c r="AN52" s="45">
        <v>255795</v>
      </c>
      <c r="AO52" s="45">
        <v>253040</v>
      </c>
      <c r="AP52" s="45">
        <v>2755</v>
      </c>
      <c r="AQ52" s="45">
        <v>183135</v>
      </c>
      <c r="AR52" s="45">
        <v>176537</v>
      </c>
      <c r="AS52" s="45">
        <v>6598</v>
      </c>
      <c r="AT52" s="45">
        <v>173952</v>
      </c>
      <c r="AU52" s="45">
        <v>182630</v>
      </c>
      <c r="AV52" s="45">
        <v>-8678</v>
      </c>
      <c r="AW52" s="45">
        <v>189545</v>
      </c>
      <c r="AX52" s="45">
        <v>178945</v>
      </c>
      <c r="AY52" s="45">
        <v>10600</v>
      </c>
      <c r="AZ52" s="45">
        <v>122024</v>
      </c>
      <c r="BA52" s="45">
        <v>133299</v>
      </c>
      <c r="BB52" s="45">
        <v>-11275</v>
      </c>
      <c r="BC52" s="63"/>
      <c r="BD52" s="64"/>
      <c r="BE52" s="64"/>
      <c r="BG52" s="65"/>
    </row>
    <row r="53" spans="1:59" x14ac:dyDescent="0.2">
      <c r="A53" s="66" t="s">
        <v>36</v>
      </c>
      <c r="B53" s="59">
        <v>16657</v>
      </c>
      <c r="C53" s="59">
        <v>19480</v>
      </c>
      <c r="D53" s="59">
        <v>22224</v>
      </c>
      <c r="E53" s="59">
        <v>-28787</v>
      </c>
      <c r="F53" s="59">
        <v>-8650</v>
      </c>
      <c r="AM53" s="62" t="s">
        <v>125</v>
      </c>
      <c r="AN53" s="45">
        <v>353773</v>
      </c>
      <c r="AO53" s="45">
        <v>331309</v>
      </c>
      <c r="AP53" s="45">
        <v>22464</v>
      </c>
      <c r="AQ53" s="45">
        <v>247489</v>
      </c>
      <c r="AR53" s="45">
        <v>256470</v>
      </c>
      <c r="AS53" s="45">
        <v>-8981</v>
      </c>
      <c r="AT53" s="45">
        <v>266143</v>
      </c>
      <c r="AU53" s="45">
        <v>241823</v>
      </c>
      <c r="AV53" s="45">
        <v>24320</v>
      </c>
      <c r="AW53" s="45">
        <v>242571</v>
      </c>
      <c r="AX53" s="45">
        <v>259226</v>
      </c>
      <c r="AY53" s="45">
        <v>-16655</v>
      </c>
      <c r="AZ53" s="45">
        <v>152415</v>
      </c>
      <c r="BA53" s="45">
        <v>173563</v>
      </c>
      <c r="BB53" s="45">
        <v>-21148</v>
      </c>
      <c r="BC53" s="63"/>
      <c r="BD53" s="64"/>
      <c r="BE53" s="64"/>
      <c r="BG53" s="65"/>
    </row>
    <row r="54" spans="1:59" x14ac:dyDescent="0.2">
      <c r="A54" s="66" t="s">
        <v>37</v>
      </c>
      <c r="B54" s="59">
        <v>8755</v>
      </c>
      <c r="C54" s="59">
        <v>16858</v>
      </c>
      <c r="D54" s="59">
        <v>18098</v>
      </c>
      <c r="E54" s="59">
        <v>-25918</v>
      </c>
      <c r="F54" s="59">
        <v>-8095</v>
      </c>
      <c r="AM54" s="62" t="s">
        <v>127</v>
      </c>
      <c r="AN54" s="45">
        <v>302979</v>
      </c>
      <c r="AO54" s="45">
        <v>282914</v>
      </c>
      <c r="AP54" s="45">
        <v>20065</v>
      </c>
      <c r="AQ54" s="45">
        <v>193759</v>
      </c>
      <c r="AR54" s="45">
        <v>206989</v>
      </c>
      <c r="AS54" s="45">
        <v>-13230</v>
      </c>
      <c r="AT54" s="45">
        <v>194679</v>
      </c>
      <c r="AU54" s="45">
        <v>177675</v>
      </c>
      <c r="AV54" s="45">
        <v>17004</v>
      </c>
      <c r="AW54" s="45">
        <v>204485</v>
      </c>
      <c r="AX54" s="45">
        <v>222796</v>
      </c>
      <c r="AY54" s="45">
        <v>-18311</v>
      </c>
      <c r="AZ54" s="45">
        <v>121091</v>
      </c>
      <c r="BA54" s="45">
        <v>126619</v>
      </c>
      <c r="BB54" s="45">
        <v>-5528</v>
      </c>
      <c r="BC54" s="63"/>
      <c r="BD54" s="64"/>
      <c r="BE54" s="64"/>
      <c r="BG54" s="65"/>
    </row>
    <row r="55" spans="1:59" x14ac:dyDescent="0.2">
      <c r="A55" s="66" t="s">
        <v>38</v>
      </c>
      <c r="B55" s="59">
        <v>27777</v>
      </c>
      <c r="C55" s="59">
        <v>19376</v>
      </c>
      <c r="D55" s="59">
        <v>22842</v>
      </c>
      <c r="E55" s="59">
        <v>-33292</v>
      </c>
      <c r="F55" s="59">
        <v>-9464</v>
      </c>
      <c r="AM55" s="62" t="s">
        <v>129</v>
      </c>
      <c r="AN55" s="45">
        <v>307709</v>
      </c>
      <c r="AO55" s="45">
        <v>267503</v>
      </c>
      <c r="AP55" s="45">
        <v>40206</v>
      </c>
      <c r="AQ55" s="45">
        <v>196621</v>
      </c>
      <c r="AR55" s="45">
        <v>200796</v>
      </c>
      <c r="AS55" s="45">
        <v>-4175</v>
      </c>
      <c r="AT55" s="45">
        <v>188303</v>
      </c>
      <c r="AU55" s="45">
        <v>167173</v>
      </c>
      <c r="AV55" s="45">
        <v>21130</v>
      </c>
      <c r="AW55" s="45">
        <v>177929</v>
      </c>
      <c r="AX55" s="45">
        <v>200810</v>
      </c>
      <c r="AY55" s="45">
        <v>-22881</v>
      </c>
      <c r="AZ55" s="45">
        <v>110031</v>
      </c>
      <c r="BA55" s="45">
        <v>113700</v>
      </c>
      <c r="BB55" s="45">
        <v>-3669</v>
      </c>
      <c r="BC55" s="63"/>
      <c r="BD55" s="64"/>
      <c r="BE55" s="64"/>
      <c r="BG55" s="65"/>
    </row>
    <row r="56" spans="1:59" x14ac:dyDescent="0.2">
      <c r="A56" s="66" t="s">
        <v>39</v>
      </c>
      <c r="B56" s="59">
        <v>10883</v>
      </c>
      <c r="C56" s="59">
        <v>18789</v>
      </c>
      <c r="D56" s="59">
        <v>25711</v>
      </c>
      <c r="E56" s="59">
        <v>-34131</v>
      </c>
      <c r="F56" s="59">
        <v>-7737</v>
      </c>
      <c r="AM56" s="62" t="s">
        <v>131</v>
      </c>
      <c r="AN56" s="45">
        <v>284371</v>
      </c>
      <c r="AO56" s="45">
        <v>245363</v>
      </c>
      <c r="AP56" s="45">
        <v>39008</v>
      </c>
      <c r="AQ56" s="45">
        <v>210708</v>
      </c>
      <c r="AR56" s="45">
        <v>217401</v>
      </c>
      <c r="AS56" s="45">
        <v>-6693</v>
      </c>
      <c r="AT56" s="45">
        <v>170712</v>
      </c>
      <c r="AU56" s="45">
        <v>162145</v>
      </c>
      <c r="AV56" s="45">
        <v>8567</v>
      </c>
      <c r="AW56" s="45">
        <v>177830</v>
      </c>
      <c r="AX56" s="45">
        <v>200639</v>
      </c>
      <c r="AY56" s="45">
        <v>-22809</v>
      </c>
      <c r="AZ56" s="45">
        <v>101411</v>
      </c>
      <c r="BA56" s="45">
        <v>108783</v>
      </c>
      <c r="BB56" s="45">
        <v>-7372</v>
      </c>
      <c r="BC56" s="63"/>
      <c r="BD56" s="64"/>
      <c r="BE56" s="64"/>
      <c r="BG56" s="65"/>
    </row>
    <row r="57" spans="1:59" x14ac:dyDescent="0.2">
      <c r="A57" s="66" t="s">
        <v>40</v>
      </c>
      <c r="B57" s="59">
        <v>7014</v>
      </c>
      <c r="C57" s="59">
        <v>18078</v>
      </c>
      <c r="D57" s="59">
        <v>18158</v>
      </c>
      <c r="E57" s="59">
        <v>-31573</v>
      </c>
      <c r="F57" s="59">
        <v>-7541</v>
      </c>
      <c r="AM57" s="62" t="s">
        <v>133</v>
      </c>
      <c r="AN57" s="45">
        <v>255576</v>
      </c>
      <c r="AO57" s="45">
        <v>222837</v>
      </c>
      <c r="AP57" s="45">
        <v>32739</v>
      </c>
      <c r="AQ57" s="45">
        <v>213614</v>
      </c>
      <c r="AR57" s="45">
        <v>231430</v>
      </c>
      <c r="AS57" s="45">
        <v>-17816</v>
      </c>
      <c r="AT57" s="45">
        <v>181923</v>
      </c>
      <c r="AU57" s="45">
        <v>167447</v>
      </c>
      <c r="AV57" s="45">
        <v>14476</v>
      </c>
      <c r="AW57" s="45">
        <v>183959</v>
      </c>
      <c r="AX57" s="45">
        <v>211024</v>
      </c>
      <c r="AY57" s="45">
        <v>-27065</v>
      </c>
      <c r="AZ57" s="45">
        <v>103904</v>
      </c>
      <c r="BA57" s="45">
        <v>118292</v>
      </c>
      <c r="BB57" s="45">
        <v>-14388</v>
      </c>
      <c r="BC57" s="63"/>
      <c r="BD57" s="64"/>
      <c r="BE57" s="64"/>
      <c r="BG57" s="65"/>
    </row>
    <row r="58" spans="1:59" x14ac:dyDescent="0.2">
      <c r="A58" s="66" t="s">
        <v>41</v>
      </c>
      <c r="B58" s="59">
        <v>-336</v>
      </c>
      <c r="C58" s="59">
        <v>20630</v>
      </c>
      <c r="D58" s="59">
        <v>25419</v>
      </c>
      <c r="E58" s="59">
        <v>-27899</v>
      </c>
      <c r="F58" s="59">
        <v>-9010</v>
      </c>
      <c r="AM58" s="69" t="s">
        <v>135</v>
      </c>
      <c r="AN58" s="45">
        <v>290688</v>
      </c>
      <c r="AO58" s="45">
        <v>241930</v>
      </c>
      <c r="AP58" s="45">
        <v>48758</v>
      </c>
      <c r="AQ58" s="45">
        <v>209772</v>
      </c>
      <c r="AR58" s="45">
        <v>234558</v>
      </c>
      <c r="AS58" s="45">
        <v>-24786</v>
      </c>
      <c r="AT58" s="45">
        <v>190284</v>
      </c>
      <c r="AU58" s="45">
        <v>173078</v>
      </c>
      <c r="AV58" s="45">
        <v>17206</v>
      </c>
      <c r="AW58" s="45">
        <v>188627</v>
      </c>
      <c r="AX58" s="45">
        <v>219839</v>
      </c>
      <c r="AY58" s="45">
        <v>-31212</v>
      </c>
      <c r="AZ58" s="45">
        <v>105310</v>
      </c>
      <c r="BA58" s="45">
        <v>115276</v>
      </c>
      <c r="BB58" s="45">
        <v>-9966</v>
      </c>
      <c r="BC58" s="63"/>
      <c r="BD58" s="64"/>
      <c r="BE58" s="64"/>
      <c r="BG58" s="65"/>
    </row>
    <row r="59" spans="1:59" x14ac:dyDescent="0.2">
      <c r="A59" s="58" t="s">
        <v>42</v>
      </c>
      <c r="B59" s="59">
        <v>-8363</v>
      </c>
      <c r="C59" s="59">
        <v>12348</v>
      </c>
      <c r="D59" s="59">
        <v>13749</v>
      </c>
      <c r="E59" s="59">
        <v>-29313</v>
      </c>
      <c r="F59" s="59">
        <v>-4612</v>
      </c>
      <c r="AM59" s="62" t="s">
        <v>137</v>
      </c>
      <c r="AN59" s="45">
        <v>315130</v>
      </c>
      <c r="AO59" s="45">
        <v>255507</v>
      </c>
      <c r="AP59" s="45">
        <v>59623</v>
      </c>
      <c r="AQ59" s="45">
        <v>235536</v>
      </c>
      <c r="AR59" s="45">
        <v>253338</v>
      </c>
      <c r="AS59" s="45">
        <v>-17802</v>
      </c>
      <c r="AT59" s="45">
        <v>218550</v>
      </c>
      <c r="AU59" s="45">
        <v>201963</v>
      </c>
      <c r="AV59" s="45">
        <v>16587</v>
      </c>
      <c r="AW59" s="45">
        <v>213910</v>
      </c>
      <c r="AX59" s="45">
        <v>244246</v>
      </c>
      <c r="AY59" s="45">
        <v>-30336</v>
      </c>
      <c r="AZ59" s="45">
        <v>127935</v>
      </c>
      <c r="BA59" s="45">
        <v>137734</v>
      </c>
      <c r="BB59" s="45">
        <v>-9799</v>
      </c>
      <c r="BC59" s="63"/>
      <c r="BD59" s="64"/>
      <c r="BE59" s="64"/>
      <c r="BG59" s="65"/>
    </row>
    <row r="60" spans="1:59" x14ac:dyDescent="0.2">
      <c r="A60" s="66" t="s">
        <v>43</v>
      </c>
      <c r="B60" s="59">
        <v>-2313</v>
      </c>
      <c r="C60" s="59">
        <v>23185</v>
      </c>
      <c r="D60" s="59">
        <v>24051</v>
      </c>
      <c r="E60" s="59">
        <v>-3242</v>
      </c>
      <c r="F60" s="59">
        <v>9383</v>
      </c>
      <c r="AM60" s="62" t="s">
        <v>139</v>
      </c>
      <c r="AN60" s="45">
        <v>347885</v>
      </c>
      <c r="AO60" s="45">
        <v>279331</v>
      </c>
      <c r="AP60" s="45">
        <v>68554</v>
      </c>
      <c r="AQ60" s="45">
        <v>252118</v>
      </c>
      <c r="AR60" s="45">
        <v>271868</v>
      </c>
      <c r="AS60" s="45">
        <v>-19750</v>
      </c>
      <c r="AT60" s="45">
        <v>224907</v>
      </c>
      <c r="AU60" s="45">
        <v>197436</v>
      </c>
      <c r="AV60" s="45">
        <v>27471</v>
      </c>
      <c r="AW60" s="45">
        <v>216315</v>
      </c>
      <c r="AX60" s="45">
        <v>243783</v>
      </c>
      <c r="AY60" s="45">
        <v>-27468</v>
      </c>
      <c r="AZ60" s="45">
        <v>130415</v>
      </c>
      <c r="BA60" s="45">
        <v>135457</v>
      </c>
      <c r="BB60" s="45">
        <v>-5042</v>
      </c>
      <c r="BC60" s="63"/>
      <c r="BD60" s="64"/>
      <c r="BE60" s="64"/>
      <c r="BG60" s="65"/>
    </row>
    <row r="61" spans="1:59" x14ac:dyDescent="0.2">
      <c r="A61" s="66" t="s">
        <v>44</v>
      </c>
      <c r="B61" s="59">
        <v>-2364</v>
      </c>
      <c r="C61" s="59">
        <v>18427</v>
      </c>
      <c r="D61" s="59">
        <v>31760</v>
      </c>
      <c r="E61" s="59">
        <v>18455</v>
      </c>
      <c r="F61" s="59">
        <v>18173</v>
      </c>
      <c r="AM61" s="62" t="s">
        <v>141</v>
      </c>
      <c r="AN61" s="45">
        <v>404929</v>
      </c>
      <c r="AO61" s="45">
        <v>320887</v>
      </c>
      <c r="AP61" s="45">
        <v>84042</v>
      </c>
      <c r="AQ61" s="45">
        <v>280353</v>
      </c>
      <c r="AR61" s="45">
        <v>310263</v>
      </c>
      <c r="AS61" s="45">
        <v>-29910</v>
      </c>
      <c r="AT61" s="45">
        <v>226751</v>
      </c>
      <c r="AU61" s="45">
        <v>206031</v>
      </c>
      <c r="AV61" s="45">
        <v>20720</v>
      </c>
      <c r="AW61" s="45">
        <v>214722</v>
      </c>
      <c r="AX61" s="45">
        <v>246664</v>
      </c>
      <c r="AY61" s="45">
        <v>-31942</v>
      </c>
      <c r="AZ61" s="45">
        <v>126600</v>
      </c>
      <c r="BA61" s="45">
        <v>134286</v>
      </c>
      <c r="BB61" s="45">
        <v>-7686</v>
      </c>
      <c r="BC61" s="63"/>
      <c r="BD61" s="64"/>
      <c r="BE61" s="64"/>
      <c r="BG61" s="65"/>
    </row>
    <row r="62" spans="1:59" x14ac:dyDescent="0.2">
      <c r="A62" s="66" t="s">
        <v>45</v>
      </c>
      <c r="B62" s="59">
        <v>-6389</v>
      </c>
      <c r="C62" s="59">
        <v>14342</v>
      </c>
      <c r="D62" s="59">
        <v>24392</v>
      </c>
      <c r="E62" s="59">
        <v>8075</v>
      </c>
      <c r="F62" s="59">
        <v>14928</v>
      </c>
      <c r="AM62" s="62" t="s">
        <v>143</v>
      </c>
      <c r="AN62" s="45">
        <v>426632</v>
      </c>
      <c r="AO62" s="45">
        <v>334608</v>
      </c>
      <c r="AP62" s="45">
        <v>92024</v>
      </c>
      <c r="AQ62" s="45">
        <v>290332</v>
      </c>
      <c r="AR62" s="45">
        <v>320775</v>
      </c>
      <c r="AS62" s="45">
        <v>-30443</v>
      </c>
      <c r="AT62" s="45">
        <v>240828</v>
      </c>
      <c r="AU62" s="45">
        <v>222843</v>
      </c>
      <c r="AV62" s="45">
        <v>17985</v>
      </c>
      <c r="AW62" s="45">
        <v>217930</v>
      </c>
      <c r="AX62" s="45">
        <v>262057</v>
      </c>
      <c r="AY62" s="45">
        <v>-44127</v>
      </c>
      <c r="AZ62" s="45">
        <v>128280</v>
      </c>
      <c r="BA62" s="45">
        <v>140798</v>
      </c>
      <c r="BB62" s="45">
        <v>-12518</v>
      </c>
      <c r="BC62" s="63"/>
      <c r="BD62" s="64"/>
      <c r="BE62" s="64"/>
      <c r="BG62" s="65"/>
    </row>
    <row r="63" spans="1:59" x14ac:dyDescent="0.2">
      <c r="A63" s="66" t="s">
        <v>46</v>
      </c>
      <c r="B63" s="59">
        <v>5470</v>
      </c>
      <c r="C63" s="59">
        <v>13763</v>
      </c>
      <c r="D63" s="59">
        <v>22112</v>
      </c>
      <c r="E63" s="59">
        <v>4218</v>
      </c>
      <c r="F63" s="59">
        <v>6284</v>
      </c>
      <c r="AM63" s="62" t="s">
        <v>145</v>
      </c>
      <c r="AN63" s="45">
        <v>447359</v>
      </c>
      <c r="AO63" s="45">
        <v>351501</v>
      </c>
      <c r="AP63" s="45">
        <v>95858</v>
      </c>
      <c r="AQ63" s="45">
        <v>297196</v>
      </c>
      <c r="AR63" s="45">
        <v>319427</v>
      </c>
      <c r="AS63" s="45">
        <v>-22231</v>
      </c>
      <c r="AT63" s="45">
        <v>249777</v>
      </c>
      <c r="AU63" s="45">
        <v>227103</v>
      </c>
      <c r="AV63" s="45">
        <v>22674</v>
      </c>
      <c r="AW63" s="45">
        <v>230257</v>
      </c>
      <c r="AX63" s="45">
        <v>280466</v>
      </c>
      <c r="AY63" s="45">
        <v>-50209</v>
      </c>
      <c r="AZ63" s="45">
        <v>134612</v>
      </c>
      <c r="BA63" s="45">
        <v>149425</v>
      </c>
      <c r="BB63" s="45">
        <v>-14813</v>
      </c>
      <c r="BC63" s="63"/>
      <c r="BD63" s="64"/>
      <c r="BE63" s="64"/>
      <c r="BG63" s="65"/>
    </row>
    <row r="64" spans="1:59" x14ac:dyDescent="0.2">
      <c r="A64" s="66" t="s">
        <v>47</v>
      </c>
      <c r="B64" s="59">
        <v>16121</v>
      </c>
      <c r="C64" s="59">
        <v>13613</v>
      </c>
      <c r="D64" s="59">
        <v>16149</v>
      </c>
      <c r="E64" s="59">
        <v>-6129</v>
      </c>
      <c r="F64" s="59">
        <v>4799</v>
      </c>
      <c r="AM64" s="62" t="s">
        <v>147</v>
      </c>
      <c r="AN64" s="45">
        <v>470584</v>
      </c>
      <c r="AO64" s="45">
        <v>368047</v>
      </c>
      <c r="AP64" s="45">
        <v>102537</v>
      </c>
      <c r="AQ64" s="45">
        <v>293300</v>
      </c>
      <c r="AR64" s="45">
        <v>330827</v>
      </c>
      <c r="AS64" s="45">
        <v>-37527</v>
      </c>
      <c r="AT64" s="45">
        <v>258309</v>
      </c>
      <c r="AU64" s="45">
        <v>237905</v>
      </c>
      <c r="AV64" s="45">
        <v>20404</v>
      </c>
      <c r="AW64" s="45">
        <v>229981</v>
      </c>
      <c r="AX64" s="45">
        <v>295772</v>
      </c>
      <c r="AY64" s="45">
        <v>-65791</v>
      </c>
      <c r="AZ64" s="45">
        <v>126228</v>
      </c>
      <c r="BA64" s="45">
        <v>145781</v>
      </c>
      <c r="BB64" s="45">
        <v>-19553</v>
      </c>
      <c r="BC64" s="63"/>
      <c r="BD64" s="64"/>
      <c r="BE64" s="64"/>
      <c r="BG64" s="65"/>
    </row>
    <row r="65" spans="1:59" x14ac:dyDescent="0.2">
      <c r="A65" s="66" t="s">
        <v>48</v>
      </c>
      <c r="B65" s="59">
        <v>10894</v>
      </c>
      <c r="C65" s="59">
        <v>11914</v>
      </c>
      <c r="D65" s="59">
        <v>17050</v>
      </c>
      <c r="E65" s="59">
        <v>-15976</v>
      </c>
      <c r="F65" s="59">
        <v>-1167</v>
      </c>
      <c r="AM65" s="62" t="s">
        <v>150</v>
      </c>
      <c r="AN65" s="45">
        <v>496831</v>
      </c>
      <c r="AO65" s="45">
        <v>386088</v>
      </c>
      <c r="AP65" s="45">
        <v>110743</v>
      </c>
      <c r="AQ65" s="45">
        <v>298791</v>
      </c>
      <c r="AR65" s="45">
        <v>332054</v>
      </c>
      <c r="AS65" s="45">
        <v>-33263</v>
      </c>
      <c r="AT65" s="45">
        <v>257405</v>
      </c>
      <c r="AU65" s="45">
        <v>244726</v>
      </c>
      <c r="AV65" s="45">
        <v>12679</v>
      </c>
      <c r="AW65" s="45">
        <v>239613</v>
      </c>
      <c r="AX65" s="45">
        <v>304314</v>
      </c>
      <c r="AY65" s="45">
        <v>-64701</v>
      </c>
      <c r="AZ65" s="45">
        <v>134188</v>
      </c>
      <c r="BA65" s="45">
        <v>154769</v>
      </c>
      <c r="BB65" s="45">
        <v>-20581</v>
      </c>
      <c r="BC65" s="63"/>
      <c r="BD65" s="64"/>
      <c r="BE65" s="64"/>
      <c r="BG65" s="65"/>
    </row>
    <row r="66" spans="1:59" x14ac:dyDescent="0.2">
      <c r="A66" s="66" t="s">
        <v>49</v>
      </c>
      <c r="B66" s="59">
        <v>13364</v>
      </c>
      <c r="C66" s="59">
        <v>17106</v>
      </c>
      <c r="D66" s="59">
        <v>13024</v>
      </c>
      <c r="E66" s="59">
        <v>-16885</v>
      </c>
      <c r="F66" s="59">
        <v>-4935</v>
      </c>
      <c r="H66" s="40"/>
      <c r="AM66" s="62" t="s">
        <v>153</v>
      </c>
      <c r="AN66" s="45">
        <v>504632</v>
      </c>
      <c r="AO66" s="45">
        <v>392633</v>
      </c>
      <c r="AP66" s="45">
        <v>111999</v>
      </c>
      <c r="AQ66" s="45">
        <v>301079</v>
      </c>
      <c r="AR66" s="45">
        <v>326499</v>
      </c>
      <c r="AS66" s="45">
        <v>-25420</v>
      </c>
      <c r="AT66" s="45">
        <v>261535</v>
      </c>
      <c r="AU66" s="45">
        <v>238486</v>
      </c>
      <c r="AV66" s="45">
        <v>23049</v>
      </c>
      <c r="AW66" s="45">
        <v>242879</v>
      </c>
      <c r="AX66" s="45">
        <v>317015</v>
      </c>
      <c r="AY66" s="45">
        <v>-74136</v>
      </c>
      <c r="AZ66" s="45">
        <v>138332</v>
      </c>
      <c r="BA66" s="45">
        <v>163679</v>
      </c>
      <c r="BB66" s="45">
        <v>-25347</v>
      </c>
      <c r="BC66" s="63"/>
      <c r="BD66" s="64"/>
      <c r="BE66" s="64"/>
      <c r="BG66" s="65"/>
    </row>
    <row r="67" spans="1:59" x14ac:dyDescent="0.2">
      <c r="A67" s="66" t="s">
        <v>50</v>
      </c>
      <c r="B67" s="59">
        <v>21643</v>
      </c>
      <c r="C67" s="59">
        <v>19642</v>
      </c>
      <c r="D67" s="59">
        <v>16273</v>
      </c>
      <c r="E67" s="59">
        <v>-24893</v>
      </c>
      <c r="F67" s="59">
        <v>-13376</v>
      </c>
      <c r="AM67" s="62" t="s">
        <v>156</v>
      </c>
      <c r="AN67" s="45">
        <v>559936</v>
      </c>
      <c r="AO67" s="45">
        <v>406045</v>
      </c>
      <c r="AP67" s="45">
        <v>153891</v>
      </c>
      <c r="AQ67" s="45">
        <v>318581</v>
      </c>
      <c r="AR67" s="45">
        <v>358694</v>
      </c>
      <c r="AS67" s="45">
        <v>-40113</v>
      </c>
      <c r="AT67" s="45">
        <v>277792</v>
      </c>
      <c r="AU67" s="45">
        <v>250218</v>
      </c>
      <c r="AV67" s="45">
        <v>27574</v>
      </c>
      <c r="AW67" s="45">
        <v>246664</v>
      </c>
      <c r="AX67" s="45">
        <v>343322</v>
      </c>
      <c r="AY67" s="45">
        <v>-96658</v>
      </c>
      <c r="AZ67" s="45">
        <v>141151</v>
      </c>
      <c r="BA67" s="45">
        <v>176925</v>
      </c>
      <c r="BB67" s="45">
        <v>-35774</v>
      </c>
      <c r="BC67" s="63"/>
      <c r="BD67" s="64"/>
      <c r="BE67" s="64"/>
      <c r="BG67" s="65"/>
    </row>
    <row r="68" spans="1:59" x14ac:dyDescent="0.2">
      <c r="A68" s="66" t="s">
        <v>51</v>
      </c>
      <c r="B68" s="59">
        <v>22517</v>
      </c>
      <c r="C68" s="59">
        <v>21227</v>
      </c>
      <c r="D68" s="59">
        <v>11458</v>
      </c>
      <c r="E68" s="59">
        <v>-24010</v>
      </c>
      <c r="F68" s="59">
        <v>-14228</v>
      </c>
      <c r="AM68" s="69" t="s">
        <v>22</v>
      </c>
      <c r="AN68" s="45">
        <v>589873</v>
      </c>
      <c r="AO68" s="45">
        <v>393520</v>
      </c>
      <c r="AP68" s="45">
        <v>196353</v>
      </c>
      <c r="AQ68" s="45">
        <v>315406</v>
      </c>
      <c r="AR68" s="45">
        <v>349552</v>
      </c>
      <c r="AS68" s="45">
        <v>-34146</v>
      </c>
      <c r="AT68" s="45">
        <v>333859</v>
      </c>
      <c r="AU68" s="45">
        <v>287336</v>
      </c>
      <c r="AV68" s="45">
        <v>46523</v>
      </c>
      <c r="AW68" s="45">
        <v>222488</v>
      </c>
      <c r="AX68" s="45">
        <v>382842</v>
      </c>
      <c r="AY68" s="45">
        <v>-160354</v>
      </c>
      <c r="AZ68" s="45">
        <v>127918</v>
      </c>
      <c r="BA68" s="45">
        <v>200093</v>
      </c>
      <c r="BB68" s="45">
        <v>-72175</v>
      </c>
      <c r="BC68" s="63"/>
      <c r="BD68" s="64"/>
      <c r="BE68" s="64"/>
      <c r="BG68" s="65"/>
    </row>
    <row r="69" spans="1:59" x14ac:dyDescent="0.2">
      <c r="A69" s="58" t="s">
        <v>52</v>
      </c>
      <c r="B69" s="59">
        <v>6648</v>
      </c>
      <c r="C69" s="59">
        <v>14443</v>
      </c>
      <c r="D69" s="59">
        <v>3551</v>
      </c>
      <c r="E69" s="59">
        <v>-52197</v>
      </c>
      <c r="F69" s="59">
        <v>-13201</v>
      </c>
      <c r="AM69" s="62" t="s">
        <v>23</v>
      </c>
      <c r="AN69" s="45">
        <v>604240</v>
      </c>
      <c r="AO69" s="45">
        <v>410752</v>
      </c>
      <c r="AP69" s="45">
        <v>193488</v>
      </c>
      <c r="AQ69" s="45">
        <v>322928</v>
      </c>
      <c r="AR69" s="45">
        <v>334151</v>
      </c>
      <c r="AS69" s="45">
        <v>-11223</v>
      </c>
      <c r="AT69" s="45">
        <v>292654</v>
      </c>
      <c r="AU69" s="45">
        <v>260110</v>
      </c>
      <c r="AV69" s="45">
        <v>32544</v>
      </c>
      <c r="AW69" s="45">
        <v>249516</v>
      </c>
      <c r="AX69" s="45">
        <v>375953</v>
      </c>
      <c r="AY69" s="45">
        <v>-126437</v>
      </c>
      <c r="AZ69" s="45">
        <v>140589</v>
      </c>
      <c r="BA69" s="45">
        <v>209839</v>
      </c>
      <c r="BB69" s="45">
        <v>-69250</v>
      </c>
      <c r="BC69" s="63"/>
      <c r="BD69" s="64"/>
      <c r="BE69" s="64"/>
      <c r="BG69" s="65"/>
    </row>
    <row r="70" spans="1:59" x14ac:dyDescent="0.2">
      <c r="A70" s="66" t="s">
        <v>53</v>
      </c>
      <c r="B70" s="59">
        <v>43708</v>
      </c>
      <c r="C70" s="59">
        <v>37395</v>
      </c>
      <c r="D70" s="59">
        <v>26761</v>
      </c>
      <c r="E70" s="59">
        <v>-5102</v>
      </c>
      <c r="F70" s="59">
        <v>6238</v>
      </c>
      <c r="AM70" s="62" t="s">
        <v>24</v>
      </c>
      <c r="AN70" s="45">
        <v>652133</v>
      </c>
      <c r="AO70" s="45">
        <v>453536</v>
      </c>
      <c r="AP70" s="45">
        <v>198597</v>
      </c>
      <c r="AQ70" s="45">
        <v>335701</v>
      </c>
      <c r="AR70" s="45">
        <v>325914</v>
      </c>
      <c r="AS70" s="45">
        <v>9787</v>
      </c>
      <c r="AT70" s="45">
        <v>330655</v>
      </c>
      <c r="AU70" s="45">
        <v>278989</v>
      </c>
      <c r="AV70" s="45">
        <v>51666</v>
      </c>
      <c r="AW70" s="45">
        <v>269326</v>
      </c>
      <c r="AX70" s="45">
        <v>373803</v>
      </c>
      <c r="AY70" s="45">
        <v>-104477</v>
      </c>
      <c r="AZ70" s="45">
        <v>181367</v>
      </c>
      <c r="BA70" s="45">
        <v>220079</v>
      </c>
      <c r="BB70" s="45">
        <v>-38712</v>
      </c>
      <c r="BC70" s="63"/>
      <c r="BD70" s="64"/>
      <c r="BE70" s="64"/>
      <c r="BG70" s="65"/>
    </row>
    <row r="71" spans="1:59" x14ac:dyDescent="0.2">
      <c r="A71" s="66" t="s">
        <v>54</v>
      </c>
      <c r="B71" s="59">
        <v>33991</v>
      </c>
      <c r="C71" s="59">
        <v>37636</v>
      </c>
      <c r="D71" s="59">
        <v>32858</v>
      </c>
      <c r="E71" s="59">
        <v>4956</v>
      </c>
      <c r="F71" s="59">
        <v>12273</v>
      </c>
      <c r="AM71" s="62" t="s">
        <v>25</v>
      </c>
      <c r="AN71" s="45">
        <v>599657</v>
      </c>
      <c r="AO71" s="45">
        <v>487929</v>
      </c>
      <c r="AP71" s="45">
        <v>111728</v>
      </c>
      <c r="AQ71" s="45">
        <v>304287</v>
      </c>
      <c r="AR71" s="45">
        <v>304082</v>
      </c>
      <c r="AS71" s="45">
        <v>205</v>
      </c>
      <c r="AT71" s="45">
        <v>293820</v>
      </c>
      <c r="AU71" s="45">
        <v>260849</v>
      </c>
      <c r="AV71" s="45">
        <v>32971</v>
      </c>
      <c r="AW71" s="45">
        <v>278965</v>
      </c>
      <c r="AX71" s="45">
        <v>347906</v>
      </c>
      <c r="AY71" s="45">
        <v>-68941</v>
      </c>
      <c r="AZ71" s="45">
        <v>152244</v>
      </c>
      <c r="BA71" s="45">
        <v>190090</v>
      </c>
      <c r="BB71" s="45">
        <v>-37846</v>
      </c>
      <c r="BC71" s="63"/>
      <c r="BD71" s="64"/>
      <c r="BE71" s="64"/>
      <c r="BG71" s="65"/>
    </row>
    <row r="72" spans="1:59" x14ac:dyDescent="0.2">
      <c r="A72" s="66" t="s">
        <v>55</v>
      </c>
      <c r="B72" s="59">
        <v>25460</v>
      </c>
      <c r="C72" s="59">
        <v>17675</v>
      </c>
      <c r="D72" s="59">
        <v>16908</v>
      </c>
      <c r="E72" s="59">
        <v>-296</v>
      </c>
      <c r="F72" s="59">
        <v>46736</v>
      </c>
      <c r="AM72" s="62" t="s">
        <v>26</v>
      </c>
      <c r="AN72" s="45">
        <v>537652</v>
      </c>
      <c r="AO72" s="45">
        <v>502006</v>
      </c>
      <c r="AP72" s="45">
        <v>35646</v>
      </c>
      <c r="AQ72" s="45">
        <v>271872</v>
      </c>
      <c r="AR72" s="45">
        <v>277779</v>
      </c>
      <c r="AS72" s="45">
        <v>-5907</v>
      </c>
      <c r="AT72" s="45">
        <v>263013</v>
      </c>
      <c r="AU72" s="45">
        <v>239231</v>
      </c>
      <c r="AV72" s="45">
        <v>23782</v>
      </c>
      <c r="AW72" s="45">
        <v>281781</v>
      </c>
      <c r="AX72" s="45">
        <v>318746</v>
      </c>
      <c r="AY72" s="45">
        <v>-36965</v>
      </c>
      <c r="AZ72" s="45">
        <v>147377</v>
      </c>
      <c r="BA72" s="45">
        <v>157347</v>
      </c>
      <c r="BB72" s="45">
        <v>-9970</v>
      </c>
      <c r="BC72" s="63"/>
      <c r="BD72" s="64"/>
      <c r="BE72" s="64"/>
      <c r="BG72" s="65"/>
    </row>
    <row r="73" spans="1:59" x14ac:dyDescent="0.2">
      <c r="A73" s="66" t="s">
        <v>56</v>
      </c>
      <c r="B73" s="80">
        <v>10005</v>
      </c>
      <c r="C73" s="80">
        <v>23100</v>
      </c>
      <c r="D73" s="80">
        <v>13574</v>
      </c>
      <c r="E73" s="80">
        <v>-34176</v>
      </c>
      <c r="F73" s="80">
        <v>-12503</v>
      </c>
      <c r="AM73" s="62" t="s">
        <v>27</v>
      </c>
      <c r="AN73" s="45">
        <v>534698</v>
      </c>
      <c r="AO73" s="45">
        <v>478355</v>
      </c>
      <c r="AP73" s="45">
        <v>56343</v>
      </c>
      <c r="AQ73" s="45">
        <v>265390</v>
      </c>
      <c r="AR73" s="45">
        <v>266980</v>
      </c>
      <c r="AS73" s="45">
        <v>-1590</v>
      </c>
      <c r="AT73" s="45">
        <v>255351</v>
      </c>
      <c r="AU73" s="45">
        <v>234053</v>
      </c>
      <c r="AV73" s="45">
        <v>21298</v>
      </c>
      <c r="AW73" s="45">
        <v>265855</v>
      </c>
      <c r="AX73" s="45">
        <v>316415</v>
      </c>
      <c r="AY73" s="45">
        <v>-50560</v>
      </c>
      <c r="AZ73" s="45">
        <v>140457</v>
      </c>
      <c r="BA73" s="45">
        <v>159470</v>
      </c>
      <c r="BB73" s="45">
        <v>-19013</v>
      </c>
      <c r="BC73" s="63"/>
      <c r="BD73" s="64"/>
      <c r="BE73" s="64"/>
      <c r="BG73" s="65"/>
    </row>
    <row r="74" spans="1:59" x14ac:dyDescent="0.2">
      <c r="A74" s="66" t="s">
        <v>57</v>
      </c>
      <c r="B74" s="80">
        <v>18721</v>
      </c>
      <c r="C74" s="80">
        <v>27810</v>
      </c>
      <c r="D74" s="80">
        <v>12873</v>
      </c>
      <c r="E74" s="80">
        <v>-42973</v>
      </c>
      <c r="F74" s="80">
        <v>-16431</v>
      </c>
      <c r="AM74" s="62" t="s">
        <v>28</v>
      </c>
      <c r="AN74" s="45">
        <v>568056</v>
      </c>
      <c r="AO74" s="45">
        <v>466888</v>
      </c>
      <c r="AP74" s="45">
        <v>101168</v>
      </c>
      <c r="AQ74" s="45">
        <v>282772</v>
      </c>
      <c r="AR74" s="45">
        <v>281422</v>
      </c>
      <c r="AS74" s="45">
        <v>1350</v>
      </c>
      <c r="AT74" s="45">
        <v>271461</v>
      </c>
      <c r="AU74" s="45">
        <v>244763</v>
      </c>
      <c r="AV74" s="45">
        <v>26698</v>
      </c>
      <c r="AW74" s="45">
        <v>267972</v>
      </c>
      <c r="AX74" s="45">
        <v>349419</v>
      </c>
      <c r="AY74" s="45">
        <v>-81447</v>
      </c>
      <c r="AZ74" s="45">
        <v>139463</v>
      </c>
      <c r="BA74" s="45">
        <v>174408</v>
      </c>
      <c r="BB74" s="45">
        <v>-34945</v>
      </c>
      <c r="BC74" s="63"/>
      <c r="BD74" s="64"/>
      <c r="BE74" s="64"/>
      <c r="BG74" s="65"/>
    </row>
    <row r="75" spans="1:59" x14ac:dyDescent="0.2">
      <c r="A75" s="66" t="s">
        <v>58</v>
      </c>
      <c r="B75" s="80">
        <v>13476</v>
      </c>
      <c r="C75" s="80">
        <v>29556</v>
      </c>
      <c r="D75" s="80">
        <v>15161</v>
      </c>
      <c r="E75" s="80">
        <v>-42019</v>
      </c>
      <c r="F75" s="80">
        <v>-16174</v>
      </c>
      <c r="AM75" s="62" t="s">
        <v>29</v>
      </c>
      <c r="AN75" s="45">
        <v>576169</v>
      </c>
      <c r="AO75" s="45">
        <v>467304</v>
      </c>
      <c r="AP75" s="45">
        <v>108865</v>
      </c>
      <c r="AQ75" s="45">
        <v>291375</v>
      </c>
      <c r="AR75" s="45">
        <v>279059</v>
      </c>
      <c r="AS75" s="45">
        <v>12316</v>
      </c>
      <c r="AT75" s="45">
        <v>274753</v>
      </c>
      <c r="AU75" s="45">
        <v>245265</v>
      </c>
      <c r="AV75" s="45">
        <v>29488</v>
      </c>
      <c r="AW75" s="45">
        <v>266949</v>
      </c>
      <c r="AX75" s="45">
        <v>359258</v>
      </c>
      <c r="AY75" s="45">
        <v>-92309</v>
      </c>
      <c r="AZ75" s="45">
        <v>139716</v>
      </c>
      <c r="BA75" s="45">
        <v>192841</v>
      </c>
      <c r="BB75" s="45">
        <v>-53125</v>
      </c>
      <c r="BC75" s="63"/>
      <c r="BD75" s="64"/>
      <c r="BE75" s="64"/>
      <c r="BG75" s="65"/>
    </row>
    <row r="76" spans="1:59" x14ac:dyDescent="0.2">
      <c r="A76" s="66" t="s">
        <v>59</v>
      </c>
      <c r="B76" s="80">
        <v>18343</v>
      </c>
      <c r="C76" s="80">
        <v>34038</v>
      </c>
      <c r="D76" s="80">
        <v>16075</v>
      </c>
      <c r="E76" s="80">
        <v>-48977</v>
      </c>
      <c r="F76" s="80">
        <v>-19479</v>
      </c>
      <c r="AM76" s="62" t="s">
        <v>30</v>
      </c>
      <c r="AN76" s="45">
        <v>579012</v>
      </c>
      <c r="AO76" s="45">
        <v>470360</v>
      </c>
      <c r="AP76" s="45">
        <v>108652</v>
      </c>
      <c r="AQ76" s="45">
        <v>293734</v>
      </c>
      <c r="AR76" s="45">
        <v>283417</v>
      </c>
      <c r="AS76" s="45">
        <v>10317</v>
      </c>
      <c r="AT76" s="45">
        <v>278210</v>
      </c>
      <c r="AU76" s="45">
        <v>246927</v>
      </c>
      <c r="AV76" s="45">
        <v>31283</v>
      </c>
      <c r="AW76" s="45">
        <v>267788</v>
      </c>
      <c r="AX76" s="45">
        <v>371861</v>
      </c>
      <c r="AY76" s="45">
        <v>-104073</v>
      </c>
      <c r="AZ76" s="45">
        <v>140127</v>
      </c>
      <c r="BA76" s="45">
        <v>180343</v>
      </c>
      <c r="BB76" s="45">
        <v>-40216</v>
      </c>
      <c r="BC76" s="63"/>
      <c r="BD76" s="64"/>
      <c r="BE76" s="64"/>
      <c r="BG76" s="65"/>
    </row>
    <row r="77" spans="1:59" x14ac:dyDescent="0.2">
      <c r="A77" s="66" t="s">
        <v>60</v>
      </c>
      <c r="B77" s="80">
        <v>18292</v>
      </c>
      <c r="C77" s="80">
        <v>38994</v>
      </c>
      <c r="D77" s="80">
        <v>19689</v>
      </c>
      <c r="E77" s="80">
        <v>-54993</v>
      </c>
      <c r="F77" s="80">
        <v>-21982</v>
      </c>
      <c r="AM77" s="62" t="s">
        <v>31</v>
      </c>
      <c r="AN77" s="45">
        <v>577989</v>
      </c>
      <c r="AO77" s="45">
        <v>467430</v>
      </c>
      <c r="AP77" s="45">
        <v>110559</v>
      </c>
      <c r="AQ77" s="45">
        <v>295972</v>
      </c>
      <c r="AR77" s="45">
        <v>279342</v>
      </c>
      <c r="AS77" s="45">
        <v>16630</v>
      </c>
      <c r="AT77" s="45">
        <v>281364</v>
      </c>
      <c r="AU77" s="45">
        <v>249798</v>
      </c>
      <c r="AV77" s="45">
        <v>31566</v>
      </c>
      <c r="AW77" s="45">
        <v>280186</v>
      </c>
      <c r="AX77" s="45">
        <v>383254</v>
      </c>
      <c r="AY77" s="45">
        <v>-103068</v>
      </c>
      <c r="AZ77" s="45">
        <v>136937</v>
      </c>
      <c r="BA77" s="45">
        <v>179943</v>
      </c>
      <c r="BB77" s="45">
        <v>-43006</v>
      </c>
      <c r="BC77" s="63"/>
      <c r="BD77" s="64"/>
      <c r="BE77" s="64"/>
      <c r="BG77" s="65"/>
    </row>
    <row r="78" spans="1:59" x14ac:dyDescent="0.2">
      <c r="A78" s="66" t="s">
        <v>61</v>
      </c>
      <c r="B78" s="80">
        <v>17473</v>
      </c>
      <c r="C78" s="80">
        <v>38703</v>
      </c>
      <c r="D78" s="80">
        <v>26414</v>
      </c>
      <c r="E78" s="80">
        <v>-56979</v>
      </c>
      <c r="F78" s="80">
        <v>-25611</v>
      </c>
      <c r="AM78" s="69" t="s">
        <v>32</v>
      </c>
      <c r="AN78" s="45">
        <v>495245</v>
      </c>
      <c r="AO78" s="45">
        <v>424859</v>
      </c>
      <c r="AP78" s="45">
        <v>70386</v>
      </c>
      <c r="AQ78" s="45">
        <v>253521</v>
      </c>
      <c r="AR78" s="45">
        <v>245218</v>
      </c>
      <c r="AS78" s="45">
        <v>8303</v>
      </c>
      <c r="AT78" s="45">
        <v>235717</v>
      </c>
      <c r="AU78" s="45">
        <v>222822</v>
      </c>
      <c r="AV78" s="45">
        <v>12895</v>
      </c>
      <c r="AW78" s="45">
        <v>265826</v>
      </c>
      <c r="AX78" s="45">
        <v>343534</v>
      </c>
      <c r="AY78" s="45">
        <v>-77708</v>
      </c>
      <c r="AZ78" s="45">
        <v>129722</v>
      </c>
      <c r="BA78" s="45">
        <v>161880</v>
      </c>
      <c r="BB78" s="45">
        <v>-32158</v>
      </c>
      <c r="BC78" s="63"/>
      <c r="BD78" s="64"/>
      <c r="BE78" s="64"/>
      <c r="BG78" s="65"/>
    </row>
    <row r="79" spans="1:59" x14ac:dyDescent="0.2">
      <c r="A79" s="58" t="s">
        <v>62</v>
      </c>
      <c r="B79" s="80">
        <v>16402</v>
      </c>
      <c r="C79" s="80">
        <v>32298</v>
      </c>
      <c r="D79" s="80">
        <v>20931</v>
      </c>
      <c r="E79" s="80">
        <v>-49371</v>
      </c>
      <c r="F79" s="80">
        <v>-20260</v>
      </c>
      <c r="AM79" s="62" t="s">
        <v>33</v>
      </c>
      <c r="AN79" s="45">
        <v>474378</v>
      </c>
      <c r="AO79" s="45">
        <v>424734</v>
      </c>
      <c r="AP79" s="45">
        <v>49644</v>
      </c>
      <c r="AQ79" s="45">
        <v>264255</v>
      </c>
      <c r="AR79" s="45">
        <v>239868</v>
      </c>
      <c r="AS79" s="45">
        <v>24387</v>
      </c>
      <c r="AT79" s="45">
        <v>232634</v>
      </c>
      <c r="AU79" s="45">
        <v>220760</v>
      </c>
      <c r="AV79" s="45">
        <v>11874</v>
      </c>
      <c r="AW79" s="45">
        <v>305853</v>
      </c>
      <c r="AX79" s="45">
        <v>354843</v>
      </c>
      <c r="AY79" s="45">
        <v>-48990</v>
      </c>
      <c r="AZ79" s="45">
        <v>156369</v>
      </c>
      <c r="BA79" s="45">
        <v>168227</v>
      </c>
      <c r="BB79" s="45">
        <v>-11858</v>
      </c>
      <c r="BC79" s="63"/>
      <c r="BD79" s="64"/>
      <c r="BE79" s="64"/>
      <c r="BG79" s="65"/>
    </row>
    <row r="80" spans="1:59" x14ac:dyDescent="0.2">
      <c r="A80" s="66" t="s">
        <v>63</v>
      </c>
      <c r="B80" s="80">
        <v>14698</v>
      </c>
      <c r="C80" s="80">
        <v>29695</v>
      </c>
      <c r="D80" s="80">
        <v>18197</v>
      </c>
      <c r="E80" s="80">
        <v>-46393</v>
      </c>
      <c r="F80" s="80">
        <v>-16197</v>
      </c>
      <c r="AM80" s="62" t="s">
        <v>34</v>
      </c>
      <c r="AN80" s="45">
        <v>516826</v>
      </c>
      <c r="AO80" s="45">
        <v>434850</v>
      </c>
      <c r="AP80" s="45">
        <v>81976</v>
      </c>
      <c r="AQ80" s="45">
        <v>273940</v>
      </c>
      <c r="AR80" s="45">
        <v>240702</v>
      </c>
      <c r="AS80" s="45">
        <v>33238</v>
      </c>
      <c r="AT80" s="45">
        <v>255547</v>
      </c>
      <c r="AU80" s="45">
        <v>215386</v>
      </c>
      <c r="AV80" s="45">
        <v>40161</v>
      </c>
      <c r="AW80" s="45">
        <v>319779</v>
      </c>
      <c r="AX80" s="45">
        <v>346944</v>
      </c>
      <c r="AY80" s="45">
        <v>-27165</v>
      </c>
      <c r="AZ80" s="45">
        <v>157914</v>
      </c>
      <c r="BA80" s="45">
        <v>160258</v>
      </c>
      <c r="BB80" s="45">
        <v>-2344</v>
      </c>
      <c r="BC80" s="63"/>
      <c r="BD80" s="64"/>
      <c r="BE80" s="64"/>
      <c r="BG80" s="65"/>
    </row>
    <row r="81" spans="1:59" x14ac:dyDescent="0.2">
      <c r="A81" s="66" t="s">
        <v>64</v>
      </c>
      <c r="B81" s="80">
        <v>9259</v>
      </c>
      <c r="C81" s="80">
        <v>27917</v>
      </c>
      <c r="D81" s="80">
        <v>18294</v>
      </c>
      <c r="E81" s="80">
        <v>-41275</v>
      </c>
      <c r="F81" s="80">
        <v>-14195</v>
      </c>
      <c r="AM81" s="62" t="s">
        <v>35</v>
      </c>
      <c r="AN81" s="45">
        <v>485882</v>
      </c>
      <c r="AO81" s="45">
        <v>441062</v>
      </c>
      <c r="AP81" s="45">
        <v>44820</v>
      </c>
      <c r="AQ81" s="45">
        <v>259660</v>
      </c>
      <c r="AR81" s="45">
        <v>233664</v>
      </c>
      <c r="AS81" s="45">
        <v>25996</v>
      </c>
      <c r="AT81" s="45">
        <v>252329</v>
      </c>
      <c r="AU81" s="45">
        <v>217745</v>
      </c>
      <c r="AV81" s="45">
        <v>34584</v>
      </c>
      <c r="AW81" s="45">
        <v>289965</v>
      </c>
      <c r="AX81" s="45">
        <v>325362</v>
      </c>
      <c r="AY81" s="45">
        <v>-35397</v>
      </c>
      <c r="AZ81" s="45">
        <v>148316</v>
      </c>
      <c r="BA81" s="45">
        <v>158047</v>
      </c>
      <c r="BB81" s="45">
        <v>-9731</v>
      </c>
      <c r="BC81" s="63"/>
      <c r="BD81" s="64"/>
      <c r="BE81" s="64"/>
      <c r="BG81" s="65"/>
    </row>
    <row r="82" spans="1:59" x14ac:dyDescent="0.2">
      <c r="A82" s="66" t="s">
        <v>65</v>
      </c>
      <c r="B82" s="80">
        <v>11184</v>
      </c>
      <c r="C82" s="80">
        <v>27616</v>
      </c>
      <c r="D82" s="80">
        <v>17182</v>
      </c>
      <c r="E82" s="80">
        <v>-43300</v>
      </c>
      <c r="F82" s="80">
        <v>-12682</v>
      </c>
      <c r="AM82" s="62" t="s">
        <v>36</v>
      </c>
      <c r="AN82" s="45">
        <v>411226</v>
      </c>
      <c r="AO82" s="45">
        <v>394569</v>
      </c>
      <c r="AP82" s="45">
        <v>16657</v>
      </c>
      <c r="AQ82" s="45">
        <v>229307</v>
      </c>
      <c r="AR82" s="45">
        <v>209827</v>
      </c>
      <c r="AS82" s="45">
        <v>19480</v>
      </c>
      <c r="AT82" s="45">
        <v>220090</v>
      </c>
      <c r="AU82" s="45">
        <v>197866</v>
      </c>
      <c r="AV82" s="45">
        <v>22224</v>
      </c>
      <c r="AW82" s="45">
        <v>276043</v>
      </c>
      <c r="AX82" s="45">
        <v>304830</v>
      </c>
      <c r="AY82" s="45">
        <v>-28787</v>
      </c>
      <c r="AZ82" s="45">
        <v>139670</v>
      </c>
      <c r="BA82" s="45">
        <v>148320</v>
      </c>
      <c r="BB82" s="45">
        <v>-8650</v>
      </c>
      <c r="BC82" s="63"/>
      <c r="BD82" s="64"/>
      <c r="BE82" s="64"/>
      <c r="BG82" s="65"/>
    </row>
    <row r="83" spans="1:59" x14ac:dyDescent="0.2">
      <c r="A83" s="66" t="s">
        <v>66</v>
      </c>
      <c r="B83" s="80">
        <v>11170</v>
      </c>
      <c r="C83" s="80">
        <v>25085</v>
      </c>
      <c r="D83" s="80">
        <v>14074</v>
      </c>
      <c r="E83" s="80">
        <v>-41479</v>
      </c>
      <c r="F83" s="80">
        <v>-8850</v>
      </c>
      <c r="AM83" s="62" t="s">
        <v>37</v>
      </c>
      <c r="AN83" s="45">
        <v>402712</v>
      </c>
      <c r="AO83" s="45">
        <v>393957</v>
      </c>
      <c r="AP83" s="45">
        <v>8755</v>
      </c>
      <c r="AQ83" s="45">
        <v>218400</v>
      </c>
      <c r="AR83" s="45">
        <v>201542</v>
      </c>
      <c r="AS83" s="45">
        <v>16858</v>
      </c>
      <c r="AT83" s="45">
        <v>205657</v>
      </c>
      <c r="AU83" s="45">
        <v>187559</v>
      </c>
      <c r="AV83" s="45">
        <v>18098</v>
      </c>
      <c r="AW83" s="45">
        <v>264081</v>
      </c>
      <c r="AX83" s="45">
        <v>289999</v>
      </c>
      <c r="AY83" s="45">
        <v>-25918</v>
      </c>
      <c r="AZ83" s="45">
        <v>127079</v>
      </c>
      <c r="BA83" s="45">
        <v>135174</v>
      </c>
      <c r="BB83" s="45">
        <v>-8095</v>
      </c>
      <c r="BC83" s="63"/>
      <c r="BD83" s="64"/>
      <c r="BE83" s="64"/>
      <c r="BG83" s="65"/>
    </row>
    <row r="84" spans="1:59" x14ac:dyDescent="0.2">
      <c r="A84" s="66" t="s">
        <v>67</v>
      </c>
      <c r="B84" s="80">
        <v>10926</v>
      </c>
      <c r="C84" s="80">
        <v>25433</v>
      </c>
      <c r="D84" s="80">
        <v>17598</v>
      </c>
      <c r="E84" s="80">
        <v>-44064</v>
      </c>
      <c r="F84" s="80">
        <v>-9893</v>
      </c>
      <c r="AM84" s="62" t="s">
        <v>38</v>
      </c>
      <c r="AN84" s="45">
        <v>407866</v>
      </c>
      <c r="AO84" s="45">
        <v>380089</v>
      </c>
      <c r="AP84" s="45">
        <v>27777</v>
      </c>
      <c r="AQ84" s="45">
        <v>217663</v>
      </c>
      <c r="AR84" s="45">
        <v>198287</v>
      </c>
      <c r="AS84" s="45">
        <v>19376</v>
      </c>
      <c r="AT84" s="45">
        <v>199005</v>
      </c>
      <c r="AU84" s="45">
        <v>176163</v>
      </c>
      <c r="AV84" s="45">
        <v>22842</v>
      </c>
      <c r="AW84" s="45">
        <v>254061</v>
      </c>
      <c r="AX84" s="45">
        <v>287353</v>
      </c>
      <c r="AY84" s="45">
        <v>-33292</v>
      </c>
      <c r="AZ84" s="45">
        <v>126338</v>
      </c>
      <c r="BA84" s="45">
        <v>135802</v>
      </c>
      <c r="BB84" s="45">
        <v>-9464</v>
      </c>
      <c r="BC84" s="63"/>
      <c r="BD84" s="64"/>
      <c r="BE84" s="64"/>
      <c r="BG84" s="65"/>
    </row>
    <row r="85" spans="1:59" x14ac:dyDescent="0.2">
      <c r="A85" s="70" t="s">
        <v>68</v>
      </c>
      <c r="B85" s="80">
        <v>11373</v>
      </c>
      <c r="C85" s="80">
        <v>24651</v>
      </c>
      <c r="D85" s="80">
        <v>17512</v>
      </c>
      <c r="E85" s="80">
        <v>-43375</v>
      </c>
      <c r="F85" s="80">
        <v>-10161</v>
      </c>
      <c r="AM85" s="62" t="s">
        <v>39</v>
      </c>
      <c r="AN85" s="45">
        <v>383161</v>
      </c>
      <c r="AO85" s="45">
        <v>372278</v>
      </c>
      <c r="AP85" s="45">
        <v>10883</v>
      </c>
      <c r="AQ85" s="45">
        <v>214826</v>
      </c>
      <c r="AR85" s="45">
        <v>196037</v>
      </c>
      <c r="AS85" s="45">
        <v>18789</v>
      </c>
      <c r="AT85" s="45">
        <v>200071</v>
      </c>
      <c r="AU85" s="45">
        <v>174360</v>
      </c>
      <c r="AV85" s="45">
        <v>25711</v>
      </c>
      <c r="AW85" s="45">
        <v>250513</v>
      </c>
      <c r="AX85" s="45">
        <v>284644</v>
      </c>
      <c r="AY85" s="45">
        <v>-34131</v>
      </c>
      <c r="AZ85" s="45">
        <v>126273</v>
      </c>
      <c r="BA85" s="45">
        <v>134010</v>
      </c>
      <c r="BB85" s="45">
        <v>-7737</v>
      </c>
      <c r="BC85" s="63"/>
      <c r="BD85" s="64"/>
      <c r="BE85" s="64"/>
      <c r="BG85" s="65"/>
    </row>
    <row r="86" spans="1:59" x14ac:dyDescent="0.2">
      <c r="A86" s="70" t="s">
        <v>69</v>
      </c>
      <c r="B86" s="80">
        <v>15720</v>
      </c>
      <c r="C86" s="80">
        <v>27935</v>
      </c>
      <c r="D86" s="80">
        <v>12951</v>
      </c>
      <c r="E86" s="80">
        <v>-46311</v>
      </c>
      <c r="F86" s="80">
        <v>-10295</v>
      </c>
      <c r="AM86" s="62" t="s">
        <v>40</v>
      </c>
      <c r="AN86" s="45">
        <v>388433</v>
      </c>
      <c r="AO86" s="45">
        <v>381419</v>
      </c>
      <c r="AP86" s="45">
        <v>7014</v>
      </c>
      <c r="AQ86" s="45">
        <v>216341</v>
      </c>
      <c r="AR86" s="45">
        <v>198263</v>
      </c>
      <c r="AS86" s="45">
        <v>18078</v>
      </c>
      <c r="AT86" s="45">
        <v>200530</v>
      </c>
      <c r="AU86" s="45">
        <v>182372</v>
      </c>
      <c r="AV86" s="45">
        <v>18158</v>
      </c>
      <c r="AW86" s="45">
        <v>257401</v>
      </c>
      <c r="AX86" s="45">
        <v>288974</v>
      </c>
      <c r="AY86" s="45">
        <v>-31573</v>
      </c>
      <c r="AZ86" s="45">
        <v>127590</v>
      </c>
      <c r="BA86" s="45">
        <v>135131</v>
      </c>
      <c r="BB86" s="45">
        <v>-7541</v>
      </c>
      <c r="BC86" s="63"/>
      <c r="BD86" s="64"/>
      <c r="BE86" s="64"/>
      <c r="BG86" s="65"/>
    </row>
    <row r="87" spans="1:59" x14ac:dyDescent="0.2">
      <c r="A87" s="70" t="s">
        <v>70</v>
      </c>
      <c r="B87" s="80">
        <v>12242</v>
      </c>
      <c r="C87" s="80">
        <v>17007</v>
      </c>
      <c r="D87" s="80">
        <v>13496</v>
      </c>
      <c r="E87" s="80">
        <v>-35006</v>
      </c>
      <c r="F87" s="80">
        <v>-7739</v>
      </c>
      <c r="AM87" s="62" t="s">
        <v>41</v>
      </c>
      <c r="AN87" s="45">
        <v>409958</v>
      </c>
      <c r="AO87" s="45">
        <v>410294</v>
      </c>
      <c r="AP87" s="45">
        <v>-336</v>
      </c>
      <c r="AQ87" s="45">
        <v>232370</v>
      </c>
      <c r="AR87" s="45">
        <v>211740</v>
      </c>
      <c r="AS87" s="45">
        <v>20630</v>
      </c>
      <c r="AT87" s="45">
        <v>236278</v>
      </c>
      <c r="AU87" s="45">
        <v>210859</v>
      </c>
      <c r="AV87" s="45">
        <v>25419</v>
      </c>
      <c r="AW87" s="45">
        <v>294071</v>
      </c>
      <c r="AX87" s="45">
        <v>321970</v>
      </c>
      <c r="AY87" s="45">
        <v>-27899</v>
      </c>
      <c r="AZ87" s="45">
        <v>147952</v>
      </c>
      <c r="BA87" s="45">
        <v>156962</v>
      </c>
      <c r="BB87" s="45">
        <v>-9010</v>
      </c>
      <c r="BC87" s="63"/>
      <c r="BD87" s="64"/>
      <c r="BE87" s="64"/>
      <c r="BG87" s="65"/>
    </row>
    <row r="88" spans="1:59" x14ac:dyDescent="0.2">
      <c r="A88" s="70" t="s">
        <v>71</v>
      </c>
      <c r="B88" s="80">
        <v>15575</v>
      </c>
      <c r="C88" s="80">
        <v>13852</v>
      </c>
      <c r="D88" s="80">
        <v>13064</v>
      </c>
      <c r="E88" s="80">
        <v>-34950</v>
      </c>
      <c r="F88" s="80">
        <v>-7541</v>
      </c>
      <c r="AM88" s="69" t="s">
        <v>42</v>
      </c>
      <c r="AN88" s="45">
        <v>354789</v>
      </c>
      <c r="AO88" s="45">
        <v>363152</v>
      </c>
      <c r="AP88" s="45">
        <v>-8363</v>
      </c>
      <c r="AQ88" s="45">
        <v>199357</v>
      </c>
      <c r="AR88" s="45">
        <v>187009</v>
      </c>
      <c r="AS88" s="45">
        <v>12348</v>
      </c>
      <c r="AT88" s="45">
        <v>196625</v>
      </c>
      <c r="AU88" s="45">
        <v>182876</v>
      </c>
      <c r="AV88" s="45">
        <v>13749</v>
      </c>
      <c r="AW88" s="45">
        <v>268478</v>
      </c>
      <c r="AX88" s="45">
        <v>297791</v>
      </c>
      <c r="AY88" s="45">
        <v>-29313</v>
      </c>
      <c r="AZ88" s="45">
        <v>128586</v>
      </c>
      <c r="BA88" s="45">
        <v>133198</v>
      </c>
      <c r="BB88" s="45">
        <v>-4612</v>
      </c>
      <c r="BC88" s="63"/>
      <c r="BD88" s="64"/>
      <c r="BE88" s="64"/>
      <c r="BG88" s="65"/>
    </row>
    <row r="89" spans="1:59" x14ac:dyDescent="0.2">
      <c r="A89" s="71" t="s">
        <v>72</v>
      </c>
      <c r="B89" s="80">
        <v>19104</v>
      </c>
      <c r="C89" s="80">
        <v>17521</v>
      </c>
      <c r="D89" s="80">
        <v>14603</v>
      </c>
      <c r="E89" s="80">
        <v>-41199</v>
      </c>
      <c r="F89" s="80">
        <v>-10029</v>
      </c>
      <c r="AM89" s="62" t="s">
        <v>43</v>
      </c>
      <c r="AN89" s="45">
        <v>365479</v>
      </c>
      <c r="AO89" s="45">
        <v>367792</v>
      </c>
      <c r="AP89" s="45">
        <v>-2313</v>
      </c>
      <c r="AQ89" s="45">
        <v>211425</v>
      </c>
      <c r="AR89" s="45">
        <v>188240</v>
      </c>
      <c r="AS89" s="45">
        <v>23185</v>
      </c>
      <c r="AT89" s="45">
        <v>197797</v>
      </c>
      <c r="AU89" s="45">
        <v>173746</v>
      </c>
      <c r="AV89" s="45">
        <v>24051</v>
      </c>
      <c r="AW89" s="45">
        <v>285210</v>
      </c>
      <c r="AX89" s="45">
        <v>288452</v>
      </c>
      <c r="AY89" s="45">
        <v>-3242</v>
      </c>
      <c r="AZ89" s="45">
        <v>142658</v>
      </c>
      <c r="BA89" s="45">
        <v>133275</v>
      </c>
      <c r="BB89" s="45">
        <v>9383</v>
      </c>
      <c r="BC89" s="63"/>
      <c r="BD89" s="64"/>
      <c r="BE89" s="64"/>
      <c r="BG89" s="65"/>
    </row>
    <row r="90" spans="1:59" x14ac:dyDescent="0.2">
      <c r="A90" s="70" t="s">
        <v>73</v>
      </c>
      <c r="B90" s="80">
        <v>21595</v>
      </c>
      <c r="C90" s="80">
        <v>17502</v>
      </c>
      <c r="D90" s="80">
        <v>21885</v>
      </c>
      <c r="E90" s="80">
        <v>-49588</v>
      </c>
      <c r="F90" s="80">
        <v>-11394</v>
      </c>
      <c r="AM90" s="62" t="s">
        <v>44</v>
      </c>
      <c r="AN90" s="45">
        <v>393384</v>
      </c>
      <c r="AO90" s="45">
        <v>395748</v>
      </c>
      <c r="AP90" s="45">
        <v>-2364</v>
      </c>
      <c r="AQ90" s="45">
        <v>215828</v>
      </c>
      <c r="AR90" s="45">
        <v>197401</v>
      </c>
      <c r="AS90" s="45">
        <v>18427</v>
      </c>
      <c r="AT90" s="45">
        <v>224523</v>
      </c>
      <c r="AU90" s="45">
        <v>192763</v>
      </c>
      <c r="AV90" s="45">
        <v>31760</v>
      </c>
      <c r="AW90" s="45">
        <v>303691</v>
      </c>
      <c r="AX90" s="45">
        <v>285236</v>
      </c>
      <c r="AY90" s="45">
        <v>18455</v>
      </c>
      <c r="AZ90" s="45">
        <v>160620</v>
      </c>
      <c r="BA90" s="45">
        <v>142447</v>
      </c>
      <c r="BB90" s="45">
        <v>18173</v>
      </c>
      <c r="BC90" s="63"/>
      <c r="BD90" s="64"/>
      <c r="BE90" s="64"/>
      <c r="BG90" s="65"/>
    </row>
    <row r="91" spans="1:59" x14ac:dyDescent="0.2">
      <c r="A91" s="70" t="s">
        <v>74</v>
      </c>
      <c r="B91" s="80">
        <v>18466</v>
      </c>
      <c r="C91" s="80">
        <v>13425</v>
      </c>
      <c r="D91" s="80">
        <v>11565</v>
      </c>
      <c r="E91" s="80">
        <v>-34591</v>
      </c>
      <c r="F91" s="80">
        <v>-8865</v>
      </c>
      <c r="AM91" s="62" t="s">
        <v>45</v>
      </c>
      <c r="AN91" s="45">
        <v>393886</v>
      </c>
      <c r="AO91" s="45">
        <v>400275</v>
      </c>
      <c r="AP91" s="45">
        <v>-6389</v>
      </c>
      <c r="AQ91" s="45">
        <v>209839</v>
      </c>
      <c r="AR91" s="45">
        <v>195497</v>
      </c>
      <c r="AS91" s="45">
        <v>14342</v>
      </c>
      <c r="AT91" s="45">
        <v>217570</v>
      </c>
      <c r="AU91" s="45">
        <v>193178</v>
      </c>
      <c r="AV91" s="45">
        <v>24392</v>
      </c>
      <c r="AW91" s="45">
        <v>279247</v>
      </c>
      <c r="AX91" s="45">
        <v>271172</v>
      </c>
      <c r="AY91" s="45">
        <v>8075</v>
      </c>
      <c r="AZ91" s="45">
        <v>159272</v>
      </c>
      <c r="BA91" s="45">
        <v>144344</v>
      </c>
      <c r="BB91" s="45">
        <v>14928</v>
      </c>
      <c r="BC91" s="63"/>
      <c r="BD91" s="64"/>
      <c r="BE91" s="64"/>
      <c r="BG91" s="65"/>
    </row>
    <row r="92" spans="1:59" x14ac:dyDescent="0.2">
      <c r="A92" s="70" t="s">
        <v>75</v>
      </c>
      <c r="B92" s="80">
        <v>16023</v>
      </c>
      <c r="C92" s="80">
        <v>13364</v>
      </c>
      <c r="D92" s="80">
        <v>11979</v>
      </c>
      <c r="E92" s="80">
        <v>-31330</v>
      </c>
      <c r="F92" s="80">
        <v>-10036</v>
      </c>
      <c r="AM92" s="62" t="s">
        <v>46</v>
      </c>
      <c r="AN92" s="45">
        <v>394975</v>
      </c>
      <c r="AO92" s="45">
        <v>389505</v>
      </c>
      <c r="AP92" s="45">
        <v>5470</v>
      </c>
      <c r="AQ92" s="45">
        <v>205179</v>
      </c>
      <c r="AR92" s="45">
        <v>191416</v>
      </c>
      <c r="AS92" s="45">
        <v>13763</v>
      </c>
      <c r="AT92" s="45">
        <v>206748</v>
      </c>
      <c r="AU92" s="45">
        <v>184636</v>
      </c>
      <c r="AV92" s="45">
        <v>22112</v>
      </c>
      <c r="AW92" s="45">
        <v>283896</v>
      </c>
      <c r="AX92" s="45">
        <v>279678</v>
      </c>
      <c r="AY92" s="45">
        <v>4218</v>
      </c>
      <c r="AZ92" s="45">
        <v>150090</v>
      </c>
      <c r="BA92" s="45">
        <v>143806</v>
      </c>
      <c r="BB92" s="45">
        <v>6284</v>
      </c>
      <c r="BC92" s="63"/>
      <c r="BD92" s="64"/>
      <c r="BE92" s="64"/>
      <c r="BG92" s="65"/>
    </row>
    <row r="93" spans="1:59" x14ac:dyDescent="0.2">
      <c r="A93" s="70" t="s">
        <v>76</v>
      </c>
      <c r="B93" s="80">
        <v>17743</v>
      </c>
      <c r="C93" s="80">
        <v>16320</v>
      </c>
      <c r="D93" s="80">
        <v>10253</v>
      </c>
      <c r="E93" s="80">
        <v>-32832</v>
      </c>
      <c r="F93" s="80">
        <v>-11484</v>
      </c>
      <c r="AM93" s="62" t="s">
        <v>47</v>
      </c>
      <c r="AN93" s="45">
        <v>395490</v>
      </c>
      <c r="AO93" s="45">
        <v>379369</v>
      </c>
      <c r="AP93" s="45">
        <v>16121</v>
      </c>
      <c r="AQ93" s="45">
        <v>201874</v>
      </c>
      <c r="AR93" s="45">
        <v>188261</v>
      </c>
      <c r="AS93" s="45">
        <v>13613</v>
      </c>
      <c r="AT93" s="45">
        <v>207716</v>
      </c>
      <c r="AU93" s="45">
        <v>191567</v>
      </c>
      <c r="AV93" s="45">
        <v>16149</v>
      </c>
      <c r="AW93" s="45">
        <v>257825</v>
      </c>
      <c r="AX93" s="45">
        <v>263954</v>
      </c>
      <c r="AY93" s="45">
        <v>-6129</v>
      </c>
      <c r="AZ93" s="45">
        <v>145927</v>
      </c>
      <c r="BA93" s="45">
        <v>141128</v>
      </c>
      <c r="BB93" s="45">
        <v>4799</v>
      </c>
      <c r="BC93" s="63"/>
      <c r="BD93" s="64"/>
      <c r="BE93" s="64"/>
      <c r="BG93" s="65"/>
    </row>
    <row r="94" spans="1:59" x14ac:dyDescent="0.2">
      <c r="A94" s="70" t="s">
        <v>77</v>
      </c>
      <c r="B94" s="80">
        <v>21772</v>
      </c>
      <c r="C94" s="80">
        <v>17714</v>
      </c>
      <c r="D94" s="80">
        <v>9576</v>
      </c>
      <c r="E94" s="80">
        <v>-34852</v>
      </c>
      <c r="F94" s="80">
        <v>-14210</v>
      </c>
      <c r="AM94" s="62" t="s">
        <v>48</v>
      </c>
      <c r="AN94" s="45">
        <v>375580</v>
      </c>
      <c r="AO94" s="45">
        <v>364686</v>
      </c>
      <c r="AP94" s="45">
        <v>10894</v>
      </c>
      <c r="AQ94" s="45">
        <v>192878</v>
      </c>
      <c r="AR94" s="45">
        <v>180964</v>
      </c>
      <c r="AS94" s="45">
        <v>11914</v>
      </c>
      <c r="AT94" s="45">
        <v>194615</v>
      </c>
      <c r="AU94" s="45">
        <v>177565</v>
      </c>
      <c r="AV94" s="45">
        <v>17050</v>
      </c>
      <c r="AW94" s="45">
        <v>247186</v>
      </c>
      <c r="AX94" s="45">
        <v>263162</v>
      </c>
      <c r="AY94" s="45">
        <v>-15976</v>
      </c>
      <c r="AZ94" s="45">
        <v>131943</v>
      </c>
      <c r="BA94" s="45">
        <v>133110</v>
      </c>
      <c r="BB94" s="45">
        <v>-1167</v>
      </c>
      <c r="BC94" s="63"/>
      <c r="BD94" s="64"/>
      <c r="BE94" s="64"/>
      <c r="BG94" s="65"/>
    </row>
    <row r="95" spans="1:59" x14ac:dyDescent="0.2">
      <c r="A95" s="70" t="s">
        <v>157</v>
      </c>
      <c r="B95" s="80">
        <v>23934</v>
      </c>
      <c r="C95" s="80">
        <v>22873</v>
      </c>
      <c r="D95" s="80">
        <v>7129</v>
      </c>
      <c r="E95" s="80">
        <v>-38043</v>
      </c>
      <c r="F95" s="80">
        <v>-15893</v>
      </c>
      <c r="AM95" s="62" t="s">
        <v>49</v>
      </c>
      <c r="AN95" s="45">
        <v>374561</v>
      </c>
      <c r="AO95" s="45">
        <v>361197</v>
      </c>
      <c r="AP95" s="45">
        <v>13364</v>
      </c>
      <c r="AQ95" s="45">
        <v>196255</v>
      </c>
      <c r="AR95" s="45">
        <v>179149</v>
      </c>
      <c r="AS95" s="45">
        <v>17106</v>
      </c>
      <c r="AT95" s="45">
        <v>192823</v>
      </c>
      <c r="AU95" s="45">
        <v>179799</v>
      </c>
      <c r="AV95" s="45">
        <v>13024</v>
      </c>
      <c r="AW95" s="45">
        <v>243694</v>
      </c>
      <c r="AX95" s="45">
        <v>260579</v>
      </c>
      <c r="AY95" s="45">
        <v>-16885</v>
      </c>
      <c r="AZ95" s="45">
        <v>130422</v>
      </c>
      <c r="BA95" s="45">
        <v>135357</v>
      </c>
      <c r="BB95" s="45">
        <v>-4935</v>
      </c>
      <c r="BC95" s="63"/>
      <c r="BD95" s="64"/>
      <c r="BE95" s="64"/>
      <c r="BG95" s="65"/>
    </row>
    <row r="96" spans="1:59" x14ac:dyDescent="0.2">
      <c r="AM96" s="62" t="s">
        <v>50</v>
      </c>
      <c r="AN96" s="45">
        <v>367795</v>
      </c>
      <c r="AO96" s="45">
        <v>346152</v>
      </c>
      <c r="AP96" s="45">
        <v>21643</v>
      </c>
      <c r="AQ96" s="45">
        <v>194305</v>
      </c>
      <c r="AR96" s="45">
        <v>174663</v>
      </c>
      <c r="AS96" s="45">
        <v>19642</v>
      </c>
      <c r="AT96" s="45">
        <v>202380</v>
      </c>
      <c r="AU96" s="45">
        <v>186107</v>
      </c>
      <c r="AV96" s="45">
        <v>16273</v>
      </c>
      <c r="AW96" s="45">
        <v>238439</v>
      </c>
      <c r="AX96" s="45">
        <v>263332</v>
      </c>
      <c r="AY96" s="45">
        <v>-24893</v>
      </c>
      <c r="AZ96" s="45">
        <v>126099</v>
      </c>
      <c r="BA96" s="45">
        <v>139475</v>
      </c>
      <c r="BB96" s="45">
        <v>-13376</v>
      </c>
      <c r="BC96" s="63"/>
      <c r="BD96" s="64"/>
      <c r="BE96" s="64"/>
      <c r="BG96" s="65"/>
    </row>
    <row r="97" spans="39:59" x14ac:dyDescent="0.2">
      <c r="AM97" s="62" t="s">
        <v>51</v>
      </c>
      <c r="AN97" s="45">
        <v>375573</v>
      </c>
      <c r="AO97" s="45">
        <v>353056</v>
      </c>
      <c r="AP97" s="45">
        <v>22517</v>
      </c>
      <c r="AQ97" s="45">
        <v>201424</v>
      </c>
      <c r="AR97" s="45">
        <v>180197</v>
      </c>
      <c r="AS97" s="45">
        <v>21227</v>
      </c>
      <c r="AT97" s="45">
        <v>200037</v>
      </c>
      <c r="AU97" s="45">
        <v>188579</v>
      </c>
      <c r="AV97" s="45">
        <v>11458</v>
      </c>
      <c r="AW97" s="45">
        <v>241976</v>
      </c>
      <c r="AX97" s="45">
        <v>265986</v>
      </c>
      <c r="AY97" s="45">
        <v>-24010</v>
      </c>
      <c r="AZ97" s="45">
        <v>124635</v>
      </c>
      <c r="BA97" s="45">
        <v>138863</v>
      </c>
      <c r="BB97" s="45">
        <v>-14228</v>
      </c>
      <c r="BC97" s="63"/>
      <c r="BD97" s="64"/>
      <c r="BE97" s="64"/>
      <c r="BG97" s="65"/>
    </row>
    <row r="98" spans="39:59" x14ac:dyDescent="0.2">
      <c r="AM98" s="69" t="s">
        <v>52</v>
      </c>
      <c r="AN98" s="45">
        <v>328241</v>
      </c>
      <c r="AO98" s="45">
        <v>321593</v>
      </c>
      <c r="AP98" s="45">
        <v>6648</v>
      </c>
      <c r="AQ98" s="45">
        <v>180469</v>
      </c>
      <c r="AR98" s="45">
        <v>166026</v>
      </c>
      <c r="AS98" s="45">
        <v>14443</v>
      </c>
      <c r="AT98" s="45">
        <v>181396</v>
      </c>
      <c r="AU98" s="45">
        <v>177845</v>
      </c>
      <c r="AV98" s="45">
        <v>3551</v>
      </c>
      <c r="AW98" s="45">
        <v>209710</v>
      </c>
      <c r="AX98" s="45">
        <v>261907</v>
      </c>
      <c r="AY98" s="45">
        <v>-52197</v>
      </c>
      <c r="AZ98" s="45">
        <v>112618</v>
      </c>
      <c r="BA98" s="45">
        <v>125819</v>
      </c>
      <c r="BB98" s="45">
        <v>-13201</v>
      </c>
      <c r="BC98" s="63"/>
      <c r="BD98" s="64"/>
      <c r="BE98" s="64"/>
      <c r="BG98" s="65"/>
    </row>
    <row r="99" spans="39:59" x14ac:dyDescent="0.2">
      <c r="AM99" s="62" t="s">
        <v>53</v>
      </c>
      <c r="AN99" s="45">
        <v>373058</v>
      </c>
      <c r="AO99" s="45">
        <v>329350</v>
      </c>
      <c r="AP99" s="45">
        <v>43708</v>
      </c>
      <c r="AQ99" s="45">
        <v>220242</v>
      </c>
      <c r="AR99" s="45">
        <v>182847</v>
      </c>
      <c r="AS99" s="45">
        <v>37395</v>
      </c>
      <c r="AT99" s="45">
        <v>199465</v>
      </c>
      <c r="AU99" s="45">
        <v>172704</v>
      </c>
      <c r="AV99" s="45">
        <v>26761</v>
      </c>
      <c r="AW99" s="45">
        <v>239415</v>
      </c>
      <c r="AX99" s="45">
        <v>244517</v>
      </c>
      <c r="AY99" s="45">
        <v>-5102</v>
      </c>
      <c r="AZ99" s="45">
        <v>132168</v>
      </c>
      <c r="BA99" s="45">
        <v>125930</v>
      </c>
      <c r="BB99" s="45">
        <v>6238</v>
      </c>
      <c r="BC99" s="63"/>
      <c r="BD99" s="64"/>
      <c r="BE99" s="64"/>
      <c r="BG99" s="65"/>
    </row>
    <row r="100" spans="39:59" x14ac:dyDescent="0.2">
      <c r="AM100" s="62" t="s">
        <v>54</v>
      </c>
      <c r="AN100" s="45">
        <v>442285</v>
      </c>
      <c r="AO100" s="45">
        <v>408294</v>
      </c>
      <c r="AP100" s="45">
        <v>33991</v>
      </c>
      <c r="AQ100" s="45">
        <v>248503</v>
      </c>
      <c r="AR100" s="45">
        <v>210867</v>
      </c>
      <c r="AS100" s="45">
        <v>37636</v>
      </c>
      <c r="AT100" s="45">
        <v>257118</v>
      </c>
      <c r="AU100" s="45">
        <v>224260</v>
      </c>
      <c r="AV100" s="45">
        <v>32858</v>
      </c>
      <c r="AW100" s="45">
        <v>295167</v>
      </c>
      <c r="AX100" s="45">
        <v>290211</v>
      </c>
      <c r="AY100" s="45">
        <v>4956</v>
      </c>
      <c r="AZ100" s="45">
        <v>147313</v>
      </c>
      <c r="BA100" s="45">
        <v>135040</v>
      </c>
      <c r="BB100" s="45">
        <v>12273</v>
      </c>
      <c r="BC100" s="63"/>
      <c r="BD100" s="64"/>
      <c r="BE100" s="64"/>
      <c r="BG100" s="65"/>
    </row>
    <row r="101" spans="39:59" x14ac:dyDescent="0.2">
      <c r="AM101" s="62" t="s">
        <v>55</v>
      </c>
      <c r="AN101" s="45">
        <v>416799</v>
      </c>
      <c r="AO101" s="45">
        <v>391339</v>
      </c>
      <c r="AP101" s="45">
        <v>25460</v>
      </c>
      <c r="AQ101" s="45">
        <v>233116</v>
      </c>
      <c r="AR101" s="45">
        <v>215441</v>
      </c>
      <c r="AS101" s="45">
        <v>17675</v>
      </c>
      <c r="AT101" s="45">
        <v>222547</v>
      </c>
      <c r="AU101" s="45">
        <v>205639</v>
      </c>
      <c r="AV101" s="45">
        <v>16908</v>
      </c>
      <c r="AW101" s="45">
        <v>261717</v>
      </c>
      <c r="AX101" s="45">
        <v>262013</v>
      </c>
      <c r="AY101" s="45">
        <v>-296</v>
      </c>
      <c r="AZ101" s="45">
        <v>173682</v>
      </c>
      <c r="BA101" s="45">
        <v>126946</v>
      </c>
      <c r="BB101" s="45">
        <v>46736</v>
      </c>
      <c r="BC101" s="63"/>
      <c r="BD101" s="64"/>
      <c r="BE101" s="64"/>
      <c r="BG101" s="65"/>
    </row>
    <row r="102" spans="39:59" x14ac:dyDescent="0.2">
      <c r="AM102" s="62" t="s">
        <v>56</v>
      </c>
      <c r="AN102" s="45">
        <v>420185</v>
      </c>
      <c r="AO102" s="45">
        <v>396356</v>
      </c>
      <c r="AP102" s="45">
        <v>23829</v>
      </c>
      <c r="AQ102" s="45">
        <v>233939</v>
      </c>
      <c r="AR102" s="45">
        <v>209782</v>
      </c>
      <c r="AS102" s="45">
        <v>24157</v>
      </c>
      <c r="AT102" s="45">
        <v>209420</v>
      </c>
      <c r="AU102" s="45">
        <v>192010</v>
      </c>
      <c r="AV102" s="45">
        <v>17410</v>
      </c>
      <c r="AW102" s="45">
        <v>248938</v>
      </c>
      <c r="AX102" s="45">
        <v>272467</v>
      </c>
      <c r="AY102" s="45">
        <v>-23529</v>
      </c>
      <c r="AZ102" s="45">
        <v>129277</v>
      </c>
      <c r="BA102" s="45">
        <v>128255</v>
      </c>
      <c r="BB102" s="45">
        <v>1022</v>
      </c>
      <c r="BC102" s="63"/>
      <c r="BD102" s="64"/>
      <c r="BE102" s="64"/>
      <c r="BG102" s="65"/>
    </row>
    <row r="103" spans="39:59" x14ac:dyDescent="0.2">
      <c r="AM103" s="62" t="s">
        <v>57</v>
      </c>
      <c r="AN103" s="45">
        <v>400546</v>
      </c>
      <c r="AO103" s="45">
        <v>373247</v>
      </c>
      <c r="AP103" s="45">
        <v>27299</v>
      </c>
      <c r="AQ103" s="45">
        <v>231867</v>
      </c>
      <c r="AR103" s="45">
        <v>202171</v>
      </c>
      <c r="AS103" s="45">
        <v>29696</v>
      </c>
      <c r="AT103" s="45">
        <v>202239</v>
      </c>
      <c r="AU103" s="45">
        <v>191944</v>
      </c>
      <c r="AV103" s="45">
        <v>10295</v>
      </c>
      <c r="AW103" s="45">
        <v>232908</v>
      </c>
      <c r="AX103" s="45">
        <v>267806</v>
      </c>
      <c r="AY103" s="45">
        <v>-34898</v>
      </c>
      <c r="AZ103" s="45">
        <v>118294</v>
      </c>
      <c r="BA103" s="45">
        <v>128397</v>
      </c>
      <c r="BB103" s="45">
        <v>-10103</v>
      </c>
      <c r="BC103" s="63"/>
      <c r="BD103" s="64"/>
      <c r="BE103" s="64"/>
      <c r="BG103" s="65"/>
    </row>
    <row r="104" spans="39:59" x14ac:dyDescent="0.2">
      <c r="AM104" s="62" t="s">
        <v>58</v>
      </c>
      <c r="AN104" s="45">
        <v>397314</v>
      </c>
      <c r="AO104" s="45">
        <v>387526</v>
      </c>
      <c r="AP104" s="45">
        <v>9788</v>
      </c>
      <c r="AQ104" s="45">
        <v>242659</v>
      </c>
      <c r="AR104" s="45">
        <v>216264</v>
      </c>
      <c r="AS104" s="45">
        <v>26395</v>
      </c>
      <c r="AT104" s="45">
        <v>212690</v>
      </c>
      <c r="AU104" s="45">
        <v>199148</v>
      </c>
      <c r="AV104" s="45">
        <v>13542</v>
      </c>
      <c r="AW104" s="45">
        <v>244640</v>
      </c>
      <c r="AX104" s="45">
        <v>278975</v>
      </c>
      <c r="AY104" s="45">
        <v>-34335</v>
      </c>
      <c r="AZ104" s="45">
        <v>118938</v>
      </c>
      <c r="BA104" s="45">
        <v>126655</v>
      </c>
      <c r="BB104" s="45">
        <v>-7717</v>
      </c>
      <c r="BC104" s="63"/>
      <c r="BD104" s="64"/>
      <c r="BE104" s="64"/>
      <c r="BG104" s="65"/>
    </row>
    <row r="105" spans="39:59" x14ac:dyDescent="0.2">
      <c r="AM105" s="62" t="s">
        <v>59</v>
      </c>
      <c r="AN105" s="45">
        <v>418763</v>
      </c>
      <c r="AO105" s="45">
        <v>400144</v>
      </c>
      <c r="AP105" s="45">
        <v>18619</v>
      </c>
      <c r="AQ105" s="45">
        <v>261263</v>
      </c>
      <c r="AR105" s="45">
        <v>230377</v>
      </c>
      <c r="AS105" s="45">
        <v>30886</v>
      </c>
      <c r="AT105" s="45">
        <v>218632</v>
      </c>
      <c r="AU105" s="45">
        <v>207098</v>
      </c>
      <c r="AV105" s="45">
        <v>11534</v>
      </c>
      <c r="AW105" s="45">
        <v>236059</v>
      </c>
      <c r="AX105" s="45">
        <v>289080</v>
      </c>
      <c r="AY105" s="45">
        <v>-53021</v>
      </c>
      <c r="AZ105" s="45">
        <v>116755</v>
      </c>
      <c r="BA105" s="45">
        <v>140433</v>
      </c>
      <c r="BB105" s="45">
        <v>-23678</v>
      </c>
      <c r="BC105" s="63"/>
      <c r="BD105" s="64"/>
      <c r="BE105" s="64"/>
      <c r="BG105" s="65"/>
    </row>
    <row r="106" spans="39:59" x14ac:dyDescent="0.2">
      <c r="AM106" s="62" t="s">
        <v>60</v>
      </c>
      <c r="AN106" s="45">
        <v>436982</v>
      </c>
      <c r="AO106" s="45">
        <v>421081</v>
      </c>
      <c r="AP106" s="45">
        <v>15901</v>
      </c>
      <c r="AQ106" s="45">
        <v>277875</v>
      </c>
      <c r="AR106" s="45">
        <v>243102</v>
      </c>
      <c r="AS106" s="45">
        <v>34773</v>
      </c>
      <c r="AT106" s="45">
        <v>219934</v>
      </c>
      <c r="AU106" s="45">
        <v>203895</v>
      </c>
      <c r="AV106" s="45">
        <v>16039</v>
      </c>
      <c r="AW106" s="45">
        <v>231873</v>
      </c>
      <c r="AX106" s="45">
        <v>294005</v>
      </c>
      <c r="AY106" s="45">
        <v>-62132</v>
      </c>
      <c r="AZ106" s="45">
        <v>115755</v>
      </c>
      <c r="BA106" s="45">
        <v>132335</v>
      </c>
      <c r="BB106" s="45">
        <v>-16580</v>
      </c>
      <c r="BC106" s="63"/>
      <c r="BD106" s="64"/>
      <c r="BE106" s="64"/>
      <c r="BG106" s="65"/>
    </row>
    <row r="107" spans="39:59" x14ac:dyDescent="0.2">
      <c r="AM107" s="62" t="s">
        <v>61</v>
      </c>
      <c r="AN107" s="72">
        <v>440978</v>
      </c>
      <c r="AO107" s="72">
        <v>423971</v>
      </c>
      <c r="AP107" s="45">
        <v>17007</v>
      </c>
      <c r="AQ107" s="72">
        <v>289396</v>
      </c>
      <c r="AR107" s="72">
        <v>254431</v>
      </c>
      <c r="AS107" s="45">
        <v>34965</v>
      </c>
      <c r="AT107" s="45">
        <v>256340</v>
      </c>
      <c r="AU107" s="45">
        <v>229023</v>
      </c>
      <c r="AV107" s="45">
        <v>27317</v>
      </c>
      <c r="AW107" s="72">
        <v>235659</v>
      </c>
      <c r="AX107" s="72">
        <v>280554</v>
      </c>
      <c r="AY107" s="45">
        <v>-44895</v>
      </c>
      <c r="AZ107" s="72">
        <v>113947</v>
      </c>
      <c r="BA107" s="72">
        <v>136488</v>
      </c>
      <c r="BB107" s="45">
        <v>-22541</v>
      </c>
      <c r="BC107" s="63"/>
      <c r="BD107" s="64"/>
      <c r="BE107" s="64"/>
      <c r="BG107" s="65"/>
    </row>
    <row r="108" spans="39:59" x14ac:dyDescent="0.2">
      <c r="AM108" s="69" t="s">
        <v>62</v>
      </c>
      <c r="AN108" s="45">
        <v>385892</v>
      </c>
      <c r="AO108" s="45">
        <v>377516</v>
      </c>
      <c r="AP108" s="45">
        <v>8376</v>
      </c>
      <c r="AQ108" s="45">
        <v>258837</v>
      </c>
      <c r="AR108" s="45">
        <v>231999</v>
      </c>
      <c r="AS108" s="45">
        <v>26838</v>
      </c>
      <c r="AT108" s="45">
        <v>213295</v>
      </c>
      <c r="AU108" s="45">
        <v>198083</v>
      </c>
      <c r="AV108" s="45">
        <v>15212</v>
      </c>
      <c r="AW108" s="45">
        <v>202883</v>
      </c>
      <c r="AX108" s="45">
        <v>250116</v>
      </c>
      <c r="AY108" s="45">
        <v>-47233</v>
      </c>
      <c r="AZ108" s="45">
        <v>99280</v>
      </c>
      <c r="BA108" s="45">
        <v>124369</v>
      </c>
      <c r="BB108" s="45">
        <v>-25089</v>
      </c>
      <c r="BC108" s="63"/>
      <c r="BD108" s="64"/>
      <c r="BE108" s="64"/>
      <c r="BG108" s="65"/>
    </row>
    <row r="109" spans="39:59" x14ac:dyDescent="0.2">
      <c r="AM109" s="62" t="s">
        <v>63</v>
      </c>
      <c r="AN109" s="73">
        <v>428324</v>
      </c>
      <c r="AO109" s="73">
        <v>395153</v>
      </c>
      <c r="AP109" s="45">
        <v>33171</v>
      </c>
      <c r="AQ109" s="73">
        <v>284908</v>
      </c>
      <c r="AR109" s="73">
        <v>235418</v>
      </c>
      <c r="AS109" s="45">
        <v>49490</v>
      </c>
      <c r="AT109" s="45">
        <v>229660</v>
      </c>
      <c r="AU109" s="45">
        <v>207386</v>
      </c>
      <c r="AV109" s="45">
        <v>22274</v>
      </c>
      <c r="AW109" s="73">
        <v>224876</v>
      </c>
      <c r="AX109" s="73">
        <v>252861</v>
      </c>
      <c r="AY109" s="45">
        <v>-27985</v>
      </c>
      <c r="AZ109" s="73">
        <v>107571</v>
      </c>
      <c r="BA109" s="73">
        <v>119934</v>
      </c>
      <c r="BB109" s="45">
        <v>-12363</v>
      </c>
      <c r="BC109" s="63"/>
      <c r="BD109" s="64"/>
      <c r="BE109" s="64"/>
      <c r="BG109" s="65"/>
    </row>
    <row r="110" spans="39:59" x14ac:dyDescent="0.2">
      <c r="AM110" s="62" t="s">
        <v>64</v>
      </c>
      <c r="AN110" s="73">
        <v>429339</v>
      </c>
      <c r="AO110" s="73">
        <v>412576</v>
      </c>
      <c r="AP110" s="45">
        <v>16763</v>
      </c>
      <c r="AQ110" s="73">
        <v>296211</v>
      </c>
      <c r="AR110" s="73">
        <v>260263</v>
      </c>
      <c r="AS110" s="45">
        <v>35948</v>
      </c>
      <c r="AT110" s="45">
        <v>237152</v>
      </c>
      <c r="AU110" s="45">
        <v>212511</v>
      </c>
      <c r="AV110" s="45">
        <v>24641</v>
      </c>
      <c r="AW110" s="73">
        <v>230293</v>
      </c>
      <c r="AX110" s="73">
        <v>264863</v>
      </c>
      <c r="AY110" s="45">
        <v>-34570</v>
      </c>
      <c r="AZ110" s="73">
        <v>108842</v>
      </c>
      <c r="BA110" s="73">
        <v>118946</v>
      </c>
      <c r="BB110" s="45">
        <v>-10104</v>
      </c>
      <c r="BC110" s="63"/>
      <c r="BD110" s="64"/>
      <c r="BE110" s="64"/>
      <c r="BG110" s="65"/>
    </row>
    <row r="111" spans="39:59" x14ac:dyDescent="0.2">
      <c r="AM111" s="62" t="s">
        <v>65</v>
      </c>
      <c r="AN111" s="73">
        <v>471392</v>
      </c>
      <c r="AO111" s="73">
        <v>447141</v>
      </c>
      <c r="AP111" s="45">
        <v>24251</v>
      </c>
      <c r="AQ111" s="73">
        <v>319420</v>
      </c>
      <c r="AR111" s="73">
        <v>286682</v>
      </c>
      <c r="AS111" s="45">
        <v>32738</v>
      </c>
      <c r="AT111" s="45">
        <v>248131</v>
      </c>
      <c r="AU111" s="45">
        <v>228743</v>
      </c>
      <c r="AV111" s="45">
        <v>19388</v>
      </c>
      <c r="AW111" s="73">
        <v>231583</v>
      </c>
      <c r="AX111" s="73">
        <v>271686</v>
      </c>
      <c r="AY111" s="45">
        <v>-40103</v>
      </c>
      <c r="AZ111" s="73">
        <v>114520</v>
      </c>
      <c r="BA111" s="73">
        <v>124894</v>
      </c>
      <c r="BB111" s="45">
        <v>-10374</v>
      </c>
      <c r="BC111" s="63"/>
      <c r="BD111" s="64"/>
      <c r="BE111" s="64"/>
      <c r="BG111" s="65"/>
    </row>
    <row r="112" spans="39:59" x14ac:dyDescent="0.2">
      <c r="AM112" s="62" t="s">
        <v>66</v>
      </c>
      <c r="AN112" s="73">
        <v>476404</v>
      </c>
      <c r="AO112" s="73">
        <v>461534</v>
      </c>
      <c r="AP112" s="45">
        <v>14870</v>
      </c>
      <c r="AQ112" s="73">
        <v>328499</v>
      </c>
      <c r="AR112" s="73">
        <v>300760</v>
      </c>
      <c r="AS112" s="45">
        <v>27739</v>
      </c>
      <c r="AT112" s="45">
        <v>264341</v>
      </c>
      <c r="AU112" s="45">
        <v>247255</v>
      </c>
      <c r="AV112" s="45">
        <v>17086</v>
      </c>
      <c r="AW112" s="73">
        <v>232212</v>
      </c>
      <c r="AX112" s="73">
        <v>275722</v>
      </c>
      <c r="AY112" s="45">
        <v>-43510</v>
      </c>
      <c r="AZ112" s="73">
        <v>116326</v>
      </c>
      <c r="BA112" s="73">
        <v>125039</v>
      </c>
      <c r="BB112" s="45">
        <v>-8713</v>
      </c>
      <c r="BC112" s="63"/>
      <c r="BD112" s="64"/>
      <c r="BE112" s="64"/>
      <c r="BG112" s="65"/>
    </row>
    <row r="113" spans="39:59" x14ac:dyDescent="0.2">
      <c r="AM113" s="62" t="s">
        <v>67</v>
      </c>
      <c r="AN113" s="73">
        <v>504441</v>
      </c>
      <c r="AO113" s="73">
        <v>483990</v>
      </c>
      <c r="AP113" s="45">
        <v>20451</v>
      </c>
      <c r="AQ113" s="73">
        <v>342924</v>
      </c>
      <c r="AR113" s="73">
        <v>313026</v>
      </c>
      <c r="AS113" s="45">
        <v>29898</v>
      </c>
      <c r="AT113" s="45">
        <v>263020</v>
      </c>
      <c r="AU113" s="45">
        <v>242492</v>
      </c>
      <c r="AV113" s="45">
        <v>20528</v>
      </c>
      <c r="AW113" s="73">
        <v>238337</v>
      </c>
      <c r="AX113" s="73">
        <v>281341</v>
      </c>
      <c r="AY113" s="45">
        <v>-43004</v>
      </c>
      <c r="AZ113" s="73">
        <v>120817</v>
      </c>
      <c r="BA113" s="73">
        <v>126939</v>
      </c>
      <c r="BB113" s="45">
        <v>-6122</v>
      </c>
      <c r="BC113" s="63"/>
      <c r="BD113" s="64"/>
      <c r="BE113" s="64"/>
      <c r="BG113" s="65"/>
    </row>
    <row r="114" spans="39:59" x14ac:dyDescent="0.2">
      <c r="AM114" s="62" t="s">
        <v>68</v>
      </c>
      <c r="AN114" s="73">
        <v>495058</v>
      </c>
      <c r="AO114" s="73">
        <v>478668</v>
      </c>
      <c r="AP114" s="45">
        <v>16390</v>
      </c>
      <c r="AQ114" s="73">
        <v>335916</v>
      </c>
      <c r="AR114" s="73">
        <v>309132</v>
      </c>
      <c r="AS114" s="45">
        <v>26784</v>
      </c>
      <c r="AT114" s="45">
        <v>254592</v>
      </c>
      <c r="AU114" s="45">
        <v>238211</v>
      </c>
      <c r="AV114" s="45">
        <v>16381</v>
      </c>
      <c r="AW114" s="73">
        <v>241787</v>
      </c>
      <c r="AX114" s="73">
        <v>282648</v>
      </c>
      <c r="AY114" s="45">
        <v>-40861</v>
      </c>
      <c r="AZ114" s="73">
        <v>118981</v>
      </c>
      <c r="BA114" s="73">
        <v>127034</v>
      </c>
      <c r="BB114" s="45">
        <v>-8053</v>
      </c>
      <c r="BC114" s="63"/>
      <c r="BD114" s="64"/>
      <c r="BE114" s="64"/>
      <c r="BG114" s="65"/>
    </row>
    <row r="115" spans="39:59" x14ac:dyDescent="0.2">
      <c r="AM115" s="62" t="s">
        <v>69</v>
      </c>
      <c r="AN115" s="74">
        <v>487510</v>
      </c>
      <c r="AO115" s="74">
        <v>462246</v>
      </c>
      <c r="AP115" s="42">
        <v>25264</v>
      </c>
      <c r="AQ115" s="74">
        <v>331682</v>
      </c>
      <c r="AR115" s="74">
        <v>301042</v>
      </c>
      <c r="AS115" s="42">
        <v>30640</v>
      </c>
      <c r="AT115" s="42">
        <v>279380</v>
      </c>
      <c r="AU115" s="42">
        <v>263938</v>
      </c>
      <c r="AV115" s="42">
        <v>15442</v>
      </c>
      <c r="AW115" s="74">
        <v>246430</v>
      </c>
      <c r="AX115" s="74">
        <v>292162</v>
      </c>
      <c r="AY115" s="42">
        <v>-45732</v>
      </c>
      <c r="AZ115" s="74">
        <v>120638</v>
      </c>
      <c r="BA115" s="74">
        <v>130964</v>
      </c>
      <c r="BB115" s="42">
        <v>-10326</v>
      </c>
      <c r="BC115" s="63"/>
      <c r="BD115" s="64"/>
      <c r="BE115" s="64"/>
      <c r="BG115" s="65"/>
    </row>
    <row r="116" spans="39:59" x14ac:dyDescent="0.2">
      <c r="AM116" s="62" t="s">
        <v>70</v>
      </c>
      <c r="AN116" s="74">
        <v>448227</v>
      </c>
      <c r="AO116" s="74">
        <v>429897</v>
      </c>
      <c r="AP116" s="42">
        <v>18330</v>
      </c>
      <c r="AQ116" s="74">
        <v>305550</v>
      </c>
      <c r="AR116" s="74">
        <v>287860</v>
      </c>
      <c r="AS116" s="42">
        <v>17690</v>
      </c>
      <c r="AT116" s="42">
        <v>255762</v>
      </c>
      <c r="AU116" s="42">
        <v>240080</v>
      </c>
      <c r="AV116" s="42">
        <v>15682</v>
      </c>
      <c r="AW116" s="74">
        <v>243001</v>
      </c>
      <c r="AX116" s="74">
        <v>271623</v>
      </c>
      <c r="AY116" s="42">
        <v>-28622</v>
      </c>
      <c r="AZ116" s="74">
        <v>116763</v>
      </c>
      <c r="BA116" s="74">
        <v>123961</v>
      </c>
      <c r="BB116" s="42">
        <v>-7198</v>
      </c>
      <c r="BC116" s="63"/>
      <c r="BD116" s="64"/>
      <c r="BE116" s="64"/>
      <c r="BG116" s="65"/>
    </row>
    <row r="117" spans="39:59" x14ac:dyDescent="0.2">
      <c r="AM117" s="62" t="s">
        <v>71</v>
      </c>
      <c r="AN117" s="74">
        <v>460457</v>
      </c>
      <c r="AO117" s="74">
        <v>438326</v>
      </c>
      <c r="AP117" s="42">
        <v>22131</v>
      </c>
      <c r="AQ117" s="74">
        <v>305457</v>
      </c>
      <c r="AR117" s="74">
        <v>290813</v>
      </c>
      <c r="AS117" s="42">
        <v>14644</v>
      </c>
      <c r="AT117" s="74">
        <v>254174</v>
      </c>
      <c r="AU117" s="74">
        <v>240694</v>
      </c>
      <c r="AV117" s="42">
        <v>13480</v>
      </c>
      <c r="AW117" s="74">
        <v>236313</v>
      </c>
      <c r="AX117" s="74">
        <v>269501</v>
      </c>
      <c r="AY117" s="42">
        <v>-33188</v>
      </c>
      <c r="AZ117" s="74">
        <v>117962</v>
      </c>
      <c r="BA117" s="74">
        <v>124080</v>
      </c>
      <c r="BB117" s="75">
        <v>-6118</v>
      </c>
      <c r="BC117" s="63"/>
      <c r="BD117" s="64"/>
      <c r="BE117" s="64"/>
      <c r="BG117" s="65"/>
    </row>
    <row r="118" spans="39:59" x14ac:dyDescent="0.2">
      <c r="AM118" s="69" t="s">
        <v>72</v>
      </c>
      <c r="AN118" s="74">
        <v>462318</v>
      </c>
      <c r="AO118" s="74">
        <v>446746</v>
      </c>
      <c r="AP118" s="42">
        <v>15572</v>
      </c>
      <c r="AQ118" s="74">
        <v>314276</v>
      </c>
      <c r="AR118" s="74">
        <v>300399</v>
      </c>
      <c r="AS118" s="42">
        <v>13877</v>
      </c>
      <c r="AT118" s="74">
        <v>255389</v>
      </c>
      <c r="AU118" s="74">
        <v>242650</v>
      </c>
      <c r="AV118" s="42">
        <v>12739</v>
      </c>
      <c r="AW118" s="74">
        <v>237000</v>
      </c>
      <c r="AX118" s="74">
        <v>265314</v>
      </c>
      <c r="AY118" s="42">
        <v>-28314</v>
      </c>
      <c r="AZ118" s="74">
        <v>113478</v>
      </c>
      <c r="BA118" s="74">
        <v>120562</v>
      </c>
      <c r="BB118" s="75">
        <v>-7084</v>
      </c>
      <c r="BC118" s="63"/>
      <c r="BD118" s="64"/>
      <c r="BE118" s="64"/>
      <c r="BG118" s="65"/>
    </row>
    <row r="119" spans="39:59" x14ac:dyDescent="0.2">
      <c r="AM119" s="62" t="s">
        <v>73</v>
      </c>
      <c r="AN119" s="74">
        <v>515540</v>
      </c>
      <c r="AO119" s="74">
        <v>492194</v>
      </c>
      <c r="AP119" s="42">
        <v>23346</v>
      </c>
      <c r="AQ119" s="74">
        <v>332567</v>
      </c>
      <c r="AR119" s="74">
        <v>317004</v>
      </c>
      <c r="AS119" s="42">
        <v>15563</v>
      </c>
      <c r="AT119" s="74">
        <v>311421</v>
      </c>
      <c r="AU119" s="74">
        <v>283841</v>
      </c>
      <c r="AV119" s="42">
        <v>27580</v>
      </c>
      <c r="AW119" s="74">
        <v>271972</v>
      </c>
      <c r="AX119" s="74">
        <v>313760</v>
      </c>
      <c r="AY119" s="42">
        <v>-41788</v>
      </c>
      <c r="AZ119" s="74">
        <v>135643</v>
      </c>
      <c r="BA119" s="74">
        <v>146760</v>
      </c>
      <c r="BB119" s="75">
        <v>-11117</v>
      </c>
      <c r="BC119" s="63"/>
      <c r="BD119" s="64"/>
      <c r="BE119" s="64"/>
      <c r="BG119" s="65"/>
    </row>
    <row r="120" spans="39:59" x14ac:dyDescent="0.2">
      <c r="AM120" s="62" t="s">
        <v>74</v>
      </c>
      <c r="AN120" s="74">
        <v>460269</v>
      </c>
      <c r="AO120" s="74">
        <v>442552</v>
      </c>
      <c r="AP120" s="42">
        <v>17717</v>
      </c>
      <c r="AQ120" s="74">
        <v>296064</v>
      </c>
      <c r="AR120" s="74">
        <v>283587</v>
      </c>
      <c r="AS120" s="42">
        <v>12477</v>
      </c>
      <c r="AT120" s="74">
        <v>254935</v>
      </c>
      <c r="AU120" s="74">
        <v>244749</v>
      </c>
      <c r="AV120" s="42">
        <v>10186</v>
      </c>
      <c r="AW120" s="74">
        <v>243983</v>
      </c>
      <c r="AX120" s="74">
        <v>283316</v>
      </c>
      <c r="AY120" s="42">
        <v>-39333</v>
      </c>
      <c r="AZ120" s="74">
        <v>117468</v>
      </c>
      <c r="BA120" s="74">
        <v>129739</v>
      </c>
      <c r="BB120" s="75">
        <v>-12271</v>
      </c>
      <c r="BC120" s="63"/>
      <c r="BD120" s="64"/>
      <c r="BE120" s="64"/>
      <c r="BG120" s="65"/>
    </row>
    <row r="121" spans="39:59" x14ac:dyDescent="0.2">
      <c r="AM121" s="62" t="s">
        <v>75</v>
      </c>
      <c r="AN121" s="74">
        <v>441351</v>
      </c>
      <c r="AO121" s="74">
        <v>424001</v>
      </c>
      <c r="AP121" s="42">
        <v>17350</v>
      </c>
      <c r="AQ121" s="74">
        <v>288402</v>
      </c>
      <c r="AR121" s="74">
        <v>274323</v>
      </c>
      <c r="AS121" s="42">
        <v>14079</v>
      </c>
      <c r="AT121" s="74">
        <v>245674</v>
      </c>
      <c r="AU121" s="74">
        <v>231510</v>
      </c>
      <c r="AV121" s="42">
        <v>14164</v>
      </c>
      <c r="AW121" s="74">
        <v>229091</v>
      </c>
      <c r="AX121" s="74">
        <v>263865</v>
      </c>
      <c r="AY121" s="42">
        <v>-34774</v>
      </c>
      <c r="AZ121" s="74">
        <v>109322</v>
      </c>
      <c r="BA121" s="74">
        <v>118617</v>
      </c>
      <c r="BB121" s="75">
        <v>-9295</v>
      </c>
      <c r="BC121" s="63"/>
      <c r="BD121" s="64"/>
      <c r="BE121" s="64"/>
      <c r="BG121" s="65"/>
    </row>
    <row r="122" spans="39:59" x14ac:dyDescent="0.2">
      <c r="BD122" s="64"/>
    </row>
    <row r="125" spans="39:59" x14ac:dyDescent="0.2">
      <c r="AM125" s="76" t="s">
        <v>158</v>
      </c>
    </row>
    <row r="126" spans="39:59" x14ac:dyDescent="0.2">
      <c r="AM126" s="77" t="s">
        <v>159</v>
      </c>
    </row>
    <row r="127" spans="39:59" x14ac:dyDescent="0.2">
      <c r="AM127" s="77" t="s">
        <v>160</v>
      </c>
    </row>
  </sheetData>
  <mergeCells count="6">
    <mergeCell ref="AZ6:BB6"/>
    <mergeCell ref="H39:X39"/>
    <mergeCell ref="AN6:AP6"/>
    <mergeCell ref="AQ6:AS6"/>
    <mergeCell ref="AT6:AV6"/>
    <mergeCell ref="AW6:AY6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T49"/>
  <sheetViews>
    <sheetView zoomScale="85" zoomScaleNormal="85" workbookViewId="0">
      <selection activeCell="C1" sqref="C1"/>
    </sheetView>
  </sheetViews>
  <sheetFormatPr defaultRowHeight="12.75" x14ac:dyDescent="0.2"/>
  <cols>
    <col min="3" max="3" width="41.28515625" customWidth="1"/>
    <col min="4" max="20" width="10.85546875" customWidth="1"/>
  </cols>
  <sheetData>
    <row r="1" spans="3:20" x14ac:dyDescent="0.2">
      <c r="C1" s="2" t="s">
        <v>17</v>
      </c>
    </row>
    <row r="2" spans="3:20" x14ac:dyDescent="0.2">
      <c r="D2" s="1">
        <v>1861</v>
      </c>
      <c r="E2" s="1">
        <v>1871</v>
      </c>
      <c r="F2" s="1">
        <v>1881</v>
      </c>
      <c r="G2" s="1">
        <v>1891</v>
      </c>
      <c r="H2" s="1">
        <v>1901</v>
      </c>
      <c r="I2" s="1">
        <v>1911</v>
      </c>
      <c r="J2" s="1">
        <v>1921</v>
      </c>
      <c r="K2" s="1">
        <v>1931</v>
      </c>
      <c r="L2" s="1" t="s">
        <v>0</v>
      </c>
      <c r="M2" s="1">
        <v>1951</v>
      </c>
      <c r="N2" s="1">
        <v>1961</v>
      </c>
      <c r="O2" s="1">
        <v>1971</v>
      </c>
      <c r="P2" s="1">
        <v>1981</v>
      </c>
      <c r="Q2" s="1">
        <v>1991</v>
      </c>
      <c r="R2" s="1">
        <v>2001</v>
      </c>
      <c r="S2" s="1">
        <v>2011</v>
      </c>
      <c r="T2" s="1">
        <v>2018</v>
      </c>
    </row>
    <row r="3" spans="3:20" x14ac:dyDescent="0.2">
      <c r="C3" s="2" t="s">
        <v>1</v>
      </c>
      <c r="D3" s="3">
        <v>4038073</v>
      </c>
      <c r="E3" s="3">
        <v>4476547</v>
      </c>
      <c r="F3" s="3">
        <v>4292217</v>
      </c>
      <c r="G3" s="3"/>
      <c r="H3" s="3">
        <v>3881761</v>
      </c>
      <c r="I3" s="3">
        <v>3665859</v>
      </c>
      <c r="J3" s="3">
        <v>3879232</v>
      </c>
      <c r="K3" s="3">
        <v>3781207</v>
      </c>
      <c r="L3" s="3">
        <v>3762044</v>
      </c>
      <c r="M3" s="3">
        <v>3539083</v>
      </c>
      <c r="N3" s="3">
        <v>3695758</v>
      </c>
      <c r="O3" s="3">
        <v>3843490</v>
      </c>
      <c r="P3" s="3">
        <v>3685871</v>
      </c>
      <c r="Q3" s="3">
        <v>3597037</v>
      </c>
      <c r="R3" s="3">
        <v>3558528</v>
      </c>
      <c r="S3" s="3">
        <v>3414027</v>
      </c>
      <c r="T3" s="3">
        <v>3309552</v>
      </c>
    </row>
    <row r="4" spans="3:20" x14ac:dyDescent="0.2">
      <c r="C4" s="2" t="s">
        <v>2</v>
      </c>
      <c r="D4" s="3">
        <v>6878574</v>
      </c>
      <c r="E4" s="3">
        <v>8650204</v>
      </c>
      <c r="F4" s="3">
        <v>8918316</v>
      </c>
      <c r="G4" s="3"/>
      <c r="H4" s="3">
        <v>9586181</v>
      </c>
      <c r="I4" s="3">
        <v>9677080</v>
      </c>
      <c r="J4" s="3">
        <v>9546572</v>
      </c>
      <c r="K4" s="3">
        <v>9285486</v>
      </c>
      <c r="L4" s="3">
        <v>9220931</v>
      </c>
      <c r="M4" s="3">
        <v>9253571</v>
      </c>
      <c r="N4" s="3">
        <v>8774508</v>
      </c>
      <c r="O4" s="3">
        <v>7831802</v>
      </c>
      <c r="P4" s="3">
        <v>7333323</v>
      </c>
      <c r="Q4" s="3">
        <v>7184102</v>
      </c>
      <c r="R4" s="3">
        <v>7032200</v>
      </c>
      <c r="S4" s="3">
        <v>6910303</v>
      </c>
      <c r="T4" s="3">
        <v>6658181</v>
      </c>
    </row>
    <row r="5" spans="3:20" x14ac:dyDescent="0.2">
      <c r="C5" s="2" t="s">
        <v>3</v>
      </c>
      <c r="D5" s="3">
        <v>4110890</v>
      </c>
      <c r="E5" s="3">
        <v>5197489</v>
      </c>
      <c r="F5" s="3">
        <v>5636526</v>
      </c>
      <c r="G5" s="3"/>
      <c r="H5" s="3">
        <v>6308936</v>
      </c>
      <c r="I5" s="3">
        <v>7007809</v>
      </c>
      <c r="J5" s="3">
        <v>7680885</v>
      </c>
      <c r="K5" s="3">
        <v>7928241</v>
      </c>
      <c r="L5" s="3">
        <v>8043078</v>
      </c>
      <c r="M5" s="3">
        <v>8632435</v>
      </c>
      <c r="N5" s="3">
        <v>8004341</v>
      </c>
      <c r="O5" s="3">
        <v>7487599</v>
      </c>
      <c r="P5" s="3">
        <v>7763281</v>
      </c>
      <c r="Q5" s="3">
        <v>8049053</v>
      </c>
      <c r="R5" s="3">
        <v>8040885</v>
      </c>
      <c r="S5" s="3">
        <v>8390615</v>
      </c>
      <c r="T5" s="3">
        <v>8327264</v>
      </c>
    </row>
    <row r="6" spans="3:20" x14ac:dyDescent="0.2">
      <c r="C6" s="2" t="s">
        <v>4</v>
      </c>
      <c r="D6" s="3">
        <v>2880166</v>
      </c>
      <c r="E6" s="3">
        <v>3207730</v>
      </c>
      <c r="F6" s="3">
        <v>3509125</v>
      </c>
      <c r="G6" s="3"/>
      <c r="H6" s="3">
        <v>4212636</v>
      </c>
      <c r="I6" s="3">
        <v>4696314</v>
      </c>
      <c r="J6" s="3">
        <v>5181007</v>
      </c>
      <c r="K6" s="3">
        <v>5662100</v>
      </c>
      <c r="L6" s="3">
        <v>5887399</v>
      </c>
      <c r="M6" s="3">
        <v>6639647</v>
      </c>
      <c r="N6" s="3">
        <v>6480922</v>
      </c>
      <c r="O6" s="3">
        <v>6723713</v>
      </c>
      <c r="P6" s="3">
        <v>7586069</v>
      </c>
      <c r="Q6" s="3">
        <v>7933863</v>
      </c>
      <c r="R6" s="3">
        <v>8669117</v>
      </c>
      <c r="S6" s="3">
        <v>9581763</v>
      </c>
      <c r="T6" s="3">
        <v>9685536</v>
      </c>
    </row>
    <row r="7" spans="3:20" x14ac:dyDescent="0.2">
      <c r="C7" s="2" t="s">
        <v>5</v>
      </c>
      <c r="D7" s="3">
        <v>1894370</v>
      </c>
      <c r="E7" s="3">
        <v>2488803</v>
      </c>
      <c r="F7" s="3">
        <v>2821789</v>
      </c>
      <c r="G7" s="3"/>
      <c r="H7" s="3">
        <v>3730233</v>
      </c>
      <c r="I7" s="3">
        <v>4145625</v>
      </c>
      <c r="J7" s="3">
        <v>4493787</v>
      </c>
      <c r="K7" s="3">
        <v>4910462</v>
      </c>
      <c r="L7" s="3">
        <v>5208315</v>
      </c>
      <c r="M7" s="3">
        <v>6050047</v>
      </c>
      <c r="N7" s="3">
        <v>6765896</v>
      </c>
      <c r="O7" s="3">
        <v>8168847</v>
      </c>
      <c r="P7" s="3">
        <v>8881926</v>
      </c>
      <c r="Q7" s="3">
        <v>9531609</v>
      </c>
      <c r="R7" s="3">
        <v>10076393</v>
      </c>
      <c r="S7" s="3">
        <v>11150387</v>
      </c>
      <c r="T7" s="3">
        <v>11599016</v>
      </c>
    </row>
    <row r="8" spans="3:20" x14ac:dyDescent="0.2">
      <c r="C8" s="2" t="s">
        <v>6</v>
      </c>
      <c r="D8" s="3">
        <v>635323</v>
      </c>
      <c r="E8" s="3">
        <v>999322</v>
      </c>
      <c r="F8" s="3">
        <v>1109683</v>
      </c>
      <c r="G8" s="3"/>
      <c r="H8" s="3">
        <v>1770129</v>
      </c>
      <c r="I8" s="3">
        <v>2132909</v>
      </c>
      <c r="J8" s="3">
        <v>2546748</v>
      </c>
      <c r="K8" s="3">
        <v>2493640</v>
      </c>
      <c r="L8" s="3">
        <v>2606701</v>
      </c>
      <c r="M8" s="3">
        <v>3711477</v>
      </c>
      <c r="N8" s="3">
        <v>4376282</v>
      </c>
      <c r="O8" s="3">
        <v>4328204</v>
      </c>
      <c r="P8" s="3">
        <v>5401724</v>
      </c>
      <c r="Q8" s="3">
        <v>5983846</v>
      </c>
      <c r="R8" s="3">
        <v>6390014</v>
      </c>
      <c r="S8" s="3">
        <v>6318226</v>
      </c>
      <c r="T8" s="3">
        <v>6724917</v>
      </c>
    </row>
    <row r="9" spans="3:20" x14ac:dyDescent="0.2">
      <c r="C9" s="2" t="s">
        <v>7</v>
      </c>
      <c r="D9" s="3">
        <v>987437</v>
      </c>
      <c r="E9" s="3">
        <v>1243780</v>
      </c>
      <c r="F9" s="3">
        <v>960861</v>
      </c>
      <c r="G9" s="3"/>
      <c r="H9" s="3">
        <v>874563</v>
      </c>
      <c r="I9" s="3">
        <v>1065867</v>
      </c>
      <c r="J9" s="3">
        <v>1758814</v>
      </c>
      <c r="K9" s="3">
        <v>1893138</v>
      </c>
      <c r="L9" s="3">
        <v>1995997</v>
      </c>
      <c r="M9" s="3">
        <v>1982365</v>
      </c>
      <c r="N9" s="3">
        <v>2742931</v>
      </c>
      <c r="O9" s="3">
        <v>4527914</v>
      </c>
      <c r="P9" s="3">
        <v>4882762</v>
      </c>
      <c r="Q9" s="3">
        <v>4898539</v>
      </c>
      <c r="R9" s="3">
        <v>4125516</v>
      </c>
      <c r="S9" s="3">
        <v>4877881</v>
      </c>
      <c r="T9" s="3">
        <v>4913191</v>
      </c>
    </row>
    <row r="10" spans="3:20" x14ac:dyDescent="0.2">
      <c r="C10" s="2" t="s">
        <v>8</v>
      </c>
      <c r="D10" s="3">
        <v>751644</v>
      </c>
      <c r="E10" s="3">
        <v>1036008</v>
      </c>
      <c r="F10" s="3">
        <v>1167823</v>
      </c>
      <c r="G10" s="3"/>
      <c r="H10" s="3">
        <v>1439186</v>
      </c>
      <c r="I10" s="3">
        <v>1478684</v>
      </c>
      <c r="J10" s="3">
        <v>1430282</v>
      </c>
      <c r="K10" s="3">
        <v>1184562</v>
      </c>
      <c r="L10" s="3">
        <v>1278244</v>
      </c>
      <c r="M10" s="3">
        <v>2363068</v>
      </c>
      <c r="N10" s="3">
        <v>2432012</v>
      </c>
      <c r="O10" s="3">
        <v>2857345</v>
      </c>
      <c r="P10" s="3">
        <v>2783326</v>
      </c>
      <c r="Q10" s="3">
        <v>2048302</v>
      </c>
      <c r="R10" s="3">
        <v>2133284</v>
      </c>
      <c r="S10" s="3">
        <v>1853133</v>
      </c>
      <c r="T10" s="3">
        <v>1923795</v>
      </c>
    </row>
    <row r="11" spans="3:20" x14ac:dyDescent="0.2">
      <c r="C11" s="2" t="s">
        <v>9</v>
      </c>
      <c r="D11" s="3">
        <v>0</v>
      </c>
      <c r="E11" s="3">
        <v>0</v>
      </c>
      <c r="F11" s="3">
        <v>535206</v>
      </c>
      <c r="G11" s="3"/>
      <c r="H11" s="3">
        <v>1159691</v>
      </c>
      <c r="I11" s="3">
        <v>1971416</v>
      </c>
      <c r="J11" s="3">
        <v>2879430</v>
      </c>
      <c r="K11" s="3">
        <v>3904653</v>
      </c>
      <c r="L11" s="3">
        <v>4395780</v>
      </c>
      <c r="M11" s="3">
        <v>5343844</v>
      </c>
      <c r="N11" s="3">
        <v>7350919</v>
      </c>
      <c r="O11" s="3">
        <v>8367633</v>
      </c>
      <c r="P11" s="3">
        <v>8238629</v>
      </c>
      <c r="Q11" s="3">
        <v>7551680</v>
      </c>
      <c r="R11" s="3">
        <v>6969807</v>
      </c>
      <c r="S11" s="3">
        <v>6937409</v>
      </c>
      <c r="T11" s="3">
        <v>7336149</v>
      </c>
    </row>
    <row r="12" spans="3:20" x14ac:dyDescent="0.2">
      <c r="C12" s="4" t="s">
        <v>10</v>
      </c>
      <c r="D12" s="5">
        <v>22176477</v>
      </c>
      <c r="E12" s="5">
        <v>27299883</v>
      </c>
      <c r="F12" s="5">
        <v>28951546</v>
      </c>
      <c r="G12" s="5"/>
      <c r="H12" s="5">
        <v>32963316</v>
      </c>
      <c r="I12" s="5">
        <v>35841563</v>
      </c>
      <c r="J12" s="5">
        <v>39396757</v>
      </c>
      <c r="K12" s="5">
        <v>41043489</v>
      </c>
      <c r="L12" s="5"/>
      <c r="M12" s="5">
        <v>47515537</v>
      </c>
      <c r="N12" s="5">
        <v>50623569</v>
      </c>
      <c r="O12" s="5">
        <v>54136547</v>
      </c>
      <c r="P12" s="5">
        <v>56556911</v>
      </c>
      <c r="Q12" s="5">
        <v>56778031</v>
      </c>
      <c r="R12" s="5">
        <v>56995744</v>
      </c>
      <c r="S12" s="5">
        <v>59433744</v>
      </c>
      <c r="T12" s="5">
        <v>60477601</v>
      </c>
    </row>
    <row r="13" spans="3:20" x14ac:dyDescent="0.2">
      <c r="C13" s="6" t="s">
        <v>11</v>
      </c>
      <c r="D13" s="3">
        <v>15027537</v>
      </c>
      <c r="E13" s="3">
        <v>18324240</v>
      </c>
      <c r="F13" s="3">
        <v>18847059</v>
      </c>
      <c r="G13" s="3"/>
      <c r="H13" s="3">
        <v>19776878</v>
      </c>
      <c r="I13" s="3">
        <v>20350748</v>
      </c>
      <c r="J13" s="3">
        <v>21106689</v>
      </c>
      <c r="K13" s="3">
        <v>20994934</v>
      </c>
      <c r="L13" s="3">
        <v>21026053</v>
      </c>
      <c r="M13" s="3">
        <v>21425089</v>
      </c>
      <c r="N13" s="3">
        <v>20474607</v>
      </c>
      <c r="O13" s="3">
        <v>19162891</v>
      </c>
      <c r="P13" s="3">
        <v>18782475</v>
      </c>
      <c r="Q13" s="3">
        <v>18830192</v>
      </c>
      <c r="R13" s="3">
        <v>18631613</v>
      </c>
      <c r="S13" s="3">
        <v>18714945</v>
      </c>
      <c r="T13" s="3">
        <v>18294997</v>
      </c>
    </row>
    <row r="15" spans="3:20" x14ac:dyDescent="0.2">
      <c r="L15" s="7" t="s">
        <v>12</v>
      </c>
    </row>
    <row r="17" spans="4:18" x14ac:dyDescent="0.2">
      <c r="D17" t="s">
        <v>16</v>
      </c>
    </row>
    <row r="30" spans="4:18" x14ac:dyDescent="0.2">
      <c r="I30" s="8"/>
      <c r="J30" s="8"/>
      <c r="K30" s="8"/>
      <c r="L30" s="8"/>
      <c r="M30" s="8"/>
      <c r="N30" s="8"/>
      <c r="O30" s="8"/>
      <c r="P30" s="8"/>
      <c r="Q30" s="8"/>
      <c r="R30" s="8"/>
    </row>
    <row r="31" spans="4:18" x14ac:dyDescent="0.2">
      <c r="I31" s="8"/>
      <c r="J31" s="9"/>
      <c r="K31" s="9"/>
      <c r="L31" s="9"/>
      <c r="M31" s="9"/>
      <c r="N31" s="9"/>
      <c r="O31" s="9"/>
      <c r="P31" s="9"/>
      <c r="Q31" s="9"/>
      <c r="R31" s="9"/>
    </row>
    <row r="32" spans="4:18" x14ac:dyDescent="0.2">
      <c r="I32" s="8"/>
      <c r="J32" s="9"/>
      <c r="K32" s="9"/>
      <c r="L32" s="9"/>
      <c r="M32" s="9"/>
      <c r="N32" s="9"/>
      <c r="O32" s="9"/>
      <c r="P32" s="9"/>
      <c r="Q32" s="9"/>
      <c r="R32" s="9"/>
    </row>
    <row r="33" spans="3:18" x14ac:dyDescent="0.2">
      <c r="I33" s="8"/>
      <c r="J33" s="9"/>
      <c r="K33" s="9"/>
      <c r="L33" s="9"/>
      <c r="M33" s="9"/>
      <c r="N33" s="9"/>
      <c r="O33" s="9"/>
      <c r="P33" s="9"/>
      <c r="Q33" s="9"/>
      <c r="R33" s="9"/>
    </row>
    <row r="34" spans="3:18" x14ac:dyDescent="0.2">
      <c r="I34" s="8"/>
      <c r="J34" s="9"/>
      <c r="K34" s="9"/>
      <c r="L34" s="9"/>
      <c r="M34" s="9"/>
      <c r="N34" s="9"/>
      <c r="O34" s="9"/>
      <c r="P34" s="9"/>
      <c r="Q34" s="9"/>
      <c r="R34" s="9"/>
    </row>
    <row r="35" spans="3:18" x14ac:dyDescent="0.2">
      <c r="I35" s="8"/>
      <c r="J35" s="9"/>
      <c r="K35" s="9"/>
      <c r="L35" s="9"/>
      <c r="M35" s="9"/>
      <c r="N35" s="9"/>
      <c r="O35" s="9"/>
      <c r="P35" s="9"/>
      <c r="Q35" s="9"/>
      <c r="R35" s="9"/>
    </row>
    <row r="36" spans="3:18" x14ac:dyDescent="0.2">
      <c r="I36" s="8"/>
      <c r="J36" s="9"/>
      <c r="K36" s="9"/>
      <c r="L36" s="9"/>
      <c r="M36" s="9"/>
      <c r="N36" s="9"/>
      <c r="O36" s="9"/>
      <c r="P36" s="9"/>
      <c r="Q36" s="9"/>
      <c r="R36" s="9"/>
    </row>
    <row r="37" spans="3:18" x14ac:dyDescent="0.2">
      <c r="D37" s="10" t="s">
        <v>13</v>
      </c>
      <c r="I37" s="8"/>
      <c r="J37" s="9"/>
      <c r="K37" s="9"/>
      <c r="L37" s="9"/>
      <c r="M37" s="9"/>
      <c r="N37" s="9"/>
      <c r="O37" s="9"/>
      <c r="P37" s="9"/>
      <c r="R37" s="9"/>
    </row>
    <row r="38" spans="3:18" x14ac:dyDescent="0.2">
      <c r="I38" s="11"/>
      <c r="J38" s="10"/>
      <c r="K38" s="10"/>
      <c r="L38" s="10"/>
      <c r="M38" s="10"/>
      <c r="N38" s="10"/>
      <c r="O38" s="10"/>
      <c r="P38" s="10"/>
      <c r="Q38" s="10"/>
      <c r="R38" s="10"/>
    </row>
    <row r="39" spans="3:18" x14ac:dyDescent="0.2">
      <c r="C39" s="12" t="s">
        <v>14</v>
      </c>
      <c r="D39" s="13" t="s">
        <v>15</v>
      </c>
      <c r="I39" s="11"/>
      <c r="J39" s="10"/>
      <c r="K39" s="10"/>
      <c r="L39" s="10"/>
      <c r="M39" s="10"/>
      <c r="N39" s="10"/>
      <c r="O39" s="10"/>
      <c r="R39" s="10"/>
    </row>
    <row r="40" spans="3:18" x14ac:dyDescent="0.2">
      <c r="I40" s="14"/>
      <c r="J40" s="10"/>
      <c r="K40" s="10"/>
      <c r="L40" s="10"/>
      <c r="M40" s="10"/>
      <c r="N40" s="10"/>
      <c r="O40" s="10"/>
      <c r="P40" s="10"/>
      <c r="Q40" s="10"/>
      <c r="R40" s="10"/>
    </row>
    <row r="41" spans="3:18" x14ac:dyDescent="0.2">
      <c r="I41" s="11"/>
      <c r="J41" s="11"/>
      <c r="K41" s="11"/>
      <c r="L41" s="11"/>
      <c r="M41" s="11"/>
      <c r="N41" s="11"/>
      <c r="O41" s="11"/>
      <c r="P41" s="11"/>
      <c r="Q41" s="11"/>
      <c r="R41" s="11"/>
    </row>
    <row r="42" spans="3:18" x14ac:dyDescent="0.2">
      <c r="I42" s="11"/>
      <c r="J42" s="11"/>
      <c r="K42" s="11"/>
      <c r="L42" s="11"/>
      <c r="M42" s="11"/>
      <c r="N42" s="11"/>
      <c r="O42" s="11"/>
      <c r="P42" s="11"/>
      <c r="Q42" s="11"/>
      <c r="R42" s="11"/>
    </row>
    <row r="43" spans="3:18" x14ac:dyDescent="0.2">
      <c r="I43" s="11"/>
      <c r="J43" s="11"/>
      <c r="K43" s="11"/>
      <c r="L43" s="11"/>
      <c r="M43" s="11"/>
      <c r="N43" s="11"/>
      <c r="O43" s="11"/>
      <c r="P43" s="11"/>
      <c r="Q43" s="11"/>
      <c r="R43" s="11"/>
    </row>
    <row r="44" spans="3:18" x14ac:dyDescent="0.2">
      <c r="I44" s="11"/>
      <c r="J44" s="11"/>
      <c r="K44" s="11"/>
      <c r="L44" s="11"/>
      <c r="M44" s="15"/>
      <c r="N44" s="11"/>
      <c r="O44" s="11"/>
      <c r="P44" s="11"/>
      <c r="Q44" s="11"/>
      <c r="R44" s="11"/>
    </row>
    <row r="45" spans="3:18" x14ac:dyDescent="0.2">
      <c r="I45" s="11"/>
      <c r="J45" s="11"/>
      <c r="K45" s="11"/>
      <c r="L45" s="11"/>
      <c r="M45" s="11"/>
      <c r="N45" s="11"/>
      <c r="O45" s="11"/>
      <c r="P45" s="11"/>
      <c r="Q45" s="11"/>
      <c r="R45" s="11"/>
    </row>
    <row r="46" spans="3:18" x14ac:dyDescent="0.2">
      <c r="I46" s="11"/>
      <c r="J46" s="11"/>
      <c r="K46" s="11"/>
      <c r="L46" s="11"/>
      <c r="M46" s="11"/>
      <c r="N46" s="11"/>
      <c r="O46" s="11"/>
      <c r="P46" s="11"/>
      <c r="Q46" s="11"/>
      <c r="R46" s="11"/>
    </row>
    <row r="47" spans="3:18" x14ac:dyDescent="0.2">
      <c r="I47" s="11"/>
      <c r="J47" s="11"/>
      <c r="K47" s="11"/>
      <c r="L47" s="11"/>
      <c r="M47" s="11"/>
      <c r="N47" s="11"/>
      <c r="O47" s="11"/>
      <c r="P47" s="11"/>
      <c r="Q47" s="11"/>
      <c r="R47" s="11"/>
    </row>
    <row r="48" spans="3:18" x14ac:dyDescent="0.2">
      <c r="I48" s="11"/>
      <c r="J48" s="11"/>
      <c r="K48" s="11"/>
      <c r="L48" s="11"/>
      <c r="M48" s="11"/>
      <c r="N48" s="11"/>
      <c r="O48" s="11"/>
      <c r="P48" s="11"/>
      <c r="Q48" s="11"/>
      <c r="R48" s="11"/>
    </row>
    <row r="49" spans="9:18" x14ac:dyDescent="0.2">
      <c r="I49" s="11"/>
      <c r="J49" s="11"/>
      <c r="K49" s="11"/>
      <c r="L49" s="11"/>
      <c r="M49" s="11"/>
      <c r="N49" s="11"/>
      <c r="O49" s="11"/>
      <c r="P49" s="11"/>
      <c r="Q49" s="11"/>
      <c r="R49" s="11"/>
    </row>
  </sheetData>
  <hyperlinks>
    <hyperlink ref="D39" r:id="rId1" display="https://lipari.istat.it/digibib/Censimentipopolazioneresidentedal1861/RML0050288Pop_res_cens_1861_1991.pdf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Q181"/>
  <sheetViews>
    <sheetView zoomScale="85" zoomScaleNormal="85" workbookViewId="0">
      <selection activeCell="L19" sqref="L19"/>
    </sheetView>
  </sheetViews>
  <sheetFormatPr defaultRowHeight="12.75" x14ac:dyDescent="0.2"/>
  <cols>
    <col min="1" max="1" width="6" style="20" customWidth="1"/>
    <col min="2" max="3" width="6" style="21" customWidth="1"/>
    <col min="4" max="4" width="17.140625" style="20" customWidth="1"/>
    <col min="5" max="5" width="17.140625" style="19" customWidth="1"/>
    <col min="6" max="6" width="17.140625" style="21" customWidth="1"/>
    <col min="7" max="12" width="6" style="19" customWidth="1"/>
    <col min="13" max="14" width="8.28515625" style="19" bestFit="1" customWidth="1"/>
    <col min="15" max="58" width="6" style="19" customWidth="1"/>
    <col min="59" max="62" width="6" style="25" customWidth="1"/>
    <col min="63" max="68" width="6" style="19" customWidth="1"/>
    <col min="69" max="16384" width="9.140625" style="19"/>
  </cols>
  <sheetData>
    <row r="3" spans="1:69" ht="14.25" x14ac:dyDescent="0.2">
      <c r="A3" s="16"/>
      <c r="B3" s="17"/>
      <c r="C3" s="17"/>
      <c r="D3" s="16"/>
      <c r="E3" s="18"/>
      <c r="F3" s="17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</row>
    <row r="4" spans="1:69" ht="25.5" x14ac:dyDescent="0.25">
      <c r="D4" s="22" t="s">
        <v>18</v>
      </c>
      <c r="E4" s="23" t="s">
        <v>19</v>
      </c>
      <c r="F4" s="24" t="s">
        <v>20</v>
      </c>
    </row>
    <row r="5" spans="1:69" ht="13.5" x14ac:dyDescent="0.25">
      <c r="B5" s="26"/>
      <c r="C5" s="26">
        <v>1861</v>
      </c>
      <c r="D5" s="27">
        <v>6.7865818219751723</v>
      </c>
      <c r="E5" s="27">
        <v>55.480380906963909</v>
      </c>
      <c r="F5" s="27"/>
    </row>
    <row r="6" spans="1:69" ht="13.5" x14ac:dyDescent="0.25">
      <c r="B6" s="26"/>
      <c r="C6" s="26"/>
      <c r="D6" s="27"/>
      <c r="E6" s="27"/>
      <c r="F6" s="27"/>
    </row>
    <row r="7" spans="1:69" s="25" customFormat="1" ht="13.5" x14ac:dyDescent="0.25">
      <c r="A7" s="20"/>
      <c r="B7" s="26"/>
      <c r="C7" s="26">
        <v>1871</v>
      </c>
      <c r="D7" s="27">
        <v>8.1768787992899039</v>
      </c>
      <c r="E7" s="27">
        <v>52.017620934722444</v>
      </c>
      <c r="F7" s="27"/>
      <c r="G7" s="19"/>
      <c r="H7" s="19"/>
      <c r="I7" s="19"/>
      <c r="J7" s="19"/>
      <c r="K7" s="28"/>
      <c r="L7" s="28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K7" s="19"/>
      <c r="BL7" s="19"/>
      <c r="BM7" s="19"/>
      <c r="BN7" s="19"/>
      <c r="BO7" s="19"/>
      <c r="BP7" s="19"/>
      <c r="BQ7" s="19"/>
    </row>
    <row r="8" spans="1:69" s="25" customFormat="1" ht="13.5" x14ac:dyDescent="0.25">
      <c r="A8" s="20"/>
      <c r="B8" s="26"/>
      <c r="C8" s="26"/>
      <c r="D8" s="27"/>
      <c r="E8" s="27"/>
      <c r="F8" s="27"/>
      <c r="G8" s="19"/>
      <c r="H8" s="19"/>
      <c r="I8" s="19"/>
      <c r="J8" s="19"/>
      <c r="K8" s="28"/>
      <c r="L8" s="28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K8" s="19"/>
      <c r="BL8" s="19"/>
      <c r="BM8" s="19"/>
      <c r="BN8" s="19"/>
      <c r="BO8" s="19"/>
      <c r="BP8" s="19"/>
      <c r="BQ8" s="19"/>
    </row>
    <row r="9" spans="1:69" s="25" customFormat="1" ht="13.5" x14ac:dyDescent="0.25">
      <c r="A9" s="20"/>
      <c r="B9" s="26"/>
      <c r="C9" s="26">
        <v>1881</v>
      </c>
      <c r="D9" s="27">
        <v>8.1676008968609857</v>
      </c>
      <c r="E9" s="27">
        <v>51.336883408071756</v>
      </c>
      <c r="F9" s="27"/>
      <c r="G9" s="19"/>
      <c r="H9" s="19"/>
      <c r="I9" s="19"/>
      <c r="J9" s="19"/>
      <c r="K9" s="29"/>
      <c r="L9" s="30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K9" s="19"/>
      <c r="BL9" s="19"/>
      <c r="BM9" s="19"/>
      <c r="BN9" s="19"/>
      <c r="BO9" s="19"/>
      <c r="BP9" s="19"/>
      <c r="BQ9" s="19"/>
    </row>
    <row r="10" spans="1:69" s="25" customFormat="1" ht="13.5" x14ac:dyDescent="0.25">
      <c r="A10" s="20"/>
      <c r="B10" s="26"/>
      <c r="C10" s="26"/>
      <c r="D10" s="27"/>
      <c r="E10" s="27"/>
      <c r="F10" s="27"/>
      <c r="G10" s="19"/>
      <c r="H10" s="19"/>
      <c r="I10" s="19"/>
      <c r="J10" s="19"/>
      <c r="K10" s="31"/>
      <c r="L10" s="31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K10" s="19"/>
      <c r="BL10" s="19"/>
      <c r="BM10" s="19"/>
      <c r="BN10" s="19"/>
      <c r="BO10" s="19"/>
      <c r="BP10" s="19"/>
      <c r="BQ10" s="19"/>
    </row>
    <row r="11" spans="1:69" ht="13.5" x14ac:dyDescent="0.25">
      <c r="B11" s="26"/>
      <c r="C11" s="26">
        <v>1901</v>
      </c>
      <c r="D11" s="27">
        <v>10.183132007008943</v>
      </c>
      <c r="E11" s="27">
        <v>57.667199057203547</v>
      </c>
      <c r="F11" s="27"/>
    </row>
    <row r="12" spans="1:69" ht="13.5" x14ac:dyDescent="0.25">
      <c r="B12" s="26"/>
      <c r="C12" s="26"/>
      <c r="D12" s="27"/>
      <c r="E12" s="27"/>
      <c r="F12" s="27"/>
    </row>
    <row r="13" spans="1:69" ht="13.5" x14ac:dyDescent="0.25">
      <c r="B13" s="26"/>
      <c r="C13" s="26">
        <v>1911</v>
      </c>
      <c r="D13" s="27">
        <v>10.908746245151507</v>
      </c>
      <c r="E13" s="27">
        <v>57.030923425393958</v>
      </c>
      <c r="F13" s="27"/>
    </row>
    <row r="14" spans="1:69" ht="13.5" x14ac:dyDescent="0.25">
      <c r="B14" s="26"/>
      <c r="C14" s="26"/>
      <c r="D14" s="27"/>
      <c r="E14" s="27"/>
      <c r="F14" s="27"/>
    </row>
    <row r="15" spans="1:69" ht="13.5" x14ac:dyDescent="0.25">
      <c r="B15" s="26"/>
      <c r="C15" s="26">
        <v>1921</v>
      </c>
      <c r="D15" s="27">
        <v>10.869231294374659</v>
      </c>
      <c r="E15" s="27">
        <v>50.302515701802292</v>
      </c>
      <c r="F15" s="27"/>
    </row>
    <row r="16" spans="1:69" ht="13.5" x14ac:dyDescent="0.25">
      <c r="B16" s="26"/>
      <c r="C16" s="26"/>
      <c r="D16" s="27"/>
      <c r="E16" s="27"/>
      <c r="F16" s="27"/>
    </row>
    <row r="17" spans="2:12" ht="13.5" x14ac:dyDescent="0.25">
      <c r="B17" s="26"/>
      <c r="C17" s="26">
        <v>1931</v>
      </c>
      <c r="D17" s="27">
        <v>11.595656837702478</v>
      </c>
      <c r="E17" s="27">
        <v>47.23729192872522</v>
      </c>
      <c r="F17" s="27"/>
    </row>
    <row r="18" spans="2:12" ht="13.5" x14ac:dyDescent="0.25">
      <c r="B18" s="26"/>
      <c r="C18" s="26"/>
      <c r="D18" s="27"/>
      <c r="E18" s="27"/>
      <c r="F18" s="27"/>
    </row>
    <row r="19" spans="2:12" ht="13.5" x14ac:dyDescent="0.25">
      <c r="B19" s="26"/>
      <c r="C19" s="26">
        <v>1936</v>
      </c>
      <c r="D19" s="27">
        <v>11.999864815642335</v>
      </c>
      <c r="E19" s="27">
        <v>49.434291014370856</v>
      </c>
      <c r="F19" s="27"/>
      <c r="L19" s="286" t="s">
        <v>21</v>
      </c>
    </row>
    <row r="20" spans="2:12" ht="13.5" x14ac:dyDescent="0.25">
      <c r="B20" s="26"/>
      <c r="C20" s="26"/>
      <c r="D20" s="27"/>
      <c r="E20" s="27"/>
      <c r="F20" s="27"/>
    </row>
    <row r="21" spans="2:12" ht="13.5" x14ac:dyDescent="0.25">
      <c r="B21" s="32"/>
      <c r="C21" s="32">
        <v>1951</v>
      </c>
      <c r="D21" s="27">
        <v>12.484534562448314</v>
      </c>
      <c r="E21" s="27">
        <v>39.815248120107945</v>
      </c>
      <c r="F21" s="27"/>
    </row>
    <row r="22" spans="2:12" ht="13.5" x14ac:dyDescent="0.25">
      <c r="B22" s="32"/>
      <c r="C22" s="32"/>
      <c r="D22" s="27"/>
      <c r="E22" s="27"/>
      <c r="F22" s="27"/>
      <c r="H22" s="33"/>
      <c r="I22" s="34"/>
      <c r="J22" s="34"/>
    </row>
    <row r="23" spans="2:12" ht="13.5" x14ac:dyDescent="0.25">
      <c r="B23" s="35"/>
      <c r="C23" s="36" t="s">
        <v>22</v>
      </c>
      <c r="D23" s="27">
        <v>14.3</v>
      </c>
      <c r="E23" s="27">
        <v>37.689969604863229</v>
      </c>
      <c r="F23" s="27">
        <v>31.2</v>
      </c>
      <c r="I23" s="33"/>
    </row>
    <row r="24" spans="2:12" ht="13.5" x14ac:dyDescent="0.25">
      <c r="B24" s="35" t="s">
        <v>23</v>
      </c>
      <c r="C24" s="32"/>
      <c r="D24" s="27">
        <v>14.4</v>
      </c>
      <c r="E24" s="27">
        <v>37.121212121212125</v>
      </c>
      <c r="F24" s="27">
        <v>31.4</v>
      </c>
    </row>
    <row r="25" spans="2:12" ht="13.5" x14ac:dyDescent="0.25">
      <c r="B25" s="35"/>
      <c r="C25" s="32" t="s">
        <v>24</v>
      </c>
      <c r="D25" s="27">
        <v>14.7</v>
      </c>
      <c r="E25" s="27">
        <v>37.025796661608489</v>
      </c>
      <c r="F25" s="27">
        <v>31.6</v>
      </c>
    </row>
    <row r="26" spans="2:12" ht="13.5" x14ac:dyDescent="0.25">
      <c r="B26" s="35" t="s">
        <v>25</v>
      </c>
      <c r="C26" s="32"/>
      <c r="D26" s="27">
        <v>14.9</v>
      </c>
      <c r="E26" s="27">
        <v>36.666666666666664</v>
      </c>
      <c r="F26" s="27">
        <v>31.8</v>
      </c>
    </row>
    <row r="27" spans="2:12" ht="13.5" x14ac:dyDescent="0.25">
      <c r="B27" s="35"/>
      <c r="C27" s="32" t="s">
        <v>26</v>
      </c>
      <c r="D27" s="27">
        <v>15.1</v>
      </c>
      <c r="E27" s="27">
        <v>36.930091185410333</v>
      </c>
      <c r="F27" s="27">
        <v>32</v>
      </c>
    </row>
    <row r="28" spans="2:12" ht="13.5" x14ac:dyDescent="0.25">
      <c r="B28" s="35" t="s">
        <v>27</v>
      </c>
      <c r="C28" s="32"/>
      <c r="D28" s="27">
        <v>15.2</v>
      </c>
      <c r="E28" s="27">
        <v>36.986301369863014</v>
      </c>
      <c r="F28" s="27">
        <v>32.1</v>
      </c>
    </row>
    <row r="29" spans="2:12" ht="13.5" x14ac:dyDescent="0.25">
      <c r="B29" s="35"/>
      <c r="C29" s="32" t="s">
        <v>28</v>
      </c>
      <c r="D29" s="27">
        <v>15.6</v>
      </c>
      <c r="E29" s="27">
        <v>37.308868501529048</v>
      </c>
      <c r="F29" s="27">
        <v>32.200000000000003</v>
      </c>
    </row>
    <row r="30" spans="2:12" ht="13.5" x14ac:dyDescent="0.25">
      <c r="B30" s="35" t="s">
        <v>29</v>
      </c>
      <c r="C30" s="32"/>
      <c r="D30" s="27">
        <v>16</v>
      </c>
      <c r="E30" s="27">
        <v>37.634408602150543</v>
      </c>
      <c r="F30" s="27">
        <v>32.299999999999997</v>
      </c>
    </row>
    <row r="31" spans="2:12" ht="13.5" x14ac:dyDescent="0.25">
      <c r="B31" s="35"/>
      <c r="C31" s="32" t="s">
        <v>30</v>
      </c>
      <c r="D31" s="27">
        <v>16.399999999999999</v>
      </c>
      <c r="E31" s="27">
        <v>37.962962962962962</v>
      </c>
      <c r="F31" s="27">
        <v>32.4</v>
      </c>
    </row>
    <row r="32" spans="2:12" ht="13.5" x14ac:dyDescent="0.25">
      <c r="B32" s="35" t="s">
        <v>31</v>
      </c>
      <c r="C32" s="32"/>
      <c r="D32" s="27">
        <v>16.7</v>
      </c>
      <c r="E32" s="27">
        <v>38.080495356037162</v>
      </c>
      <c r="F32" s="27">
        <v>32.6</v>
      </c>
    </row>
    <row r="33" spans="2:6" ht="13.5" x14ac:dyDescent="0.25">
      <c r="B33" s="35"/>
      <c r="C33" s="32" t="s">
        <v>32</v>
      </c>
      <c r="D33" s="27">
        <v>17.100000000000001</v>
      </c>
      <c r="E33" s="27">
        <v>37.984496124031011</v>
      </c>
      <c r="F33" s="27">
        <v>32.700000000000003</v>
      </c>
    </row>
    <row r="34" spans="2:6" ht="13.5" x14ac:dyDescent="0.25">
      <c r="B34" s="35" t="s">
        <v>33</v>
      </c>
      <c r="C34" s="32"/>
      <c r="D34" s="27">
        <v>17.600000000000001</v>
      </c>
      <c r="E34" s="27">
        <v>37.947122861586315</v>
      </c>
      <c r="F34" s="27">
        <v>32.799999999999997</v>
      </c>
    </row>
    <row r="35" spans="2:6" ht="13.5" x14ac:dyDescent="0.25">
      <c r="B35" s="35"/>
      <c r="C35" s="32" t="s">
        <v>34</v>
      </c>
      <c r="D35" s="27">
        <v>17.899999999999999</v>
      </c>
      <c r="E35" s="27">
        <v>38.065522620904837</v>
      </c>
      <c r="F35" s="27">
        <v>33.1</v>
      </c>
    </row>
    <row r="36" spans="2:6" ht="13.5" x14ac:dyDescent="0.25">
      <c r="B36" s="35" t="s">
        <v>35</v>
      </c>
      <c r="C36" s="32"/>
      <c r="D36" s="27">
        <v>18.3</v>
      </c>
      <c r="E36" s="27">
        <v>38.184663536776206</v>
      </c>
      <c r="F36" s="27">
        <v>33.200000000000003</v>
      </c>
    </row>
    <row r="37" spans="2:6" ht="13.5" x14ac:dyDescent="0.25">
      <c r="B37" s="35"/>
      <c r="C37" s="32" t="s">
        <v>36</v>
      </c>
      <c r="D37" s="27">
        <v>18.7</v>
      </c>
      <c r="E37" s="27">
        <v>38.087774294670851</v>
      </c>
      <c r="F37" s="27">
        <v>33.4</v>
      </c>
    </row>
    <row r="38" spans="2:6" ht="13.5" x14ac:dyDescent="0.25">
      <c r="B38" s="35" t="s">
        <v>37</v>
      </c>
      <c r="C38" s="32"/>
      <c r="D38" s="27">
        <v>19.2</v>
      </c>
      <c r="E38" s="27">
        <v>37.833594976452119</v>
      </c>
      <c r="F38" s="27">
        <v>33.4</v>
      </c>
    </row>
    <row r="39" spans="2:6" ht="13.5" x14ac:dyDescent="0.25">
      <c r="B39" s="35"/>
      <c r="C39" s="32" t="s">
        <v>38</v>
      </c>
      <c r="D39" s="27">
        <v>19.3</v>
      </c>
      <c r="E39" s="27">
        <v>37.460815047021946</v>
      </c>
      <c r="F39" s="27">
        <v>33.5</v>
      </c>
    </row>
    <row r="40" spans="2:6" ht="13.5" x14ac:dyDescent="0.25">
      <c r="B40" s="35" t="s">
        <v>39</v>
      </c>
      <c r="C40" s="32"/>
      <c r="D40" s="27">
        <v>19.8</v>
      </c>
      <c r="E40" s="27">
        <v>36.990595611285272</v>
      </c>
      <c r="F40" s="27">
        <v>33.5</v>
      </c>
    </row>
    <row r="41" spans="2:6" ht="13.5" x14ac:dyDescent="0.25">
      <c r="B41" s="35"/>
      <c r="C41" s="32" t="s">
        <v>40</v>
      </c>
      <c r="D41" s="27">
        <v>20</v>
      </c>
      <c r="E41" s="27">
        <v>36.037441497659913</v>
      </c>
      <c r="F41" s="27">
        <v>33.6</v>
      </c>
    </row>
    <row r="42" spans="2:6" ht="13.5" x14ac:dyDescent="0.25">
      <c r="B42" s="35" t="s">
        <v>41</v>
      </c>
      <c r="C42" s="32"/>
      <c r="D42" s="27">
        <v>20.399999999999999</v>
      </c>
      <c r="E42" s="27">
        <v>35.147744945567652</v>
      </c>
      <c r="F42" s="27">
        <v>33.700000000000003</v>
      </c>
    </row>
    <row r="43" spans="2:6" ht="13.5" x14ac:dyDescent="0.25">
      <c r="B43" s="35"/>
      <c r="C43" s="32" t="s">
        <v>42</v>
      </c>
      <c r="D43" s="27">
        <v>20.399999999999999</v>
      </c>
      <c r="E43" s="27">
        <v>33.950617283950621</v>
      </c>
      <c r="F43" s="27">
        <v>33.799999999999997</v>
      </c>
    </row>
    <row r="44" spans="2:6" ht="13.5" x14ac:dyDescent="0.25">
      <c r="B44" s="35" t="s">
        <v>43</v>
      </c>
      <c r="C44" s="32"/>
      <c r="D44" s="27">
        <v>20.2</v>
      </c>
      <c r="E44" s="27">
        <v>32.519083969465647</v>
      </c>
      <c r="F44" s="27">
        <v>34.1</v>
      </c>
    </row>
    <row r="45" spans="2:6" ht="13.5" x14ac:dyDescent="0.25">
      <c r="B45" s="35"/>
      <c r="C45" s="32" t="s">
        <v>44</v>
      </c>
      <c r="D45" s="27">
        <v>19.8</v>
      </c>
      <c r="E45" s="27">
        <v>31.46747352496218</v>
      </c>
      <c r="F45" s="27">
        <v>34.4</v>
      </c>
    </row>
    <row r="46" spans="2:6" ht="13.5" x14ac:dyDescent="0.25">
      <c r="B46" s="35" t="s">
        <v>45</v>
      </c>
      <c r="C46" s="32"/>
      <c r="D46" s="27">
        <v>19.3</v>
      </c>
      <c r="E46" s="27">
        <v>30.194319880418529</v>
      </c>
      <c r="F46" s="27">
        <v>34.799999999999997</v>
      </c>
    </row>
    <row r="47" spans="2:6" ht="13.5" x14ac:dyDescent="0.25">
      <c r="B47" s="35"/>
      <c r="C47" s="32" t="s">
        <v>46</v>
      </c>
      <c r="D47" s="27">
        <v>19.100000000000001</v>
      </c>
      <c r="E47" s="27">
        <v>29.037037037037038</v>
      </c>
      <c r="F47" s="27">
        <v>35.1</v>
      </c>
    </row>
    <row r="48" spans="2:6" ht="13.5" x14ac:dyDescent="0.25">
      <c r="B48" s="35" t="s">
        <v>47</v>
      </c>
      <c r="C48" s="32"/>
      <c r="D48" s="27">
        <v>19.5</v>
      </c>
      <c r="E48" s="27">
        <v>28.212703101920241</v>
      </c>
      <c r="F48" s="27">
        <v>35.4</v>
      </c>
    </row>
    <row r="49" spans="2:6" ht="13.5" x14ac:dyDescent="0.25">
      <c r="B49" s="35"/>
      <c r="C49" s="32" t="s">
        <v>48</v>
      </c>
      <c r="D49" s="27">
        <v>20</v>
      </c>
      <c r="E49" s="27">
        <v>27.245949926362297</v>
      </c>
      <c r="F49" s="27">
        <v>35.700000000000003</v>
      </c>
    </row>
    <row r="50" spans="2:6" ht="13.5" x14ac:dyDescent="0.25">
      <c r="B50" s="35" t="s">
        <v>49</v>
      </c>
      <c r="C50" s="32"/>
      <c r="D50" s="27">
        <v>20.6</v>
      </c>
      <c r="E50" s="27">
        <v>26.284875183553595</v>
      </c>
      <c r="F50" s="27">
        <v>36</v>
      </c>
    </row>
    <row r="51" spans="2:6" ht="13.5" x14ac:dyDescent="0.25">
      <c r="B51" s="35"/>
      <c r="C51" s="32" t="s">
        <v>50</v>
      </c>
      <c r="D51" s="27">
        <v>20.9</v>
      </c>
      <c r="E51" s="27">
        <v>25.475841874084921</v>
      </c>
      <c r="F51" s="27">
        <v>36.299999999999997</v>
      </c>
    </row>
    <row r="52" spans="2:6" ht="13.5" x14ac:dyDescent="0.25">
      <c r="B52" s="35" t="s">
        <v>51</v>
      </c>
      <c r="C52" s="32"/>
      <c r="D52" s="27">
        <v>21.5</v>
      </c>
      <c r="E52" s="27">
        <v>24.525547445255473</v>
      </c>
      <c r="F52" s="27">
        <v>36.6</v>
      </c>
    </row>
    <row r="53" spans="2:6" ht="13.5" x14ac:dyDescent="0.25">
      <c r="B53" s="35"/>
      <c r="C53" s="32" t="s">
        <v>52</v>
      </c>
      <c r="D53" s="27">
        <v>22</v>
      </c>
      <c r="E53" s="27">
        <v>23.760932944606417</v>
      </c>
      <c r="F53" s="27">
        <v>36.9</v>
      </c>
    </row>
    <row r="54" spans="2:6" ht="13.5" x14ac:dyDescent="0.25">
      <c r="B54" s="35" t="s">
        <v>53</v>
      </c>
      <c r="C54" s="32"/>
      <c r="D54" s="27">
        <v>22.4</v>
      </c>
      <c r="E54" s="27">
        <v>22.286541244573087</v>
      </c>
      <c r="F54" s="27">
        <v>37.200000000000003</v>
      </c>
    </row>
    <row r="55" spans="2:6" ht="13.5" x14ac:dyDescent="0.25">
      <c r="B55" s="35"/>
      <c r="C55" s="32" t="s">
        <v>54</v>
      </c>
      <c r="D55" s="27">
        <v>22.9</v>
      </c>
      <c r="E55" s="27">
        <v>22.028985507246375</v>
      </c>
      <c r="F55" s="27">
        <v>37.6</v>
      </c>
    </row>
    <row r="56" spans="2:6" ht="13.5" x14ac:dyDescent="0.25">
      <c r="B56" s="35" t="s">
        <v>55</v>
      </c>
      <c r="C56" s="32"/>
      <c r="D56" s="27">
        <v>23.5</v>
      </c>
      <c r="E56" s="27">
        <v>21.625544267053701</v>
      </c>
      <c r="F56" s="27">
        <v>37.9</v>
      </c>
    </row>
    <row r="57" spans="2:6" ht="13.5" x14ac:dyDescent="0.25">
      <c r="B57" s="35"/>
      <c r="C57" s="32" t="s">
        <v>56</v>
      </c>
      <c r="D57" s="27">
        <v>24</v>
      </c>
      <c r="E57" s="27">
        <v>21.542940320232898</v>
      </c>
      <c r="F57" s="27">
        <v>38.200000000000003</v>
      </c>
    </row>
    <row r="58" spans="2:6" ht="13.5" x14ac:dyDescent="0.25">
      <c r="B58" s="35" t="s">
        <v>57</v>
      </c>
      <c r="C58" s="32"/>
      <c r="D58" s="27">
        <v>24.7</v>
      </c>
      <c r="E58" s="27">
        <v>21.313868613138688</v>
      </c>
      <c r="F58" s="27">
        <v>38.5</v>
      </c>
    </row>
    <row r="59" spans="2:6" ht="13.5" x14ac:dyDescent="0.25">
      <c r="B59" s="35"/>
      <c r="C59" s="32" t="s">
        <v>58</v>
      </c>
      <c r="D59" s="27">
        <v>25.2</v>
      </c>
      <c r="E59" s="27">
        <v>21.229868228404101</v>
      </c>
      <c r="F59" s="27">
        <v>38.9</v>
      </c>
    </row>
    <row r="60" spans="2:6" ht="13.5" x14ac:dyDescent="0.25">
      <c r="B60" s="35" t="s">
        <v>59</v>
      </c>
      <c r="C60" s="32"/>
      <c r="D60" s="27">
        <v>25.7</v>
      </c>
      <c r="E60" s="27">
        <v>21.145374449339212</v>
      </c>
      <c r="F60" s="27">
        <v>39.200000000000003</v>
      </c>
    </row>
    <row r="61" spans="2:6" ht="13.5" x14ac:dyDescent="0.25">
      <c r="B61" s="35"/>
      <c r="C61" s="32" t="s">
        <v>60</v>
      </c>
      <c r="D61" s="27">
        <v>26.3</v>
      </c>
      <c r="E61" s="27">
        <v>21.238938053097346</v>
      </c>
      <c r="F61" s="27">
        <v>39.4</v>
      </c>
    </row>
    <row r="62" spans="2:6" ht="13.5" x14ac:dyDescent="0.25">
      <c r="B62" s="35" t="s">
        <v>61</v>
      </c>
      <c r="C62" s="32"/>
      <c r="D62" s="27">
        <v>26.8</v>
      </c>
      <c r="E62" s="27">
        <v>21.153846153846157</v>
      </c>
      <c r="F62" s="27">
        <v>39.700000000000003</v>
      </c>
    </row>
    <row r="63" spans="2:6" ht="13.5" x14ac:dyDescent="0.25">
      <c r="B63" s="35"/>
      <c r="C63" s="32" t="s">
        <v>62</v>
      </c>
      <c r="D63" s="27">
        <v>27.3</v>
      </c>
      <c r="E63" s="27">
        <v>21.248142644873703</v>
      </c>
      <c r="F63" s="27">
        <v>40.1</v>
      </c>
    </row>
    <row r="64" spans="2:6" ht="13.5" x14ac:dyDescent="0.25">
      <c r="B64" s="35" t="s">
        <v>63</v>
      </c>
      <c r="C64" s="32"/>
      <c r="D64" s="27">
        <v>27.9</v>
      </c>
      <c r="E64" s="27">
        <v>21.162444113263788</v>
      </c>
      <c r="F64" s="27">
        <v>40.4</v>
      </c>
    </row>
    <row r="65" spans="2:11" ht="13.5" x14ac:dyDescent="0.25">
      <c r="B65" s="35"/>
      <c r="C65" s="32" t="s">
        <v>64</v>
      </c>
      <c r="D65" s="27">
        <v>28.4</v>
      </c>
      <c r="E65" s="27">
        <v>21.257485029940121</v>
      </c>
      <c r="F65" s="27">
        <v>40.700000000000003</v>
      </c>
    </row>
    <row r="66" spans="2:11" ht="13.5" x14ac:dyDescent="0.25">
      <c r="B66" s="35" t="s">
        <v>65</v>
      </c>
      <c r="C66" s="32"/>
      <c r="D66" s="27">
        <v>28.8</v>
      </c>
      <c r="E66" s="27">
        <v>21.321321321321321</v>
      </c>
      <c r="F66" s="27">
        <v>41.1</v>
      </c>
    </row>
    <row r="67" spans="2:11" ht="13.5" x14ac:dyDescent="0.25">
      <c r="B67" s="35"/>
      <c r="C67" s="32" t="s">
        <v>66</v>
      </c>
      <c r="D67" s="27">
        <v>29.4</v>
      </c>
      <c r="E67" s="27">
        <v>21.234939759036141</v>
      </c>
      <c r="F67" s="27">
        <v>41.3</v>
      </c>
    </row>
    <row r="68" spans="2:11" ht="13.5" x14ac:dyDescent="0.25">
      <c r="B68" s="35" t="s">
        <v>67</v>
      </c>
      <c r="C68" s="32"/>
      <c r="D68" s="27">
        <v>30.2</v>
      </c>
      <c r="E68" s="27">
        <v>21.363636363636363</v>
      </c>
      <c r="F68" s="27">
        <v>41.5</v>
      </c>
    </row>
    <row r="69" spans="2:11" ht="13.5" x14ac:dyDescent="0.25">
      <c r="B69" s="35"/>
      <c r="C69" s="32" t="s">
        <v>68</v>
      </c>
      <c r="D69" s="27">
        <v>30.6</v>
      </c>
      <c r="E69" s="27">
        <v>21.428571428571431</v>
      </c>
      <c r="F69" s="27">
        <v>41.8</v>
      </c>
    </row>
    <row r="70" spans="2:11" ht="13.5" x14ac:dyDescent="0.25">
      <c r="B70" s="35" t="s">
        <v>69</v>
      </c>
      <c r="C70" s="32"/>
      <c r="D70" s="27">
        <v>30.8</v>
      </c>
      <c r="E70" s="27">
        <v>21.461187214611872</v>
      </c>
      <c r="F70" s="27">
        <v>42.4</v>
      </c>
    </row>
    <row r="71" spans="2:11" ht="13.5" x14ac:dyDescent="0.25">
      <c r="B71" s="35"/>
      <c r="C71" s="32" t="s">
        <v>70</v>
      </c>
      <c r="D71" s="27">
        <v>31</v>
      </c>
      <c r="E71" s="27">
        <v>21.493902439024392</v>
      </c>
      <c r="F71" s="27">
        <v>42.7</v>
      </c>
    </row>
    <row r="72" spans="2:11" ht="13.5" x14ac:dyDescent="0.25">
      <c r="B72" s="35" t="s">
        <v>71</v>
      </c>
      <c r="C72" s="32"/>
      <c r="D72" s="27">
        <v>31.2</v>
      </c>
      <c r="E72" s="27">
        <v>21.526717557251906</v>
      </c>
      <c r="F72" s="27">
        <v>43</v>
      </c>
    </row>
    <row r="73" spans="2:11" ht="13.5" x14ac:dyDescent="0.25">
      <c r="B73" s="35"/>
      <c r="C73" s="32" t="s">
        <v>72</v>
      </c>
      <c r="D73" s="27">
        <v>31.4</v>
      </c>
      <c r="E73" s="27">
        <v>21.559633027522935</v>
      </c>
      <c r="F73" s="27">
        <v>43.3</v>
      </c>
    </row>
    <row r="74" spans="2:11" ht="13.5" x14ac:dyDescent="0.25">
      <c r="B74" s="35" t="s">
        <v>73</v>
      </c>
      <c r="C74" s="32"/>
      <c r="D74" s="27">
        <v>31.9</v>
      </c>
      <c r="E74" s="27">
        <v>21.472392638036808</v>
      </c>
      <c r="F74" s="27">
        <v>43.7</v>
      </c>
    </row>
    <row r="75" spans="2:11" ht="13.5" x14ac:dyDescent="0.25">
      <c r="B75" s="35"/>
      <c r="C75" s="32" t="s">
        <v>74</v>
      </c>
      <c r="D75" s="27">
        <v>32.700000000000003</v>
      </c>
      <c r="E75" s="27">
        <v>21.60493827160494</v>
      </c>
      <c r="F75" s="27">
        <v>44</v>
      </c>
    </row>
    <row r="76" spans="2:11" ht="13.5" x14ac:dyDescent="0.25">
      <c r="B76" s="35" t="s">
        <v>75</v>
      </c>
      <c r="C76" s="32"/>
      <c r="D76" s="27">
        <v>33.1</v>
      </c>
      <c r="E76" s="27">
        <v>21.483771251931994</v>
      </c>
      <c r="F76" s="27">
        <v>44.4</v>
      </c>
    </row>
    <row r="77" spans="2:11" ht="13.5" x14ac:dyDescent="0.25">
      <c r="B77" s="35"/>
      <c r="C77" s="32" t="s">
        <v>76</v>
      </c>
      <c r="D77" s="27">
        <v>33.6</v>
      </c>
      <c r="E77" s="27">
        <v>21.395348837209305</v>
      </c>
      <c r="F77" s="27">
        <v>44.7</v>
      </c>
    </row>
    <row r="78" spans="2:11" ht="13.5" x14ac:dyDescent="0.25">
      <c r="B78" s="35" t="s">
        <v>77</v>
      </c>
      <c r="C78" s="32"/>
      <c r="D78" s="27">
        <v>34.200000000000003</v>
      </c>
      <c r="E78" s="27">
        <v>21.306376360808709</v>
      </c>
      <c r="F78" s="27">
        <v>45.1</v>
      </c>
    </row>
    <row r="79" spans="2:11" ht="13.5" x14ac:dyDescent="0.25">
      <c r="B79" s="35"/>
      <c r="C79" s="36">
        <v>2017</v>
      </c>
      <c r="D79" s="27">
        <v>34.74</v>
      </c>
      <c r="E79" s="27">
        <v>21.028037383177569</v>
      </c>
      <c r="F79" s="27">
        <v>45.9</v>
      </c>
    </row>
    <row r="80" spans="2:11" ht="13.5" x14ac:dyDescent="0.25">
      <c r="B80" s="37">
        <v>2018</v>
      </c>
      <c r="C80" s="32"/>
      <c r="D80" s="27">
        <v>35.202688976314775</v>
      </c>
      <c r="E80" s="27">
        <v>20.846991728516983</v>
      </c>
      <c r="F80" s="27">
        <v>46.306909284112415</v>
      </c>
      <c r="K80" s="27"/>
    </row>
    <row r="81" spans="1:11" ht="13.5" x14ac:dyDescent="0.25">
      <c r="B81" s="32"/>
      <c r="C81" s="32"/>
      <c r="E81" s="27"/>
      <c r="F81" s="27"/>
      <c r="K81" s="27"/>
    </row>
    <row r="82" spans="1:11" ht="13.5" x14ac:dyDescent="0.25">
      <c r="B82" s="32"/>
      <c r="C82" s="32"/>
      <c r="D82" s="27"/>
      <c r="E82" s="27"/>
      <c r="F82" s="27"/>
    </row>
    <row r="83" spans="1:11" ht="13.5" x14ac:dyDescent="0.25">
      <c r="B83" s="32"/>
      <c r="C83" s="32"/>
      <c r="D83" s="27"/>
      <c r="E83" s="27"/>
      <c r="F83" s="27"/>
    </row>
    <row r="84" spans="1:11" ht="13.5" x14ac:dyDescent="0.25">
      <c r="B84" s="32"/>
      <c r="C84" s="32"/>
      <c r="D84" s="27"/>
      <c r="E84" s="27"/>
      <c r="F84" s="27"/>
    </row>
    <row r="85" spans="1:11" ht="13.5" x14ac:dyDescent="0.25">
      <c r="A85" s="38" t="s">
        <v>78</v>
      </c>
      <c r="B85" s="32"/>
      <c r="C85" s="32"/>
      <c r="D85" s="27"/>
      <c r="E85" s="27"/>
      <c r="F85" s="27"/>
    </row>
    <row r="86" spans="1:11" ht="13.5" x14ac:dyDescent="0.25">
      <c r="B86" s="32"/>
      <c r="C86" s="32"/>
      <c r="D86" s="27"/>
      <c r="E86" s="27"/>
      <c r="F86" s="27"/>
    </row>
    <row r="87" spans="1:11" ht="13.5" x14ac:dyDescent="0.25">
      <c r="B87" s="32"/>
      <c r="C87" s="32"/>
      <c r="D87" s="27"/>
      <c r="E87" s="27"/>
      <c r="F87" s="27"/>
    </row>
    <row r="88" spans="1:11" ht="13.5" x14ac:dyDescent="0.25">
      <c r="B88" s="32"/>
      <c r="C88" s="32"/>
      <c r="D88" s="27"/>
      <c r="E88" s="27"/>
      <c r="F88" s="27"/>
    </row>
    <row r="89" spans="1:11" ht="13.5" x14ac:dyDescent="0.25">
      <c r="B89" s="32"/>
      <c r="C89" s="32"/>
      <c r="D89" s="27"/>
      <c r="E89" s="27"/>
      <c r="F89" s="27"/>
    </row>
    <row r="90" spans="1:11" ht="13.5" x14ac:dyDescent="0.25">
      <c r="B90" s="32"/>
      <c r="C90" s="32"/>
      <c r="D90" s="27"/>
      <c r="E90" s="27"/>
      <c r="F90" s="27"/>
    </row>
    <row r="91" spans="1:11" ht="13.5" x14ac:dyDescent="0.25">
      <c r="B91" s="32"/>
      <c r="C91" s="32"/>
      <c r="D91" s="27"/>
      <c r="E91" s="27"/>
      <c r="F91" s="27"/>
    </row>
    <row r="92" spans="1:11" ht="13.5" x14ac:dyDescent="0.25">
      <c r="B92" s="32"/>
      <c r="C92" s="32"/>
      <c r="D92" s="27"/>
      <c r="E92" s="27"/>
      <c r="F92" s="27"/>
    </row>
    <row r="93" spans="1:11" ht="13.5" x14ac:dyDescent="0.25">
      <c r="B93" s="32"/>
      <c r="C93" s="32"/>
      <c r="D93" s="27"/>
      <c r="E93" s="27"/>
      <c r="F93" s="27"/>
    </row>
    <row r="94" spans="1:11" ht="13.5" x14ac:dyDescent="0.25">
      <c r="B94" s="32"/>
      <c r="C94" s="32"/>
      <c r="D94" s="27"/>
      <c r="E94" s="27"/>
      <c r="F94" s="27"/>
    </row>
    <row r="95" spans="1:11" ht="13.5" x14ac:dyDescent="0.25">
      <c r="B95" s="32"/>
      <c r="C95" s="32"/>
      <c r="D95" s="27"/>
      <c r="E95" s="27"/>
      <c r="F95" s="27"/>
    </row>
    <row r="96" spans="1:11" ht="13.5" x14ac:dyDescent="0.25">
      <c r="B96" s="32"/>
      <c r="C96" s="32"/>
      <c r="D96" s="27"/>
      <c r="E96" s="27"/>
      <c r="F96" s="27"/>
    </row>
    <row r="97" spans="2:6" ht="13.5" x14ac:dyDescent="0.25">
      <c r="B97" s="32"/>
      <c r="C97" s="32"/>
      <c r="D97" s="27"/>
      <c r="E97" s="27"/>
      <c r="F97" s="27"/>
    </row>
    <row r="98" spans="2:6" ht="13.5" x14ac:dyDescent="0.25">
      <c r="B98" s="32"/>
      <c r="C98" s="32"/>
      <c r="D98" s="27"/>
      <c r="E98" s="27"/>
      <c r="F98" s="27"/>
    </row>
    <row r="99" spans="2:6" ht="13.5" x14ac:dyDescent="0.25">
      <c r="B99" s="32"/>
      <c r="C99" s="32"/>
      <c r="D99" s="27"/>
      <c r="E99" s="27"/>
      <c r="F99" s="27"/>
    </row>
    <row r="100" spans="2:6" ht="13.5" x14ac:dyDescent="0.25">
      <c r="B100" s="32"/>
      <c r="C100" s="32"/>
      <c r="D100" s="27"/>
      <c r="E100" s="27"/>
      <c r="F100" s="27"/>
    </row>
    <row r="101" spans="2:6" ht="13.5" x14ac:dyDescent="0.25">
      <c r="B101" s="32"/>
      <c r="C101" s="32"/>
      <c r="D101" s="27"/>
      <c r="E101" s="27"/>
      <c r="F101" s="27"/>
    </row>
    <row r="102" spans="2:6" ht="13.5" x14ac:dyDescent="0.25">
      <c r="B102" s="32"/>
      <c r="C102" s="32"/>
      <c r="D102" s="27"/>
      <c r="E102" s="27"/>
      <c r="F102" s="27"/>
    </row>
    <row r="103" spans="2:6" ht="13.5" x14ac:dyDescent="0.25">
      <c r="B103" s="32"/>
      <c r="C103" s="32"/>
      <c r="D103" s="27"/>
      <c r="E103" s="27"/>
      <c r="F103" s="27"/>
    </row>
    <row r="104" spans="2:6" ht="13.5" x14ac:dyDescent="0.25">
      <c r="D104" s="27"/>
      <c r="E104" s="27"/>
      <c r="F104" s="27"/>
    </row>
    <row r="105" spans="2:6" ht="13.5" x14ac:dyDescent="0.25">
      <c r="D105" s="27"/>
      <c r="E105" s="27"/>
      <c r="F105" s="27"/>
    </row>
    <row r="106" spans="2:6" ht="13.5" x14ac:dyDescent="0.25">
      <c r="D106" s="27"/>
      <c r="E106" s="27"/>
      <c r="F106" s="27"/>
    </row>
    <row r="107" spans="2:6" ht="13.5" x14ac:dyDescent="0.25">
      <c r="D107" s="27"/>
      <c r="E107" s="27"/>
      <c r="F107" s="27"/>
    </row>
    <row r="108" spans="2:6" ht="13.5" x14ac:dyDescent="0.25">
      <c r="D108" s="27"/>
      <c r="E108" s="27"/>
      <c r="F108" s="27"/>
    </row>
    <row r="109" spans="2:6" ht="13.5" x14ac:dyDescent="0.25">
      <c r="D109" s="27"/>
      <c r="E109" s="27"/>
      <c r="F109" s="27"/>
    </row>
    <row r="110" spans="2:6" ht="13.5" x14ac:dyDescent="0.25">
      <c r="D110" s="27"/>
      <c r="E110" s="27"/>
      <c r="F110" s="27"/>
    </row>
    <row r="111" spans="2:6" ht="13.5" x14ac:dyDescent="0.25">
      <c r="D111" s="27"/>
      <c r="E111" s="27"/>
      <c r="F111" s="27"/>
    </row>
    <row r="112" spans="2:6" ht="13.5" x14ac:dyDescent="0.25">
      <c r="D112" s="27"/>
      <c r="E112" s="27"/>
      <c r="F112" s="27"/>
    </row>
    <row r="113" spans="4:6" ht="13.5" x14ac:dyDescent="0.25">
      <c r="D113" s="27"/>
      <c r="E113" s="27"/>
      <c r="F113" s="27"/>
    </row>
    <row r="114" spans="4:6" ht="13.5" x14ac:dyDescent="0.25">
      <c r="D114" s="27"/>
      <c r="E114" s="27"/>
      <c r="F114" s="27"/>
    </row>
    <row r="115" spans="4:6" ht="13.5" x14ac:dyDescent="0.25">
      <c r="D115" s="27"/>
      <c r="E115" s="27"/>
      <c r="F115" s="27"/>
    </row>
    <row r="116" spans="4:6" ht="13.5" x14ac:dyDescent="0.25">
      <c r="D116" s="27"/>
      <c r="E116" s="27"/>
      <c r="F116" s="27"/>
    </row>
    <row r="117" spans="4:6" ht="13.5" x14ac:dyDescent="0.25">
      <c r="D117" s="27"/>
      <c r="E117" s="27"/>
      <c r="F117" s="27"/>
    </row>
    <row r="118" spans="4:6" ht="13.5" x14ac:dyDescent="0.25">
      <c r="D118" s="27"/>
      <c r="E118" s="27"/>
      <c r="F118" s="27"/>
    </row>
    <row r="119" spans="4:6" ht="13.5" x14ac:dyDescent="0.25">
      <c r="D119" s="27"/>
      <c r="E119" s="27"/>
      <c r="F119" s="27"/>
    </row>
    <row r="120" spans="4:6" ht="13.5" x14ac:dyDescent="0.25">
      <c r="D120" s="27"/>
      <c r="E120" s="27"/>
      <c r="F120" s="27"/>
    </row>
    <row r="121" spans="4:6" ht="13.5" x14ac:dyDescent="0.25">
      <c r="D121" s="27"/>
      <c r="E121" s="27"/>
      <c r="F121" s="27"/>
    </row>
    <row r="122" spans="4:6" ht="13.5" x14ac:dyDescent="0.25">
      <c r="D122" s="27"/>
      <c r="E122" s="27"/>
      <c r="F122" s="27"/>
    </row>
    <row r="123" spans="4:6" ht="13.5" x14ac:dyDescent="0.25">
      <c r="D123" s="27"/>
      <c r="E123" s="27"/>
      <c r="F123" s="27"/>
    </row>
    <row r="124" spans="4:6" ht="13.5" x14ac:dyDescent="0.25">
      <c r="D124" s="27"/>
      <c r="E124" s="27"/>
      <c r="F124" s="27"/>
    </row>
    <row r="125" spans="4:6" ht="13.5" x14ac:dyDescent="0.25">
      <c r="D125" s="27"/>
      <c r="E125" s="27"/>
      <c r="F125" s="27"/>
    </row>
    <row r="126" spans="4:6" ht="13.5" x14ac:dyDescent="0.25">
      <c r="D126" s="27"/>
      <c r="E126" s="27"/>
      <c r="F126" s="27"/>
    </row>
    <row r="127" spans="4:6" ht="13.5" x14ac:dyDescent="0.25">
      <c r="D127" s="27"/>
      <c r="E127" s="27"/>
      <c r="F127" s="27"/>
    </row>
    <row r="128" spans="4:6" ht="13.5" x14ac:dyDescent="0.25">
      <c r="D128" s="27"/>
      <c r="E128" s="27"/>
      <c r="F128" s="27"/>
    </row>
    <row r="129" spans="4:6" ht="13.5" x14ac:dyDescent="0.25">
      <c r="D129" s="27"/>
      <c r="E129" s="27"/>
      <c r="F129" s="27"/>
    </row>
    <row r="130" spans="4:6" ht="13.5" x14ac:dyDescent="0.25">
      <c r="D130" s="27"/>
      <c r="E130" s="27"/>
      <c r="F130" s="27"/>
    </row>
    <row r="131" spans="4:6" ht="13.5" x14ac:dyDescent="0.25">
      <c r="D131" s="27"/>
      <c r="E131" s="27"/>
      <c r="F131" s="27"/>
    </row>
    <row r="132" spans="4:6" ht="13.5" x14ac:dyDescent="0.25">
      <c r="D132" s="27"/>
      <c r="E132" s="27"/>
      <c r="F132" s="27"/>
    </row>
    <row r="133" spans="4:6" ht="13.5" x14ac:dyDescent="0.25">
      <c r="D133" s="27"/>
      <c r="E133" s="27"/>
      <c r="F133" s="27"/>
    </row>
    <row r="134" spans="4:6" ht="13.5" x14ac:dyDescent="0.25">
      <c r="D134" s="27"/>
      <c r="E134" s="27"/>
      <c r="F134" s="27"/>
    </row>
    <row r="135" spans="4:6" ht="13.5" x14ac:dyDescent="0.25">
      <c r="D135" s="27"/>
      <c r="E135" s="27"/>
      <c r="F135" s="27"/>
    </row>
    <row r="136" spans="4:6" ht="13.5" x14ac:dyDescent="0.25">
      <c r="D136" s="27"/>
      <c r="E136" s="27"/>
      <c r="F136" s="27"/>
    </row>
    <row r="137" spans="4:6" ht="13.5" x14ac:dyDescent="0.25">
      <c r="D137" s="27"/>
      <c r="E137" s="27"/>
      <c r="F137" s="27"/>
    </row>
    <row r="138" spans="4:6" ht="13.5" x14ac:dyDescent="0.25">
      <c r="D138" s="27"/>
      <c r="E138" s="27"/>
      <c r="F138" s="27"/>
    </row>
    <row r="139" spans="4:6" ht="13.5" x14ac:dyDescent="0.25">
      <c r="D139" s="27"/>
      <c r="E139" s="27"/>
      <c r="F139" s="27"/>
    </row>
    <row r="140" spans="4:6" ht="13.5" x14ac:dyDescent="0.25">
      <c r="D140" s="27"/>
      <c r="E140" s="27"/>
      <c r="F140" s="27"/>
    </row>
    <row r="141" spans="4:6" ht="13.5" x14ac:dyDescent="0.25">
      <c r="D141" s="27"/>
      <c r="E141" s="27"/>
      <c r="F141" s="27"/>
    </row>
    <row r="142" spans="4:6" ht="13.5" x14ac:dyDescent="0.25">
      <c r="D142" s="27"/>
      <c r="E142" s="27"/>
      <c r="F142" s="27"/>
    </row>
    <row r="143" spans="4:6" ht="13.5" x14ac:dyDescent="0.25">
      <c r="D143" s="27"/>
      <c r="E143" s="27"/>
      <c r="F143" s="27"/>
    </row>
    <row r="144" spans="4:6" ht="13.5" x14ac:dyDescent="0.25">
      <c r="D144" s="27"/>
      <c r="E144" s="27"/>
      <c r="F144" s="27"/>
    </row>
    <row r="145" spans="4:6" ht="13.5" x14ac:dyDescent="0.25">
      <c r="D145" s="27"/>
      <c r="E145" s="27"/>
      <c r="F145" s="27"/>
    </row>
    <row r="146" spans="4:6" ht="13.5" x14ac:dyDescent="0.25">
      <c r="D146" s="27"/>
      <c r="E146" s="27"/>
      <c r="F146" s="27"/>
    </row>
    <row r="147" spans="4:6" ht="13.5" x14ac:dyDescent="0.25">
      <c r="D147" s="27"/>
      <c r="E147" s="27"/>
      <c r="F147" s="27"/>
    </row>
    <row r="148" spans="4:6" ht="13.5" x14ac:dyDescent="0.25">
      <c r="D148" s="27"/>
      <c r="E148" s="27"/>
      <c r="F148" s="27"/>
    </row>
    <row r="149" spans="4:6" ht="13.5" x14ac:dyDescent="0.25">
      <c r="D149" s="27"/>
      <c r="E149" s="27"/>
      <c r="F149" s="27"/>
    </row>
    <row r="150" spans="4:6" ht="13.5" x14ac:dyDescent="0.25">
      <c r="D150" s="27"/>
      <c r="E150" s="27"/>
      <c r="F150" s="27"/>
    </row>
    <row r="151" spans="4:6" ht="13.5" x14ac:dyDescent="0.25">
      <c r="D151" s="27"/>
      <c r="E151" s="27"/>
      <c r="F151" s="27"/>
    </row>
    <row r="152" spans="4:6" ht="13.5" x14ac:dyDescent="0.25">
      <c r="D152" s="27"/>
      <c r="E152" s="27"/>
      <c r="F152" s="27"/>
    </row>
    <row r="153" spans="4:6" ht="13.5" x14ac:dyDescent="0.25">
      <c r="D153" s="27"/>
      <c r="E153" s="27"/>
      <c r="F153" s="27"/>
    </row>
    <row r="154" spans="4:6" ht="13.5" x14ac:dyDescent="0.25">
      <c r="D154" s="27"/>
      <c r="E154" s="27"/>
      <c r="F154" s="27"/>
    </row>
    <row r="155" spans="4:6" ht="13.5" x14ac:dyDescent="0.25">
      <c r="D155" s="27"/>
      <c r="E155" s="27"/>
      <c r="F155" s="27"/>
    </row>
    <row r="156" spans="4:6" ht="13.5" x14ac:dyDescent="0.25">
      <c r="D156" s="27"/>
      <c r="E156" s="27"/>
      <c r="F156" s="27"/>
    </row>
    <row r="157" spans="4:6" ht="13.5" x14ac:dyDescent="0.25">
      <c r="D157" s="27"/>
      <c r="E157" s="27"/>
      <c r="F157" s="27"/>
    </row>
    <row r="158" spans="4:6" ht="13.5" x14ac:dyDescent="0.25">
      <c r="D158" s="27"/>
      <c r="E158" s="27"/>
      <c r="F158" s="27"/>
    </row>
    <row r="159" spans="4:6" ht="13.5" x14ac:dyDescent="0.25">
      <c r="D159" s="27"/>
      <c r="E159" s="27"/>
      <c r="F159" s="27"/>
    </row>
    <row r="160" spans="4:6" ht="13.5" x14ac:dyDescent="0.25">
      <c r="D160" s="27"/>
      <c r="E160" s="27"/>
      <c r="F160" s="27"/>
    </row>
    <row r="161" spans="4:6" ht="13.5" x14ac:dyDescent="0.25">
      <c r="D161" s="27"/>
      <c r="E161" s="27"/>
      <c r="F161" s="27"/>
    </row>
    <row r="162" spans="4:6" ht="13.5" x14ac:dyDescent="0.25">
      <c r="D162" s="27"/>
      <c r="E162" s="27"/>
      <c r="F162" s="27"/>
    </row>
    <row r="163" spans="4:6" ht="13.5" x14ac:dyDescent="0.25">
      <c r="D163" s="27"/>
      <c r="E163" s="27"/>
      <c r="F163" s="27"/>
    </row>
    <row r="164" spans="4:6" ht="13.5" x14ac:dyDescent="0.25">
      <c r="D164" s="27"/>
      <c r="E164" s="27"/>
      <c r="F164" s="27"/>
    </row>
    <row r="165" spans="4:6" ht="13.5" x14ac:dyDescent="0.25">
      <c r="D165" s="27"/>
      <c r="E165" s="27"/>
      <c r="F165" s="27"/>
    </row>
    <row r="166" spans="4:6" ht="13.5" x14ac:dyDescent="0.25">
      <c r="D166" s="27"/>
      <c r="E166" s="27"/>
      <c r="F166" s="27"/>
    </row>
    <row r="167" spans="4:6" ht="13.5" x14ac:dyDescent="0.25">
      <c r="D167" s="27"/>
      <c r="E167" s="27"/>
      <c r="F167" s="27"/>
    </row>
    <row r="168" spans="4:6" ht="13.5" x14ac:dyDescent="0.25">
      <c r="D168" s="27"/>
      <c r="E168" s="27"/>
      <c r="F168" s="27"/>
    </row>
    <row r="169" spans="4:6" ht="13.5" x14ac:dyDescent="0.25">
      <c r="D169" s="27"/>
      <c r="E169" s="27"/>
      <c r="F169" s="27"/>
    </row>
    <row r="170" spans="4:6" ht="13.5" x14ac:dyDescent="0.25">
      <c r="D170" s="27"/>
      <c r="E170" s="27"/>
      <c r="F170" s="27"/>
    </row>
    <row r="171" spans="4:6" ht="13.5" x14ac:dyDescent="0.25">
      <c r="D171" s="27"/>
      <c r="E171" s="27"/>
      <c r="F171" s="27"/>
    </row>
    <row r="172" spans="4:6" ht="13.5" x14ac:dyDescent="0.25">
      <c r="D172" s="27"/>
      <c r="E172" s="27"/>
      <c r="F172" s="27"/>
    </row>
    <row r="173" spans="4:6" ht="13.5" x14ac:dyDescent="0.25">
      <c r="D173" s="27"/>
      <c r="E173" s="27"/>
      <c r="F173" s="27"/>
    </row>
    <row r="174" spans="4:6" ht="13.5" x14ac:dyDescent="0.25">
      <c r="D174" s="27"/>
      <c r="E174" s="27"/>
      <c r="F174" s="27"/>
    </row>
    <row r="175" spans="4:6" ht="13.5" x14ac:dyDescent="0.25">
      <c r="D175" s="27"/>
      <c r="E175" s="27"/>
      <c r="F175" s="27"/>
    </row>
    <row r="176" spans="4:6" ht="13.5" x14ac:dyDescent="0.25">
      <c r="D176" s="27"/>
      <c r="E176" s="27"/>
      <c r="F176" s="27"/>
    </row>
    <row r="177" spans="4:6" ht="13.5" x14ac:dyDescent="0.25">
      <c r="D177" s="27"/>
      <c r="E177" s="27"/>
      <c r="F177" s="27"/>
    </row>
    <row r="178" spans="4:6" ht="13.5" x14ac:dyDescent="0.25">
      <c r="D178" s="27"/>
      <c r="E178" s="27"/>
      <c r="F178" s="27"/>
    </row>
    <row r="179" spans="4:6" ht="13.5" x14ac:dyDescent="0.25">
      <c r="D179" s="27"/>
      <c r="E179" s="27"/>
      <c r="F179" s="27"/>
    </row>
    <row r="180" spans="4:6" ht="13.5" x14ac:dyDescent="0.25">
      <c r="D180" s="27"/>
      <c r="E180" s="27"/>
      <c r="F180" s="27"/>
    </row>
    <row r="181" spans="4:6" ht="13.5" x14ac:dyDescent="0.25">
      <c r="D181" s="27"/>
      <c r="E181" s="27"/>
      <c r="F181" s="27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16384"/>
  <sheetViews>
    <sheetView workbookViewId="0">
      <selection activeCell="H6" sqref="H6"/>
    </sheetView>
  </sheetViews>
  <sheetFormatPr defaultRowHeight="12.75" x14ac:dyDescent="0.2"/>
  <sheetData>
    <row r="3" spans="1:11" ht="15" x14ac:dyDescent="0.25">
      <c r="A3" s="155"/>
      <c r="B3" s="155"/>
      <c r="C3" s="159"/>
      <c r="D3" s="159"/>
      <c r="E3" s="159"/>
      <c r="F3" s="159"/>
      <c r="G3" s="155"/>
      <c r="H3" s="158" t="s">
        <v>477</v>
      </c>
      <c r="I3" s="155"/>
      <c r="J3" s="155"/>
      <c r="K3" s="155"/>
    </row>
    <row r="4" spans="1:11" x14ac:dyDescent="0.2">
      <c r="A4" s="155"/>
      <c r="B4" s="155"/>
      <c r="C4" s="155"/>
      <c r="D4" s="155"/>
      <c r="E4" s="155"/>
      <c r="F4" s="155"/>
      <c r="G4" s="155"/>
      <c r="H4" s="155"/>
      <c r="I4" s="155"/>
      <c r="J4" s="155"/>
      <c r="K4" s="155"/>
    </row>
    <row r="5" spans="1:11" x14ac:dyDescent="0.2">
      <c r="A5" s="155"/>
      <c r="B5" s="155"/>
      <c r="C5" s="160"/>
      <c r="D5" s="160"/>
      <c r="E5" s="160"/>
      <c r="F5" s="160"/>
      <c r="G5" s="155"/>
      <c r="H5" s="155"/>
      <c r="I5" s="155"/>
      <c r="J5" s="155"/>
      <c r="K5" s="155"/>
    </row>
    <row r="6" spans="1:11" x14ac:dyDescent="0.2">
      <c r="A6" s="155"/>
      <c r="B6" s="155"/>
      <c r="C6" s="156" t="s">
        <v>440</v>
      </c>
      <c r="D6" s="156" t="s">
        <v>188</v>
      </c>
      <c r="E6" s="156" t="s">
        <v>186</v>
      </c>
      <c r="F6" s="156" t="s">
        <v>193</v>
      </c>
      <c r="G6" s="155"/>
      <c r="H6" s="155"/>
      <c r="I6" s="155"/>
      <c r="J6" s="155"/>
      <c r="K6" s="155"/>
    </row>
    <row r="7" spans="1:11" x14ac:dyDescent="0.2">
      <c r="A7" s="167">
        <v>1950</v>
      </c>
      <c r="B7" s="163" t="s">
        <v>478</v>
      </c>
      <c r="C7" s="157">
        <v>2.355</v>
      </c>
      <c r="D7" s="157">
        <v>2.7471999999999999</v>
      </c>
      <c r="E7" s="157">
        <v>2.1280000000000001</v>
      </c>
      <c r="F7" s="157">
        <v>2.5299999999999998</v>
      </c>
      <c r="G7" s="155"/>
      <c r="H7" s="155"/>
      <c r="I7" s="155"/>
      <c r="J7" s="155"/>
      <c r="K7" s="155"/>
    </row>
    <row r="8" spans="1:11" ht="15" x14ac:dyDescent="0.25">
      <c r="A8" s="168">
        <v>1955</v>
      </c>
      <c r="B8" s="164" t="s">
        <v>479</v>
      </c>
      <c r="C8" s="157">
        <v>2.29</v>
      </c>
      <c r="D8" s="157">
        <v>2.6894</v>
      </c>
      <c r="E8" s="157">
        <v>2.274</v>
      </c>
      <c r="F8" s="157">
        <v>2.7</v>
      </c>
      <c r="G8" s="155"/>
      <c r="H8" s="155"/>
      <c r="I8" s="155"/>
      <c r="J8" s="155"/>
      <c r="K8" s="155"/>
    </row>
    <row r="9" spans="1:11" x14ac:dyDescent="0.2">
      <c r="A9" s="167">
        <v>1960</v>
      </c>
      <c r="B9" s="163" t="s">
        <v>480</v>
      </c>
      <c r="C9" s="157">
        <v>2.504</v>
      </c>
      <c r="D9" s="157">
        <v>2.8317999999999999</v>
      </c>
      <c r="E9" s="157">
        <v>2.4735999999999998</v>
      </c>
      <c r="F9" s="157">
        <v>2.81</v>
      </c>
      <c r="G9" s="155"/>
      <c r="H9" s="155"/>
      <c r="I9" s="155"/>
      <c r="J9" s="155"/>
      <c r="K9" s="155"/>
    </row>
    <row r="10" spans="1:11" ht="15" x14ac:dyDescent="0.25">
      <c r="A10" s="168">
        <v>1965</v>
      </c>
      <c r="B10" s="164" t="s">
        <v>481</v>
      </c>
      <c r="C10" s="157">
        <v>2.4988999999999999</v>
      </c>
      <c r="D10" s="157">
        <v>2.6391</v>
      </c>
      <c r="E10" s="157">
        <v>2.3605</v>
      </c>
      <c r="F10" s="157">
        <v>2.84</v>
      </c>
      <c r="G10" s="155"/>
      <c r="H10" s="155"/>
      <c r="I10" s="155"/>
      <c r="J10" s="155"/>
      <c r="K10" s="155"/>
    </row>
    <row r="11" spans="1:11" x14ac:dyDescent="0.2">
      <c r="A11" s="167">
        <v>1970</v>
      </c>
      <c r="B11" s="163" t="s">
        <v>482</v>
      </c>
      <c r="C11" s="157">
        <v>2.3227000000000002</v>
      </c>
      <c r="D11" s="157">
        <v>2.3003999999999998</v>
      </c>
      <c r="E11" s="157">
        <v>1.7083999999999999</v>
      </c>
      <c r="F11" s="157">
        <v>2.85</v>
      </c>
      <c r="G11" s="155"/>
      <c r="H11" s="155"/>
      <c r="I11" s="155"/>
      <c r="J11" s="155"/>
      <c r="K11" s="155"/>
    </row>
    <row r="12" spans="1:11" ht="15" x14ac:dyDescent="0.25">
      <c r="A12" s="168">
        <v>1975</v>
      </c>
      <c r="B12" s="164" t="s">
        <v>483</v>
      </c>
      <c r="C12" s="157">
        <v>1.8855999999999999</v>
      </c>
      <c r="D12" s="157">
        <v>1.87</v>
      </c>
      <c r="E12" s="157">
        <v>1.508</v>
      </c>
      <c r="F12" s="157">
        <v>2.5499999999999998</v>
      </c>
      <c r="G12" s="155"/>
      <c r="H12" s="155"/>
      <c r="I12" s="155"/>
      <c r="J12" s="155"/>
      <c r="K12" s="155"/>
    </row>
    <row r="13" spans="1:11" x14ac:dyDescent="0.2">
      <c r="A13" s="167">
        <v>1980</v>
      </c>
      <c r="B13" s="163" t="s">
        <v>484</v>
      </c>
      <c r="C13" s="157">
        <v>1.5245</v>
      </c>
      <c r="D13" s="157">
        <v>1.8653</v>
      </c>
      <c r="E13" s="157">
        <v>1.4637</v>
      </c>
      <c r="F13" s="157">
        <v>1.88</v>
      </c>
      <c r="G13" s="155"/>
      <c r="H13" s="155"/>
      <c r="I13" s="155"/>
      <c r="J13" s="155"/>
      <c r="K13" s="155"/>
    </row>
    <row r="14" spans="1:11" ht="15" x14ac:dyDescent="0.25">
      <c r="A14" s="168">
        <v>1985</v>
      </c>
      <c r="B14" s="164" t="s">
        <v>485</v>
      </c>
      <c r="C14" s="157">
        <v>1.3496999999999999</v>
      </c>
      <c r="D14" s="157">
        <v>1.8049999999999999</v>
      </c>
      <c r="E14" s="157">
        <v>1.4295</v>
      </c>
      <c r="F14" s="157">
        <v>1.46</v>
      </c>
      <c r="G14" s="155"/>
      <c r="H14" s="155"/>
      <c r="I14" s="155"/>
      <c r="J14" s="155"/>
      <c r="K14" s="155"/>
    </row>
    <row r="15" spans="1:11" x14ac:dyDescent="0.2">
      <c r="A15" s="167">
        <v>1990</v>
      </c>
      <c r="B15" s="163" t="s">
        <v>486</v>
      </c>
      <c r="C15" s="157">
        <v>1.2715000000000001</v>
      </c>
      <c r="D15" s="157">
        <v>1.7149000000000001</v>
      </c>
      <c r="E15" s="157">
        <v>1.3007</v>
      </c>
      <c r="F15" s="157">
        <v>1.28</v>
      </c>
      <c r="G15" s="155"/>
      <c r="H15" s="155"/>
      <c r="I15" s="155"/>
      <c r="J15" s="155"/>
      <c r="K15" s="155"/>
    </row>
    <row r="16" spans="1:11" ht="15" x14ac:dyDescent="0.25">
      <c r="A16" s="168">
        <v>1995</v>
      </c>
      <c r="B16" s="164" t="s">
        <v>487</v>
      </c>
      <c r="C16" s="157">
        <v>1.2239</v>
      </c>
      <c r="D16" s="157">
        <v>1.7621</v>
      </c>
      <c r="E16" s="157">
        <v>1.3455999999999999</v>
      </c>
      <c r="F16" s="157">
        <v>1.19</v>
      </c>
      <c r="G16" s="155"/>
      <c r="H16" s="155"/>
      <c r="I16" s="155"/>
      <c r="J16" s="155"/>
      <c r="K16" s="155"/>
    </row>
    <row r="17" spans="1:11" x14ac:dyDescent="0.2">
      <c r="A17" s="167">
        <v>2000</v>
      </c>
      <c r="B17" s="163" t="s">
        <v>488</v>
      </c>
      <c r="C17" s="157">
        <v>1.2974000000000001</v>
      </c>
      <c r="D17" s="157">
        <v>1.8823000000000001</v>
      </c>
      <c r="E17" s="157">
        <v>1.3512999999999999</v>
      </c>
      <c r="F17" s="157">
        <v>1.29</v>
      </c>
      <c r="G17" s="155"/>
      <c r="H17" s="155"/>
      <c r="I17" s="155"/>
      <c r="J17" s="155"/>
      <c r="K17" s="155"/>
    </row>
    <row r="18" spans="1:11" ht="15" x14ac:dyDescent="0.25">
      <c r="A18" s="169">
        <v>2005</v>
      </c>
      <c r="B18" s="165" t="s">
        <v>489</v>
      </c>
      <c r="C18" s="157">
        <v>1.4169</v>
      </c>
      <c r="D18" s="157">
        <v>1.978</v>
      </c>
      <c r="E18" s="157">
        <v>1.3623000000000001</v>
      </c>
      <c r="F18" s="157">
        <v>1.3944000000000001</v>
      </c>
      <c r="G18" s="155"/>
      <c r="H18" s="155"/>
      <c r="I18" s="155"/>
      <c r="J18" s="155"/>
      <c r="K18" s="155"/>
    </row>
    <row r="19" spans="1:11" ht="15" x14ac:dyDescent="0.25">
      <c r="A19" s="166" t="s">
        <v>72</v>
      </c>
      <c r="B19" s="166" t="s">
        <v>72</v>
      </c>
      <c r="C19" s="162">
        <v>1.44</v>
      </c>
      <c r="D19" s="162">
        <v>2.0099999999999998</v>
      </c>
      <c r="E19" s="162">
        <v>1.39</v>
      </c>
      <c r="F19" s="162">
        <v>1.34</v>
      </c>
      <c r="G19" s="155"/>
      <c r="H19" s="155"/>
      <c r="I19" s="155"/>
      <c r="J19" s="155"/>
      <c r="K19" s="155"/>
    </row>
    <row r="20" spans="1:11" ht="15" x14ac:dyDescent="0.25">
      <c r="A20" s="166" t="s">
        <v>73</v>
      </c>
      <c r="B20" s="166" t="s">
        <v>73</v>
      </c>
      <c r="C20" s="162">
        <v>1.43</v>
      </c>
      <c r="D20" s="162">
        <v>2.0099999999999998</v>
      </c>
      <c r="E20" s="162">
        <v>1.41</v>
      </c>
      <c r="F20" s="162">
        <v>1.32</v>
      </c>
      <c r="G20" s="155"/>
      <c r="H20" s="155"/>
      <c r="I20" s="155"/>
      <c r="J20" s="155"/>
      <c r="K20" s="155"/>
    </row>
    <row r="21" spans="1:11" ht="15" x14ac:dyDescent="0.25">
      <c r="A21" s="166" t="s">
        <v>74</v>
      </c>
      <c r="B21" s="166" t="s">
        <v>74</v>
      </c>
      <c r="C21" s="162">
        <v>1.39</v>
      </c>
      <c r="D21" s="162">
        <v>1.99</v>
      </c>
      <c r="E21" s="162">
        <v>1.42</v>
      </c>
      <c r="F21" s="162">
        <v>1.27</v>
      </c>
      <c r="G21" s="155"/>
      <c r="H21" s="155"/>
      <c r="I21" s="155"/>
      <c r="J21" s="155"/>
      <c r="K21" s="155"/>
    </row>
    <row r="22" spans="1:11" ht="15" x14ac:dyDescent="0.25">
      <c r="A22" s="166" t="s">
        <v>75</v>
      </c>
      <c r="B22" s="166" t="s">
        <v>75</v>
      </c>
      <c r="C22" s="162">
        <v>1.37</v>
      </c>
      <c r="D22" s="162">
        <v>2.0099999999999998</v>
      </c>
      <c r="E22" s="162">
        <v>1.47</v>
      </c>
      <c r="F22" s="162">
        <v>1.32</v>
      </c>
      <c r="G22" s="155"/>
      <c r="H22" s="155"/>
      <c r="I22" s="155"/>
      <c r="J22" s="155"/>
      <c r="K22" s="155"/>
    </row>
    <row r="23" spans="1:11" ht="15" x14ac:dyDescent="0.25">
      <c r="A23" s="166" t="s">
        <v>76</v>
      </c>
      <c r="B23" s="166" t="s">
        <v>76</v>
      </c>
      <c r="C23" s="162">
        <v>1.35</v>
      </c>
      <c r="D23" s="162">
        <v>1.96</v>
      </c>
      <c r="E23" s="162">
        <v>1.5</v>
      </c>
      <c r="F23" s="162">
        <v>1.33</v>
      </c>
      <c r="G23" s="155"/>
      <c r="H23" s="155"/>
      <c r="I23" s="155"/>
      <c r="J23" s="155"/>
      <c r="K23" s="155"/>
    </row>
    <row r="24" spans="1:11" ht="15" x14ac:dyDescent="0.25">
      <c r="A24" s="166" t="s">
        <v>77</v>
      </c>
      <c r="B24" s="166" t="s">
        <v>77</v>
      </c>
      <c r="C24" s="162">
        <v>1.34</v>
      </c>
      <c r="D24" s="162">
        <v>1.92</v>
      </c>
      <c r="E24" s="162">
        <v>1.6</v>
      </c>
      <c r="F24" s="162">
        <v>1.34</v>
      </c>
      <c r="G24" s="155"/>
      <c r="H24" s="155"/>
      <c r="I24" s="155"/>
      <c r="J24" s="155"/>
      <c r="K24" s="155"/>
    </row>
    <row r="25" spans="1:11" ht="15" x14ac:dyDescent="0.25">
      <c r="A25" s="155"/>
      <c r="B25" s="158" t="s">
        <v>490</v>
      </c>
      <c r="C25" s="155"/>
      <c r="D25" s="155"/>
      <c r="E25" s="155"/>
      <c r="F25" s="155"/>
      <c r="G25" s="155"/>
      <c r="H25" s="155"/>
      <c r="I25" s="155"/>
      <c r="J25" s="155"/>
      <c r="K25" s="155"/>
    </row>
    <row r="26" spans="1:11" ht="15" x14ac:dyDescent="0.25">
      <c r="A26" s="155"/>
      <c r="B26" s="161" t="s">
        <v>491</v>
      </c>
      <c r="C26" s="155"/>
      <c r="D26" s="155"/>
      <c r="E26" s="155"/>
      <c r="F26" s="155"/>
      <c r="G26" s="155"/>
      <c r="H26" s="155"/>
      <c r="I26" s="155"/>
      <c r="J26" s="155"/>
      <c r="K26" s="155"/>
    </row>
    <row r="27" spans="1:11" x14ac:dyDescent="0.2">
      <c r="A27" s="155"/>
      <c r="B27" s="155"/>
      <c r="C27" s="155"/>
      <c r="D27" s="155"/>
      <c r="E27" s="155"/>
      <c r="F27" s="155"/>
      <c r="G27" s="155"/>
      <c r="H27" s="155"/>
      <c r="I27" s="155"/>
      <c r="J27" s="155"/>
      <c r="K27" s="155"/>
    </row>
    <row r="28" spans="1:11" x14ac:dyDescent="0.2">
      <c r="A28" s="155"/>
      <c r="B28" s="155"/>
      <c r="C28" s="155"/>
      <c r="D28" s="155"/>
      <c r="E28" s="155"/>
      <c r="F28" s="155"/>
      <c r="G28" s="155"/>
      <c r="H28" s="155"/>
      <c r="I28" s="155"/>
      <c r="J28" s="155"/>
      <c r="K28" s="155"/>
    </row>
    <row r="29" spans="1:11" x14ac:dyDescent="0.2">
      <c r="A29" s="155"/>
      <c r="B29" s="155"/>
      <c r="C29" s="155"/>
      <c r="D29" s="155"/>
      <c r="E29" s="155"/>
      <c r="F29" s="155"/>
      <c r="G29" s="155"/>
      <c r="H29" s="155"/>
      <c r="I29" s="155"/>
      <c r="J29" s="155"/>
      <c r="K29" s="155"/>
    </row>
    <row r="30" spans="1:11" x14ac:dyDescent="0.2">
      <c r="A30" s="155"/>
      <c r="B30" s="155"/>
      <c r="C30" s="155"/>
      <c r="D30" s="155"/>
      <c r="E30" s="155"/>
      <c r="F30" s="155"/>
      <c r="G30" s="155"/>
      <c r="H30" s="155"/>
      <c r="I30" s="155"/>
      <c r="J30" s="155"/>
      <c r="K30" s="155"/>
    </row>
    <row r="31" spans="1:11" x14ac:dyDescent="0.2">
      <c r="A31" s="155"/>
      <c r="B31" s="155"/>
      <c r="C31" s="155"/>
      <c r="D31" s="155"/>
      <c r="E31" s="155"/>
      <c r="F31" s="155"/>
      <c r="G31" s="155"/>
      <c r="H31" s="155"/>
      <c r="I31" s="155"/>
      <c r="J31" s="155"/>
      <c r="K31" s="155"/>
    </row>
    <row r="32" spans="1:11" x14ac:dyDescent="0.2">
      <c r="A32" s="155"/>
      <c r="B32" s="155"/>
      <c r="C32" s="155"/>
      <c r="D32" s="155"/>
      <c r="E32" s="155"/>
      <c r="F32" s="155"/>
      <c r="G32" s="155"/>
      <c r="H32" s="155"/>
      <c r="I32" s="155"/>
      <c r="J32" s="155"/>
      <c r="K32" s="155"/>
    </row>
    <row r="33" spans="3:11" x14ac:dyDescent="0.2">
      <c r="C33" s="155"/>
      <c r="D33" s="155"/>
      <c r="E33" s="155"/>
      <c r="F33" s="155"/>
      <c r="G33" s="155"/>
      <c r="H33" s="155"/>
      <c r="I33" s="155"/>
      <c r="J33" s="155"/>
      <c r="K33" s="155"/>
    </row>
    <row r="34" spans="3:11" x14ac:dyDescent="0.2">
      <c r="C34" s="155"/>
      <c r="D34" s="155"/>
      <c r="E34" s="155"/>
      <c r="F34" s="155"/>
      <c r="G34" s="155"/>
      <c r="H34" s="155"/>
      <c r="I34" s="155"/>
      <c r="J34" s="155"/>
      <c r="K34" s="155"/>
    </row>
    <row r="35" spans="3:11" x14ac:dyDescent="0.2">
      <c r="C35" s="155"/>
      <c r="D35" s="155"/>
      <c r="E35" s="155"/>
      <c r="F35" s="155"/>
      <c r="G35" s="155"/>
      <c r="H35" s="155"/>
      <c r="I35" s="155"/>
      <c r="J35" s="155"/>
      <c r="K35" s="155"/>
    </row>
    <row r="36" spans="3:11" x14ac:dyDescent="0.2">
      <c r="C36" s="155"/>
      <c r="D36" s="155"/>
      <c r="E36" s="155"/>
      <c r="F36" s="155"/>
      <c r="G36" s="155"/>
      <c r="H36" s="155"/>
      <c r="I36" s="155"/>
      <c r="J36" s="155"/>
      <c r="K36" s="155"/>
    </row>
    <row r="37" spans="3:11" x14ac:dyDescent="0.2">
      <c r="C37" s="155"/>
      <c r="D37" s="155"/>
      <c r="E37" s="155"/>
      <c r="F37" s="155"/>
      <c r="G37" s="155"/>
      <c r="H37" s="155"/>
      <c r="I37" s="155"/>
      <c r="J37" s="155"/>
      <c r="K37" s="155"/>
    </row>
    <row r="38" spans="3:11" x14ac:dyDescent="0.2">
      <c r="C38" s="155"/>
      <c r="D38" s="155"/>
      <c r="E38" s="155"/>
      <c r="F38" s="155"/>
      <c r="G38" s="155"/>
      <c r="H38" s="155"/>
      <c r="I38" s="155"/>
      <c r="J38" s="155"/>
      <c r="K38" s="155"/>
    </row>
    <row r="39" spans="3:11" x14ac:dyDescent="0.2">
      <c r="C39" s="155"/>
      <c r="D39" s="155"/>
      <c r="E39" s="155"/>
      <c r="F39" s="155"/>
      <c r="G39" s="155"/>
      <c r="H39" s="155"/>
      <c r="I39" s="155"/>
      <c r="J39" s="155"/>
      <c r="K39" s="155"/>
    </row>
    <row r="40" spans="3:11" x14ac:dyDescent="0.2">
      <c r="C40" s="155"/>
      <c r="D40" s="155"/>
      <c r="E40" s="155"/>
      <c r="F40" s="155"/>
      <c r="G40" s="155"/>
      <c r="H40" s="155"/>
      <c r="I40" s="155"/>
      <c r="J40" s="155"/>
      <c r="K40" s="155"/>
    </row>
    <row r="41" spans="3:11" x14ac:dyDescent="0.2">
      <c r="C41" s="155"/>
      <c r="D41" s="155"/>
      <c r="E41" s="155"/>
      <c r="F41" s="155"/>
      <c r="G41" s="155"/>
      <c r="H41" s="155"/>
      <c r="I41" s="155"/>
      <c r="J41" s="155"/>
      <c r="K41" s="155"/>
    </row>
    <row r="42" spans="3:11" x14ac:dyDescent="0.2">
      <c r="C42" s="155"/>
      <c r="D42" s="155"/>
      <c r="E42" s="155"/>
      <c r="F42" s="155"/>
      <c r="G42" s="155"/>
      <c r="H42" s="155"/>
      <c r="I42" s="155"/>
      <c r="J42" s="155"/>
      <c r="K42" s="155"/>
    </row>
    <row r="43" spans="3:11" x14ac:dyDescent="0.2">
      <c r="C43" s="155"/>
      <c r="D43" s="155"/>
      <c r="E43" s="155"/>
      <c r="F43" s="155"/>
      <c r="G43" s="155"/>
      <c r="H43" s="155"/>
      <c r="I43" s="155"/>
      <c r="J43" s="155"/>
      <c r="K43" s="155"/>
    </row>
    <row r="44" spans="3:11" x14ac:dyDescent="0.2">
      <c r="C44" s="155"/>
      <c r="D44" s="155"/>
      <c r="E44" s="155"/>
      <c r="F44" s="155"/>
      <c r="G44" s="155"/>
      <c r="H44" s="155"/>
      <c r="I44" s="155"/>
      <c r="J44" s="155"/>
      <c r="K44" s="155"/>
    </row>
    <row r="45" spans="3:11" x14ac:dyDescent="0.2">
      <c r="C45" s="155"/>
      <c r="D45" s="155"/>
      <c r="E45" s="155"/>
      <c r="F45" s="155"/>
      <c r="G45" s="155"/>
      <c r="H45" s="155"/>
      <c r="I45" s="155"/>
      <c r="J45" s="155"/>
      <c r="K45" s="155"/>
    </row>
    <row r="46" spans="3:11" x14ac:dyDescent="0.2">
      <c r="C46" s="155"/>
      <c r="D46" s="155"/>
      <c r="E46" s="155"/>
      <c r="F46" s="155"/>
      <c r="G46" s="155"/>
      <c r="H46" s="155"/>
      <c r="I46" s="155"/>
      <c r="J46" s="155"/>
      <c r="K46" s="155"/>
    </row>
    <row r="47" spans="3:11" x14ac:dyDescent="0.2">
      <c r="C47" s="155"/>
      <c r="D47" s="155"/>
      <c r="E47" s="155"/>
      <c r="F47" s="155"/>
      <c r="G47" s="155"/>
      <c r="H47" s="155"/>
      <c r="I47" s="155"/>
      <c r="J47" s="155"/>
      <c r="K47" s="155"/>
    </row>
    <row r="48" spans="3:11" x14ac:dyDescent="0.2">
      <c r="C48" s="155"/>
      <c r="D48" s="155"/>
      <c r="E48" s="155"/>
      <c r="F48" s="155"/>
      <c r="G48" s="155"/>
      <c r="H48" s="155"/>
      <c r="I48" s="155"/>
      <c r="J48" s="155"/>
      <c r="K48" s="155"/>
    </row>
    <row r="49" spans="3:11" x14ac:dyDescent="0.2">
      <c r="C49" s="155"/>
      <c r="D49" s="155"/>
      <c r="E49" s="155"/>
      <c r="F49" s="155"/>
      <c r="G49" s="155"/>
      <c r="H49" s="155"/>
      <c r="I49" s="155"/>
      <c r="J49" s="155"/>
      <c r="K49" s="155"/>
    </row>
    <row r="50" spans="3:11" x14ac:dyDescent="0.2">
      <c r="C50" s="155"/>
      <c r="D50" s="155"/>
      <c r="E50" s="155"/>
      <c r="F50" s="155"/>
      <c r="G50" s="155"/>
      <c r="H50" s="155"/>
      <c r="I50" s="155"/>
      <c r="J50" s="155"/>
      <c r="K50" s="155"/>
    </row>
    <row r="51" spans="3:11" x14ac:dyDescent="0.2">
      <c r="C51" s="155"/>
      <c r="D51" s="155"/>
      <c r="E51" s="155"/>
      <c r="F51" s="155"/>
      <c r="G51" s="155"/>
      <c r="H51" s="155"/>
      <c r="I51" s="155"/>
      <c r="J51" s="155"/>
      <c r="K51" s="155"/>
    </row>
    <row r="52" spans="3:11" x14ac:dyDescent="0.2">
      <c r="C52" s="155"/>
      <c r="D52" s="155"/>
      <c r="E52" s="155"/>
      <c r="F52" s="155"/>
      <c r="G52" s="155"/>
      <c r="H52" s="155"/>
      <c r="I52" s="155"/>
      <c r="J52" s="155"/>
      <c r="K52" s="155"/>
    </row>
    <row r="53" spans="3:11" x14ac:dyDescent="0.2">
      <c r="C53" s="155"/>
      <c r="D53" s="155"/>
      <c r="E53" s="155"/>
      <c r="F53" s="155"/>
      <c r="G53" s="155"/>
      <c r="H53" s="155"/>
      <c r="I53" s="155"/>
      <c r="J53" s="155"/>
      <c r="K53" s="155"/>
    </row>
    <row r="54" spans="3:11" x14ac:dyDescent="0.2">
      <c r="C54" s="155"/>
      <c r="D54" s="155"/>
      <c r="E54" s="155"/>
      <c r="F54" s="155"/>
      <c r="G54" s="155"/>
      <c r="H54" s="155"/>
      <c r="I54" s="155"/>
      <c r="J54" s="155"/>
      <c r="K54" s="155"/>
    </row>
    <row r="55" spans="3:11" x14ac:dyDescent="0.2">
      <c r="C55" s="155"/>
      <c r="D55" s="155"/>
      <c r="E55" s="155"/>
      <c r="F55" s="155"/>
      <c r="G55" s="155"/>
      <c r="H55" s="155"/>
      <c r="I55" s="155"/>
      <c r="J55" s="155"/>
      <c r="K55" s="155"/>
    </row>
    <row r="56" spans="3:11" x14ac:dyDescent="0.2">
      <c r="C56" s="155"/>
      <c r="D56" s="155"/>
      <c r="E56" s="155"/>
      <c r="F56" s="155"/>
      <c r="G56" s="155"/>
      <c r="H56" s="155"/>
      <c r="I56" s="155"/>
      <c r="J56" s="155"/>
      <c r="K56" s="155"/>
    </row>
    <row r="57" spans="3:11" x14ac:dyDescent="0.2">
      <c r="C57" s="155"/>
      <c r="D57" s="155"/>
      <c r="E57" s="155"/>
      <c r="F57" s="155"/>
      <c r="G57" s="155"/>
      <c r="H57" s="155"/>
      <c r="I57" s="155"/>
      <c r="J57" s="155"/>
      <c r="K57" s="155"/>
    </row>
    <row r="58" spans="3:11" x14ac:dyDescent="0.2">
      <c r="C58" s="155"/>
      <c r="D58" s="155"/>
      <c r="E58" s="155"/>
      <c r="F58" s="155"/>
      <c r="G58" s="155"/>
      <c r="H58" s="155"/>
      <c r="I58" s="155"/>
      <c r="J58" s="155"/>
      <c r="K58" s="155"/>
    </row>
    <row r="59" spans="3:11" x14ac:dyDescent="0.2">
      <c r="C59" s="155"/>
      <c r="D59" s="155"/>
      <c r="E59" s="155"/>
      <c r="F59" s="155"/>
      <c r="G59" s="155"/>
      <c r="H59" s="155"/>
      <c r="I59" s="155"/>
      <c r="J59" s="155"/>
      <c r="K59" s="155"/>
    </row>
    <row r="60" spans="3:11" x14ac:dyDescent="0.2">
      <c r="C60" s="155"/>
      <c r="D60" s="155"/>
      <c r="E60" s="155"/>
      <c r="F60" s="155"/>
      <c r="G60" s="155"/>
      <c r="H60" s="155"/>
      <c r="I60" s="155"/>
      <c r="J60" s="155"/>
      <c r="K60" s="155"/>
    </row>
    <row r="61" spans="3:11" x14ac:dyDescent="0.2">
      <c r="C61" s="155"/>
      <c r="D61" s="155"/>
      <c r="E61" s="155"/>
      <c r="F61" s="155"/>
      <c r="G61" s="155"/>
      <c r="H61" s="155"/>
      <c r="I61" s="155"/>
      <c r="J61" s="155"/>
      <c r="K61" s="155"/>
    </row>
    <row r="62" spans="3:11" x14ac:dyDescent="0.2">
      <c r="C62" s="155"/>
      <c r="D62" s="155"/>
      <c r="E62" s="155"/>
      <c r="F62" s="155"/>
      <c r="G62" s="155"/>
      <c r="H62" s="155"/>
      <c r="I62" s="155"/>
      <c r="J62" s="155"/>
      <c r="K62" s="155"/>
    </row>
    <row r="63" spans="3:11" x14ac:dyDescent="0.2">
      <c r="C63" s="155"/>
      <c r="D63" s="155"/>
      <c r="E63" s="155"/>
      <c r="F63" s="155"/>
      <c r="G63" s="155"/>
      <c r="H63" s="155"/>
      <c r="I63" s="155"/>
      <c r="J63" s="155"/>
      <c r="K63" s="155"/>
    </row>
    <row r="64" spans="3:11" x14ac:dyDescent="0.2">
      <c r="C64" s="155"/>
      <c r="D64" s="155"/>
      <c r="E64" s="155"/>
      <c r="F64" s="155"/>
      <c r="G64" s="155"/>
      <c r="H64" s="155"/>
      <c r="I64" s="155"/>
      <c r="J64" s="155"/>
      <c r="K64" s="155"/>
    </row>
    <row r="65" spans="3:11" x14ac:dyDescent="0.2">
      <c r="C65" s="155"/>
      <c r="D65" s="155"/>
      <c r="E65" s="155"/>
      <c r="F65" s="155"/>
      <c r="G65" s="155"/>
      <c r="H65" s="155"/>
      <c r="I65" s="155"/>
      <c r="J65" s="155"/>
      <c r="K65" s="155"/>
    </row>
    <row r="66" spans="3:11" x14ac:dyDescent="0.2">
      <c r="C66" s="155"/>
      <c r="D66" s="155"/>
      <c r="E66" s="155"/>
      <c r="F66" s="155"/>
      <c r="G66" s="155"/>
      <c r="H66" s="155"/>
      <c r="I66" s="155"/>
      <c r="J66" s="155"/>
      <c r="K66" s="155"/>
    </row>
    <row r="67" spans="3:11" x14ac:dyDescent="0.2">
      <c r="C67" s="155"/>
      <c r="D67" s="155"/>
      <c r="E67" s="155"/>
      <c r="F67" s="155"/>
      <c r="G67" s="155"/>
      <c r="H67" s="155"/>
      <c r="I67" s="155"/>
      <c r="J67" s="155"/>
      <c r="K67" s="155"/>
    </row>
    <row r="68" spans="3:11" x14ac:dyDescent="0.2">
      <c r="C68" s="155"/>
      <c r="D68" s="155"/>
      <c r="E68" s="155"/>
      <c r="F68" s="155"/>
      <c r="G68" s="155"/>
      <c r="H68" s="155"/>
      <c r="I68" s="155"/>
      <c r="J68" s="155"/>
      <c r="K68" s="155"/>
    </row>
    <row r="69" spans="3:11" x14ac:dyDescent="0.2">
      <c r="C69" s="155"/>
      <c r="D69" s="155"/>
      <c r="E69" s="155"/>
      <c r="F69" s="155"/>
      <c r="G69" s="155"/>
      <c r="H69" s="155"/>
      <c r="I69" s="155"/>
      <c r="J69" s="155"/>
      <c r="K69" s="155"/>
    </row>
    <row r="70" spans="3:11" x14ac:dyDescent="0.2">
      <c r="C70" s="155"/>
      <c r="D70" s="155"/>
      <c r="E70" s="155"/>
      <c r="F70" s="155"/>
      <c r="G70" s="155"/>
      <c r="H70" s="155"/>
      <c r="I70" s="155"/>
      <c r="J70" s="155"/>
      <c r="K70" s="155"/>
    </row>
    <row r="71" spans="3:11" x14ac:dyDescent="0.2">
      <c r="C71" s="155"/>
      <c r="D71" s="155"/>
      <c r="E71" s="155"/>
      <c r="F71" s="155"/>
      <c r="G71" s="155"/>
      <c r="H71" s="155"/>
      <c r="I71" s="155"/>
      <c r="J71" s="155"/>
      <c r="K71" s="155"/>
    </row>
    <row r="72" spans="3:11" x14ac:dyDescent="0.2">
      <c r="C72" s="155"/>
      <c r="D72" s="155"/>
      <c r="E72" s="155"/>
      <c r="F72" s="155"/>
      <c r="G72" s="155"/>
      <c r="H72" s="155"/>
      <c r="I72" s="155"/>
      <c r="J72" s="155"/>
      <c r="K72" s="155"/>
    </row>
    <row r="73" spans="3:11" x14ac:dyDescent="0.2">
      <c r="C73" s="155"/>
      <c r="D73" s="155"/>
      <c r="E73" s="155"/>
      <c r="F73" s="155"/>
      <c r="G73" s="155"/>
      <c r="H73" s="155"/>
      <c r="I73" s="155"/>
      <c r="J73" s="155"/>
      <c r="K73" s="155"/>
    </row>
    <row r="74" spans="3:11" x14ac:dyDescent="0.2">
      <c r="C74" s="155"/>
      <c r="D74" s="155"/>
      <c r="E74" s="155"/>
      <c r="F74" s="155"/>
      <c r="G74" s="155"/>
      <c r="H74" s="155"/>
      <c r="I74" s="155"/>
      <c r="J74" s="155"/>
      <c r="K74" s="155"/>
    </row>
    <row r="75" spans="3:11" x14ac:dyDescent="0.2">
      <c r="C75" s="155"/>
      <c r="D75" s="155"/>
      <c r="E75" s="155"/>
      <c r="F75" s="155"/>
      <c r="G75" s="155"/>
      <c r="H75" s="155"/>
      <c r="I75" s="155"/>
      <c r="J75" s="155"/>
      <c r="K75" s="155"/>
    </row>
    <row r="76" spans="3:11" x14ac:dyDescent="0.2">
      <c r="C76" s="155"/>
      <c r="D76" s="155"/>
      <c r="E76" s="155"/>
      <c r="F76" s="155"/>
      <c r="G76" s="155"/>
      <c r="H76" s="155"/>
      <c r="I76" s="155"/>
      <c r="J76" s="155"/>
      <c r="K76" s="155"/>
    </row>
    <row r="77" spans="3:11" x14ac:dyDescent="0.2">
      <c r="C77" s="155"/>
      <c r="D77" s="155"/>
      <c r="E77" s="155"/>
      <c r="F77" s="155"/>
      <c r="G77" s="155"/>
      <c r="H77" s="155"/>
      <c r="I77" s="155"/>
      <c r="J77" s="155"/>
      <c r="K77" s="155"/>
    </row>
    <row r="78" spans="3:11" x14ac:dyDescent="0.2">
      <c r="C78" s="155"/>
      <c r="D78" s="155"/>
      <c r="E78" s="155"/>
      <c r="F78" s="155"/>
      <c r="G78" s="155"/>
      <c r="H78" s="155"/>
      <c r="I78" s="155"/>
      <c r="J78" s="155"/>
      <c r="K78" s="155"/>
    </row>
    <row r="79" spans="3:11" x14ac:dyDescent="0.2">
      <c r="C79" s="155"/>
      <c r="D79" s="155"/>
      <c r="E79" s="155"/>
      <c r="F79" s="155"/>
      <c r="G79" s="155"/>
      <c r="H79" s="155"/>
      <c r="I79" s="155"/>
      <c r="J79" s="155"/>
      <c r="K79" s="155"/>
    </row>
    <row r="80" spans="3:11" x14ac:dyDescent="0.2">
      <c r="C80" s="155"/>
      <c r="D80" s="155"/>
      <c r="E80" s="155"/>
      <c r="F80" s="155"/>
      <c r="G80" s="155"/>
      <c r="H80" s="155"/>
      <c r="I80" s="155"/>
      <c r="J80" s="155"/>
      <c r="K80" s="155"/>
    </row>
    <row r="81" spans="3:11" x14ac:dyDescent="0.2">
      <c r="C81" s="155"/>
      <c r="D81" s="155"/>
      <c r="E81" s="155"/>
      <c r="F81" s="155"/>
      <c r="G81" s="155"/>
      <c r="H81" s="155"/>
      <c r="I81" s="155"/>
      <c r="J81" s="155"/>
      <c r="K81" s="155"/>
    </row>
    <row r="82" spans="3:11" x14ac:dyDescent="0.2">
      <c r="C82" s="155"/>
      <c r="D82" s="155"/>
      <c r="E82" s="155"/>
      <c r="F82" s="155"/>
      <c r="G82" s="155"/>
      <c r="H82" s="155"/>
      <c r="I82" s="155"/>
      <c r="J82" s="155"/>
      <c r="K82" s="155"/>
    </row>
    <row r="83" spans="3:11" x14ac:dyDescent="0.2">
      <c r="C83" s="155"/>
      <c r="D83" s="155"/>
      <c r="E83" s="155"/>
      <c r="F83" s="155"/>
      <c r="G83" s="155"/>
      <c r="H83" s="155"/>
      <c r="I83" s="155"/>
      <c r="J83" s="155"/>
      <c r="K83" s="155"/>
    </row>
    <row r="84" spans="3:11" x14ac:dyDescent="0.2">
      <c r="C84" s="155"/>
      <c r="D84" s="155"/>
      <c r="E84" s="155"/>
      <c r="F84" s="155"/>
      <c r="G84" s="155"/>
      <c r="H84" s="155"/>
      <c r="I84" s="155"/>
      <c r="J84" s="155"/>
      <c r="K84" s="155"/>
    </row>
    <row r="85" spans="3:11" x14ac:dyDescent="0.2">
      <c r="C85" s="155"/>
      <c r="D85" s="155"/>
      <c r="E85" s="155"/>
      <c r="F85" s="155"/>
      <c r="G85" s="155"/>
      <c r="H85" s="155"/>
      <c r="I85" s="155"/>
      <c r="J85" s="155"/>
      <c r="K85" s="155"/>
    </row>
    <row r="86" spans="3:11" x14ac:dyDescent="0.2">
      <c r="C86" s="155"/>
      <c r="D86" s="155"/>
      <c r="E86" s="155"/>
      <c r="F86" s="155"/>
      <c r="G86" s="155"/>
      <c r="H86" s="155"/>
      <c r="I86" s="155"/>
      <c r="J86" s="155"/>
      <c r="K86" s="155"/>
    </row>
    <row r="87" spans="3:11" x14ac:dyDescent="0.2">
      <c r="C87" s="155"/>
      <c r="D87" s="155"/>
      <c r="E87" s="155"/>
      <c r="F87" s="155"/>
      <c r="G87" s="155"/>
      <c r="H87" s="155"/>
      <c r="I87" s="155"/>
      <c r="J87" s="155"/>
      <c r="K87" s="155"/>
    </row>
    <row r="88" spans="3:11" x14ac:dyDescent="0.2">
      <c r="C88" s="155"/>
      <c r="D88" s="155"/>
      <c r="E88" s="155"/>
      <c r="F88" s="155"/>
      <c r="G88" s="155"/>
      <c r="H88" s="155"/>
      <c r="I88" s="155"/>
      <c r="J88" s="155"/>
      <c r="K88" s="155"/>
    </row>
    <row r="89" spans="3:11" x14ac:dyDescent="0.2">
      <c r="C89" s="155"/>
      <c r="D89" s="155"/>
      <c r="E89" s="155"/>
      <c r="F89" s="155"/>
      <c r="G89" s="155"/>
      <c r="H89" s="155"/>
      <c r="I89" s="155"/>
      <c r="J89" s="155"/>
      <c r="K89" s="155"/>
    </row>
    <row r="90" spans="3:11" x14ac:dyDescent="0.2">
      <c r="C90" s="155"/>
      <c r="D90" s="155"/>
      <c r="E90" s="155"/>
      <c r="F90" s="155"/>
      <c r="G90" s="155"/>
      <c r="H90" s="155"/>
      <c r="I90" s="155"/>
      <c r="J90" s="155"/>
      <c r="K90" s="155"/>
    </row>
    <row r="91" spans="3:11" x14ac:dyDescent="0.2">
      <c r="C91" s="155"/>
      <c r="D91" s="155"/>
      <c r="E91" s="155"/>
      <c r="F91" s="155"/>
      <c r="G91" s="155"/>
      <c r="H91" s="155"/>
      <c r="I91" s="155"/>
      <c r="J91" s="155"/>
      <c r="K91" s="155"/>
    </row>
    <row r="92" spans="3:11" x14ac:dyDescent="0.2">
      <c r="C92" s="155"/>
      <c r="D92" s="155"/>
      <c r="E92" s="155"/>
      <c r="F92" s="155"/>
      <c r="G92" s="155"/>
      <c r="H92" s="155"/>
      <c r="I92" s="155"/>
      <c r="J92" s="155"/>
      <c r="K92" s="155"/>
    </row>
    <row r="93" spans="3:11" x14ac:dyDescent="0.2">
      <c r="C93" s="155"/>
      <c r="D93" s="155"/>
      <c r="E93" s="155"/>
      <c r="F93" s="155"/>
      <c r="G93" s="155"/>
      <c r="H93" s="155"/>
      <c r="I93" s="155"/>
      <c r="J93" s="155"/>
      <c r="K93" s="155"/>
    </row>
    <row r="94" spans="3:11" x14ac:dyDescent="0.2">
      <c r="C94" s="155"/>
      <c r="D94" s="155"/>
      <c r="E94" s="155"/>
      <c r="F94" s="155"/>
      <c r="G94" s="155"/>
      <c r="H94" s="155"/>
      <c r="I94" s="155"/>
      <c r="J94" s="155"/>
      <c r="K94" s="155"/>
    </row>
    <row r="95" spans="3:11" x14ac:dyDescent="0.2">
      <c r="C95" s="155"/>
      <c r="D95" s="155"/>
      <c r="E95" s="155"/>
      <c r="F95" s="155"/>
      <c r="G95" s="155"/>
      <c r="H95" s="155"/>
      <c r="I95" s="155"/>
      <c r="J95" s="155"/>
      <c r="K95" s="155"/>
    </row>
    <row r="96" spans="3:11" x14ac:dyDescent="0.2">
      <c r="C96" s="155"/>
      <c r="D96" s="155"/>
      <c r="E96" s="155"/>
      <c r="F96" s="155"/>
      <c r="G96" s="155"/>
      <c r="H96" s="155"/>
      <c r="I96" s="155"/>
      <c r="J96" s="155"/>
      <c r="K96" s="155"/>
    </row>
    <row r="97" spans="3:11" x14ac:dyDescent="0.2">
      <c r="C97" s="155"/>
      <c r="D97" s="155"/>
      <c r="E97" s="155"/>
      <c r="F97" s="155"/>
      <c r="G97" s="155"/>
      <c r="H97" s="155"/>
      <c r="I97" s="155"/>
      <c r="J97" s="155"/>
      <c r="K97" s="155"/>
    </row>
    <row r="98" spans="3:11" x14ac:dyDescent="0.2">
      <c r="C98" s="155"/>
      <c r="D98" s="155"/>
      <c r="E98" s="155"/>
      <c r="F98" s="155"/>
      <c r="G98" s="155"/>
      <c r="H98" s="155"/>
      <c r="I98" s="155"/>
      <c r="J98" s="155"/>
      <c r="K98" s="155"/>
    </row>
    <row r="99" spans="3:11" x14ac:dyDescent="0.2">
      <c r="C99" s="155"/>
      <c r="D99" s="155"/>
      <c r="E99" s="155"/>
      <c r="F99" s="155"/>
      <c r="G99" s="155"/>
      <c r="H99" s="155"/>
      <c r="I99" s="155"/>
      <c r="J99" s="155"/>
      <c r="K99" s="155"/>
    </row>
    <row r="100" spans="3:11" x14ac:dyDescent="0.2">
      <c r="C100" s="155"/>
      <c r="D100" s="155"/>
      <c r="E100" s="155"/>
      <c r="F100" s="155"/>
      <c r="G100" s="155"/>
      <c r="H100" s="155"/>
      <c r="I100" s="155"/>
      <c r="J100" s="155"/>
      <c r="K100" s="155"/>
    </row>
    <row r="101" spans="3:11" x14ac:dyDescent="0.2">
      <c r="C101" s="155"/>
      <c r="D101" s="155"/>
      <c r="E101" s="155"/>
      <c r="F101" s="155"/>
      <c r="G101" s="155"/>
      <c r="H101" s="155"/>
      <c r="I101" s="155"/>
      <c r="J101" s="155"/>
      <c r="K101" s="155"/>
    </row>
    <row r="102" spans="3:11" x14ac:dyDescent="0.2">
      <c r="C102" s="155"/>
      <c r="D102" s="155"/>
      <c r="E102" s="155"/>
      <c r="F102" s="155"/>
      <c r="G102" s="155"/>
      <c r="H102" s="155"/>
      <c r="I102" s="155"/>
      <c r="J102" s="155"/>
      <c r="K102" s="155"/>
    </row>
    <row r="103" spans="3:11" x14ac:dyDescent="0.2">
      <c r="C103" s="155"/>
      <c r="D103" s="155"/>
      <c r="E103" s="155"/>
      <c r="F103" s="155"/>
      <c r="G103" s="155"/>
      <c r="H103" s="155"/>
      <c r="I103" s="155"/>
      <c r="J103" s="155"/>
      <c r="K103" s="155"/>
    </row>
    <row r="104" spans="3:11" x14ac:dyDescent="0.2">
      <c r="C104" s="155"/>
      <c r="D104" s="155"/>
      <c r="E104" s="155"/>
      <c r="F104" s="155"/>
      <c r="G104" s="155"/>
      <c r="H104" s="155"/>
      <c r="I104" s="155"/>
      <c r="J104" s="155"/>
      <c r="K104" s="155"/>
    </row>
    <row r="105" spans="3:11" x14ac:dyDescent="0.2">
      <c r="C105" s="155"/>
      <c r="D105" s="155"/>
      <c r="E105" s="155"/>
      <c r="F105" s="155"/>
      <c r="G105" s="155"/>
      <c r="H105" s="155"/>
      <c r="I105" s="155"/>
      <c r="J105" s="155"/>
      <c r="K105" s="155"/>
    </row>
    <row r="106" spans="3:11" x14ac:dyDescent="0.2">
      <c r="C106" s="155"/>
      <c r="D106" s="155"/>
      <c r="E106" s="155"/>
      <c r="F106" s="155"/>
      <c r="G106" s="155"/>
      <c r="H106" s="155"/>
      <c r="I106" s="155"/>
      <c r="J106" s="155"/>
      <c r="K106" s="155"/>
    </row>
    <row r="107" spans="3:11" x14ac:dyDescent="0.2">
      <c r="C107" s="155"/>
      <c r="D107" s="155"/>
      <c r="E107" s="155"/>
      <c r="F107" s="155"/>
      <c r="G107" s="155"/>
      <c r="H107" s="155"/>
      <c r="I107" s="155"/>
      <c r="J107" s="155"/>
      <c r="K107" s="155"/>
    </row>
    <row r="108" spans="3:11" x14ac:dyDescent="0.2">
      <c r="C108" s="155"/>
      <c r="D108" s="155"/>
      <c r="E108" s="155"/>
      <c r="F108" s="155"/>
      <c r="G108" s="155"/>
      <c r="H108" s="155"/>
      <c r="I108" s="155"/>
      <c r="J108" s="155"/>
      <c r="K108" s="155"/>
    </row>
    <row r="109" spans="3:11" x14ac:dyDescent="0.2">
      <c r="C109" s="155"/>
      <c r="D109" s="155"/>
      <c r="E109" s="155"/>
      <c r="F109" s="155"/>
      <c r="G109" s="155"/>
      <c r="H109" s="155"/>
      <c r="I109" s="155"/>
      <c r="J109" s="155"/>
      <c r="K109" s="155"/>
    </row>
    <row r="110" spans="3:11" x14ac:dyDescent="0.2">
      <c r="C110" s="155"/>
      <c r="D110" s="155"/>
      <c r="E110" s="155"/>
      <c r="F110" s="155"/>
      <c r="G110" s="155"/>
      <c r="H110" s="155"/>
      <c r="I110" s="155"/>
      <c r="J110" s="155"/>
      <c r="K110" s="155"/>
    </row>
    <row r="111" spans="3:11" x14ac:dyDescent="0.2">
      <c r="C111" s="155"/>
      <c r="D111" s="155"/>
      <c r="E111" s="155"/>
      <c r="F111" s="155"/>
      <c r="G111" s="155"/>
      <c r="H111" s="155"/>
      <c r="I111" s="155"/>
      <c r="J111" s="155"/>
      <c r="K111" s="155"/>
    </row>
    <row r="112" spans="3:11" x14ac:dyDescent="0.2">
      <c r="C112" s="155"/>
      <c r="D112" s="155"/>
      <c r="E112" s="155"/>
      <c r="F112" s="155"/>
      <c r="G112" s="155"/>
      <c r="H112" s="155"/>
      <c r="I112" s="155"/>
      <c r="J112" s="155"/>
      <c r="K112" s="155"/>
    </row>
    <row r="113" spans="3:11" x14ac:dyDescent="0.2">
      <c r="C113" s="155"/>
      <c r="D113" s="155"/>
      <c r="E113" s="155"/>
      <c r="F113" s="155"/>
      <c r="G113" s="155"/>
      <c r="H113" s="155"/>
      <c r="I113" s="155"/>
      <c r="J113" s="155"/>
      <c r="K113" s="155"/>
    </row>
    <row r="114" spans="3:11" x14ac:dyDescent="0.2">
      <c r="C114" s="155"/>
      <c r="D114" s="155"/>
      <c r="E114" s="155"/>
      <c r="F114" s="155"/>
      <c r="G114" s="155"/>
      <c r="H114" s="155"/>
      <c r="I114" s="155"/>
      <c r="J114" s="155"/>
      <c r="K114" s="155"/>
    </row>
    <row r="115" spans="3:11" x14ac:dyDescent="0.2">
      <c r="C115" s="155"/>
      <c r="D115" s="155"/>
      <c r="E115" s="155"/>
      <c r="F115" s="155"/>
      <c r="G115" s="155"/>
      <c r="H115" s="155"/>
      <c r="I115" s="155"/>
      <c r="J115" s="155"/>
      <c r="K115" s="155"/>
    </row>
    <row r="116" spans="3:11" x14ac:dyDescent="0.2">
      <c r="C116" s="155"/>
      <c r="D116" s="155"/>
      <c r="E116" s="155"/>
      <c r="F116" s="155"/>
      <c r="G116" s="155"/>
      <c r="H116" s="155"/>
      <c r="I116" s="155"/>
      <c r="J116" s="155"/>
      <c r="K116" s="155"/>
    </row>
    <row r="117" spans="3:11" x14ac:dyDescent="0.2">
      <c r="C117" s="155"/>
      <c r="D117" s="155"/>
      <c r="E117" s="155"/>
      <c r="F117" s="155"/>
      <c r="G117" s="155"/>
      <c r="H117" s="155"/>
      <c r="I117" s="155"/>
      <c r="J117" s="155"/>
      <c r="K117" s="155"/>
    </row>
    <row r="118" spans="3:11" x14ac:dyDescent="0.2">
      <c r="C118" s="155"/>
      <c r="D118" s="155"/>
      <c r="E118" s="155"/>
      <c r="F118" s="155"/>
      <c r="G118" s="155"/>
      <c r="H118" s="155"/>
      <c r="I118" s="155"/>
      <c r="J118" s="155"/>
      <c r="K118" s="155"/>
    </row>
    <row r="119" spans="3:11" x14ac:dyDescent="0.2">
      <c r="C119" s="155"/>
      <c r="D119" s="155"/>
      <c r="E119" s="155"/>
      <c r="F119" s="155"/>
      <c r="G119" s="155"/>
      <c r="H119" s="155"/>
      <c r="I119" s="155"/>
      <c r="J119" s="155"/>
      <c r="K119" s="155"/>
    </row>
    <row r="120" spans="3:11" x14ac:dyDescent="0.2">
      <c r="C120" s="155"/>
      <c r="D120" s="155"/>
      <c r="E120" s="155"/>
      <c r="F120" s="155"/>
      <c r="G120" s="155"/>
      <c r="H120" s="155"/>
      <c r="I120" s="155"/>
      <c r="J120" s="155"/>
      <c r="K120" s="155"/>
    </row>
    <row r="121" spans="3:11" x14ac:dyDescent="0.2">
      <c r="C121" s="155"/>
      <c r="D121" s="155"/>
      <c r="E121" s="155"/>
      <c r="F121" s="155"/>
      <c r="G121" s="155"/>
      <c r="H121" s="155"/>
      <c r="I121" s="155"/>
      <c r="J121" s="155"/>
      <c r="K121" s="155"/>
    </row>
    <row r="122" spans="3:11" x14ac:dyDescent="0.2">
      <c r="C122" s="155"/>
      <c r="D122" s="155"/>
      <c r="E122" s="155"/>
      <c r="F122" s="155"/>
      <c r="G122" s="155"/>
      <c r="H122" s="155"/>
      <c r="I122" s="155"/>
      <c r="J122" s="155"/>
      <c r="K122" s="155"/>
    </row>
    <row r="123" spans="3:11" x14ac:dyDescent="0.2">
      <c r="C123" s="155"/>
      <c r="D123" s="155"/>
      <c r="E123" s="155"/>
      <c r="F123" s="155"/>
      <c r="G123" s="155"/>
      <c r="H123" s="155"/>
      <c r="I123" s="155"/>
      <c r="J123" s="155"/>
      <c r="K123" s="155"/>
    </row>
    <row r="124" spans="3:11" x14ac:dyDescent="0.2">
      <c r="C124" s="155"/>
      <c r="D124" s="155"/>
      <c r="E124" s="155"/>
      <c r="F124" s="155"/>
      <c r="G124" s="155"/>
      <c r="H124" s="155"/>
      <c r="I124" s="155"/>
      <c r="J124" s="155"/>
      <c r="K124" s="155"/>
    </row>
    <row r="125" spans="3:11" x14ac:dyDescent="0.2">
      <c r="C125" s="155"/>
      <c r="D125" s="155"/>
      <c r="E125" s="155"/>
      <c r="F125" s="155"/>
      <c r="G125" s="155"/>
      <c r="H125" s="155"/>
      <c r="I125" s="155"/>
      <c r="J125" s="155"/>
      <c r="K125" s="155"/>
    </row>
    <row r="126" spans="3:11" x14ac:dyDescent="0.2">
      <c r="C126" s="155"/>
      <c r="D126" s="155"/>
      <c r="E126" s="155"/>
      <c r="F126" s="155"/>
      <c r="G126" s="155"/>
      <c r="H126" s="155"/>
      <c r="I126" s="155"/>
      <c r="J126" s="155"/>
      <c r="K126" s="155"/>
    </row>
    <row r="127" spans="3:11" x14ac:dyDescent="0.2">
      <c r="C127" s="155"/>
      <c r="D127" s="155"/>
      <c r="E127" s="155"/>
      <c r="F127" s="155"/>
      <c r="G127" s="155"/>
      <c r="H127" s="155"/>
      <c r="I127" s="155"/>
      <c r="J127" s="155"/>
      <c r="K127" s="155"/>
    </row>
    <row r="128" spans="3:11" x14ac:dyDescent="0.2">
      <c r="C128" s="155"/>
      <c r="D128" s="155"/>
      <c r="E128" s="155"/>
      <c r="F128" s="155"/>
      <c r="G128" s="155"/>
      <c r="H128" s="155"/>
      <c r="I128" s="155"/>
      <c r="J128" s="155"/>
      <c r="K128" s="155"/>
    </row>
    <row r="129" spans="3:11" x14ac:dyDescent="0.2">
      <c r="C129" s="155"/>
      <c r="D129" s="155"/>
      <c r="E129" s="155"/>
      <c r="F129" s="155"/>
      <c r="G129" s="155"/>
      <c r="H129" s="155"/>
      <c r="I129" s="155"/>
      <c r="J129" s="155"/>
      <c r="K129" s="155"/>
    </row>
    <row r="130" spans="3:11" x14ac:dyDescent="0.2">
      <c r="C130" s="155"/>
      <c r="D130" s="155"/>
      <c r="E130" s="155"/>
      <c r="F130" s="155"/>
      <c r="G130" s="155"/>
      <c r="H130" s="155"/>
      <c r="I130" s="155"/>
      <c r="J130" s="155"/>
      <c r="K130" s="155"/>
    </row>
    <row r="131" spans="3:11" x14ac:dyDescent="0.2">
      <c r="C131" s="155"/>
      <c r="D131" s="155"/>
      <c r="E131" s="155"/>
      <c r="F131" s="155"/>
      <c r="G131" s="155"/>
      <c r="H131" s="155"/>
      <c r="I131" s="155"/>
      <c r="J131" s="155"/>
      <c r="K131" s="155"/>
    </row>
    <row r="132" spans="3:11" x14ac:dyDescent="0.2">
      <c r="C132" s="155"/>
      <c r="D132" s="155"/>
      <c r="E132" s="155"/>
      <c r="F132" s="155"/>
      <c r="G132" s="155"/>
      <c r="H132" s="155"/>
      <c r="I132" s="155"/>
      <c r="J132" s="155"/>
      <c r="K132" s="155"/>
    </row>
    <row r="133" spans="3:11" x14ac:dyDescent="0.2">
      <c r="C133" s="155"/>
      <c r="D133" s="155"/>
      <c r="E133" s="155"/>
      <c r="F133" s="155"/>
      <c r="G133" s="155"/>
      <c r="H133" s="155"/>
      <c r="I133" s="155"/>
      <c r="J133" s="155"/>
      <c r="K133" s="155"/>
    </row>
    <row r="134" spans="3:11" x14ac:dyDescent="0.2">
      <c r="C134" s="155"/>
      <c r="D134" s="155"/>
      <c r="E134" s="155"/>
      <c r="F134" s="155"/>
      <c r="G134" s="155"/>
      <c r="H134" s="155"/>
      <c r="I134" s="155"/>
      <c r="J134" s="155"/>
      <c r="K134" s="155"/>
    </row>
    <row r="135" spans="3:11" x14ac:dyDescent="0.2">
      <c r="C135" s="155"/>
      <c r="D135" s="155"/>
      <c r="E135" s="155"/>
      <c r="F135" s="155"/>
      <c r="G135" s="155"/>
      <c r="H135" s="155"/>
      <c r="I135" s="155"/>
      <c r="J135" s="155"/>
      <c r="K135" s="155"/>
    </row>
    <row r="136" spans="3:11" x14ac:dyDescent="0.2">
      <c r="C136" s="155"/>
      <c r="D136" s="155"/>
      <c r="E136" s="155"/>
      <c r="F136" s="155"/>
      <c r="G136" s="155"/>
      <c r="H136" s="155"/>
      <c r="I136" s="155"/>
      <c r="J136" s="155"/>
      <c r="K136" s="155"/>
    </row>
    <row r="137" spans="3:11" x14ac:dyDescent="0.2">
      <c r="C137" s="155"/>
      <c r="D137" s="155"/>
      <c r="E137" s="155"/>
      <c r="F137" s="155"/>
      <c r="G137" s="155"/>
      <c r="H137" s="155"/>
      <c r="I137" s="155"/>
      <c r="J137" s="155"/>
      <c r="K137" s="155"/>
    </row>
    <row r="138" spans="3:11" x14ac:dyDescent="0.2">
      <c r="C138" s="155"/>
      <c r="D138" s="155"/>
      <c r="E138" s="155"/>
      <c r="F138" s="155"/>
      <c r="G138" s="155"/>
      <c r="H138" s="155"/>
      <c r="I138" s="155"/>
      <c r="J138" s="155"/>
      <c r="K138" s="155"/>
    </row>
    <row r="139" spans="3:11" x14ac:dyDescent="0.2">
      <c r="C139" s="155"/>
      <c r="D139" s="155"/>
      <c r="E139" s="155"/>
      <c r="F139" s="155"/>
      <c r="G139" s="155"/>
      <c r="H139" s="155"/>
      <c r="I139" s="155"/>
      <c r="J139" s="155"/>
      <c r="K139" s="155"/>
    </row>
    <row r="140" spans="3:11" x14ac:dyDescent="0.2">
      <c r="C140" s="155"/>
      <c r="D140" s="155"/>
      <c r="E140" s="155"/>
      <c r="F140" s="155"/>
      <c r="G140" s="155"/>
      <c r="H140" s="155"/>
      <c r="I140" s="155"/>
      <c r="J140" s="155"/>
      <c r="K140" s="155"/>
    </row>
    <row r="141" spans="3:11" x14ac:dyDescent="0.2">
      <c r="C141" s="155"/>
      <c r="D141" s="155"/>
      <c r="E141" s="155"/>
      <c r="F141" s="155"/>
      <c r="G141" s="155"/>
      <c r="H141" s="155"/>
      <c r="I141" s="155"/>
      <c r="J141" s="155"/>
      <c r="K141" s="155"/>
    </row>
    <row r="142" spans="3:11" x14ac:dyDescent="0.2">
      <c r="C142" s="155"/>
      <c r="D142" s="155"/>
      <c r="E142" s="155"/>
      <c r="F142" s="155"/>
      <c r="G142" s="155"/>
      <c r="H142" s="155"/>
      <c r="I142" s="155"/>
      <c r="J142" s="155"/>
      <c r="K142" s="155"/>
    </row>
    <row r="143" spans="3:11" x14ac:dyDescent="0.2">
      <c r="C143" s="155"/>
      <c r="D143" s="155"/>
      <c r="E143" s="155"/>
      <c r="F143" s="155"/>
      <c r="G143" s="155"/>
      <c r="H143" s="155"/>
      <c r="I143" s="155"/>
      <c r="J143" s="155"/>
      <c r="K143" s="155"/>
    </row>
    <row r="144" spans="3:11" x14ac:dyDescent="0.2">
      <c r="C144" s="155"/>
      <c r="D144" s="155"/>
      <c r="E144" s="155"/>
      <c r="F144" s="155"/>
      <c r="G144" s="155"/>
      <c r="H144" s="155"/>
      <c r="I144" s="155"/>
      <c r="J144" s="155"/>
      <c r="K144" s="155"/>
    </row>
    <row r="145" spans="3:11" x14ac:dyDescent="0.2">
      <c r="C145" s="155"/>
      <c r="D145" s="155"/>
      <c r="E145" s="155"/>
      <c r="F145" s="155"/>
      <c r="G145" s="155"/>
      <c r="H145" s="155"/>
      <c r="I145" s="155"/>
      <c r="J145" s="155"/>
      <c r="K145" s="155"/>
    </row>
    <row r="146" spans="3:11" x14ac:dyDescent="0.2">
      <c r="C146" s="155"/>
      <c r="D146" s="155"/>
      <c r="E146" s="155"/>
      <c r="F146" s="155"/>
      <c r="G146" s="155"/>
      <c r="H146" s="155"/>
      <c r="I146" s="155"/>
      <c r="J146" s="155"/>
      <c r="K146" s="155"/>
    </row>
    <row r="147" spans="3:11" x14ac:dyDescent="0.2">
      <c r="C147" s="155"/>
      <c r="D147" s="155"/>
      <c r="E147" s="155"/>
      <c r="F147" s="155"/>
      <c r="G147" s="155"/>
      <c r="H147" s="155"/>
      <c r="I147" s="155"/>
      <c r="J147" s="155"/>
      <c r="K147" s="155"/>
    </row>
    <row r="148" spans="3:11" x14ac:dyDescent="0.2">
      <c r="C148" s="155"/>
      <c r="D148" s="155"/>
      <c r="E148" s="155"/>
      <c r="F148" s="155"/>
      <c r="G148" s="155"/>
      <c r="H148" s="155"/>
      <c r="I148" s="155"/>
      <c r="J148" s="155"/>
      <c r="K148" s="155"/>
    </row>
    <row r="149" spans="3:11" x14ac:dyDescent="0.2">
      <c r="C149" s="155"/>
      <c r="D149" s="155"/>
      <c r="E149" s="155"/>
      <c r="F149" s="155"/>
      <c r="G149" s="155"/>
      <c r="H149" s="155"/>
      <c r="I149" s="155"/>
      <c r="J149" s="155"/>
      <c r="K149" s="155"/>
    </row>
    <row r="150" spans="3:11" x14ac:dyDescent="0.2">
      <c r="C150" s="155"/>
      <c r="D150" s="155"/>
      <c r="E150" s="155"/>
      <c r="F150" s="155"/>
      <c r="G150" s="155"/>
      <c r="H150" s="155"/>
      <c r="I150" s="155"/>
      <c r="J150" s="155"/>
      <c r="K150" s="155"/>
    </row>
    <row r="151" spans="3:11" x14ac:dyDescent="0.2">
      <c r="C151" s="155"/>
      <c r="D151" s="155"/>
      <c r="E151" s="155"/>
      <c r="F151" s="155"/>
      <c r="G151" s="155"/>
      <c r="H151" s="155"/>
      <c r="I151" s="155"/>
      <c r="J151" s="155"/>
      <c r="K151" s="155"/>
    </row>
    <row r="152" spans="3:11" x14ac:dyDescent="0.2">
      <c r="C152" s="155"/>
      <c r="D152" s="155"/>
      <c r="E152" s="155"/>
      <c r="F152" s="155"/>
      <c r="G152" s="155"/>
      <c r="H152" s="155"/>
      <c r="I152" s="155"/>
      <c r="J152" s="155"/>
      <c r="K152" s="155"/>
    </row>
    <row r="153" spans="3:11" x14ac:dyDescent="0.2">
      <c r="C153" s="155"/>
      <c r="D153" s="155"/>
      <c r="E153" s="155"/>
      <c r="F153" s="155"/>
      <c r="G153" s="155"/>
      <c r="H153" s="155"/>
      <c r="I153" s="155"/>
      <c r="J153" s="155"/>
      <c r="K153" s="155"/>
    </row>
    <row r="154" spans="3:11" x14ac:dyDescent="0.2">
      <c r="C154" s="155"/>
      <c r="D154" s="155"/>
      <c r="E154" s="155"/>
      <c r="F154" s="155"/>
      <c r="G154" s="155"/>
      <c r="H154" s="155"/>
      <c r="I154" s="155"/>
      <c r="J154" s="155"/>
      <c r="K154" s="155"/>
    </row>
    <row r="155" spans="3:11" x14ac:dyDescent="0.2">
      <c r="C155" s="155"/>
      <c r="D155" s="155"/>
      <c r="E155" s="155"/>
      <c r="F155" s="155"/>
      <c r="G155" s="155"/>
      <c r="H155" s="155"/>
      <c r="I155" s="155"/>
      <c r="J155" s="155"/>
      <c r="K155" s="155"/>
    </row>
    <row r="156" spans="3:11" x14ac:dyDescent="0.2">
      <c r="C156" s="155"/>
      <c r="D156" s="155"/>
      <c r="E156" s="155"/>
      <c r="F156" s="155"/>
      <c r="G156" s="155"/>
      <c r="H156" s="155"/>
      <c r="I156" s="155"/>
      <c r="J156" s="155"/>
      <c r="K156" s="155"/>
    </row>
    <row r="157" spans="3:11" x14ac:dyDescent="0.2">
      <c r="C157" s="155"/>
      <c r="D157" s="155"/>
      <c r="E157" s="155"/>
      <c r="F157" s="155"/>
      <c r="G157" s="155"/>
      <c r="H157" s="155"/>
      <c r="I157" s="155"/>
      <c r="J157" s="155"/>
      <c r="K157" s="155"/>
    </row>
    <row r="158" spans="3:11" x14ac:dyDescent="0.2">
      <c r="C158" s="155"/>
      <c r="D158" s="155"/>
      <c r="E158" s="155"/>
      <c r="F158" s="155"/>
      <c r="G158" s="155"/>
      <c r="H158" s="155"/>
      <c r="I158" s="155"/>
      <c r="J158" s="155"/>
      <c r="K158" s="155"/>
    </row>
    <row r="159" spans="3:11" x14ac:dyDescent="0.2">
      <c r="C159" s="155"/>
      <c r="D159" s="155"/>
      <c r="E159" s="155"/>
      <c r="F159" s="155"/>
      <c r="G159" s="155"/>
      <c r="H159" s="155"/>
      <c r="I159" s="155"/>
      <c r="J159" s="155"/>
      <c r="K159" s="155"/>
    </row>
    <row r="160" spans="3:11" x14ac:dyDescent="0.2">
      <c r="C160" s="155"/>
      <c r="D160" s="155"/>
      <c r="E160" s="155"/>
      <c r="F160" s="155"/>
      <c r="G160" s="155"/>
      <c r="H160" s="155"/>
      <c r="I160" s="155"/>
      <c r="J160" s="155"/>
      <c r="K160" s="155"/>
    </row>
    <row r="161" spans="3:11" x14ac:dyDescent="0.2">
      <c r="C161" s="155"/>
      <c r="D161" s="155"/>
      <c r="E161" s="155"/>
      <c r="F161" s="155"/>
      <c r="G161" s="155"/>
      <c r="H161" s="155"/>
      <c r="I161" s="155"/>
      <c r="J161" s="155"/>
      <c r="K161" s="155"/>
    </row>
    <row r="162" spans="3:11" x14ac:dyDescent="0.2">
      <c r="C162" s="155"/>
      <c r="D162" s="155"/>
      <c r="E162" s="155"/>
      <c r="F162" s="155"/>
      <c r="G162" s="155"/>
      <c r="H162" s="155"/>
      <c r="I162" s="155"/>
      <c r="J162" s="155"/>
      <c r="K162" s="155"/>
    </row>
    <row r="163" spans="3:11" x14ac:dyDescent="0.2">
      <c r="C163" s="155"/>
      <c r="D163" s="155"/>
      <c r="E163" s="155"/>
      <c r="F163" s="155"/>
      <c r="G163" s="155"/>
      <c r="H163" s="155"/>
      <c r="I163" s="155"/>
      <c r="J163" s="155"/>
      <c r="K163" s="155"/>
    </row>
    <row r="164" spans="3:11" x14ac:dyDescent="0.2">
      <c r="C164" s="155"/>
      <c r="D164" s="155"/>
      <c r="E164" s="155"/>
      <c r="F164" s="155"/>
      <c r="G164" s="155"/>
      <c r="H164" s="155"/>
      <c r="I164" s="155"/>
      <c r="J164" s="155"/>
      <c r="K164" s="155"/>
    </row>
    <row r="165" spans="3:11" x14ac:dyDescent="0.2">
      <c r="C165" s="155"/>
      <c r="D165" s="155"/>
      <c r="E165" s="155"/>
      <c r="F165" s="155"/>
      <c r="G165" s="155"/>
      <c r="H165" s="155"/>
      <c r="I165" s="155"/>
      <c r="J165" s="155"/>
      <c r="K165" s="155"/>
    </row>
    <row r="166" spans="3:11" x14ac:dyDescent="0.2">
      <c r="C166" s="155"/>
      <c r="D166" s="155"/>
      <c r="E166" s="155"/>
      <c r="F166" s="155"/>
      <c r="G166" s="155"/>
      <c r="H166" s="155"/>
      <c r="I166" s="155"/>
      <c r="J166" s="155"/>
      <c r="K166" s="155"/>
    </row>
    <row r="167" spans="3:11" x14ac:dyDescent="0.2">
      <c r="C167" s="155"/>
      <c r="D167" s="155"/>
      <c r="E167" s="155"/>
      <c r="F167" s="155"/>
      <c r="G167" s="155"/>
      <c r="H167" s="155"/>
      <c r="I167" s="155"/>
      <c r="J167" s="155"/>
      <c r="K167" s="155"/>
    </row>
    <row r="168" spans="3:11" x14ac:dyDescent="0.2">
      <c r="C168" s="155"/>
      <c r="D168" s="155"/>
      <c r="E168" s="155"/>
      <c r="F168" s="155"/>
      <c r="G168" s="155"/>
      <c r="H168" s="155"/>
      <c r="I168" s="155"/>
      <c r="J168" s="155"/>
      <c r="K168" s="155"/>
    </row>
    <row r="169" spans="3:11" x14ac:dyDescent="0.2">
      <c r="C169" s="155"/>
      <c r="D169" s="155"/>
      <c r="E169" s="155"/>
      <c r="F169" s="155"/>
      <c r="G169" s="155"/>
      <c r="H169" s="155"/>
      <c r="I169" s="155"/>
      <c r="J169" s="155"/>
      <c r="K169" s="155"/>
    </row>
    <row r="170" spans="3:11" x14ac:dyDescent="0.2">
      <c r="C170" s="155"/>
      <c r="D170" s="155"/>
      <c r="E170" s="155"/>
      <c r="F170" s="155"/>
      <c r="G170" s="155"/>
      <c r="H170" s="155"/>
      <c r="I170" s="155"/>
      <c r="J170" s="155"/>
      <c r="K170" s="155"/>
    </row>
    <row r="171" spans="3:11" x14ac:dyDescent="0.2">
      <c r="C171" s="155"/>
      <c r="D171" s="155"/>
      <c r="E171" s="155"/>
      <c r="F171" s="155"/>
      <c r="G171" s="155"/>
      <c r="H171" s="155"/>
      <c r="I171" s="155"/>
      <c r="J171" s="155"/>
      <c r="K171" s="155"/>
    </row>
    <row r="172" spans="3:11" x14ac:dyDescent="0.2">
      <c r="C172" s="155"/>
      <c r="D172" s="155"/>
      <c r="E172" s="155"/>
      <c r="F172" s="155"/>
      <c r="G172" s="155"/>
      <c r="H172" s="155"/>
      <c r="I172" s="155"/>
      <c r="J172" s="155"/>
      <c r="K172" s="155"/>
    </row>
    <row r="173" spans="3:11" x14ac:dyDescent="0.2">
      <c r="C173" s="155"/>
      <c r="D173" s="155"/>
      <c r="E173" s="155"/>
      <c r="F173" s="155"/>
      <c r="G173" s="155"/>
      <c r="H173" s="155"/>
      <c r="I173" s="155"/>
      <c r="J173" s="155"/>
      <c r="K173" s="155"/>
    </row>
    <row r="174" spans="3:11" x14ac:dyDescent="0.2">
      <c r="C174" s="155"/>
      <c r="D174" s="155"/>
      <c r="E174" s="155"/>
      <c r="F174" s="155"/>
      <c r="G174" s="155"/>
      <c r="H174" s="155"/>
      <c r="I174" s="155"/>
      <c r="J174" s="155"/>
      <c r="K174" s="155"/>
    </row>
    <row r="175" spans="3:11" x14ac:dyDescent="0.2">
      <c r="C175" s="155"/>
      <c r="D175" s="155"/>
      <c r="E175" s="155"/>
      <c r="F175" s="155"/>
      <c r="G175" s="155"/>
      <c r="H175" s="155"/>
      <c r="I175" s="155"/>
      <c r="J175" s="155"/>
      <c r="K175" s="155"/>
    </row>
    <row r="176" spans="3:11" x14ac:dyDescent="0.2">
      <c r="C176" s="155"/>
      <c r="D176" s="155"/>
      <c r="E176" s="155"/>
      <c r="F176" s="155"/>
      <c r="G176" s="155"/>
      <c r="H176" s="155"/>
      <c r="I176" s="155"/>
      <c r="J176" s="155"/>
      <c r="K176" s="155"/>
    </row>
    <row r="177" spans="3:11" x14ac:dyDescent="0.2">
      <c r="C177" s="155"/>
      <c r="D177" s="155"/>
      <c r="E177" s="155"/>
      <c r="F177" s="155"/>
      <c r="G177" s="155"/>
      <c r="H177" s="155"/>
      <c r="I177" s="155"/>
      <c r="J177" s="155"/>
      <c r="K177" s="155"/>
    </row>
    <row r="178" spans="3:11" x14ac:dyDescent="0.2">
      <c r="C178" s="155"/>
      <c r="D178" s="155"/>
      <c r="E178" s="155"/>
      <c r="F178" s="155"/>
      <c r="G178" s="155"/>
      <c r="H178" s="155"/>
      <c r="I178" s="155"/>
      <c r="J178" s="155"/>
      <c r="K178" s="155"/>
    </row>
    <row r="179" spans="3:11" x14ac:dyDescent="0.2">
      <c r="C179" s="155"/>
      <c r="D179" s="155"/>
      <c r="E179" s="155"/>
      <c r="F179" s="155"/>
      <c r="G179" s="155"/>
      <c r="H179" s="155"/>
      <c r="I179" s="155"/>
      <c r="J179" s="155"/>
      <c r="K179" s="155"/>
    </row>
    <row r="180" spans="3:11" x14ac:dyDescent="0.2">
      <c r="C180" s="155"/>
      <c r="D180" s="155"/>
      <c r="E180" s="155"/>
      <c r="F180" s="155"/>
      <c r="G180" s="155"/>
      <c r="H180" s="155"/>
      <c r="I180" s="155"/>
      <c r="J180" s="155"/>
      <c r="K180" s="155"/>
    </row>
    <row r="181" spans="3:11" x14ac:dyDescent="0.2">
      <c r="C181" s="155"/>
      <c r="D181" s="155"/>
      <c r="E181" s="155"/>
      <c r="F181" s="155"/>
      <c r="G181" s="155"/>
      <c r="H181" s="155"/>
      <c r="I181" s="155"/>
      <c r="J181" s="155"/>
      <c r="K181" s="155"/>
    </row>
    <row r="182" spans="3:11" x14ac:dyDescent="0.2">
      <c r="C182" s="155"/>
      <c r="D182" s="155"/>
      <c r="E182" s="155"/>
      <c r="F182" s="155"/>
      <c r="G182" s="155"/>
      <c r="H182" s="155"/>
      <c r="I182" s="155"/>
      <c r="J182" s="155"/>
      <c r="K182" s="155"/>
    </row>
    <row r="183" spans="3:11" x14ac:dyDescent="0.2">
      <c r="C183" s="155"/>
      <c r="D183" s="155"/>
      <c r="E183" s="155"/>
      <c r="F183" s="155"/>
      <c r="G183" s="155"/>
      <c r="H183" s="155"/>
      <c r="I183" s="155"/>
      <c r="J183" s="155"/>
      <c r="K183" s="155"/>
    </row>
    <row r="184" spans="3:11" x14ac:dyDescent="0.2">
      <c r="C184" s="155"/>
      <c r="D184" s="155"/>
      <c r="E184" s="155"/>
      <c r="F184" s="155"/>
      <c r="G184" s="155"/>
      <c r="H184" s="155"/>
      <c r="I184" s="155"/>
      <c r="J184" s="155"/>
      <c r="K184" s="155"/>
    </row>
    <row r="185" spans="3:11" x14ac:dyDescent="0.2">
      <c r="C185" s="155"/>
      <c r="D185" s="155"/>
      <c r="E185" s="155"/>
      <c r="F185" s="155"/>
      <c r="G185" s="155"/>
      <c r="H185" s="155"/>
      <c r="I185" s="155"/>
      <c r="J185" s="155"/>
      <c r="K185" s="155"/>
    </row>
    <row r="186" spans="3:11" x14ac:dyDescent="0.2">
      <c r="C186" s="155"/>
      <c r="D186" s="155"/>
      <c r="E186" s="155"/>
      <c r="F186" s="155"/>
      <c r="G186" s="155"/>
      <c r="H186" s="155"/>
      <c r="I186" s="155"/>
      <c r="J186" s="155"/>
      <c r="K186" s="155"/>
    </row>
    <row r="187" spans="3:11" x14ac:dyDescent="0.2">
      <c r="C187" s="155"/>
      <c r="D187" s="155"/>
      <c r="E187" s="155"/>
      <c r="F187" s="155"/>
      <c r="G187" s="155"/>
      <c r="H187" s="155"/>
      <c r="I187" s="155"/>
      <c r="J187" s="155"/>
      <c r="K187" s="155"/>
    </row>
    <row r="188" spans="3:11" x14ac:dyDescent="0.2">
      <c r="C188" s="155"/>
      <c r="D188" s="155"/>
      <c r="E188" s="155"/>
      <c r="F188" s="155"/>
      <c r="G188" s="155"/>
      <c r="H188" s="155"/>
      <c r="I188" s="155"/>
      <c r="J188" s="155"/>
      <c r="K188" s="155"/>
    </row>
    <row r="189" spans="3:11" x14ac:dyDescent="0.2">
      <c r="C189" s="155"/>
      <c r="D189" s="155"/>
      <c r="E189" s="155"/>
      <c r="F189" s="155"/>
      <c r="G189" s="155"/>
      <c r="H189" s="155"/>
      <c r="I189" s="155"/>
      <c r="J189" s="155"/>
      <c r="K189" s="155"/>
    </row>
    <row r="190" spans="3:11" x14ac:dyDescent="0.2">
      <c r="C190" s="155"/>
      <c r="D190" s="155"/>
      <c r="E190" s="155"/>
      <c r="F190" s="155"/>
      <c r="G190" s="155"/>
      <c r="H190" s="155"/>
      <c r="I190" s="155"/>
      <c r="J190" s="155"/>
      <c r="K190" s="155"/>
    </row>
    <row r="191" spans="3:11" x14ac:dyDescent="0.2">
      <c r="C191" s="155"/>
      <c r="D191" s="155"/>
      <c r="E191" s="155"/>
      <c r="F191" s="155"/>
      <c r="G191" s="155"/>
      <c r="H191" s="155"/>
      <c r="I191" s="155"/>
      <c r="J191" s="155"/>
      <c r="K191" s="155"/>
    </row>
    <row r="192" spans="3:11" x14ac:dyDescent="0.2">
      <c r="C192" s="155"/>
      <c r="D192" s="155"/>
      <c r="E192" s="155"/>
      <c r="F192" s="155"/>
      <c r="G192" s="155"/>
      <c r="H192" s="155"/>
      <c r="I192" s="155"/>
      <c r="J192" s="155"/>
      <c r="K192" s="155"/>
    </row>
    <row r="193" spans="3:11" x14ac:dyDescent="0.2">
      <c r="C193" s="155"/>
      <c r="D193" s="155"/>
      <c r="E193" s="155"/>
      <c r="F193" s="155"/>
      <c r="G193" s="155"/>
      <c r="H193" s="155"/>
      <c r="I193" s="155"/>
      <c r="J193" s="155"/>
      <c r="K193" s="155"/>
    </row>
    <row r="194" spans="3:11" x14ac:dyDescent="0.2">
      <c r="C194" s="155"/>
      <c r="D194" s="155"/>
      <c r="E194" s="155"/>
      <c r="F194" s="155"/>
      <c r="G194" s="155"/>
      <c r="H194" s="155"/>
      <c r="I194" s="155"/>
      <c r="J194" s="155"/>
      <c r="K194" s="155"/>
    </row>
    <row r="195" spans="3:11" x14ac:dyDescent="0.2">
      <c r="C195" s="155"/>
      <c r="D195" s="155"/>
      <c r="E195" s="155"/>
      <c r="F195" s="155"/>
      <c r="G195" s="155"/>
      <c r="H195" s="155"/>
      <c r="I195" s="155"/>
      <c r="J195" s="155"/>
      <c r="K195" s="155"/>
    </row>
    <row r="196" spans="3:11" x14ac:dyDescent="0.2">
      <c r="C196" s="155"/>
      <c r="D196" s="155"/>
      <c r="E196" s="155"/>
      <c r="F196" s="155"/>
      <c r="G196" s="155"/>
      <c r="H196" s="155"/>
      <c r="I196" s="155"/>
      <c r="J196" s="155"/>
      <c r="K196" s="155"/>
    </row>
    <row r="197" spans="3:11" x14ac:dyDescent="0.2">
      <c r="C197" s="155"/>
      <c r="D197" s="155"/>
      <c r="E197" s="155"/>
      <c r="F197" s="155"/>
      <c r="G197" s="155"/>
      <c r="H197" s="155"/>
      <c r="I197" s="155"/>
      <c r="J197" s="155"/>
      <c r="K197" s="155"/>
    </row>
    <row r="198" spans="3:11" x14ac:dyDescent="0.2">
      <c r="C198" s="155"/>
      <c r="D198" s="155"/>
      <c r="E198" s="155"/>
      <c r="F198" s="155"/>
      <c r="G198" s="155"/>
      <c r="H198" s="155"/>
      <c r="I198" s="155"/>
      <c r="J198" s="155"/>
      <c r="K198" s="155"/>
    </row>
    <row r="199" spans="3:11" x14ac:dyDescent="0.2">
      <c r="C199" s="155"/>
      <c r="D199" s="155"/>
      <c r="E199" s="155"/>
      <c r="F199" s="155"/>
      <c r="G199" s="155"/>
      <c r="H199" s="155"/>
      <c r="I199" s="155"/>
      <c r="J199" s="155"/>
      <c r="K199" s="155"/>
    </row>
    <row r="200" spans="3:11" x14ac:dyDescent="0.2">
      <c r="C200" s="155"/>
      <c r="D200" s="155"/>
      <c r="E200" s="155"/>
      <c r="F200" s="155"/>
      <c r="G200" s="155"/>
      <c r="H200" s="155"/>
      <c r="I200" s="155"/>
      <c r="J200" s="155"/>
      <c r="K200" s="155"/>
    </row>
    <row r="201" spans="3:11" x14ac:dyDescent="0.2">
      <c r="C201" s="155"/>
      <c r="D201" s="155"/>
      <c r="E201" s="155"/>
      <c r="F201" s="155"/>
      <c r="G201" s="155"/>
      <c r="H201" s="155"/>
      <c r="I201" s="155"/>
      <c r="J201" s="155"/>
      <c r="K201" s="155"/>
    </row>
    <row r="202" spans="3:11" x14ac:dyDescent="0.2">
      <c r="C202" s="155"/>
      <c r="D202" s="155"/>
      <c r="E202" s="155"/>
      <c r="F202" s="155"/>
      <c r="G202" s="155"/>
      <c r="H202" s="155"/>
      <c r="I202" s="155"/>
      <c r="J202" s="155"/>
      <c r="K202" s="155"/>
    </row>
    <row r="203" spans="3:11" x14ac:dyDescent="0.2">
      <c r="C203" s="155"/>
      <c r="D203" s="155"/>
      <c r="E203" s="155"/>
      <c r="F203" s="155"/>
      <c r="G203" s="155"/>
      <c r="H203" s="155"/>
      <c r="I203" s="155"/>
      <c r="J203" s="155"/>
      <c r="K203" s="155"/>
    </row>
    <row r="204" spans="3:11" x14ac:dyDescent="0.2">
      <c r="C204" s="155"/>
      <c r="D204" s="155"/>
      <c r="E204" s="155"/>
      <c r="F204" s="155"/>
      <c r="G204" s="155"/>
      <c r="H204" s="155"/>
      <c r="I204" s="155"/>
      <c r="J204" s="155"/>
      <c r="K204" s="155"/>
    </row>
    <row r="205" spans="3:11" x14ac:dyDescent="0.2">
      <c r="C205" s="155"/>
      <c r="D205" s="155"/>
      <c r="E205" s="155"/>
      <c r="F205" s="155"/>
      <c r="G205" s="155"/>
      <c r="H205" s="155"/>
      <c r="I205" s="155"/>
      <c r="J205" s="155"/>
      <c r="K205" s="155"/>
    </row>
    <row r="206" spans="3:11" x14ac:dyDescent="0.2">
      <c r="C206" s="155"/>
      <c r="D206" s="155"/>
      <c r="E206" s="155"/>
      <c r="F206" s="155"/>
      <c r="G206" s="155"/>
      <c r="H206" s="155"/>
      <c r="I206" s="155"/>
      <c r="J206" s="155"/>
      <c r="K206" s="155"/>
    </row>
    <row r="207" spans="3:11" x14ac:dyDescent="0.2">
      <c r="C207" s="155"/>
      <c r="D207" s="155"/>
      <c r="E207" s="155"/>
      <c r="F207" s="155"/>
      <c r="G207" s="155"/>
      <c r="H207" s="155"/>
      <c r="I207" s="155"/>
      <c r="J207" s="155"/>
      <c r="K207" s="155"/>
    </row>
    <row r="208" spans="3:11" x14ac:dyDescent="0.2">
      <c r="C208" s="155"/>
      <c r="D208" s="155"/>
      <c r="E208" s="155"/>
      <c r="F208" s="155"/>
      <c r="G208" s="155"/>
      <c r="H208" s="155"/>
      <c r="I208" s="155"/>
      <c r="J208" s="155"/>
      <c r="K208" s="155"/>
    </row>
    <row r="209" spans="3:11" x14ac:dyDescent="0.2">
      <c r="C209" s="155"/>
      <c r="D209" s="155"/>
      <c r="E209" s="155"/>
      <c r="F209" s="155"/>
      <c r="G209" s="155"/>
      <c r="H209" s="155"/>
      <c r="I209" s="155"/>
      <c r="J209" s="155"/>
      <c r="K209" s="155"/>
    </row>
    <row r="210" spans="3:11" x14ac:dyDescent="0.2">
      <c r="C210" s="155"/>
      <c r="D210" s="155"/>
      <c r="E210" s="155"/>
      <c r="F210" s="155"/>
      <c r="G210" s="155"/>
      <c r="H210" s="155"/>
      <c r="I210" s="155"/>
      <c r="J210" s="155"/>
      <c r="K210" s="155"/>
    </row>
    <row r="211" spans="3:11" x14ac:dyDescent="0.2">
      <c r="C211" s="155"/>
      <c r="D211" s="155"/>
      <c r="E211" s="155"/>
      <c r="F211" s="155"/>
      <c r="G211" s="155"/>
      <c r="H211" s="155"/>
      <c r="I211" s="155"/>
      <c r="J211" s="155"/>
      <c r="K211" s="155"/>
    </row>
    <row r="212" spans="3:11" x14ac:dyDescent="0.2">
      <c r="C212" s="155"/>
      <c r="D212" s="155"/>
      <c r="E212" s="155"/>
      <c r="F212" s="155"/>
      <c r="G212" s="155"/>
      <c r="H212" s="155"/>
      <c r="I212" s="155"/>
      <c r="J212" s="155"/>
      <c r="K212" s="155"/>
    </row>
    <row r="213" spans="3:11" x14ac:dyDescent="0.2">
      <c r="C213" s="155"/>
      <c r="D213" s="155"/>
      <c r="E213" s="155"/>
      <c r="F213" s="155"/>
      <c r="G213" s="155"/>
      <c r="H213" s="155"/>
      <c r="I213" s="155"/>
      <c r="J213" s="155"/>
      <c r="K213" s="155"/>
    </row>
    <row r="214" spans="3:11" x14ac:dyDescent="0.2">
      <c r="C214" s="155"/>
      <c r="D214" s="155"/>
      <c r="E214" s="155"/>
      <c r="F214" s="155"/>
      <c r="G214" s="155"/>
      <c r="H214" s="155"/>
      <c r="I214" s="155"/>
      <c r="J214" s="155"/>
      <c r="K214" s="155"/>
    </row>
    <row r="215" spans="3:11" x14ac:dyDescent="0.2">
      <c r="C215" s="155"/>
      <c r="D215" s="155"/>
      <c r="E215" s="155"/>
      <c r="F215" s="155"/>
      <c r="G215" s="155"/>
      <c r="H215" s="155"/>
      <c r="I215" s="155"/>
      <c r="J215" s="155"/>
      <c r="K215" s="155"/>
    </row>
    <row r="216" spans="3:11" x14ac:dyDescent="0.2">
      <c r="C216" s="155"/>
      <c r="D216" s="155"/>
      <c r="E216" s="155"/>
      <c r="F216" s="155"/>
      <c r="G216" s="155"/>
      <c r="H216" s="155"/>
      <c r="I216" s="155"/>
      <c r="J216" s="155"/>
      <c r="K216" s="155"/>
    </row>
    <row r="217" spans="3:11" x14ac:dyDescent="0.2">
      <c r="C217" s="155"/>
      <c r="D217" s="155"/>
      <c r="E217" s="155"/>
      <c r="F217" s="155"/>
      <c r="G217" s="155"/>
      <c r="H217" s="155"/>
      <c r="I217" s="155"/>
      <c r="J217" s="155"/>
      <c r="K217" s="155"/>
    </row>
    <row r="218" spans="3:11" x14ac:dyDescent="0.2">
      <c r="C218" s="155"/>
      <c r="D218" s="155"/>
      <c r="E218" s="155"/>
      <c r="F218" s="155"/>
      <c r="G218" s="155"/>
      <c r="H218" s="155"/>
      <c r="I218" s="155"/>
      <c r="J218" s="155"/>
      <c r="K218" s="155"/>
    </row>
    <row r="219" spans="3:11" x14ac:dyDescent="0.2">
      <c r="C219" s="155"/>
      <c r="D219" s="155"/>
      <c r="E219" s="155"/>
      <c r="F219" s="155"/>
      <c r="G219" s="155"/>
      <c r="H219" s="155"/>
      <c r="I219" s="155"/>
      <c r="J219" s="155"/>
      <c r="K219" s="155"/>
    </row>
    <row r="220" spans="3:11" x14ac:dyDescent="0.2">
      <c r="C220" s="155"/>
      <c r="D220" s="155"/>
      <c r="E220" s="155"/>
      <c r="F220" s="155"/>
      <c r="G220" s="155"/>
      <c r="H220" s="155"/>
      <c r="I220" s="155"/>
      <c r="J220" s="155"/>
      <c r="K220" s="155"/>
    </row>
    <row r="221" spans="3:11" x14ac:dyDescent="0.2">
      <c r="C221" s="155"/>
      <c r="D221" s="155"/>
      <c r="E221" s="155"/>
      <c r="F221" s="155"/>
      <c r="G221" s="155"/>
      <c r="H221" s="155"/>
      <c r="I221" s="155"/>
      <c r="J221" s="155"/>
      <c r="K221" s="155"/>
    </row>
    <row r="222" spans="3:11" x14ac:dyDescent="0.2">
      <c r="C222" s="155"/>
      <c r="D222" s="155"/>
      <c r="E222" s="155"/>
      <c r="F222" s="155"/>
      <c r="G222" s="155"/>
      <c r="H222" s="155"/>
      <c r="I222" s="155"/>
      <c r="J222" s="155"/>
      <c r="K222" s="155"/>
    </row>
    <row r="223" spans="3:11" x14ac:dyDescent="0.2">
      <c r="C223" s="155"/>
      <c r="D223" s="155"/>
      <c r="E223" s="155"/>
      <c r="F223" s="155"/>
      <c r="G223" s="155"/>
      <c r="H223" s="155"/>
      <c r="I223" s="155"/>
      <c r="J223" s="155"/>
      <c r="K223" s="155"/>
    </row>
    <row r="224" spans="3:11" x14ac:dyDescent="0.2">
      <c r="C224" s="155"/>
      <c r="D224" s="155"/>
      <c r="E224" s="155"/>
      <c r="F224" s="155"/>
      <c r="G224" s="155"/>
      <c r="H224" s="155"/>
      <c r="I224" s="155"/>
      <c r="J224" s="155"/>
      <c r="K224" s="155"/>
    </row>
    <row r="225" spans="3:11" x14ac:dyDescent="0.2">
      <c r="C225" s="155"/>
      <c r="D225" s="155"/>
      <c r="E225" s="155"/>
      <c r="F225" s="155"/>
      <c r="G225" s="155"/>
      <c r="H225" s="155"/>
      <c r="I225" s="155"/>
      <c r="J225" s="155"/>
      <c r="K225" s="155"/>
    </row>
    <row r="226" spans="3:11" x14ac:dyDescent="0.2">
      <c r="C226" s="155"/>
      <c r="D226" s="155"/>
      <c r="E226" s="155"/>
      <c r="F226" s="155"/>
      <c r="G226" s="155"/>
      <c r="H226" s="155"/>
      <c r="I226" s="155"/>
      <c r="J226" s="155"/>
      <c r="K226" s="155"/>
    </row>
    <row r="227" spans="3:11" x14ac:dyDescent="0.2">
      <c r="C227" s="155"/>
      <c r="D227" s="155"/>
      <c r="E227" s="155"/>
      <c r="F227" s="155"/>
      <c r="G227" s="155"/>
      <c r="H227" s="155"/>
      <c r="I227" s="155"/>
      <c r="J227" s="155"/>
      <c r="K227" s="155"/>
    </row>
    <row r="228" spans="3:11" x14ac:dyDescent="0.2">
      <c r="C228" s="155"/>
      <c r="D228" s="155"/>
      <c r="E228" s="155"/>
      <c r="F228" s="155"/>
      <c r="G228" s="155"/>
      <c r="H228" s="155"/>
      <c r="I228" s="155"/>
      <c r="J228" s="155"/>
      <c r="K228" s="155"/>
    </row>
    <row r="229" spans="3:11" x14ac:dyDescent="0.2">
      <c r="C229" s="155"/>
      <c r="D229" s="155"/>
      <c r="E229" s="155"/>
      <c r="F229" s="155"/>
      <c r="G229" s="155"/>
      <c r="H229" s="155"/>
      <c r="I229" s="155"/>
      <c r="J229" s="155"/>
      <c r="K229" s="155"/>
    </row>
    <row r="230" spans="3:11" x14ac:dyDescent="0.2">
      <c r="C230" s="155"/>
      <c r="D230" s="155"/>
      <c r="E230" s="155"/>
      <c r="F230" s="155"/>
      <c r="G230" s="155"/>
      <c r="H230" s="155"/>
      <c r="I230" s="155"/>
      <c r="J230" s="155"/>
      <c r="K230" s="155"/>
    </row>
    <row r="231" spans="3:11" x14ac:dyDescent="0.2">
      <c r="C231" s="155"/>
      <c r="D231" s="155"/>
      <c r="E231" s="155"/>
      <c r="F231" s="155"/>
      <c r="G231" s="155"/>
      <c r="H231" s="155"/>
      <c r="I231" s="155"/>
      <c r="J231" s="155"/>
      <c r="K231" s="155"/>
    </row>
    <row r="232" spans="3:11" x14ac:dyDescent="0.2">
      <c r="C232" s="155"/>
      <c r="D232" s="155"/>
      <c r="E232" s="155"/>
      <c r="F232" s="155"/>
      <c r="G232" s="155"/>
      <c r="H232" s="155"/>
      <c r="I232" s="155"/>
      <c r="J232" s="155"/>
      <c r="K232" s="155"/>
    </row>
    <row r="233" spans="3:11" x14ac:dyDescent="0.2">
      <c r="C233" s="155"/>
      <c r="D233" s="155"/>
      <c r="E233" s="155"/>
      <c r="F233" s="155"/>
      <c r="G233" s="155"/>
      <c r="H233" s="155"/>
      <c r="I233" s="155"/>
      <c r="J233" s="155"/>
      <c r="K233" s="155"/>
    </row>
    <row r="234" spans="3:11" x14ac:dyDescent="0.2">
      <c r="C234" s="155"/>
      <c r="D234" s="155"/>
      <c r="E234" s="155"/>
      <c r="F234" s="155"/>
      <c r="G234" s="155"/>
      <c r="H234" s="155"/>
      <c r="I234" s="155"/>
      <c r="J234" s="155"/>
      <c r="K234" s="155"/>
    </row>
    <row r="235" spans="3:11" x14ac:dyDescent="0.2">
      <c r="C235" s="155"/>
      <c r="D235" s="155"/>
      <c r="E235" s="155"/>
      <c r="F235" s="155"/>
      <c r="G235" s="155"/>
      <c r="H235" s="155"/>
      <c r="I235" s="155"/>
      <c r="J235" s="155"/>
      <c r="K235" s="155"/>
    </row>
    <row r="236" spans="3:11" x14ac:dyDescent="0.2">
      <c r="C236" s="155"/>
      <c r="D236" s="155"/>
      <c r="E236" s="155"/>
      <c r="F236" s="155"/>
      <c r="G236" s="155"/>
      <c r="H236" s="155"/>
      <c r="I236" s="155"/>
      <c r="J236" s="155"/>
      <c r="K236" s="155"/>
    </row>
    <row r="237" spans="3:11" x14ac:dyDescent="0.2">
      <c r="C237" s="155"/>
      <c r="D237" s="155"/>
      <c r="E237" s="155"/>
      <c r="F237" s="155"/>
      <c r="G237" s="155"/>
      <c r="H237" s="155"/>
      <c r="I237" s="155"/>
      <c r="J237" s="155"/>
      <c r="K237" s="155"/>
    </row>
    <row r="238" spans="3:11" x14ac:dyDescent="0.2">
      <c r="C238" s="155"/>
      <c r="D238" s="155"/>
      <c r="E238" s="155"/>
      <c r="F238" s="155"/>
      <c r="G238" s="155"/>
      <c r="H238" s="155"/>
      <c r="I238" s="155"/>
      <c r="J238" s="155"/>
      <c r="K238" s="155"/>
    </row>
    <row r="239" spans="3:11" x14ac:dyDescent="0.2">
      <c r="C239" s="155"/>
      <c r="D239" s="155"/>
      <c r="E239" s="155"/>
      <c r="F239" s="155"/>
      <c r="G239" s="155"/>
      <c r="H239" s="155"/>
      <c r="I239" s="155"/>
      <c r="J239" s="155"/>
      <c r="K239" s="155"/>
    </row>
    <row r="240" spans="3:11" x14ac:dyDescent="0.2">
      <c r="C240" s="155"/>
      <c r="D240" s="155"/>
      <c r="E240" s="155"/>
      <c r="F240" s="155"/>
      <c r="G240" s="155"/>
      <c r="H240" s="155"/>
      <c r="I240" s="155"/>
      <c r="J240" s="155"/>
      <c r="K240" s="155"/>
    </row>
    <row r="241" spans="3:6" x14ac:dyDescent="0.2">
      <c r="C241" s="155"/>
      <c r="D241" s="155"/>
      <c r="E241" s="155"/>
      <c r="F241" s="155"/>
    </row>
    <row r="242" spans="3:6" x14ac:dyDescent="0.2">
      <c r="C242" s="155"/>
      <c r="D242" s="155"/>
      <c r="E242" s="155"/>
      <c r="F242" s="155"/>
    </row>
    <row r="243" spans="3:6" x14ac:dyDescent="0.2">
      <c r="C243" s="155"/>
      <c r="D243" s="155"/>
      <c r="E243" s="155"/>
      <c r="F243" s="155"/>
    </row>
    <row r="244" spans="3:6" x14ac:dyDescent="0.2">
      <c r="C244" s="155"/>
      <c r="D244" s="155"/>
      <c r="E244" s="155"/>
      <c r="F244" s="155"/>
    </row>
    <row r="245" spans="3:6" x14ac:dyDescent="0.2">
      <c r="C245" s="155"/>
      <c r="D245" s="155"/>
      <c r="E245" s="155"/>
      <c r="F245" s="155"/>
    </row>
    <row r="246" spans="3:6" x14ac:dyDescent="0.2">
      <c r="C246" s="155"/>
      <c r="D246" s="155"/>
      <c r="E246" s="155"/>
      <c r="F246" s="155"/>
    </row>
    <row r="247" spans="3:6" x14ac:dyDescent="0.2">
      <c r="C247" s="155"/>
      <c r="D247" s="155"/>
      <c r="E247" s="155"/>
      <c r="F247" s="155"/>
    </row>
    <row r="248" spans="3:6" x14ac:dyDescent="0.2">
      <c r="C248" s="155"/>
      <c r="D248" s="155"/>
      <c r="E248" s="155"/>
      <c r="F248" s="155"/>
    </row>
    <row r="249" spans="3:6" x14ac:dyDescent="0.2">
      <c r="C249" s="155"/>
      <c r="D249" s="155"/>
      <c r="E249" s="155"/>
      <c r="F249" s="155"/>
    </row>
    <row r="250" spans="3:6" x14ac:dyDescent="0.2">
      <c r="C250" s="155"/>
      <c r="D250" s="155"/>
      <c r="E250" s="155"/>
      <c r="F250" s="155"/>
    </row>
    <row r="251" spans="3:6" x14ac:dyDescent="0.2">
      <c r="C251" s="155"/>
      <c r="D251" s="155"/>
      <c r="E251" s="155"/>
      <c r="F251" s="155"/>
    </row>
    <row r="252" spans="3:6" x14ac:dyDescent="0.2">
      <c r="C252" s="155"/>
      <c r="D252" s="155"/>
      <c r="E252" s="155"/>
      <c r="F252" s="155"/>
    </row>
    <row r="253" spans="3:6" x14ac:dyDescent="0.2">
      <c r="C253" s="155"/>
      <c r="D253" s="155"/>
      <c r="E253" s="155"/>
      <c r="F253" s="155"/>
    </row>
    <row r="254" spans="3:6" x14ac:dyDescent="0.2">
      <c r="C254" s="155"/>
      <c r="D254" s="155"/>
      <c r="E254" s="155"/>
      <c r="F254" s="155"/>
    </row>
    <row r="255" spans="3:6" x14ac:dyDescent="0.2">
      <c r="C255" s="155"/>
      <c r="D255" s="155"/>
      <c r="E255" s="155"/>
      <c r="F255" s="155"/>
    </row>
    <row r="256" spans="3:6" x14ac:dyDescent="0.2">
      <c r="C256" s="155"/>
      <c r="D256" s="155"/>
      <c r="E256" s="155"/>
      <c r="F256" s="155"/>
    </row>
    <row r="257" spans="3:6" x14ac:dyDescent="0.2">
      <c r="C257" s="155"/>
      <c r="D257" s="155"/>
      <c r="E257" s="155"/>
      <c r="F257" s="155"/>
    </row>
    <row r="258" spans="3:6" x14ac:dyDescent="0.2">
      <c r="C258" s="155"/>
      <c r="D258" s="155"/>
      <c r="E258" s="155"/>
      <c r="F258" s="155"/>
    </row>
    <row r="259" spans="3:6" x14ac:dyDescent="0.2">
      <c r="C259" s="155"/>
      <c r="D259" s="155"/>
      <c r="E259" s="155"/>
      <c r="F259" s="155"/>
    </row>
    <row r="260" spans="3:6" x14ac:dyDescent="0.2">
      <c r="C260" s="155"/>
      <c r="D260" s="155"/>
      <c r="E260" s="155"/>
      <c r="F260" s="155"/>
    </row>
    <row r="261" spans="3:6" x14ac:dyDescent="0.2">
      <c r="C261" s="155"/>
      <c r="D261" s="155"/>
      <c r="E261" s="155"/>
      <c r="F261" s="155"/>
    </row>
    <row r="262" spans="3:6" x14ac:dyDescent="0.2">
      <c r="C262" s="155"/>
      <c r="D262" s="155"/>
      <c r="E262" s="155"/>
      <c r="F262" s="155"/>
    </row>
    <row r="263" spans="3:6" x14ac:dyDescent="0.2">
      <c r="C263" s="155"/>
      <c r="D263" s="155"/>
      <c r="E263" s="155"/>
      <c r="F263" s="155"/>
    </row>
    <row r="264" spans="3:6" x14ac:dyDescent="0.2">
      <c r="C264" s="155"/>
      <c r="D264" s="155"/>
      <c r="E264" s="155"/>
      <c r="F264" s="155"/>
    </row>
    <row r="265" spans="3:6" x14ac:dyDescent="0.2">
      <c r="C265" s="155"/>
      <c r="D265" s="155"/>
      <c r="E265" s="155"/>
      <c r="F265" s="155"/>
    </row>
    <row r="266" spans="3:6" x14ac:dyDescent="0.2">
      <c r="C266" s="155"/>
      <c r="D266" s="155"/>
      <c r="E266" s="155"/>
      <c r="F266" s="155"/>
    </row>
    <row r="267" spans="3:6" x14ac:dyDescent="0.2">
      <c r="C267" s="155"/>
      <c r="D267" s="155"/>
      <c r="E267" s="155"/>
      <c r="F267" s="155"/>
    </row>
    <row r="268" spans="3:6" x14ac:dyDescent="0.2">
      <c r="C268" s="155"/>
      <c r="D268" s="155"/>
      <c r="E268" s="155"/>
      <c r="F268" s="155"/>
    </row>
    <row r="269" spans="3:6" x14ac:dyDescent="0.2">
      <c r="C269" s="155"/>
      <c r="D269" s="155"/>
      <c r="E269" s="155"/>
      <c r="F269" s="155"/>
    </row>
    <row r="270" spans="3:6" x14ac:dyDescent="0.2">
      <c r="C270" s="155"/>
      <c r="D270" s="155"/>
      <c r="E270" s="155"/>
      <c r="F270" s="155"/>
    </row>
    <row r="271" spans="3:6" x14ac:dyDescent="0.2">
      <c r="C271" s="155"/>
      <c r="D271" s="155"/>
      <c r="E271" s="155"/>
      <c r="F271" s="155"/>
    </row>
    <row r="272" spans="3:6" x14ac:dyDescent="0.2">
      <c r="C272" s="155"/>
      <c r="D272" s="155"/>
      <c r="E272" s="155"/>
      <c r="F272" s="155"/>
    </row>
    <row r="273" spans="3:6" x14ac:dyDescent="0.2">
      <c r="C273" s="155"/>
      <c r="D273" s="155"/>
      <c r="E273" s="155"/>
      <c r="F273" s="155"/>
    </row>
    <row r="274" spans="3:6" x14ac:dyDescent="0.2">
      <c r="C274" s="155"/>
      <c r="D274" s="155"/>
      <c r="E274" s="155"/>
      <c r="F274" s="155"/>
    </row>
    <row r="275" spans="3:6" x14ac:dyDescent="0.2">
      <c r="C275" s="155"/>
      <c r="D275" s="155"/>
      <c r="E275" s="155"/>
      <c r="F275" s="155"/>
    </row>
    <row r="276" spans="3:6" x14ac:dyDescent="0.2">
      <c r="C276" s="155"/>
      <c r="D276" s="155"/>
      <c r="E276" s="155"/>
      <c r="F276" s="155"/>
    </row>
    <row r="277" spans="3:6" x14ac:dyDescent="0.2">
      <c r="C277" s="155"/>
      <c r="D277" s="155"/>
      <c r="E277" s="155"/>
      <c r="F277" s="155"/>
    </row>
    <row r="278" spans="3:6" x14ac:dyDescent="0.2">
      <c r="C278" s="155"/>
      <c r="D278" s="155"/>
      <c r="E278" s="155"/>
      <c r="F278" s="155"/>
    </row>
    <row r="279" spans="3:6" x14ac:dyDescent="0.2">
      <c r="C279" s="155"/>
      <c r="D279" s="155"/>
      <c r="E279" s="155"/>
      <c r="F279" s="155"/>
    </row>
    <row r="280" spans="3:6" x14ac:dyDescent="0.2">
      <c r="C280" s="155"/>
      <c r="D280" s="155"/>
      <c r="E280" s="155"/>
      <c r="F280" s="155"/>
    </row>
    <row r="281" spans="3:6" x14ac:dyDescent="0.2">
      <c r="C281" s="155"/>
      <c r="D281" s="155"/>
      <c r="E281" s="155"/>
      <c r="F281" s="155"/>
    </row>
    <row r="282" spans="3:6" x14ac:dyDescent="0.2">
      <c r="C282" s="155"/>
      <c r="D282" s="155"/>
      <c r="E282" s="155"/>
      <c r="F282" s="155"/>
    </row>
    <row r="283" spans="3:6" x14ac:dyDescent="0.2">
      <c r="C283" s="155"/>
      <c r="D283" s="155"/>
      <c r="E283" s="155"/>
      <c r="F283" s="155"/>
    </row>
    <row r="284" spans="3:6" x14ac:dyDescent="0.2">
      <c r="C284" s="155"/>
      <c r="D284" s="155"/>
      <c r="E284" s="155"/>
      <c r="F284" s="155"/>
    </row>
    <row r="285" spans="3:6" x14ac:dyDescent="0.2">
      <c r="C285" s="155"/>
      <c r="D285" s="155"/>
      <c r="E285" s="155"/>
      <c r="F285" s="155"/>
    </row>
    <row r="286" spans="3:6" x14ac:dyDescent="0.2">
      <c r="C286" s="155"/>
      <c r="D286" s="155"/>
      <c r="E286" s="155"/>
      <c r="F286" s="155"/>
    </row>
    <row r="287" spans="3:6" x14ac:dyDescent="0.2">
      <c r="C287" s="155"/>
      <c r="D287" s="155"/>
      <c r="E287" s="155"/>
      <c r="F287" s="155"/>
    </row>
    <row r="288" spans="3:6" x14ac:dyDescent="0.2">
      <c r="C288" s="155"/>
      <c r="D288" s="155"/>
      <c r="E288" s="155"/>
      <c r="F288" s="155"/>
    </row>
    <row r="289" spans="3:6" x14ac:dyDescent="0.2">
      <c r="C289" s="155"/>
      <c r="D289" s="155"/>
      <c r="E289" s="155"/>
      <c r="F289" s="155"/>
    </row>
    <row r="290" spans="3:6" x14ac:dyDescent="0.2">
      <c r="C290" s="155"/>
      <c r="D290" s="155"/>
      <c r="E290" s="155"/>
      <c r="F290" s="155"/>
    </row>
    <row r="291" spans="3:6" x14ac:dyDescent="0.2">
      <c r="C291" s="155"/>
      <c r="D291" s="155"/>
      <c r="E291" s="155"/>
      <c r="F291" s="155"/>
    </row>
    <row r="292" spans="3:6" x14ac:dyDescent="0.2">
      <c r="C292" s="155"/>
      <c r="D292" s="155"/>
      <c r="E292" s="155"/>
      <c r="F292" s="155"/>
    </row>
    <row r="293" spans="3:6" x14ac:dyDescent="0.2">
      <c r="C293" s="155"/>
      <c r="D293" s="155"/>
      <c r="E293" s="155"/>
      <c r="F293" s="155"/>
    </row>
    <row r="294" spans="3:6" x14ac:dyDescent="0.2">
      <c r="C294" s="155"/>
      <c r="D294" s="155"/>
      <c r="E294" s="155"/>
      <c r="F294" s="155"/>
    </row>
    <row r="295" spans="3:6" x14ac:dyDescent="0.2">
      <c r="C295" s="155"/>
      <c r="D295" s="155"/>
      <c r="E295" s="155"/>
      <c r="F295" s="155"/>
    </row>
    <row r="296" spans="3:6" x14ac:dyDescent="0.2">
      <c r="C296" s="155"/>
      <c r="D296" s="155"/>
      <c r="E296" s="155"/>
      <c r="F296" s="155"/>
    </row>
    <row r="297" spans="3:6" x14ac:dyDescent="0.2">
      <c r="C297" s="155"/>
      <c r="D297" s="155"/>
      <c r="E297" s="155"/>
      <c r="F297" s="155"/>
    </row>
    <row r="298" spans="3:6" x14ac:dyDescent="0.2">
      <c r="C298" s="155"/>
      <c r="D298" s="155"/>
      <c r="E298" s="155"/>
      <c r="F298" s="155"/>
    </row>
    <row r="299" spans="3:6" x14ac:dyDescent="0.2">
      <c r="C299" s="155"/>
      <c r="D299" s="155"/>
      <c r="E299" s="155"/>
      <c r="F299" s="155"/>
    </row>
    <row r="300" spans="3:6" x14ac:dyDescent="0.2">
      <c r="C300" s="155"/>
      <c r="D300" s="155"/>
      <c r="E300" s="155"/>
      <c r="F300" s="155"/>
    </row>
    <row r="301" spans="3:6" x14ac:dyDescent="0.2">
      <c r="C301" s="155"/>
      <c r="D301" s="155"/>
      <c r="E301" s="155"/>
      <c r="F301" s="155"/>
    </row>
    <row r="302" spans="3:6" x14ac:dyDescent="0.2">
      <c r="C302" s="155"/>
      <c r="D302" s="155"/>
      <c r="E302" s="155"/>
      <c r="F302" s="155"/>
    </row>
    <row r="303" spans="3:6" x14ac:dyDescent="0.2">
      <c r="C303" s="155"/>
      <c r="D303" s="155"/>
      <c r="E303" s="155"/>
      <c r="F303" s="155"/>
    </row>
    <row r="304" spans="3:6" x14ac:dyDescent="0.2">
      <c r="C304" s="155"/>
      <c r="D304" s="155"/>
      <c r="E304" s="155"/>
      <c r="F304" s="155"/>
    </row>
    <row r="305" spans="3:6" x14ac:dyDescent="0.2">
      <c r="C305" s="155"/>
      <c r="D305" s="155"/>
      <c r="E305" s="155"/>
      <c r="F305" s="155"/>
    </row>
    <row r="306" spans="3:6" x14ac:dyDescent="0.2">
      <c r="C306" s="155"/>
      <c r="D306" s="155"/>
      <c r="E306" s="155"/>
      <c r="F306" s="155"/>
    </row>
    <row r="307" spans="3:6" x14ac:dyDescent="0.2">
      <c r="C307" s="155"/>
      <c r="D307" s="155"/>
      <c r="E307" s="155"/>
      <c r="F307" s="155"/>
    </row>
    <row r="308" spans="3:6" x14ac:dyDescent="0.2">
      <c r="C308" s="155"/>
      <c r="D308" s="155"/>
      <c r="E308" s="155"/>
      <c r="F308" s="155"/>
    </row>
    <row r="309" spans="3:6" x14ac:dyDescent="0.2">
      <c r="C309" s="155"/>
      <c r="D309" s="155"/>
      <c r="E309" s="155"/>
      <c r="F309" s="155"/>
    </row>
    <row r="310" spans="3:6" x14ac:dyDescent="0.2">
      <c r="C310" s="155"/>
      <c r="D310" s="155"/>
      <c r="E310" s="155"/>
      <c r="F310" s="155"/>
    </row>
    <row r="311" spans="3:6" x14ac:dyDescent="0.2">
      <c r="C311" s="155"/>
      <c r="D311" s="155"/>
      <c r="E311" s="155"/>
      <c r="F311" s="155"/>
    </row>
    <row r="312" spans="3:6" x14ac:dyDescent="0.2">
      <c r="C312" s="155"/>
      <c r="D312" s="155"/>
      <c r="E312" s="155"/>
      <c r="F312" s="155"/>
    </row>
    <row r="313" spans="3:6" x14ac:dyDescent="0.2">
      <c r="C313" s="155"/>
      <c r="D313" s="155"/>
      <c r="E313" s="155"/>
      <c r="F313" s="155"/>
    </row>
    <row r="314" spans="3:6" x14ac:dyDescent="0.2">
      <c r="C314" s="155"/>
      <c r="D314" s="155"/>
      <c r="E314" s="155"/>
      <c r="F314" s="155"/>
    </row>
    <row r="315" spans="3:6" x14ac:dyDescent="0.2">
      <c r="C315" s="155"/>
      <c r="D315" s="155"/>
      <c r="E315" s="155"/>
      <c r="F315" s="155"/>
    </row>
    <row r="316" spans="3:6" x14ac:dyDescent="0.2">
      <c r="C316" s="155"/>
      <c r="D316" s="155"/>
      <c r="E316" s="155"/>
      <c r="F316" s="155"/>
    </row>
    <row r="317" spans="3:6" x14ac:dyDescent="0.2">
      <c r="C317" s="155"/>
      <c r="D317" s="155"/>
      <c r="E317" s="155"/>
      <c r="F317" s="155"/>
    </row>
    <row r="318" spans="3:6" x14ac:dyDescent="0.2">
      <c r="C318" s="155"/>
      <c r="D318" s="155"/>
      <c r="E318" s="155"/>
      <c r="F318" s="155"/>
    </row>
    <row r="319" spans="3:6" x14ac:dyDescent="0.2">
      <c r="C319" s="155"/>
      <c r="D319" s="155"/>
      <c r="E319" s="155"/>
      <c r="F319" s="155"/>
    </row>
    <row r="320" spans="3:6" x14ac:dyDescent="0.2">
      <c r="C320" s="155"/>
      <c r="D320" s="155"/>
      <c r="E320" s="155"/>
      <c r="F320" s="155"/>
    </row>
    <row r="321" spans="3:6" x14ac:dyDescent="0.2">
      <c r="C321" s="155"/>
      <c r="D321" s="155"/>
      <c r="E321" s="155"/>
      <c r="F321" s="155"/>
    </row>
    <row r="322" spans="3:6" x14ac:dyDescent="0.2">
      <c r="C322" s="155"/>
      <c r="D322" s="155"/>
      <c r="E322" s="155"/>
      <c r="F322" s="155"/>
    </row>
    <row r="323" spans="3:6" x14ac:dyDescent="0.2">
      <c r="C323" s="155"/>
      <c r="D323" s="155"/>
      <c r="E323" s="155"/>
      <c r="F323" s="155"/>
    </row>
    <row r="324" spans="3:6" x14ac:dyDescent="0.2">
      <c r="C324" s="155"/>
      <c r="D324" s="155"/>
      <c r="E324" s="155"/>
      <c r="F324" s="155"/>
    </row>
    <row r="325" spans="3:6" x14ac:dyDescent="0.2">
      <c r="C325" s="155"/>
      <c r="D325" s="155"/>
      <c r="E325" s="155"/>
      <c r="F325" s="155"/>
    </row>
    <row r="326" spans="3:6" x14ac:dyDescent="0.2">
      <c r="C326" s="155"/>
      <c r="D326" s="155"/>
      <c r="E326" s="155"/>
      <c r="F326" s="155"/>
    </row>
    <row r="327" spans="3:6" x14ac:dyDescent="0.2">
      <c r="C327" s="155"/>
      <c r="D327" s="155"/>
      <c r="E327" s="155"/>
      <c r="F327" s="155"/>
    </row>
    <row r="328" spans="3:6" x14ac:dyDescent="0.2">
      <c r="C328" s="155"/>
      <c r="D328" s="155"/>
      <c r="E328" s="155"/>
      <c r="F328" s="155"/>
    </row>
    <row r="329" spans="3:6" x14ac:dyDescent="0.2">
      <c r="C329" s="155"/>
      <c r="D329" s="155"/>
      <c r="E329" s="155"/>
      <c r="F329" s="155"/>
    </row>
    <row r="330" spans="3:6" x14ac:dyDescent="0.2">
      <c r="C330" s="155"/>
      <c r="D330" s="155"/>
      <c r="E330" s="155"/>
      <c r="F330" s="155"/>
    </row>
    <row r="331" spans="3:6" x14ac:dyDescent="0.2">
      <c r="C331" s="155"/>
      <c r="D331" s="155"/>
      <c r="E331" s="155"/>
      <c r="F331" s="155"/>
    </row>
    <row r="332" spans="3:6" x14ac:dyDescent="0.2">
      <c r="C332" s="155"/>
      <c r="D332" s="155"/>
      <c r="E332" s="155"/>
      <c r="F332" s="155"/>
    </row>
    <row r="333" spans="3:6" x14ac:dyDescent="0.2">
      <c r="C333" s="155"/>
      <c r="D333" s="155"/>
      <c r="E333" s="155"/>
      <c r="F333" s="155"/>
    </row>
    <row r="334" spans="3:6" x14ac:dyDescent="0.2">
      <c r="C334" s="155"/>
      <c r="D334" s="155"/>
      <c r="E334" s="155"/>
      <c r="F334" s="155"/>
    </row>
    <row r="335" spans="3:6" x14ac:dyDescent="0.2">
      <c r="C335" s="155"/>
      <c r="D335" s="155"/>
      <c r="E335" s="155"/>
      <c r="F335" s="155"/>
    </row>
    <row r="336" spans="3:6" x14ac:dyDescent="0.2">
      <c r="C336" s="155"/>
      <c r="D336" s="155"/>
      <c r="E336" s="155"/>
      <c r="F336" s="155"/>
    </row>
    <row r="337" spans="3:6" x14ac:dyDescent="0.2">
      <c r="C337" s="155"/>
      <c r="D337" s="155"/>
      <c r="E337" s="155"/>
      <c r="F337" s="155"/>
    </row>
    <row r="338" spans="3:6" x14ac:dyDescent="0.2">
      <c r="C338" s="155"/>
      <c r="D338" s="155"/>
      <c r="E338" s="155"/>
      <c r="F338" s="155"/>
    </row>
    <row r="339" spans="3:6" x14ac:dyDescent="0.2">
      <c r="C339" s="155"/>
      <c r="D339" s="155"/>
      <c r="E339" s="155"/>
      <c r="F339" s="155"/>
    </row>
    <row r="340" spans="3:6" x14ac:dyDescent="0.2">
      <c r="C340" s="155"/>
      <c r="D340" s="155"/>
      <c r="E340" s="155"/>
      <c r="F340" s="155"/>
    </row>
    <row r="341" spans="3:6" x14ac:dyDescent="0.2">
      <c r="C341" s="155"/>
      <c r="D341" s="155"/>
      <c r="E341" s="155"/>
      <c r="F341" s="155"/>
    </row>
    <row r="342" spans="3:6" x14ac:dyDescent="0.2">
      <c r="C342" s="155"/>
      <c r="D342" s="155"/>
      <c r="E342" s="155"/>
      <c r="F342" s="155"/>
    </row>
    <row r="343" spans="3:6" x14ac:dyDescent="0.2">
      <c r="C343" s="155"/>
      <c r="D343" s="155"/>
      <c r="E343" s="155"/>
      <c r="F343" s="155"/>
    </row>
    <row r="344" spans="3:6" x14ac:dyDescent="0.2">
      <c r="C344" s="155"/>
      <c r="D344" s="155"/>
      <c r="E344" s="155"/>
      <c r="F344" s="155"/>
    </row>
    <row r="345" spans="3:6" x14ac:dyDescent="0.2">
      <c r="C345" s="155"/>
      <c r="D345" s="155"/>
      <c r="E345" s="155"/>
      <c r="F345" s="155"/>
    </row>
    <row r="346" spans="3:6" x14ac:dyDescent="0.2">
      <c r="C346" s="155"/>
      <c r="D346" s="155"/>
      <c r="E346" s="155"/>
      <c r="F346" s="155"/>
    </row>
    <row r="347" spans="3:6" x14ac:dyDescent="0.2">
      <c r="C347" s="155"/>
      <c r="D347" s="155"/>
      <c r="E347" s="155"/>
      <c r="F347" s="155"/>
    </row>
    <row r="348" spans="3:6" x14ac:dyDescent="0.2">
      <c r="C348" s="155"/>
      <c r="D348" s="155"/>
      <c r="E348" s="155"/>
      <c r="F348" s="155"/>
    </row>
    <row r="349" spans="3:6" x14ac:dyDescent="0.2">
      <c r="C349" s="155"/>
      <c r="D349" s="155"/>
      <c r="E349" s="155"/>
      <c r="F349" s="155"/>
    </row>
    <row r="350" spans="3:6" x14ac:dyDescent="0.2">
      <c r="C350" s="155"/>
      <c r="D350" s="155"/>
      <c r="E350" s="155"/>
      <c r="F350" s="155"/>
    </row>
    <row r="351" spans="3:6" x14ac:dyDescent="0.2">
      <c r="C351" s="155"/>
      <c r="D351" s="155"/>
      <c r="E351" s="155"/>
      <c r="F351" s="155"/>
    </row>
    <row r="352" spans="3:6" x14ac:dyDescent="0.2">
      <c r="C352" s="155"/>
      <c r="D352" s="155"/>
      <c r="E352" s="155"/>
      <c r="F352" s="155"/>
    </row>
    <row r="353" spans="3:6" x14ac:dyDescent="0.2">
      <c r="C353" s="155"/>
      <c r="D353" s="155"/>
      <c r="E353" s="155"/>
      <c r="F353" s="155"/>
    </row>
    <row r="354" spans="3:6" x14ac:dyDescent="0.2">
      <c r="C354" s="155"/>
      <c r="D354" s="155"/>
      <c r="E354" s="155"/>
      <c r="F354" s="155"/>
    </row>
    <row r="355" spans="3:6" x14ac:dyDescent="0.2">
      <c r="C355" s="155"/>
      <c r="D355" s="155"/>
      <c r="E355" s="155"/>
      <c r="F355" s="155"/>
    </row>
    <row r="356" spans="3:6" x14ac:dyDescent="0.2">
      <c r="C356" s="155"/>
      <c r="D356" s="155"/>
      <c r="E356" s="155"/>
      <c r="F356" s="155"/>
    </row>
    <row r="357" spans="3:6" x14ac:dyDescent="0.2">
      <c r="C357" s="155"/>
      <c r="D357" s="155"/>
      <c r="E357" s="155"/>
      <c r="F357" s="155"/>
    </row>
    <row r="358" spans="3:6" x14ac:dyDescent="0.2">
      <c r="C358" s="155"/>
      <c r="D358" s="155"/>
      <c r="E358" s="155"/>
      <c r="F358" s="155"/>
    </row>
    <row r="359" spans="3:6" x14ac:dyDescent="0.2">
      <c r="C359" s="155"/>
      <c r="D359" s="155"/>
      <c r="E359" s="155"/>
      <c r="F359" s="155"/>
    </row>
    <row r="360" spans="3:6" x14ac:dyDescent="0.2">
      <c r="C360" s="155"/>
      <c r="D360" s="155"/>
      <c r="E360" s="155"/>
      <c r="F360" s="155"/>
    </row>
    <row r="361" spans="3:6" x14ac:dyDescent="0.2">
      <c r="C361" s="155"/>
      <c r="D361" s="155"/>
      <c r="E361" s="155"/>
      <c r="F361" s="155"/>
    </row>
    <row r="362" spans="3:6" x14ac:dyDescent="0.2">
      <c r="C362" s="155"/>
      <c r="D362" s="155"/>
      <c r="E362" s="155"/>
      <c r="F362" s="155"/>
    </row>
    <row r="363" spans="3:6" x14ac:dyDescent="0.2">
      <c r="C363" s="155"/>
      <c r="D363" s="155"/>
      <c r="E363" s="155"/>
      <c r="F363" s="155"/>
    </row>
    <row r="364" spans="3:6" x14ac:dyDescent="0.2">
      <c r="C364" s="155"/>
      <c r="D364" s="155"/>
      <c r="E364" s="155"/>
      <c r="F364" s="155"/>
    </row>
    <row r="365" spans="3:6" x14ac:dyDescent="0.2">
      <c r="C365" s="155"/>
      <c r="D365" s="155"/>
      <c r="E365" s="155"/>
      <c r="F365" s="155"/>
    </row>
    <row r="366" spans="3:6" x14ac:dyDescent="0.2">
      <c r="C366" s="155"/>
      <c r="D366" s="155"/>
      <c r="E366" s="155"/>
      <c r="F366" s="155"/>
    </row>
    <row r="367" spans="3:6" x14ac:dyDescent="0.2">
      <c r="C367" s="155"/>
      <c r="D367" s="155"/>
      <c r="E367" s="155"/>
      <c r="F367" s="155"/>
    </row>
    <row r="368" spans="3:6" x14ac:dyDescent="0.2">
      <c r="C368" s="155"/>
      <c r="D368" s="155"/>
      <c r="E368" s="155"/>
      <c r="F368" s="155"/>
    </row>
    <row r="369" spans="3:6" x14ac:dyDescent="0.2">
      <c r="C369" s="155"/>
      <c r="D369" s="155"/>
      <c r="E369" s="155"/>
      <c r="F369" s="155"/>
    </row>
    <row r="370" spans="3:6" x14ac:dyDescent="0.2">
      <c r="C370" s="155"/>
      <c r="D370" s="155"/>
      <c r="E370" s="155"/>
      <c r="F370" s="155"/>
    </row>
    <row r="371" spans="3:6" x14ac:dyDescent="0.2">
      <c r="C371" s="155"/>
      <c r="D371" s="155"/>
      <c r="E371" s="155"/>
      <c r="F371" s="155"/>
    </row>
    <row r="372" spans="3:6" x14ac:dyDescent="0.2">
      <c r="C372" s="155"/>
      <c r="D372" s="155"/>
      <c r="E372" s="155"/>
      <c r="F372" s="155"/>
    </row>
    <row r="373" spans="3:6" x14ac:dyDescent="0.2">
      <c r="C373" s="155"/>
      <c r="D373" s="155"/>
      <c r="E373" s="155"/>
      <c r="F373" s="155"/>
    </row>
    <row r="374" spans="3:6" x14ac:dyDescent="0.2">
      <c r="C374" s="155"/>
      <c r="D374" s="155"/>
      <c r="E374" s="155"/>
      <c r="F374" s="155"/>
    </row>
    <row r="375" spans="3:6" x14ac:dyDescent="0.2">
      <c r="C375" s="155"/>
      <c r="D375" s="155"/>
      <c r="E375" s="155"/>
      <c r="F375" s="155"/>
    </row>
    <row r="376" spans="3:6" x14ac:dyDescent="0.2">
      <c r="C376" s="155"/>
      <c r="D376" s="155"/>
      <c r="E376" s="155"/>
      <c r="F376" s="155"/>
    </row>
    <row r="377" spans="3:6" x14ac:dyDescent="0.2">
      <c r="C377" s="155"/>
      <c r="D377" s="155"/>
      <c r="E377" s="155"/>
      <c r="F377" s="155"/>
    </row>
    <row r="378" spans="3:6" x14ac:dyDescent="0.2">
      <c r="C378" s="155"/>
      <c r="D378" s="155"/>
      <c r="E378" s="155"/>
      <c r="F378" s="155"/>
    </row>
    <row r="379" spans="3:6" x14ac:dyDescent="0.2">
      <c r="C379" s="155"/>
      <c r="D379" s="155"/>
      <c r="E379" s="155"/>
      <c r="F379" s="155"/>
    </row>
    <row r="380" spans="3:6" x14ac:dyDescent="0.2">
      <c r="C380" s="155"/>
      <c r="D380" s="155"/>
      <c r="E380" s="155"/>
      <c r="F380" s="155"/>
    </row>
    <row r="381" spans="3:6" x14ac:dyDescent="0.2">
      <c r="C381" s="155"/>
      <c r="D381" s="155"/>
      <c r="E381" s="155"/>
      <c r="F381" s="155"/>
    </row>
    <row r="382" spans="3:6" x14ac:dyDescent="0.2">
      <c r="C382" s="155"/>
      <c r="D382" s="155"/>
      <c r="E382" s="155"/>
      <c r="F382" s="155"/>
    </row>
    <row r="383" spans="3:6" x14ac:dyDescent="0.2">
      <c r="C383" s="155"/>
      <c r="D383" s="155"/>
      <c r="E383" s="155"/>
      <c r="F383" s="155"/>
    </row>
    <row r="384" spans="3:6" x14ac:dyDescent="0.2">
      <c r="C384" s="155"/>
      <c r="D384" s="155"/>
      <c r="E384" s="155"/>
      <c r="F384" s="155"/>
    </row>
    <row r="385" spans="3:6" x14ac:dyDescent="0.2">
      <c r="C385" s="155"/>
      <c r="D385" s="155"/>
      <c r="E385" s="155"/>
      <c r="F385" s="155"/>
    </row>
    <row r="386" spans="3:6" x14ac:dyDescent="0.2">
      <c r="C386" s="155"/>
      <c r="D386" s="155"/>
      <c r="E386" s="155"/>
      <c r="F386" s="155"/>
    </row>
    <row r="387" spans="3:6" x14ac:dyDescent="0.2">
      <c r="C387" s="155"/>
      <c r="D387" s="155"/>
      <c r="E387" s="155"/>
      <c r="F387" s="155"/>
    </row>
    <row r="388" spans="3:6" x14ac:dyDescent="0.2">
      <c r="C388" s="155"/>
      <c r="D388" s="155"/>
      <c r="E388" s="155"/>
      <c r="F388" s="155"/>
    </row>
    <row r="389" spans="3:6" x14ac:dyDescent="0.2">
      <c r="C389" s="155"/>
      <c r="D389" s="155"/>
      <c r="E389" s="155"/>
      <c r="F389" s="155"/>
    </row>
    <row r="390" spans="3:6" x14ac:dyDescent="0.2">
      <c r="C390" s="155"/>
      <c r="D390" s="155"/>
      <c r="E390" s="155"/>
      <c r="F390" s="155"/>
    </row>
    <row r="391" spans="3:6" x14ac:dyDescent="0.2">
      <c r="C391" s="155"/>
      <c r="D391" s="155"/>
      <c r="E391" s="155"/>
      <c r="F391" s="155"/>
    </row>
    <row r="392" spans="3:6" x14ac:dyDescent="0.2">
      <c r="C392" s="155"/>
      <c r="D392" s="155"/>
      <c r="E392" s="155"/>
      <c r="F392" s="155"/>
    </row>
    <row r="393" spans="3:6" x14ac:dyDescent="0.2">
      <c r="C393" s="155"/>
      <c r="D393" s="155"/>
      <c r="E393" s="155"/>
      <c r="F393" s="155"/>
    </row>
    <row r="394" spans="3:6" x14ac:dyDescent="0.2">
      <c r="C394" s="155"/>
      <c r="D394" s="155"/>
      <c r="E394" s="155"/>
      <c r="F394" s="155"/>
    </row>
    <row r="395" spans="3:6" x14ac:dyDescent="0.2">
      <c r="C395" s="155"/>
      <c r="D395" s="155"/>
      <c r="E395" s="155"/>
      <c r="F395" s="155"/>
    </row>
    <row r="396" spans="3:6" x14ac:dyDescent="0.2">
      <c r="C396" s="155"/>
      <c r="D396" s="155"/>
      <c r="E396" s="155"/>
      <c r="F396" s="155"/>
    </row>
    <row r="397" spans="3:6" x14ac:dyDescent="0.2">
      <c r="C397" s="155"/>
      <c r="D397" s="155"/>
      <c r="E397" s="155"/>
      <c r="F397" s="155"/>
    </row>
    <row r="398" spans="3:6" x14ac:dyDescent="0.2">
      <c r="C398" s="155"/>
      <c r="D398" s="155"/>
      <c r="E398" s="155"/>
      <c r="F398" s="155"/>
    </row>
    <row r="399" spans="3:6" x14ac:dyDescent="0.2">
      <c r="C399" s="155"/>
      <c r="D399" s="155"/>
      <c r="E399" s="155"/>
      <c r="F399" s="155"/>
    </row>
    <row r="400" spans="3:6" x14ac:dyDescent="0.2">
      <c r="C400" s="155"/>
      <c r="D400" s="155"/>
      <c r="E400" s="155"/>
      <c r="F400" s="155"/>
    </row>
    <row r="401" spans="3:6" x14ac:dyDescent="0.2">
      <c r="C401" s="155"/>
      <c r="D401" s="155"/>
      <c r="E401" s="155"/>
      <c r="F401" s="155"/>
    </row>
    <row r="402" spans="3:6" x14ac:dyDescent="0.2">
      <c r="C402" s="155"/>
      <c r="D402" s="155"/>
      <c r="E402" s="155"/>
      <c r="F402" s="155"/>
    </row>
    <row r="403" spans="3:6" x14ac:dyDescent="0.2">
      <c r="C403" s="155"/>
      <c r="D403" s="155"/>
      <c r="E403" s="155"/>
      <c r="F403" s="155"/>
    </row>
    <row r="404" spans="3:6" x14ac:dyDescent="0.2">
      <c r="C404" s="155"/>
      <c r="D404" s="155"/>
      <c r="E404" s="155"/>
      <c r="F404" s="155"/>
    </row>
    <row r="405" spans="3:6" x14ac:dyDescent="0.2">
      <c r="C405" s="155"/>
      <c r="D405" s="155"/>
      <c r="E405" s="155"/>
      <c r="F405" s="155"/>
    </row>
    <row r="406" spans="3:6" x14ac:dyDescent="0.2">
      <c r="C406" s="155"/>
      <c r="D406" s="155"/>
      <c r="E406" s="155"/>
      <c r="F406" s="155"/>
    </row>
    <row r="407" spans="3:6" x14ac:dyDescent="0.2">
      <c r="C407" s="155"/>
      <c r="D407" s="155"/>
      <c r="E407" s="155"/>
      <c r="F407" s="155"/>
    </row>
    <row r="408" spans="3:6" x14ac:dyDescent="0.2">
      <c r="C408" s="155"/>
      <c r="D408" s="155"/>
      <c r="E408" s="155"/>
      <c r="F408" s="155"/>
    </row>
    <row r="409" spans="3:6" x14ac:dyDescent="0.2">
      <c r="C409" s="155"/>
      <c r="D409" s="155"/>
      <c r="E409" s="155"/>
      <c r="F409" s="155"/>
    </row>
    <row r="410" spans="3:6" x14ac:dyDescent="0.2">
      <c r="C410" s="155"/>
      <c r="D410" s="155"/>
      <c r="E410" s="155"/>
      <c r="F410" s="155"/>
    </row>
    <row r="411" spans="3:6" x14ac:dyDescent="0.2">
      <c r="C411" s="155"/>
      <c r="D411" s="155"/>
      <c r="E411" s="155"/>
      <c r="F411" s="155"/>
    </row>
    <row r="412" spans="3:6" x14ac:dyDescent="0.2">
      <c r="C412" s="155"/>
      <c r="D412" s="155"/>
      <c r="E412" s="155"/>
      <c r="F412" s="155"/>
    </row>
    <row r="413" spans="3:6" x14ac:dyDescent="0.2">
      <c r="C413" s="155"/>
      <c r="D413" s="155"/>
      <c r="E413" s="155"/>
      <c r="F413" s="155"/>
    </row>
    <row r="414" spans="3:6" x14ac:dyDescent="0.2">
      <c r="C414" s="155"/>
      <c r="D414" s="155"/>
      <c r="E414" s="155"/>
      <c r="F414" s="155"/>
    </row>
    <row r="415" spans="3:6" x14ac:dyDescent="0.2">
      <c r="C415" s="155"/>
      <c r="D415" s="155"/>
      <c r="E415" s="155"/>
      <c r="F415" s="155"/>
    </row>
    <row r="416" spans="3:6" x14ac:dyDescent="0.2">
      <c r="C416" s="155"/>
      <c r="D416" s="155"/>
      <c r="E416" s="155"/>
      <c r="F416" s="155"/>
    </row>
    <row r="417" spans="3:6" x14ac:dyDescent="0.2">
      <c r="C417" s="155"/>
      <c r="D417" s="155"/>
      <c r="E417" s="155"/>
      <c r="F417" s="155"/>
    </row>
    <row r="418" spans="3:6" x14ac:dyDescent="0.2">
      <c r="C418" s="155"/>
      <c r="D418" s="155"/>
      <c r="E418" s="155"/>
      <c r="F418" s="155"/>
    </row>
    <row r="419" spans="3:6" x14ac:dyDescent="0.2">
      <c r="C419" s="155"/>
      <c r="D419" s="155"/>
      <c r="E419" s="155"/>
      <c r="F419" s="155"/>
    </row>
    <row r="420" spans="3:6" x14ac:dyDescent="0.2">
      <c r="C420" s="155"/>
      <c r="D420" s="155"/>
      <c r="E420" s="155"/>
      <c r="F420" s="155"/>
    </row>
    <row r="421" spans="3:6" x14ac:dyDescent="0.2">
      <c r="C421" s="155"/>
      <c r="D421" s="155"/>
      <c r="E421" s="155"/>
      <c r="F421" s="155"/>
    </row>
    <row r="422" spans="3:6" x14ac:dyDescent="0.2">
      <c r="C422" s="155"/>
      <c r="D422" s="155"/>
      <c r="E422" s="155"/>
      <c r="F422" s="155"/>
    </row>
    <row r="423" spans="3:6" x14ac:dyDescent="0.2">
      <c r="C423" s="155"/>
      <c r="D423" s="155"/>
      <c r="E423" s="155"/>
      <c r="F423" s="155"/>
    </row>
    <row r="424" spans="3:6" x14ac:dyDescent="0.2">
      <c r="C424" s="155"/>
      <c r="D424" s="155"/>
      <c r="E424" s="155"/>
      <c r="F424" s="155"/>
    </row>
    <row r="425" spans="3:6" x14ac:dyDescent="0.2">
      <c r="C425" s="155"/>
      <c r="D425" s="155"/>
      <c r="E425" s="155"/>
      <c r="F425" s="155"/>
    </row>
    <row r="426" spans="3:6" x14ac:dyDescent="0.2">
      <c r="C426" s="155"/>
      <c r="D426" s="155"/>
      <c r="E426" s="155"/>
      <c r="F426" s="155"/>
    </row>
    <row r="427" spans="3:6" x14ac:dyDescent="0.2">
      <c r="C427" s="155"/>
      <c r="D427" s="155"/>
      <c r="E427" s="155"/>
      <c r="F427" s="155"/>
    </row>
    <row r="428" spans="3:6" x14ac:dyDescent="0.2">
      <c r="C428" s="155"/>
      <c r="D428" s="155"/>
      <c r="E428" s="155"/>
      <c r="F428" s="155"/>
    </row>
    <row r="429" spans="3:6" x14ac:dyDescent="0.2">
      <c r="C429" s="155"/>
      <c r="D429" s="155"/>
      <c r="E429" s="155"/>
      <c r="F429" s="155"/>
    </row>
    <row r="430" spans="3:6" x14ac:dyDescent="0.2">
      <c r="C430" s="155"/>
      <c r="D430" s="155"/>
      <c r="E430" s="155"/>
      <c r="F430" s="155"/>
    </row>
    <row r="431" spans="3:6" x14ac:dyDescent="0.2">
      <c r="C431" s="155"/>
      <c r="D431" s="155"/>
      <c r="E431" s="155"/>
      <c r="F431" s="155"/>
    </row>
    <row r="432" spans="3:6" x14ac:dyDescent="0.2">
      <c r="C432" s="155"/>
      <c r="D432" s="155"/>
      <c r="E432" s="155"/>
      <c r="F432" s="155"/>
    </row>
    <row r="433" spans="3:6" x14ac:dyDescent="0.2">
      <c r="C433" s="155"/>
      <c r="D433" s="155"/>
      <c r="E433" s="155"/>
      <c r="F433" s="155"/>
    </row>
    <row r="434" spans="3:6" x14ac:dyDescent="0.2">
      <c r="C434" s="155"/>
      <c r="D434" s="155"/>
      <c r="E434" s="155"/>
      <c r="F434" s="155"/>
    </row>
    <row r="435" spans="3:6" x14ac:dyDescent="0.2">
      <c r="C435" s="155"/>
      <c r="D435" s="155"/>
      <c r="E435" s="155"/>
      <c r="F435" s="155"/>
    </row>
    <row r="436" spans="3:6" x14ac:dyDescent="0.2">
      <c r="C436" s="155"/>
      <c r="D436" s="155"/>
      <c r="E436" s="155"/>
      <c r="F436" s="155"/>
    </row>
    <row r="437" spans="3:6" x14ac:dyDescent="0.2">
      <c r="C437" s="155"/>
      <c r="D437" s="155"/>
      <c r="E437" s="155"/>
      <c r="F437" s="155"/>
    </row>
    <row r="438" spans="3:6" x14ac:dyDescent="0.2">
      <c r="C438" s="155"/>
      <c r="D438" s="155"/>
      <c r="E438" s="155"/>
      <c r="F438" s="155"/>
    </row>
    <row r="439" spans="3:6" x14ac:dyDescent="0.2">
      <c r="C439" s="155"/>
      <c r="D439" s="155"/>
      <c r="E439" s="155"/>
      <c r="F439" s="155"/>
    </row>
    <row r="440" spans="3:6" x14ac:dyDescent="0.2">
      <c r="C440" s="155"/>
      <c r="D440" s="155"/>
      <c r="E440" s="155"/>
      <c r="F440" s="155"/>
    </row>
    <row r="441" spans="3:6" x14ac:dyDescent="0.2">
      <c r="C441" s="155"/>
      <c r="D441" s="155"/>
      <c r="E441" s="155"/>
      <c r="F441" s="155"/>
    </row>
    <row r="442" spans="3:6" x14ac:dyDescent="0.2">
      <c r="C442" s="155"/>
      <c r="D442" s="155"/>
      <c r="E442" s="155"/>
      <c r="F442" s="155"/>
    </row>
    <row r="443" spans="3:6" x14ac:dyDescent="0.2">
      <c r="C443" s="155"/>
      <c r="D443" s="155"/>
      <c r="E443" s="155"/>
      <c r="F443" s="155"/>
    </row>
    <row r="444" spans="3:6" x14ac:dyDescent="0.2">
      <c r="C444" s="155"/>
      <c r="D444" s="155"/>
      <c r="E444" s="155"/>
      <c r="F444" s="155"/>
    </row>
    <row r="445" spans="3:6" x14ac:dyDescent="0.2">
      <c r="C445" s="155"/>
      <c r="D445" s="155"/>
      <c r="E445" s="155"/>
      <c r="F445" s="155"/>
    </row>
    <row r="446" spans="3:6" x14ac:dyDescent="0.2">
      <c r="C446" s="155"/>
      <c r="D446" s="155"/>
      <c r="E446" s="155"/>
      <c r="F446" s="155"/>
    </row>
    <row r="447" spans="3:6" x14ac:dyDescent="0.2">
      <c r="C447" s="155"/>
      <c r="D447" s="155"/>
      <c r="E447" s="155"/>
      <c r="F447" s="155"/>
    </row>
    <row r="448" spans="3:6" x14ac:dyDescent="0.2">
      <c r="C448" s="155"/>
      <c r="D448" s="155"/>
      <c r="E448" s="155"/>
      <c r="F448" s="155"/>
    </row>
    <row r="449" spans="3:6" x14ac:dyDescent="0.2">
      <c r="C449" s="155"/>
      <c r="D449" s="155"/>
      <c r="E449" s="155"/>
      <c r="F449" s="155"/>
    </row>
    <row r="450" spans="3:6" x14ac:dyDescent="0.2">
      <c r="C450" s="155"/>
      <c r="D450" s="155"/>
      <c r="E450" s="155"/>
      <c r="F450" s="155"/>
    </row>
    <row r="451" spans="3:6" x14ac:dyDescent="0.2">
      <c r="C451" s="155"/>
      <c r="D451" s="155"/>
      <c r="E451" s="155"/>
      <c r="F451" s="155"/>
    </row>
    <row r="452" spans="3:6" x14ac:dyDescent="0.2">
      <c r="C452" s="155"/>
      <c r="D452" s="155"/>
      <c r="E452" s="155"/>
      <c r="F452" s="155"/>
    </row>
    <row r="453" spans="3:6" x14ac:dyDescent="0.2">
      <c r="C453" s="155"/>
      <c r="D453" s="155"/>
      <c r="E453" s="155"/>
      <c r="F453" s="155"/>
    </row>
    <row r="454" spans="3:6" x14ac:dyDescent="0.2">
      <c r="C454" s="155"/>
      <c r="D454" s="155"/>
      <c r="E454" s="155"/>
      <c r="F454" s="155"/>
    </row>
    <row r="455" spans="3:6" x14ac:dyDescent="0.2">
      <c r="C455" s="155"/>
      <c r="D455" s="155"/>
      <c r="E455" s="155"/>
      <c r="F455" s="155"/>
    </row>
    <row r="456" spans="3:6" x14ac:dyDescent="0.2">
      <c r="C456" s="155"/>
      <c r="D456" s="155"/>
      <c r="E456" s="155"/>
      <c r="F456" s="155"/>
    </row>
    <row r="457" spans="3:6" x14ac:dyDescent="0.2">
      <c r="C457" s="155"/>
      <c r="D457" s="155"/>
      <c r="E457" s="155"/>
      <c r="F457" s="155"/>
    </row>
    <row r="458" spans="3:6" x14ac:dyDescent="0.2">
      <c r="C458" s="155"/>
      <c r="D458" s="155"/>
      <c r="E458" s="155"/>
      <c r="F458" s="155"/>
    </row>
    <row r="459" spans="3:6" x14ac:dyDescent="0.2">
      <c r="C459" s="155"/>
      <c r="D459" s="155"/>
      <c r="E459" s="155"/>
      <c r="F459" s="155"/>
    </row>
    <row r="460" spans="3:6" x14ac:dyDescent="0.2">
      <c r="C460" s="155"/>
      <c r="D460" s="155"/>
      <c r="E460" s="155"/>
      <c r="F460" s="155"/>
    </row>
    <row r="461" spans="3:6" x14ac:dyDescent="0.2">
      <c r="C461" s="155"/>
      <c r="D461" s="155"/>
      <c r="E461" s="155"/>
      <c r="F461" s="155"/>
    </row>
    <row r="462" spans="3:6" x14ac:dyDescent="0.2">
      <c r="C462" s="155"/>
      <c r="D462" s="155"/>
      <c r="E462" s="155"/>
      <c r="F462" s="155"/>
    </row>
    <row r="463" spans="3:6" x14ac:dyDescent="0.2">
      <c r="C463" s="155"/>
      <c r="D463" s="155"/>
      <c r="E463" s="155"/>
      <c r="F463" s="155"/>
    </row>
    <row r="464" spans="3:6" x14ac:dyDescent="0.2">
      <c r="C464" s="155"/>
      <c r="D464" s="155"/>
      <c r="E464" s="155"/>
      <c r="F464" s="155"/>
    </row>
    <row r="465" spans="3:6" x14ac:dyDescent="0.2">
      <c r="C465" s="155"/>
      <c r="D465" s="155"/>
      <c r="E465" s="155"/>
      <c r="F465" s="155"/>
    </row>
    <row r="466" spans="3:6" x14ac:dyDescent="0.2">
      <c r="C466" s="155"/>
      <c r="D466" s="155"/>
      <c r="E466" s="155"/>
      <c r="F466" s="155"/>
    </row>
    <row r="467" spans="3:6" x14ac:dyDescent="0.2">
      <c r="C467" s="155"/>
      <c r="D467" s="155"/>
      <c r="E467" s="155"/>
      <c r="F467" s="155"/>
    </row>
    <row r="468" spans="3:6" x14ac:dyDescent="0.2">
      <c r="C468" s="155"/>
      <c r="D468" s="155"/>
      <c r="E468" s="155"/>
      <c r="F468" s="155"/>
    </row>
    <row r="469" spans="3:6" x14ac:dyDescent="0.2">
      <c r="C469" s="155"/>
      <c r="D469" s="155"/>
      <c r="E469" s="155"/>
      <c r="F469" s="155"/>
    </row>
    <row r="470" spans="3:6" x14ac:dyDescent="0.2">
      <c r="C470" s="155"/>
      <c r="D470" s="155"/>
      <c r="E470" s="155"/>
      <c r="F470" s="155"/>
    </row>
    <row r="471" spans="3:6" x14ac:dyDescent="0.2">
      <c r="C471" s="155"/>
      <c r="D471" s="155"/>
      <c r="E471" s="155"/>
      <c r="F471" s="155"/>
    </row>
    <row r="472" spans="3:6" x14ac:dyDescent="0.2">
      <c r="C472" s="155"/>
      <c r="D472" s="155"/>
      <c r="E472" s="155"/>
      <c r="F472" s="155"/>
    </row>
    <row r="473" spans="3:6" x14ac:dyDescent="0.2">
      <c r="C473" s="155"/>
      <c r="D473" s="155"/>
      <c r="E473" s="155"/>
      <c r="F473" s="155"/>
    </row>
    <row r="474" spans="3:6" x14ac:dyDescent="0.2">
      <c r="C474" s="155"/>
      <c r="D474" s="155"/>
      <c r="E474" s="155"/>
      <c r="F474" s="155"/>
    </row>
    <row r="475" spans="3:6" x14ac:dyDescent="0.2">
      <c r="C475" s="155"/>
      <c r="D475" s="155"/>
      <c r="E475" s="155"/>
      <c r="F475" s="155"/>
    </row>
    <row r="476" spans="3:6" x14ac:dyDescent="0.2">
      <c r="C476" s="155"/>
      <c r="D476" s="155"/>
      <c r="E476" s="155"/>
      <c r="F476" s="155"/>
    </row>
    <row r="477" spans="3:6" x14ac:dyDescent="0.2">
      <c r="C477" s="155"/>
      <c r="D477" s="155"/>
      <c r="E477" s="155"/>
      <c r="F477" s="155"/>
    </row>
    <row r="478" spans="3:6" x14ac:dyDescent="0.2">
      <c r="C478" s="155"/>
      <c r="D478" s="155"/>
      <c r="E478" s="155"/>
      <c r="F478" s="155"/>
    </row>
    <row r="479" spans="3:6" x14ac:dyDescent="0.2">
      <c r="C479" s="155"/>
      <c r="D479" s="155"/>
      <c r="E479" s="155"/>
      <c r="F479" s="155"/>
    </row>
    <row r="480" spans="3:6" x14ac:dyDescent="0.2">
      <c r="C480" s="155"/>
      <c r="D480" s="155"/>
      <c r="E480" s="155"/>
      <c r="F480" s="155"/>
    </row>
    <row r="481" spans="3:6" x14ac:dyDescent="0.2">
      <c r="C481" s="155"/>
      <c r="D481" s="155"/>
      <c r="E481" s="155"/>
      <c r="F481" s="155"/>
    </row>
    <row r="482" spans="3:6" x14ac:dyDescent="0.2">
      <c r="C482" s="155"/>
      <c r="D482" s="155"/>
      <c r="E482" s="155"/>
      <c r="F482" s="155"/>
    </row>
    <row r="483" spans="3:6" x14ac:dyDescent="0.2">
      <c r="C483" s="155"/>
      <c r="D483" s="155"/>
      <c r="E483" s="155"/>
      <c r="F483" s="155"/>
    </row>
    <row r="484" spans="3:6" x14ac:dyDescent="0.2">
      <c r="C484" s="155"/>
      <c r="D484" s="155"/>
      <c r="E484" s="155"/>
      <c r="F484" s="155"/>
    </row>
    <row r="485" spans="3:6" x14ac:dyDescent="0.2">
      <c r="C485" s="155"/>
      <c r="D485" s="155"/>
      <c r="E485" s="155"/>
      <c r="F485" s="155"/>
    </row>
    <row r="486" spans="3:6" x14ac:dyDescent="0.2">
      <c r="C486" s="155"/>
      <c r="D486" s="155"/>
      <c r="E486" s="155"/>
      <c r="F486" s="155"/>
    </row>
    <row r="487" spans="3:6" x14ac:dyDescent="0.2">
      <c r="C487" s="155"/>
      <c r="D487" s="155"/>
      <c r="E487" s="155"/>
      <c r="F487" s="155"/>
    </row>
    <row r="488" spans="3:6" x14ac:dyDescent="0.2">
      <c r="C488" s="155"/>
      <c r="D488" s="155"/>
      <c r="E488" s="155"/>
      <c r="F488" s="155"/>
    </row>
    <row r="489" spans="3:6" x14ac:dyDescent="0.2">
      <c r="C489" s="155"/>
      <c r="D489" s="155"/>
      <c r="E489" s="155"/>
      <c r="F489" s="155"/>
    </row>
    <row r="490" spans="3:6" x14ac:dyDescent="0.2">
      <c r="C490" s="155"/>
      <c r="D490" s="155"/>
      <c r="E490" s="155"/>
      <c r="F490" s="155"/>
    </row>
    <row r="491" spans="3:6" x14ac:dyDescent="0.2">
      <c r="C491" s="155"/>
      <c r="D491" s="155"/>
      <c r="E491" s="155"/>
      <c r="F491" s="155"/>
    </row>
    <row r="492" spans="3:6" x14ac:dyDescent="0.2">
      <c r="C492" s="155"/>
      <c r="D492" s="155"/>
      <c r="E492" s="155"/>
      <c r="F492" s="155"/>
    </row>
    <row r="493" spans="3:6" x14ac:dyDescent="0.2">
      <c r="C493" s="155"/>
      <c r="D493" s="155"/>
      <c r="E493" s="155"/>
      <c r="F493" s="155"/>
    </row>
    <row r="494" spans="3:6" x14ac:dyDescent="0.2">
      <c r="C494" s="155"/>
      <c r="D494" s="155"/>
      <c r="E494" s="155"/>
      <c r="F494" s="155"/>
    </row>
    <row r="495" spans="3:6" x14ac:dyDescent="0.2">
      <c r="C495" s="155"/>
      <c r="D495" s="155"/>
      <c r="E495" s="155"/>
      <c r="F495" s="155"/>
    </row>
    <row r="496" spans="3:6" x14ac:dyDescent="0.2">
      <c r="C496" s="155"/>
      <c r="D496" s="155"/>
      <c r="E496" s="155"/>
      <c r="F496" s="155"/>
    </row>
    <row r="497" spans="3:6" x14ac:dyDescent="0.2">
      <c r="C497" s="155"/>
      <c r="D497" s="155"/>
      <c r="E497" s="155"/>
      <c r="F497" s="155"/>
    </row>
    <row r="498" spans="3:6" x14ac:dyDescent="0.2">
      <c r="C498" s="155"/>
      <c r="D498" s="155"/>
      <c r="E498" s="155"/>
      <c r="F498" s="155"/>
    </row>
    <row r="499" spans="3:6" x14ac:dyDescent="0.2">
      <c r="C499" s="155"/>
      <c r="D499" s="155"/>
      <c r="E499" s="155"/>
      <c r="F499" s="155"/>
    </row>
    <row r="500" spans="3:6" x14ac:dyDescent="0.2">
      <c r="C500" s="155"/>
      <c r="D500" s="155"/>
      <c r="E500" s="155"/>
      <c r="F500" s="155"/>
    </row>
    <row r="501" spans="3:6" x14ac:dyDescent="0.2">
      <c r="C501" s="155"/>
      <c r="D501" s="155"/>
      <c r="E501" s="155"/>
      <c r="F501" s="155"/>
    </row>
    <row r="502" spans="3:6" x14ac:dyDescent="0.2">
      <c r="C502" s="155"/>
      <c r="D502" s="155"/>
      <c r="E502" s="155"/>
      <c r="F502" s="155"/>
    </row>
    <row r="503" spans="3:6" x14ac:dyDescent="0.2">
      <c r="C503" s="155"/>
      <c r="D503" s="155"/>
      <c r="E503" s="155"/>
      <c r="F503" s="155"/>
    </row>
    <row r="504" spans="3:6" x14ac:dyDescent="0.2">
      <c r="C504" s="155"/>
      <c r="D504" s="155"/>
      <c r="E504" s="155"/>
      <c r="F504" s="155"/>
    </row>
    <row r="505" spans="3:6" x14ac:dyDescent="0.2">
      <c r="C505" s="155"/>
      <c r="D505" s="155"/>
      <c r="E505" s="155"/>
      <c r="F505" s="155"/>
    </row>
    <row r="506" spans="3:6" x14ac:dyDescent="0.2">
      <c r="C506" s="155"/>
      <c r="D506" s="155"/>
      <c r="E506" s="155"/>
      <c r="F506" s="155"/>
    </row>
    <row r="507" spans="3:6" x14ac:dyDescent="0.2">
      <c r="C507" s="155"/>
      <c r="D507" s="155"/>
      <c r="E507" s="155"/>
      <c r="F507" s="155"/>
    </row>
    <row r="508" spans="3:6" x14ac:dyDescent="0.2">
      <c r="C508" s="155"/>
      <c r="D508" s="155"/>
      <c r="E508" s="155"/>
      <c r="F508" s="155"/>
    </row>
    <row r="509" spans="3:6" x14ac:dyDescent="0.2">
      <c r="C509" s="155"/>
      <c r="D509" s="155"/>
      <c r="E509" s="155"/>
      <c r="F509" s="155"/>
    </row>
    <row r="510" spans="3:6" x14ac:dyDescent="0.2">
      <c r="C510" s="155"/>
      <c r="D510" s="155"/>
      <c r="E510" s="155"/>
      <c r="F510" s="155"/>
    </row>
    <row r="511" spans="3:6" x14ac:dyDescent="0.2">
      <c r="C511" s="155"/>
      <c r="D511" s="155"/>
      <c r="E511" s="155"/>
      <c r="F511" s="155"/>
    </row>
    <row r="512" spans="3:6" x14ac:dyDescent="0.2">
      <c r="C512" s="155"/>
      <c r="D512" s="155"/>
      <c r="E512" s="155"/>
      <c r="F512" s="155"/>
    </row>
    <row r="513" spans="3:6" x14ac:dyDescent="0.2">
      <c r="C513" s="155"/>
      <c r="D513" s="155"/>
      <c r="E513" s="155"/>
      <c r="F513" s="155"/>
    </row>
    <row r="514" spans="3:6" x14ac:dyDescent="0.2">
      <c r="C514" s="155"/>
      <c r="D514" s="155"/>
      <c r="E514" s="155"/>
      <c r="F514" s="155"/>
    </row>
    <row r="515" spans="3:6" x14ac:dyDescent="0.2">
      <c r="C515" s="155"/>
      <c r="D515" s="155"/>
      <c r="E515" s="155"/>
      <c r="F515" s="155"/>
    </row>
    <row r="516" spans="3:6" x14ac:dyDescent="0.2">
      <c r="C516" s="155"/>
      <c r="D516" s="155"/>
      <c r="E516" s="155"/>
      <c r="F516" s="155"/>
    </row>
    <row r="517" spans="3:6" x14ac:dyDescent="0.2">
      <c r="C517" s="155"/>
      <c r="D517" s="155"/>
      <c r="E517" s="155"/>
      <c r="F517" s="155"/>
    </row>
    <row r="518" spans="3:6" x14ac:dyDescent="0.2">
      <c r="C518" s="155"/>
      <c r="D518" s="155"/>
      <c r="E518" s="155"/>
      <c r="F518" s="155"/>
    </row>
    <row r="519" spans="3:6" x14ac:dyDescent="0.2">
      <c r="C519" s="155"/>
      <c r="D519" s="155"/>
      <c r="E519" s="155"/>
      <c r="F519" s="155"/>
    </row>
    <row r="520" spans="3:6" x14ac:dyDescent="0.2">
      <c r="C520" s="155"/>
      <c r="D520" s="155"/>
      <c r="E520" s="155"/>
      <c r="F520" s="155"/>
    </row>
    <row r="521" spans="3:6" x14ac:dyDescent="0.2">
      <c r="C521" s="155"/>
      <c r="D521" s="155"/>
      <c r="E521" s="155"/>
      <c r="F521" s="155"/>
    </row>
    <row r="522" spans="3:6" x14ac:dyDescent="0.2">
      <c r="C522" s="155"/>
      <c r="D522" s="155"/>
      <c r="E522" s="155"/>
      <c r="F522" s="155"/>
    </row>
    <row r="523" spans="3:6" x14ac:dyDescent="0.2">
      <c r="C523" s="155"/>
      <c r="D523" s="155"/>
      <c r="E523" s="155"/>
      <c r="F523" s="155"/>
    </row>
    <row r="524" spans="3:6" x14ac:dyDescent="0.2">
      <c r="C524" s="155"/>
      <c r="D524" s="155"/>
      <c r="E524" s="155"/>
      <c r="F524" s="155"/>
    </row>
    <row r="525" spans="3:6" x14ac:dyDescent="0.2">
      <c r="C525" s="155"/>
      <c r="D525" s="155"/>
      <c r="E525" s="155"/>
      <c r="F525" s="155"/>
    </row>
    <row r="526" spans="3:6" x14ac:dyDescent="0.2">
      <c r="C526" s="155"/>
      <c r="D526" s="155"/>
      <c r="E526" s="155"/>
      <c r="F526" s="155"/>
    </row>
    <row r="527" spans="3:6" x14ac:dyDescent="0.2">
      <c r="C527" s="155"/>
      <c r="D527" s="155"/>
      <c r="E527" s="155"/>
      <c r="F527" s="155"/>
    </row>
    <row r="528" spans="3:6" x14ac:dyDescent="0.2">
      <c r="C528" s="155"/>
      <c r="D528" s="155"/>
      <c r="E528" s="155"/>
      <c r="F528" s="155"/>
    </row>
    <row r="529" spans="3:6" x14ac:dyDescent="0.2">
      <c r="C529" s="155"/>
      <c r="D529" s="155"/>
      <c r="E529" s="155"/>
      <c r="F529" s="155"/>
    </row>
    <row r="530" spans="3:6" x14ac:dyDescent="0.2">
      <c r="C530" s="155"/>
      <c r="D530" s="155"/>
      <c r="E530" s="155"/>
      <c r="F530" s="155"/>
    </row>
    <row r="531" spans="3:6" x14ac:dyDescent="0.2">
      <c r="C531" s="155"/>
      <c r="D531" s="155"/>
      <c r="E531" s="155"/>
      <c r="F531" s="155"/>
    </row>
    <row r="532" spans="3:6" x14ac:dyDescent="0.2">
      <c r="C532" s="155"/>
      <c r="D532" s="155"/>
      <c r="E532" s="155"/>
      <c r="F532" s="155"/>
    </row>
    <row r="533" spans="3:6" x14ac:dyDescent="0.2">
      <c r="C533" s="155"/>
      <c r="D533" s="155"/>
      <c r="E533" s="155"/>
      <c r="F533" s="155"/>
    </row>
    <row r="534" spans="3:6" x14ac:dyDescent="0.2">
      <c r="C534" s="155"/>
      <c r="D534" s="155"/>
      <c r="E534" s="155"/>
      <c r="F534" s="155"/>
    </row>
    <row r="535" spans="3:6" x14ac:dyDescent="0.2">
      <c r="C535" s="155"/>
      <c r="D535" s="155"/>
      <c r="E535" s="155"/>
      <c r="F535" s="155"/>
    </row>
    <row r="536" spans="3:6" x14ac:dyDescent="0.2">
      <c r="C536" s="155"/>
      <c r="D536" s="155"/>
      <c r="E536" s="155"/>
      <c r="F536" s="155"/>
    </row>
    <row r="537" spans="3:6" x14ac:dyDescent="0.2">
      <c r="C537" s="155"/>
      <c r="D537" s="155"/>
      <c r="E537" s="155"/>
      <c r="F537" s="155"/>
    </row>
    <row r="538" spans="3:6" x14ac:dyDescent="0.2">
      <c r="C538" s="155"/>
      <c r="D538" s="155"/>
      <c r="E538" s="155"/>
      <c r="F538" s="155"/>
    </row>
    <row r="539" spans="3:6" x14ac:dyDescent="0.2">
      <c r="C539" s="155"/>
      <c r="D539" s="155"/>
      <c r="E539" s="155"/>
      <c r="F539" s="155"/>
    </row>
    <row r="540" spans="3:6" x14ac:dyDescent="0.2">
      <c r="C540" s="155"/>
      <c r="D540" s="155"/>
      <c r="E540" s="155"/>
      <c r="F540" s="155"/>
    </row>
    <row r="541" spans="3:6" x14ac:dyDescent="0.2">
      <c r="C541" s="155"/>
      <c r="D541" s="155"/>
      <c r="E541" s="155"/>
      <c r="F541" s="155"/>
    </row>
    <row r="542" spans="3:6" x14ac:dyDescent="0.2">
      <c r="C542" s="155"/>
      <c r="D542" s="155"/>
      <c r="E542" s="155"/>
      <c r="F542" s="155"/>
    </row>
    <row r="543" spans="3:6" x14ac:dyDescent="0.2">
      <c r="C543" s="155"/>
      <c r="D543" s="155"/>
      <c r="E543" s="155"/>
      <c r="F543" s="155"/>
    </row>
    <row r="544" spans="3:6" x14ac:dyDescent="0.2">
      <c r="C544" s="155"/>
      <c r="D544" s="155"/>
      <c r="E544" s="155"/>
      <c r="F544" s="155"/>
    </row>
    <row r="545" spans="3:6" x14ac:dyDescent="0.2">
      <c r="C545" s="155"/>
      <c r="D545" s="155"/>
      <c r="E545" s="155"/>
      <c r="F545" s="155"/>
    </row>
    <row r="546" spans="3:6" x14ac:dyDescent="0.2">
      <c r="C546" s="155"/>
      <c r="D546" s="155"/>
      <c r="E546" s="155"/>
      <c r="F546" s="155"/>
    </row>
    <row r="547" spans="3:6" x14ac:dyDescent="0.2">
      <c r="C547" s="155"/>
      <c r="D547" s="155"/>
      <c r="E547" s="155"/>
      <c r="F547" s="155"/>
    </row>
    <row r="548" spans="3:6" x14ac:dyDescent="0.2">
      <c r="C548" s="155"/>
      <c r="D548" s="155"/>
      <c r="E548" s="155"/>
      <c r="F548" s="155"/>
    </row>
    <row r="549" spans="3:6" x14ac:dyDescent="0.2">
      <c r="C549" s="155"/>
      <c r="D549" s="155"/>
      <c r="E549" s="155"/>
      <c r="F549" s="155"/>
    </row>
    <row r="550" spans="3:6" x14ac:dyDescent="0.2">
      <c r="C550" s="155"/>
      <c r="D550" s="155"/>
      <c r="E550" s="155"/>
      <c r="F550" s="155"/>
    </row>
    <row r="551" spans="3:6" x14ac:dyDescent="0.2">
      <c r="C551" s="155"/>
      <c r="D551" s="155"/>
      <c r="E551" s="155"/>
      <c r="F551" s="155"/>
    </row>
    <row r="552" spans="3:6" x14ac:dyDescent="0.2">
      <c r="C552" s="155"/>
      <c r="D552" s="155"/>
      <c r="E552" s="155"/>
      <c r="F552" s="155"/>
    </row>
    <row r="553" spans="3:6" x14ac:dyDescent="0.2">
      <c r="C553" s="155"/>
      <c r="D553" s="155"/>
      <c r="E553" s="155"/>
      <c r="F553" s="155"/>
    </row>
    <row r="554" spans="3:6" x14ac:dyDescent="0.2">
      <c r="C554" s="155"/>
      <c r="D554" s="155"/>
      <c r="E554" s="155"/>
      <c r="F554" s="155"/>
    </row>
    <row r="555" spans="3:6" x14ac:dyDescent="0.2">
      <c r="C555" s="155"/>
      <c r="D555" s="155"/>
      <c r="E555" s="155"/>
      <c r="F555" s="155"/>
    </row>
    <row r="556" spans="3:6" x14ac:dyDescent="0.2">
      <c r="C556" s="155"/>
      <c r="D556" s="155"/>
      <c r="E556" s="155"/>
      <c r="F556" s="155"/>
    </row>
    <row r="557" spans="3:6" x14ac:dyDescent="0.2">
      <c r="C557" s="155"/>
      <c r="D557" s="155"/>
      <c r="E557" s="155"/>
      <c r="F557" s="155"/>
    </row>
    <row r="558" spans="3:6" x14ac:dyDescent="0.2">
      <c r="C558" s="155"/>
      <c r="D558" s="155"/>
      <c r="E558" s="155"/>
      <c r="F558" s="155"/>
    </row>
    <row r="559" spans="3:6" x14ac:dyDescent="0.2">
      <c r="C559" s="155"/>
      <c r="D559" s="155"/>
      <c r="E559" s="155"/>
      <c r="F559" s="155"/>
    </row>
    <row r="560" spans="3:6" x14ac:dyDescent="0.2">
      <c r="C560" s="155"/>
      <c r="D560" s="155"/>
      <c r="E560" s="155"/>
      <c r="F560" s="155"/>
    </row>
    <row r="561" spans="3:6" x14ac:dyDescent="0.2">
      <c r="C561" s="155"/>
      <c r="D561" s="155"/>
      <c r="E561" s="155"/>
      <c r="F561" s="155"/>
    </row>
    <row r="562" spans="3:6" x14ac:dyDescent="0.2">
      <c r="C562" s="155"/>
      <c r="D562" s="155"/>
      <c r="E562" s="155"/>
      <c r="F562" s="155"/>
    </row>
    <row r="563" spans="3:6" x14ac:dyDescent="0.2">
      <c r="C563" s="155"/>
      <c r="D563" s="155"/>
      <c r="E563" s="155"/>
      <c r="F563" s="155"/>
    </row>
    <row r="564" spans="3:6" x14ac:dyDescent="0.2">
      <c r="C564" s="155"/>
      <c r="D564" s="155"/>
      <c r="E564" s="155"/>
      <c r="F564" s="155"/>
    </row>
    <row r="565" spans="3:6" x14ac:dyDescent="0.2">
      <c r="C565" s="155"/>
      <c r="D565" s="155"/>
      <c r="E565" s="155"/>
      <c r="F565" s="155"/>
    </row>
    <row r="566" spans="3:6" x14ac:dyDescent="0.2">
      <c r="C566" s="155"/>
      <c r="D566" s="155"/>
      <c r="E566" s="155"/>
      <c r="F566" s="155"/>
    </row>
    <row r="567" spans="3:6" x14ac:dyDescent="0.2">
      <c r="C567" s="155"/>
      <c r="D567" s="155"/>
      <c r="E567" s="155"/>
      <c r="F567" s="155"/>
    </row>
    <row r="568" spans="3:6" x14ac:dyDescent="0.2">
      <c r="C568" s="155"/>
      <c r="D568" s="155"/>
      <c r="E568" s="155"/>
      <c r="F568" s="155"/>
    </row>
    <row r="569" spans="3:6" x14ac:dyDescent="0.2">
      <c r="C569" s="155"/>
      <c r="D569" s="155"/>
      <c r="E569" s="155"/>
      <c r="F569" s="155"/>
    </row>
    <row r="570" spans="3:6" x14ac:dyDescent="0.2">
      <c r="C570" s="155"/>
      <c r="D570" s="155"/>
      <c r="E570" s="155"/>
      <c r="F570" s="155"/>
    </row>
    <row r="571" spans="3:6" x14ac:dyDescent="0.2">
      <c r="C571" s="155"/>
      <c r="D571" s="155"/>
      <c r="E571" s="155"/>
      <c r="F571" s="155"/>
    </row>
    <row r="572" spans="3:6" x14ac:dyDescent="0.2">
      <c r="C572" s="155"/>
      <c r="D572" s="155"/>
      <c r="E572" s="155"/>
      <c r="F572" s="155"/>
    </row>
    <row r="573" spans="3:6" x14ac:dyDescent="0.2">
      <c r="C573" s="155"/>
      <c r="D573" s="155"/>
      <c r="E573" s="155"/>
      <c r="F573" s="155"/>
    </row>
    <row r="574" spans="3:6" x14ac:dyDescent="0.2">
      <c r="C574" s="155"/>
      <c r="D574" s="155"/>
      <c r="E574" s="155"/>
      <c r="F574" s="155"/>
    </row>
    <row r="575" spans="3:6" x14ac:dyDescent="0.2">
      <c r="C575" s="155"/>
      <c r="D575" s="155"/>
      <c r="E575" s="155"/>
      <c r="F575" s="155"/>
    </row>
    <row r="576" spans="3:6" x14ac:dyDescent="0.2">
      <c r="C576" s="155"/>
      <c r="D576" s="155"/>
      <c r="E576" s="155"/>
      <c r="F576" s="155"/>
    </row>
    <row r="577" spans="3:6" x14ac:dyDescent="0.2">
      <c r="C577" s="155"/>
      <c r="D577" s="155"/>
      <c r="E577" s="155"/>
      <c r="F577" s="155"/>
    </row>
    <row r="578" spans="3:6" x14ac:dyDescent="0.2">
      <c r="C578" s="155"/>
      <c r="D578" s="155"/>
      <c r="E578" s="155"/>
      <c r="F578" s="155"/>
    </row>
    <row r="579" spans="3:6" x14ac:dyDescent="0.2">
      <c r="C579" s="155"/>
      <c r="D579" s="155"/>
      <c r="E579" s="155"/>
      <c r="F579" s="155"/>
    </row>
    <row r="580" spans="3:6" x14ac:dyDescent="0.2">
      <c r="C580" s="155"/>
      <c r="D580" s="155"/>
      <c r="E580" s="155"/>
      <c r="F580" s="155"/>
    </row>
    <row r="581" spans="3:6" x14ac:dyDescent="0.2">
      <c r="C581" s="155"/>
      <c r="D581" s="155"/>
      <c r="E581" s="155"/>
      <c r="F581" s="155"/>
    </row>
    <row r="582" spans="3:6" x14ac:dyDescent="0.2">
      <c r="C582" s="155"/>
      <c r="D582" s="155"/>
      <c r="E582" s="155"/>
      <c r="F582" s="155"/>
    </row>
    <row r="583" spans="3:6" x14ac:dyDescent="0.2">
      <c r="C583" s="155"/>
      <c r="D583" s="155"/>
      <c r="E583" s="155"/>
      <c r="F583" s="155"/>
    </row>
    <row r="584" spans="3:6" x14ac:dyDescent="0.2">
      <c r="C584" s="155"/>
      <c r="D584" s="155"/>
      <c r="E584" s="155"/>
      <c r="F584" s="155"/>
    </row>
    <row r="585" spans="3:6" x14ac:dyDescent="0.2">
      <c r="C585" s="155"/>
      <c r="D585" s="155"/>
      <c r="E585" s="155"/>
      <c r="F585" s="155"/>
    </row>
    <row r="586" spans="3:6" x14ac:dyDescent="0.2">
      <c r="C586" s="155"/>
      <c r="D586" s="155"/>
      <c r="E586" s="155"/>
      <c r="F586" s="155"/>
    </row>
    <row r="587" spans="3:6" x14ac:dyDescent="0.2">
      <c r="C587" s="155"/>
      <c r="D587" s="155"/>
      <c r="E587" s="155"/>
      <c r="F587" s="155"/>
    </row>
    <row r="588" spans="3:6" x14ac:dyDescent="0.2">
      <c r="C588" s="155"/>
      <c r="D588" s="155"/>
      <c r="E588" s="155"/>
      <c r="F588" s="155"/>
    </row>
    <row r="589" spans="3:6" x14ac:dyDescent="0.2">
      <c r="C589" s="155"/>
      <c r="D589" s="155"/>
      <c r="E589" s="155"/>
      <c r="F589" s="155"/>
    </row>
    <row r="590" spans="3:6" x14ac:dyDescent="0.2">
      <c r="C590" s="155"/>
      <c r="D590" s="155"/>
      <c r="E590" s="155"/>
      <c r="F590" s="155"/>
    </row>
    <row r="591" spans="3:6" x14ac:dyDescent="0.2">
      <c r="C591" s="155"/>
      <c r="D591" s="155"/>
      <c r="E591" s="155"/>
      <c r="F591" s="155"/>
    </row>
    <row r="592" spans="3:6" x14ac:dyDescent="0.2">
      <c r="C592" s="155"/>
      <c r="D592" s="155"/>
      <c r="E592" s="155"/>
      <c r="F592" s="155"/>
    </row>
    <row r="593" spans="3:6" x14ac:dyDescent="0.2">
      <c r="C593" s="155"/>
      <c r="D593" s="155"/>
      <c r="E593" s="155"/>
      <c r="F593" s="155"/>
    </row>
    <row r="594" spans="3:6" x14ac:dyDescent="0.2">
      <c r="C594" s="155"/>
      <c r="D594" s="155"/>
      <c r="E594" s="155"/>
      <c r="F594" s="155"/>
    </row>
    <row r="595" spans="3:6" x14ac:dyDescent="0.2">
      <c r="C595" s="155"/>
      <c r="D595" s="155"/>
      <c r="E595" s="155"/>
      <c r="F595" s="155"/>
    </row>
    <row r="596" spans="3:6" x14ac:dyDescent="0.2">
      <c r="C596" s="155"/>
      <c r="D596" s="155"/>
      <c r="E596" s="155"/>
      <c r="F596" s="155"/>
    </row>
    <row r="597" spans="3:6" x14ac:dyDescent="0.2">
      <c r="C597" s="155"/>
      <c r="D597" s="155"/>
      <c r="E597" s="155"/>
      <c r="F597" s="155"/>
    </row>
    <row r="598" spans="3:6" x14ac:dyDescent="0.2">
      <c r="C598" s="155"/>
      <c r="D598" s="155"/>
      <c r="E598" s="155"/>
      <c r="F598" s="155"/>
    </row>
    <row r="599" spans="3:6" x14ac:dyDescent="0.2">
      <c r="C599" s="155"/>
      <c r="D599" s="155"/>
      <c r="E599" s="155"/>
      <c r="F599" s="155"/>
    </row>
    <row r="600" spans="3:6" x14ac:dyDescent="0.2">
      <c r="C600" s="155"/>
      <c r="D600" s="155"/>
      <c r="E600" s="155"/>
      <c r="F600" s="155"/>
    </row>
    <row r="601" spans="3:6" x14ac:dyDescent="0.2">
      <c r="C601" s="155"/>
      <c r="D601" s="155"/>
      <c r="E601" s="155"/>
      <c r="F601" s="155"/>
    </row>
    <row r="602" spans="3:6" x14ac:dyDescent="0.2">
      <c r="C602" s="155"/>
      <c r="D602" s="155"/>
      <c r="E602" s="155"/>
      <c r="F602" s="155"/>
    </row>
    <row r="603" spans="3:6" x14ac:dyDescent="0.2">
      <c r="C603" s="155"/>
      <c r="D603" s="155"/>
      <c r="E603" s="155"/>
      <c r="F603" s="155"/>
    </row>
    <row r="604" spans="3:6" x14ac:dyDescent="0.2">
      <c r="C604" s="155"/>
      <c r="D604" s="155"/>
      <c r="E604" s="155"/>
      <c r="F604" s="155"/>
    </row>
    <row r="605" spans="3:6" x14ac:dyDescent="0.2">
      <c r="C605" s="155"/>
      <c r="D605" s="155"/>
      <c r="E605" s="155"/>
      <c r="F605" s="155"/>
    </row>
    <row r="606" spans="3:6" x14ac:dyDescent="0.2">
      <c r="C606" s="155"/>
      <c r="D606" s="155"/>
      <c r="E606" s="155"/>
      <c r="F606" s="155"/>
    </row>
    <row r="607" spans="3:6" x14ac:dyDescent="0.2">
      <c r="C607" s="155"/>
      <c r="D607" s="155"/>
      <c r="E607" s="155"/>
      <c r="F607" s="155"/>
    </row>
    <row r="608" spans="3:6" x14ac:dyDescent="0.2">
      <c r="C608" s="155"/>
      <c r="D608" s="155"/>
      <c r="E608" s="155"/>
      <c r="F608" s="155"/>
    </row>
    <row r="609" spans="3:6" x14ac:dyDescent="0.2">
      <c r="C609" s="155"/>
      <c r="D609" s="155"/>
      <c r="E609" s="155"/>
      <c r="F609" s="155"/>
    </row>
    <row r="610" spans="3:6" x14ac:dyDescent="0.2">
      <c r="C610" s="155"/>
      <c r="D610" s="155"/>
      <c r="E610" s="155"/>
      <c r="F610" s="155"/>
    </row>
    <row r="611" spans="3:6" x14ac:dyDescent="0.2">
      <c r="C611" s="155"/>
      <c r="D611" s="155"/>
      <c r="E611" s="155"/>
      <c r="F611" s="155"/>
    </row>
    <row r="612" spans="3:6" x14ac:dyDescent="0.2">
      <c r="C612" s="155"/>
      <c r="D612" s="155"/>
      <c r="E612" s="155"/>
      <c r="F612" s="155"/>
    </row>
    <row r="613" spans="3:6" x14ac:dyDescent="0.2">
      <c r="C613" s="155"/>
      <c r="D613" s="155"/>
      <c r="E613" s="155"/>
      <c r="F613" s="155"/>
    </row>
    <row r="614" spans="3:6" x14ac:dyDescent="0.2">
      <c r="C614" s="155"/>
      <c r="D614" s="155"/>
      <c r="E614" s="155"/>
      <c r="F614" s="155"/>
    </row>
    <row r="615" spans="3:6" x14ac:dyDescent="0.2">
      <c r="C615" s="155"/>
      <c r="D615" s="155"/>
      <c r="E615" s="155"/>
      <c r="F615" s="155"/>
    </row>
    <row r="616" spans="3:6" x14ac:dyDescent="0.2">
      <c r="C616" s="155"/>
      <c r="D616" s="155"/>
      <c r="E616" s="155"/>
      <c r="F616" s="155"/>
    </row>
    <row r="617" spans="3:6" x14ac:dyDescent="0.2">
      <c r="C617" s="155"/>
      <c r="D617" s="155"/>
      <c r="E617" s="155"/>
      <c r="F617" s="155"/>
    </row>
    <row r="618" spans="3:6" x14ac:dyDescent="0.2">
      <c r="C618" s="155"/>
      <c r="D618" s="155"/>
      <c r="E618" s="155"/>
      <c r="F618" s="155"/>
    </row>
    <row r="619" spans="3:6" x14ac:dyDescent="0.2">
      <c r="C619" s="155"/>
      <c r="D619" s="155"/>
      <c r="E619" s="155"/>
      <c r="F619" s="155"/>
    </row>
    <row r="620" spans="3:6" x14ac:dyDescent="0.2">
      <c r="C620" s="155"/>
      <c r="D620" s="155"/>
      <c r="E620" s="155"/>
      <c r="F620" s="155"/>
    </row>
    <row r="621" spans="3:6" x14ac:dyDescent="0.2">
      <c r="C621" s="155"/>
      <c r="D621" s="155"/>
      <c r="E621" s="155"/>
      <c r="F621" s="155"/>
    </row>
    <row r="622" spans="3:6" x14ac:dyDescent="0.2">
      <c r="C622" s="155"/>
      <c r="D622" s="155"/>
      <c r="E622" s="155"/>
      <c r="F622" s="155"/>
    </row>
    <row r="623" spans="3:6" x14ac:dyDescent="0.2">
      <c r="C623" s="155"/>
      <c r="D623" s="155"/>
      <c r="E623" s="155"/>
      <c r="F623" s="155"/>
    </row>
    <row r="624" spans="3:6" x14ac:dyDescent="0.2">
      <c r="C624" s="155"/>
      <c r="D624" s="155"/>
      <c r="E624" s="155"/>
      <c r="F624" s="155"/>
    </row>
    <row r="625" spans="3:6" x14ac:dyDescent="0.2">
      <c r="C625" s="155"/>
      <c r="D625" s="155"/>
      <c r="E625" s="155"/>
      <c r="F625" s="155"/>
    </row>
    <row r="626" spans="3:6" x14ac:dyDescent="0.2">
      <c r="C626" s="155"/>
      <c r="D626" s="155"/>
      <c r="E626" s="155"/>
      <c r="F626" s="155"/>
    </row>
    <row r="627" spans="3:6" x14ac:dyDescent="0.2">
      <c r="C627" s="155"/>
      <c r="D627" s="155"/>
      <c r="E627" s="155"/>
      <c r="F627" s="155"/>
    </row>
    <row r="628" spans="3:6" x14ac:dyDescent="0.2">
      <c r="C628" s="155"/>
      <c r="D628" s="155"/>
      <c r="E628" s="155"/>
      <c r="F628" s="155"/>
    </row>
    <row r="629" spans="3:6" x14ac:dyDescent="0.2">
      <c r="C629" s="155"/>
      <c r="D629" s="155"/>
      <c r="E629" s="155"/>
      <c r="F629" s="155"/>
    </row>
    <row r="630" spans="3:6" x14ac:dyDescent="0.2">
      <c r="C630" s="155"/>
      <c r="D630" s="155"/>
      <c r="E630" s="155"/>
      <c r="F630" s="155"/>
    </row>
    <row r="631" spans="3:6" x14ac:dyDescent="0.2">
      <c r="C631" s="155"/>
      <c r="D631" s="155"/>
      <c r="E631" s="155"/>
      <c r="F631" s="155"/>
    </row>
    <row r="632" spans="3:6" x14ac:dyDescent="0.2">
      <c r="C632" s="155"/>
      <c r="D632" s="155"/>
      <c r="E632" s="155"/>
      <c r="F632" s="155"/>
    </row>
    <row r="633" spans="3:6" x14ac:dyDescent="0.2">
      <c r="C633" s="155"/>
      <c r="D633" s="155"/>
      <c r="E633" s="155"/>
      <c r="F633" s="155"/>
    </row>
    <row r="634" spans="3:6" x14ac:dyDescent="0.2">
      <c r="C634" s="155"/>
      <c r="D634" s="155"/>
      <c r="E634" s="155"/>
      <c r="F634" s="155"/>
    </row>
    <row r="635" spans="3:6" x14ac:dyDescent="0.2">
      <c r="C635" s="155"/>
      <c r="D635" s="155"/>
      <c r="E635" s="155"/>
      <c r="F635" s="155"/>
    </row>
    <row r="636" spans="3:6" x14ac:dyDescent="0.2">
      <c r="C636" s="155"/>
      <c r="D636" s="155"/>
      <c r="E636" s="155"/>
      <c r="F636" s="155"/>
    </row>
    <row r="637" spans="3:6" x14ac:dyDescent="0.2">
      <c r="C637" s="155"/>
      <c r="D637" s="155"/>
      <c r="E637" s="155"/>
      <c r="F637" s="155"/>
    </row>
    <row r="638" spans="3:6" x14ac:dyDescent="0.2">
      <c r="C638" s="155"/>
      <c r="D638" s="155"/>
      <c r="E638" s="155"/>
      <c r="F638" s="155"/>
    </row>
    <row r="639" spans="3:6" x14ac:dyDescent="0.2">
      <c r="C639" s="155"/>
      <c r="D639" s="155"/>
      <c r="E639" s="155"/>
      <c r="F639" s="155"/>
    </row>
    <row r="640" spans="3:6" x14ac:dyDescent="0.2">
      <c r="C640" s="155"/>
      <c r="D640" s="155"/>
      <c r="E640" s="155"/>
      <c r="F640" s="155"/>
    </row>
    <row r="641" spans="3:6" x14ac:dyDescent="0.2">
      <c r="C641" s="155"/>
      <c r="D641" s="155"/>
      <c r="E641" s="155"/>
      <c r="F641" s="155"/>
    </row>
    <row r="642" spans="3:6" x14ac:dyDescent="0.2">
      <c r="C642" s="155"/>
      <c r="D642" s="155"/>
      <c r="E642" s="155"/>
      <c r="F642" s="155"/>
    </row>
    <row r="643" spans="3:6" x14ac:dyDescent="0.2">
      <c r="C643" s="155"/>
      <c r="D643" s="155"/>
      <c r="E643" s="155"/>
      <c r="F643" s="155"/>
    </row>
    <row r="644" spans="3:6" x14ac:dyDescent="0.2">
      <c r="C644" s="155"/>
      <c r="D644" s="155"/>
      <c r="E644" s="155"/>
      <c r="F644" s="155"/>
    </row>
    <row r="645" spans="3:6" x14ac:dyDescent="0.2">
      <c r="C645" s="155"/>
      <c r="D645" s="155"/>
      <c r="E645" s="155"/>
      <c r="F645" s="155"/>
    </row>
    <row r="646" spans="3:6" x14ac:dyDescent="0.2">
      <c r="C646" s="155"/>
      <c r="D646" s="155"/>
      <c r="E646" s="155"/>
      <c r="F646" s="155"/>
    </row>
    <row r="647" spans="3:6" x14ac:dyDescent="0.2">
      <c r="C647" s="155"/>
      <c r="D647" s="155"/>
      <c r="E647" s="155"/>
      <c r="F647" s="155"/>
    </row>
    <row r="648" spans="3:6" x14ac:dyDescent="0.2">
      <c r="C648" s="155"/>
      <c r="D648" s="155"/>
      <c r="E648" s="155"/>
      <c r="F648" s="155"/>
    </row>
    <row r="649" spans="3:6" x14ac:dyDescent="0.2">
      <c r="C649" s="155"/>
      <c r="D649" s="155"/>
      <c r="E649" s="155"/>
      <c r="F649" s="155"/>
    </row>
    <row r="650" spans="3:6" x14ac:dyDescent="0.2">
      <c r="C650" s="155"/>
      <c r="D650" s="155"/>
      <c r="E650" s="155"/>
      <c r="F650" s="155"/>
    </row>
    <row r="651" spans="3:6" x14ac:dyDescent="0.2">
      <c r="C651" s="155"/>
      <c r="D651" s="155"/>
      <c r="E651" s="155"/>
      <c r="F651" s="155"/>
    </row>
    <row r="652" spans="3:6" x14ac:dyDescent="0.2">
      <c r="C652" s="155"/>
      <c r="D652" s="155"/>
      <c r="E652" s="155"/>
      <c r="F652" s="155"/>
    </row>
    <row r="653" spans="3:6" x14ac:dyDescent="0.2">
      <c r="C653" s="155"/>
      <c r="D653" s="155"/>
      <c r="E653" s="155"/>
      <c r="F653" s="155"/>
    </row>
    <row r="654" spans="3:6" x14ac:dyDescent="0.2">
      <c r="C654" s="155"/>
      <c r="D654" s="155"/>
      <c r="E654" s="155"/>
      <c r="F654" s="155"/>
    </row>
    <row r="655" spans="3:6" x14ac:dyDescent="0.2">
      <c r="C655" s="155"/>
      <c r="D655" s="155"/>
      <c r="E655" s="155"/>
      <c r="F655" s="155"/>
    </row>
    <row r="656" spans="3:6" x14ac:dyDescent="0.2">
      <c r="C656" s="155"/>
      <c r="D656" s="155"/>
      <c r="E656" s="155"/>
      <c r="F656" s="155"/>
    </row>
    <row r="657" spans="3:6" x14ac:dyDescent="0.2">
      <c r="C657" s="155"/>
      <c r="D657" s="155"/>
      <c r="E657" s="155"/>
      <c r="F657" s="155"/>
    </row>
    <row r="658" spans="3:6" x14ac:dyDescent="0.2">
      <c r="C658" s="155"/>
      <c r="D658" s="155"/>
      <c r="E658" s="155"/>
      <c r="F658" s="155"/>
    </row>
    <row r="659" spans="3:6" x14ac:dyDescent="0.2">
      <c r="C659" s="155"/>
      <c r="D659" s="155"/>
      <c r="E659" s="155"/>
      <c r="F659" s="155"/>
    </row>
    <row r="660" spans="3:6" x14ac:dyDescent="0.2">
      <c r="C660" s="155"/>
      <c r="D660" s="155"/>
      <c r="E660" s="155"/>
      <c r="F660" s="155"/>
    </row>
    <row r="661" spans="3:6" x14ac:dyDescent="0.2">
      <c r="C661" s="155"/>
      <c r="D661" s="155"/>
      <c r="E661" s="155"/>
      <c r="F661" s="155"/>
    </row>
    <row r="662" spans="3:6" x14ac:dyDescent="0.2">
      <c r="C662" s="155"/>
      <c r="D662" s="155"/>
      <c r="E662" s="155"/>
      <c r="F662" s="155"/>
    </row>
    <row r="663" spans="3:6" x14ac:dyDescent="0.2">
      <c r="C663" s="155"/>
      <c r="D663" s="155"/>
      <c r="E663" s="155"/>
      <c r="F663" s="155"/>
    </row>
    <row r="664" spans="3:6" x14ac:dyDescent="0.2">
      <c r="C664" s="155"/>
      <c r="D664" s="155"/>
      <c r="E664" s="155"/>
      <c r="F664" s="155"/>
    </row>
    <row r="665" spans="3:6" x14ac:dyDescent="0.2">
      <c r="C665" s="155"/>
      <c r="D665" s="155"/>
      <c r="E665" s="155"/>
      <c r="F665" s="155"/>
    </row>
    <row r="666" spans="3:6" x14ac:dyDescent="0.2">
      <c r="C666" s="155"/>
      <c r="D666" s="155"/>
      <c r="E666" s="155"/>
      <c r="F666" s="155"/>
    </row>
    <row r="667" spans="3:6" x14ac:dyDescent="0.2">
      <c r="C667" s="155"/>
      <c r="D667" s="155"/>
      <c r="E667" s="155"/>
      <c r="F667" s="155"/>
    </row>
    <row r="668" spans="3:6" x14ac:dyDescent="0.2">
      <c r="C668" s="155"/>
      <c r="D668" s="155"/>
      <c r="E668" s="155"/>
      <c r="F668" s="155"/>
    </row>
    <row r="669" spans="3:6" x14ac:dyDescent="0.2">
      <c r="C669" s="155"/>
      <c r="D669" s="155"/>
      <c r="E669" s="155"/>
      <c r="F669" s="155"/>
    </row>
    <row r="670" spans="3:6" x14ac:dyDescent="0.2">
      <c r="C670" s="155"/>
      <c r="D670" s="155"/>
      <c r="E670" s="155"/>
      <c r="F670" s="155"/>
    </row>
    <row r="671" spans="3:6" x14ac:dyDescent="0.2">
      <c r="C671" s="155"/>
      <c r="D671" s="155"/>
      <c r="E671" s="155"/>
      <c r="F671" s="155"/>
    </row>
    <row r="672" spans="3:6" x14ac:dyDescent="0.2">
      <c r="C672" s="155"/>
      <c r="D672" s="155"/>
      <c r="E672" s="155"/>
      <c r="F672" s="155"/>
    </row>
    <row r="673" spans="3:6" x14ac:dyDescent="0.2">
      <c r="C673" s="155"/>
      <c r="D673" s="155"/>
      <c r="E673" s="155"/>
      <c r="F673" s="155"/>
    </row>
    <row r="674" spans="3:6" x14ac:dyDescent="0.2">
      <c r="C674" s="155"/>
      <c r="D674" s="155"/>
      <c r="E674" s="155"/>
      <c r="F674" s="155"/>
    </row>
    <row r="675" spans="3:6" x14ac:dyDescent="0.2">
      <c r="C675" s="155"/>
      <c r="D675" s="155"/>
      <c r="E675" s="155"/>
      <c r="F675" s="155"/>
    </row>
    <row r="676" spans="3:6" x14ac:dyDescent="0.2">
      <c r="C676" s="155"/>
      <c r="D676" s="155"/>
      <c r="E676" s="155"/>
      <c r="F676" s="155"/>
    </row>
    <row r="677" spans="3:6" x14ac:dyDescent="0.2">
      <c r="C677" s="155"/>
      <c r="D677" s="155"/>
      <c r="E677" s="155"/>
      <c r="F677" s="155"/>
    </row>
    <row r="678" spans="3:6" x14ac:dyDescent="0.2">
      <c r="C678" s="155"/>
      <c r="D678" s="155"/>
      <c r="E678" s="155"/>
      <c r="F678" s="155"/>
    </row>
    <row r="679" spans="3:6" x14ac:dyDescent="0.2">
      <c r="C679" s="155"/>
      <c r="D679" s="155"/>
      <c r="E679" s="155"/>
      <c r="F679" s="155"/>
    </row>
    <row r="680" spans="3:6" x14ac:dyDescent="0.2">
      <c r="C680" s="155"/>
      <c r="D680" s="155"/>
      <c r="E680" s="155"/>
      <c r="F680" s="155"/>
    </row>
    <row r="681" spans="3:6" x14ac:dyDescent="0.2">
      <c r="C681" s="155"/>
      <c r="D681" s="155"/>
      <c r="E681" s="155"/>
      <c r="F681" s="155"/>
    </row>
    <row r="682" spans="3:6" x14ac:dyDescent="0.2">
      <c r="C682" s="155"/>
      <c r="D682" s="155"/>
      <c r="E682" s="155"/>
      <c r="F682" s="155"/>
    </row>
    <row r="683" spans="3:6" x14ac:dyDescent="0.2">
      <c r="C683" s="155"/>
      <c r="D683" s="155"/>
      <c r="E683" s="155"/>
      <c r="F683" s="155"/>
    </row>
    <row r="684" spans="3:6" x14ac:dyDescent="0.2">
      <c r="C684" s="155"/>
      <c r="D684" s="155"/>
      <c r="E684" s="155"/>
      <c r="F684" s="155"/>
    </row>
    <row r="685" spans="3:6" x14ac:dyDescent="0.2">
      <c r="C685" s="155"/>
      <c r="D685" s="155"/>
      <c r="E685" s="155"/>
      <c r="F685" s="155"/>
    </row>
    <row r="686" spans="3:6" x14ac:dyDescent="0.2">
      <c r="C686" s="155"/>
      <c r="D686" s="155"/>
      <c r="E686" s="155"/>
      <c r="F686" s="155"/>
    </row>
    <row r="687" spans="3:6" x14ac:dyDescent="0.2">
      <c r="C687" s="155"/>
      <c r="D687" s="155"/>
      <c r="E687" s="155"/>
      <c r="F687" s="155"/>
    </row>
    <row r="688" spans="3:6" x14ac:dyDescent="0.2">
      <c r="C688" s="155"/>
      <c r="D688" s="155"/>
      <c r="E688" s="155"/>
      <c r="F688" s="155"/>
    </row>
    <row r="689" spans="3:6" x14ac:dyDescent="0.2">
      <c r="C689" s="155"/>
      <c r="D689" s="155"/>
      <c r="E689" s="155"/>
      <c r="F689" s="155"/>
    </row>
    <row r="690" spans="3:6" x14ac:dyDescent="0.2">
      <c r="C690" s="155"/>
      <c r="D690" s="155"/>
      <c r="E690" s="155"/>
      <c r="F690" s="155"/>
    </row>
    <row r="691" spans="3:6" x14ac:dyDescent="0.2">
      <c r="C691" s="155"/>
      <c r="D691" s="155"/>
      <c r="E691" s="155"/>
      <c r="F691" s="155"/>
    </row>
    <row r="692" spans="3:6" x14ac:dyDescent="0.2">
      <c r="C692" s="155"/>
      <c r="D692" s="155"/>
      <c r="E692" s="155"/>
      <c r="F692" s="155"/>
    </row>
    <row r="693" spans="3:6" x14ac:dyDescent="0.2">
      <c r="C693" s="155"/>
      <c r="D693" s="155"/>
      <c r="E693" s="155"/>
      <c r="F693" s="155"/>
    </row>
    <row r="694" spans="3:6" x14ac:dyDescent="0.2">
      <c r="C694" s="155"/>
      <c r="D694" s="155"/>
      <c r="E694" s="155"/>
      <c r="F694" s="155"/>
    </row>
    <row r="695" spans="3:6" x14ac:dyDescent="0.2">
      <c r="C695" s="155"/>
      <c r="D695" s="155"/>
      <c r="E695" s="155"/>
      <c r="F695" s="155"/>
    </row>
    <row r="696" spans="3:6" x14ac:dyDescent="0.2">
      <c r="C696" s="155"/>
      <c r="D696" s="155"/>
      <c r="E696" s="155"/>
      <c r="F696" s="155"/>
    </row>
    <row r="697" spans="3:6" x14ac:dyDescent="0.2">
      <c r="C697" s="155"/>
      <c r="D697" s="155"/>
      <c r="E697" s="155"/>
      <c r="F697" s="155"/>
    </row>
    <row r="698" spans="3:6" x14ac:dyDescent="0.2">
      <c r="C698" s="155"/>
      <c r="D698" s="155"/>
      <c r="E698" s="155"/>
      <c r="F698" s="155"/>
    </row>
    <row r="699" spans="3:6" x14ac:dyDescent="0.2">
      <c r="C699" s="155"/>
      <c r="D699" s="155"/>
      <c r="E699" s="155"/>
      <c r="F699" s="155"/>
    </row>
    <row r="700" spans="3:6" x14ac:dyDescent="0.2">
      <c r="C700" s="155"/>
      <c r="D700" s="155"/>
      <c r="E700" s="155"/>
      <c r="F700" s="155"/>
    </row>
    <row r="701" spans="3:6" x14ac:dyDescent="0.2">
      <c r="C701" s="155"/>
      <c r="D701" s="155"/>
      <c r="E701" s="155"/>
      <c r="F701" s="155"/>
    </row>
    <row r="702" spans="3:6" x14ac:dyDescent="0.2">
      <c r="C702" s="155"/>
      <c r="D702" s="155"/>
      <c r="E702" s="155"/>
      <c r="F702" s="155"/>
    </row>
    <row r="703" spans="3:6" x14ac:dyDescent="0.2">
      <c r="C703" s="155"/>
      <c r="D703" s="155"/>
      <c r="E703" s="155"/>
      <c r="F703" s="155"/>
    </row>
    <row r="704" spans="3:6" x14ac:dyDescent="0.2">
      <c r="C704" s="155"/>
      <c r="D704" s="155"/>
      <c r="E704" s="155"/>
      <c r="F704" s="155"/>
    </row>
    <row r="705" spans="3:6" x14ac:dyDescent="0.2">
      <c r="C705" s="155"/>
      <c r="D705" s="155"/>
      <c r="E705" s="155"/>
      <c r="F705" s="155"/>
    </row>
    <row r="706" spans="3:6" x14ac:dyDescent="0.2">
      <c r="C706" s="155"/>
      <c r="D706" s="155"/>
      <c r="E706" s="155"/>
      <c r="F706" s="155"/>
    </row>
    <row r="707" spans="3:6" x14ac:dyDescent="0.2">
      <c r="C707" s="155"/>
      <c r="D707" s="155"/>
      <c r="E707" s="155"/>
      <c r="F707" s="155"/>
    </row>
    <row r="708" spans="3:6" x14ac:dyDescent="0.2">
      <c r="C708" s="155"/>
      <c r="D708" s="155"/>
      <c r="E708" s="155"/>
      <c r="F708" s="155"/>
    </row>
    <row r="709" spans="3:6" x14ac:dyDescent="0.2">
      <c r="C709" s="155"/>
      <c r="D709" s="155"/>
      <c r="E709" s="155"/>
      <c r="F709" s="155"/>
    </row>
    <row r="710" spans="3:6" x14ac:dyDescent="0.2">
      <c r="C710" s="155"/>
      <c r="D710" s="155"/>
      <c r="E710" s="155"/>
      <c r="F710" s="155"/>
    </row>
    <row r="711" spans="3:6" x14ac:dyDescent="0.2">
      <c r="C711" s="155"/>
      <c r="D711" s="155"/>
      <c r="E711" s="155"/>
      <c r="F711" s="155"/>
    </row>
    <row r="712" spans="3:6" x14ac:dyDescent="0.2">
      <c r="C712" s="155"/>
      <c r="D712" s="155"/>
      <c r="E712" s="155"/>
      <c r="F712" s="155"/>
    </row>
    <row r="713" spans="3:6" x14ac:dyDescent="0.2">
      <c r="C713" s="155"/>
      <c r="D713" s="155"/>
      <c r="E713" s="155"/>
      <c r="F713" s="155"/>
    </row>
    <row r="714" spans="3:6" x14ac:dyDescent="0.2">
      <c r="C714" s="155"/>
      <c r="D714" s="155"/>
      <c r="E714" s="155"/>
      <c r="F714" s="155"/>
    </row>
    <row r="715" spans="3:6" x14ac:dyDescent="0.2">
      <c r="C715" s="155"/>
      <c r="D715" s="155"/>
      <c r="E715" s="155"/>
      <c r="F715" s="155"/>
    </row>
    <row r="716" spans="3:6" x14ac:dyDescent="0.2">
      <c r="C716" s="155"/>
      <c r="D716" s="155"/>
      <c r="E716" s="155"/>
      <c r="F716" s="155"/>
    </row>
    <row r="717" spans="3:6" x14ac:dyDescent="0.2">
      <c r="C717" s="155"/>
      <c r="D717" s="155"/>
      <c r="E717" s="155"/>
      <c r="F717" s="155"/>
    </row>
    <row r="718" spans="3:6" x14ac:dyDescent="0.2">
      <c r="C718" s="155"/>
      <c r="D718" s="155"/>
      <c r="E718" s="155"/>
      <c r="F718" s="155"/>
    </row>
    <row r="719" spans="3:6" x14ac:dyDescent="0.2">
      <c r="C719" s="155"/>
      <c r="D719" s="155"/>
      <c r="E719" s="155"/>
      <c r="F719" s="155"/>
    </row>
    <row r="720" spans="3:6" x14ac:dyDescent="0.2">
      <c r="C720" s="155"/>
      <c r="D720" s="155"/>
      <c r="E720" s="155"/>
      <c r="F720" s="155"/>
    </row>
    <row r="721" spans="3:6" x14ac:dyDescent="0.2">
      <c r="C721" s="155"/>
      <c r="D721" s="155"/>
      <c r="E721" s="155"/>
      <c r="F721" s="155"/>
    </row>
    <row r="722" spans="3:6" x14ac:dyDescent="0.2">
      <c r="C722" s="155"/>
      <c r="D722" s="155"/>
      <c r="E722" s="155"/>
      <c r="F722" s="155"/>
    </row>
    <row r="723" spans="3:6" x14ac:dyDescent="0.2">
      <c r="C723" s="155"/>
      <c r="D723" s="155"/>
      <c r="E723" s="155"/>
      <c r="F723" s="155"/>
    </row>
    <row r="724" spans="3:6" x14ac:dyDescent="0.2">
      <c r="C724" s="155"/>
      <c r="D724" s="155"/>
      <c r="E724" s="155"/>
      <c r="F724" s="155"/>
    </row>
    <row r="725" spans="3:6" x14ac:dyDescent="0.2">
      <c r="C725" s="155"/>
      <c r="D725" s="155"/>
      <c r="E725" s="155"/>
      <c r="F725" s="155"/>
    </row>
    <row r="726" spans="3:6" x14ac:dyDescent="0.2">
      <c r="C726" s="155"/>
      <c r="D726" s="155"/>
      <c r="E726" s="155"/>
      <c r="F726" s="155"/>
    </row>
    <row r="727" spans="3:6" x14ac:dyDescent="0.2">
      <c r="C727" s="155"/>
      <c r="D727" s="155"/>
      <c r="E727" s="155"/>
      <c r="F727" s="155"/>
    </row>
    <row r="728" spans="3:6" x14ac:dyDescent="0.2">
      <c r="C728" s="155"/>
      <c r="D728" s="155"/>
      <c r="E728" s="155"/>
      <c r="F728" s="155"/>
    </row>
    <row r="729" spans="3:6" x14ac:dyDescent="0.2">
      <c r="C729" s="155"/>
      <c r="D729" s="155"/>
      <c r="E729" s="155"/>
      <c r="F729" s="155"/>
    </row>
    <row r="730" spans="3:6" x14ac:dyDescent="0.2">
      <c r="C730" s="155"/>
      <c r="D730" s="155"/>
      <c r="E730" s="155"/>
      <c r="F730" s="155"/>
    </row>
    <row r="731" spans="3:6" x14ac:dyDescent="0.2">
      <c r="C731" s="155"/>
      <c r="D731" s="155"/>
      <c r="E731" s="155"/>
      <c r="F731" s="155"/>
    </row>
    <row r="732" spans="3:6" x14ac:dyDescent="0.2">
      <c r="C732" s="155"/>
      <c r="D732" s="155"/>
      <c r="E732" s="155"/>
      <c r="F732" s="155"/>
    </row>
    <row r="733" spans="3:6" x14ac:dyDescent="0.2">
      <c r="C733" s="155"/>
      <c r="D733" s="155"/>
      <c r="E733" s="155"/>
      <c r="F733" s="155"/>
    </row>
    <row r="734" spans="3:6" x14ac:dyDescent="0.2">
      <c r="C734" s="155"/>
      <c r="D734" s="155"/>
      <c r="E734" s="155"/>
      <c r="F734" s="155"/>
    </row>
    <row r="735" spans="3:6" x14ac:dyDescent="0.2">
      <c r="C735" s="155"/>
      <c r="D735" s="155"/>
      <c r="E735" s="155"/>
      <c r="F735" s="155"/>
    </row>
    <row r="736" spans="3:6" x14ac:dyDescent="0.2">
      <c r="C736" s="155"/>
      <c r="D736" s="155"/>
      <c r="E736" s="155"/>
      <c r="F736" s="155"/>
    </row>
    <row r="737" spans="3:6" x14ac:dyDescent="0.2">
      <c r="C737" s="155"/>
      <c r="D737" s="155"/>
      <c r="E737" s="155"/>
      <c r="F737" s="155"/>
    </row>
    <row r="738" spans="3:6" x14ac:dyDescent="0.2">
      <c r="C738" s="155"/>
      <c r="D738" s="155"/>
      <c r="E738" s="155"/>
      <c r="F738" s="155"/>
    </row>
    <row r="739" spans="3:6" x14ac:dyDescent="0.2">
      <c r="C739" s="155"/>
      <c r="D739" s="155"/>
      <c r="E739" s="155"/>
      <c r="F739" s="155"/>
    </row>
    <row r="740" spans="3:6" x14ac:dyDescent="0.2">
      <c r="C740" s="155"/>
      <c r="D740" s="155"/>
      <c r="E740" s="155"/>
      <c r="F740" s="155"/>
    </row>
    <row r="741" spans="3:6" x14ac:dyDescent="0.2">
      <c r="C741" s="155"/>
      <c r="D741" s="155"/>
      <c r="E741" s="155"/>
      <c r="F741" s="155"/>
    </row>
    <row r="742" spans="3:6" x14ac:dyDescent="0.2">
      <c r="C742" s="155"/>
      <c r="D742" s="155"/>
      <c r="E742" s="155"/>
      <c r="F742" s="155"/>
    </row>
    <row r="743" spans="3:6" x14ac:dyDescent="0.2">
      <c r="C743" s="155"/>
      <c r="D743" s="155"/>
      <c r="E743" s="155"/>
      <c r="F743" s="155"/>
    </row>
    <row r="744" spans="3:6" x14ac:dyDescent="0.2">
      <c r="C744" s="155"/>
      <c r="D744" s="155"/>
      <c r="E744" s="155"/>
      <c r="F744" s="155"/>
    </row>
    <row r="745" spans="3:6" x14ac:dyDescent="0.2">
      <c r="C745" s="155"/>
      <c r="D745" s="155"/>
      <c r="E745" s="155"/>
      <c r="F745" s="155"/>
    </row>
    <row r="746" spans="3:6" x14ac:dyDescent="0.2">
      <c r="C746" s="155"/>
      <c r="D746" s="155"/>
      <c r="E746" s="155"/>
      <c r="F746" s="155"/>
    </row>
    <row r="747" spans="3:6" x14ac:dyDescent="0.2">
      <c r="C747" s="155"/>
      <c r="D747" s="155"/>
      <c r="E747" s="155"/>
      <c r="F747" s="155"/>
    </row>
    <row r="748" spans="3:6" x14ac:dyDescent="0.2">
      <c r="C748" s="155"/>
      <c r="D748" s="155"/>
      <c r="E748" s="155"/>
      <c r="F748" s="155"/>
    </row>
    <row r="749" spans="3:6" x14ac:dyDescent="0.2">
      <c r="C749" s="155"/>
      <c r="D749" s="155"/>
      <c r="E749" s="155"/>
      <c r="F749" s="155"/>
    </row>
    <row r="750" spans="3:6" x14ac:dyDescent="0.2">
      <c r="C750" s="155"/>
      <c r="D750" s="155"/>
      <c r="E750" s="155"/>
      <c r="F750" s="155"/>
    </row>
    <row r="751" spans="3:6" x14ac:dyDescent="0.2">
      <c r="C751" s="155"/>
      <c r="D751" s="155"/>
      <c r="E751" s="155"/>
      <c r="F751" s="155"/>
    </row>
    <row r="752" spans="3:6" x14ac:dyDescent="0.2">
      <c r="C752" s="155"/>
      <c r="D752" s="155"/>
      <c r="E752" s="155"/>
      <c r="F752" s="155"/>
    </row>
    <row r="753" spans="3:6" x14ac:dyDescent="0.2">
      <c r="C753" s="155"/>
      <c r="D753" s="155"/>
      <c r="E753" s="155"/>
      <c r="F753" s="155"/>
    </row>
    <row r="754" spans="3:6" x14ac:dyDescent="0.2">
      <c r="C754" s="155"/>
      <c r="D754" s="155"/>
      <c r="E754" s="155"/>
      <c r="F754" s="155"/>
    </row>
    <row r="755" spans="3:6" x14ac:dyDescent="0.2">
      <c r="C755" s="155"/>
      <c r="D755" s="155"/>
      <c r="E755" s="155"/>
      <c r="F755" s="155"/>
    </row>
    <row r="756" spans="3:6" x14ac:dyDescent="0.2">
      <c r="C756" s="155"/>
      <c r="D756" s="155"/>
      <c r="E756" s="155"/>
      <c r="F756" s="155"/>
    </row>
    <row r="757" spans="3:6" x14ac:dyDescent="0.2">
      <c r="C757" s="155"/>
      <c r="D757" s="155"/>
      <c r="E757" s="155"/>
      <c r="F757" s="155"/>
    </row>
    <row r="758" spans="3:6" x14ac:dyDescent="0.2">
      <c r="C758" s="155"/>
      <c r="D758" s="155"/>
      <c r="E758" s="155"/>
      <c r="F758" s="155"/>
    </row>
    <row r="759" spans="3:6" x14ac:dyDescent="0.2">
      <c r="C759" s="155"/>
      <c r="D759" s="155"/>
      <c r="E759" s="155"/>
      <c r="F759" s="155"/>
    </row>
    <row r="760" spans="3:6" x14ac:dyDescent="0.2">
      <c r="C760" s="155"/>
      <c r="D760" s="155"/>
      <c r="E760" s="155"/>
      <c r="F760" s="155"/>
    </row>
    <row r="761" spans="3:6" x14ac:dyDescent="0.2">
      <c r="C761" s="155"/>
      <c r="D761" s="155"/>
      <c r="E761" s="155"/>
      <c r="F761" s="155"/>
    </row>
    <row r="762" spans="3:6" x14ac:dyDescent="0.2">
      <c r="C762" s="155"/>
      <c r="D762" s="155"/>
      <c r="E762" s="155"/>
      <c r="F762" s="155"/>
    </row>
    <row r="763" spans="3:6" x14ac:dyDescent="0.2">
      <c r="C763" s="155"/>
      <c r="D763" s="155"/>
      <c r="E763" s="155"/>
      <c r="F763" s="155"/>
    </row>
    <row r="764" spans="3:6" x14ac:dyDescent="0.2">
      <c r="C764" s="155"/>
      <c r="D764" s="155"/>
      <c r="E764" s="155"/>
      <c r="F764" s="155"/>
    </row>
    <row r="765" spans="3:6" x14ac:dyDescent="0.2">
      <c r="C765" s="155"/>
      <c r="D765" s="155"/>
      <c r="E765" s="155"/>
      <c r="F765" s="155"/>
    </row>
    <row r="766" spans="3:6" x14ac:dyDescent="0.2">
      <c r="C766" s="155"/>
      <c r="D766" s="155"/>
      <c r="E766" s="155"/>
      <c r="F766" s="155"/>
    </row>
    <row r="767" spans="3:6" x14ac:dyDescent="0.2">
      <c r="C767" s="155"/>
      <c r="D767" s="155"/>
      <c r="E767" s="155"/>
      <c r="F767" s="155"/>
    </row>
    <row r="768" spans="3:6" x14ac:dyDescent="0.2">
      <c r="C768" s="155"/>
      <c r="D768" s="155"/>
      <c r="E768" s="155"/>
      <c r="F768" s="155"/>
    </row>
    <row r="769" spans="3:6" x14ac:dyDescent="0.2">
      <c r="C769" s="155"/>
      <c r="D769" s="155"/>
      <c r="E769" s="155"/>
      <c r="F769" s="155"/>
    </row>
    <row r="770" spans="3:6" x14ac:dyDescent="0.2">
      <c r="C770" s="155"/>
      <c r="D770" s="155"/>
      <c r="E770" s="155"/>
      <c r="F770" s="155"/>
    </row>
    <row r="771" spans="3:6" x14ac:dyDescent="0.2">
      <c r="C771" s="155"/>
      <c r="D771" s="155"/>
      <c r="E771" s="155"/>
      <c r="F771" s="155"/>
    </row>
    <row r="772" spans="3:6" x14ac:dyDescent="0.2">
      <c r="C772" s="155"/>
      <c r="D772" s="155"/>
      <c r="E772" s="155"/>
      <c r="F772" s="155"/>
    </row>
    <row r="773" spans="3:6" x14ac:dyDescent="0.2">
      <c r="C773" s="155"/>
      <c r="D773" s="155"/>
      <c r="E773" s="155"/>
      <c r="F773" s="155"/>
    </row>
    <row r="774" spans="3:6" x14ac:dyDescent="0.2">
      <c r="C774" s="155"/>
      <c r="D774" s="155"/>
      <c r="E774" s="155"/>
      <c r="F774" s="155"/>
    </row>
    <row r="775" spans="3:6" x14ac:dyDescent="0.2">
      <c r="C775" s="155"/>
      <c r="D775" s="155"/>
      <c r="E775" s="155"/>
      <c r="F775" s="155"/>
    </row>
    <row r="776" spans="3:6" x14ac:dyDescent="0.2">
      <c r="C776" s="155"/>
      <c r="D776" s="155"/>
      <c r="E776" s="155"/>
      <c r="F776" s="155"/>
    </row>
    <row r="777" spans="3:6" x14ac:dyDescent="0.2">
      <c r="C777" s="155"/>
      <c r="D777" s="155"/>
      <c r="E777" s="155"/>
      <c r="F777" s="155"/>
    </row>
    <row r="778" spans="3:6" x14ac:dyDescent="0.2">
      <c r="C778" s="155"/>
      <c r="D778" s="155"/>
      <c r="E778" s="155"/>
      <c r="F778" s="155"/>
    </row>
    <row r="779" spans="3:6" x14ac:dyDescent="0.2">
      <c r="C779" s="155"/>
      <c r="D779" s="155"/>
      <c r="E779" s="155"/>
      <c r="F779" s="155"/>
    </row>
    <row r="780" spans="3:6" x14ac:dyDescent="0.2">
      <c r="C780" s="155"/>
      <c r="D780" s="155"/>
      <c r="E780" s="155"/>
      <c r="F780" s="155"/>
    </row>
    <row r="781" spans="3:6" x14ac:dyDescent="0.2">
      <c r="C781" s="155"/>
      <c r="D781" s="155"/>
      <c r="E781" s="155"/>
      <c r="F781" s="155"/>
    </row>
    <row r="782" spans="3:6" x14ac:dyDescent="0.2">
      <c r="C782" s="155"/>
      <c r="D782" s="155"/>
      <c r="E782" s="155"/>
      <c r="F782" s="155"/>
    </row>
    <row r="783" spans="3:6" x14ac:dyDescent="0.2">
      <c r="C783" s="155"/>
      <c r="D783" s="155"/>
      <c r="E783" s="155"/>
      <c r="F783" s="155"/>
    </row>
    <row r="784" spans="3:6" x14ac:dyDescent="0.2">
      <c r="C784" s="155"/>
      <c r="D784" s="155"/>
      <c r="E784" s="155"/>
      <c r="F784" s="155"/>
    </row>
    <row r="785" spans="3:6" x14ac:dyDescent="0.2">
      <c r="C785" s="155"/>
      <c r="D785" s="155"/>
      <c r="E785" s="155"/>
      <c r="F785" s="155"/>
    </row>
    <row r="786" spans="3:6" x14ac:dyDescent="0.2">
      <c r="C786" s="155"/>
      <c r="D786" s="155"/>
      <c r="E786" s="155"/>
      <c r="F786" s="155"/>
    </row>
    <row r="787" spans="3:6" x14ac:dyDescent="0.2">
      <c r="C787" s="155"/>
      <c r="D787" s="155"/>
      <c r="E787" s="155"/>
      <c r="F787" s="155"/>
    </row>
    <row r="788" spans="3:6" x14ac:dyDescent="0.2">
      <c r="C788" s="155"/>
      <c r="D788" s="155"/>
      <c r="E788" s="155"/>
      <c r="F788" s="155"/>
    </row>
    <row r="789" spans="3:6" x14ac:dyDescent="0.2">
      <c r="C789" s="155"/>
      <c r="D789" s="155"/>
      <c r="E789" s="155"/>
      <c r="F789" s="155"/>
    </row>
    <row r="790" spans="3:6" x14ac:dyDescent="0.2">
      <c r="C790" s="155"/>
      <c r="D790" s="155"/>
      <c r="E790" s="155"/>
      <c r="F790" s="155"/>
    </row>
    <row r="791" spans="3:6" x14ac:dyDescent="0.2">
      <c r="C791" s="155"/>
      <c r="D791" s="155"/>
      <c r="E791" s="155"/>
      <c r="F791" s="155"/>
    </row>
    <row r="792" spans="3:6" x14ac:dyDescent="0.2">
      <c r="C792" s="155"/>
      <c r="D792" s="155"/>
      <c r="E792" s="155"/>
      <c r="F792" s="155"/>
    </row>
    <row r="793" spans="3:6" x14ac:dyDescent="0.2">
      <c r="C793" s="155"/>
      <c r="D793" s="155"/>
      <c r="E793" s="155"/>
      <c r="F793" s="155"/>
    </row>
    <row r="794" spans="3:6" x14ac:dyDescent="0.2">
      <c r="C794" s="155"/>
      <c r="D794" s="155"/>
      <c r="E794" s="155"/>
      <c r="F794" s="155"/>
    </row>
    <row r="795" spans="3:6" x14ac:dyDescent="0.2">
      <c r="C795" s="155"/>
      <c r="D795" s="155"/>
      <c r="E795" s="155"/>
      <c r="F795" s="155"/>
    </row>
    <row r="796" spans="3:6" x14ac:dyDescent="0.2">
      <c r="C796" s="155"/>
      <c r="D796" s="155"/>
      <c r="E796" s="155"/>
      <c r="F796" s="155"/>
    </row>
    <row r="797" spans="3:6" x14ac:dyDescent="0.2">
      <c r="C797" s="155"/>
      <c r="D797" s="155"/>
      <c r="E797" s="155"/>
      <c r="F797" s="155"/>
    </row>
    <row r="798" spans="3:6" x14ac:dyDescent="0.2">
      <c r="C798" s="155"/>
      <c r="D798" s="155"/>
      <c r="E798" s="155"/>
      <c r="F798" s="155"/>
    </row>
    <row r="799" spans="3:6" x14ac:dyDescent="0.2">
      <c r="C799" s="155"/>
      <c r="D799" s="155"/>
      <c r="E799" s="155"/>
      <c r="F799" s="155"/>
    </row>
    <row r="800" spans="3:6" x14ac:dyDescent="0.2">
      <c r="C800" s="155"/>
      <c r="D800" s="155"/>
      <c r="E800" s="155"/>
      <c r="F800" s="155"/>
    </row>
    <row r="801" spans="3:6" x14ac:dyDescent="0.2">
      <c r="C801" s="155"/>
      <c r="D801" s="155"/>
      <c r="E801" s="155"/>
      <c r="F801" s="155"/>
    </row>
    <row r="802" spans="3:6" x14ac:dyDescent="0.2">
      <c r="C802" s="155"/>
      <c r="D802" s="155"/>
      <c r="E802" s="155"/>
      <c r="F802" s="155"/>
    </row>
    <row r="803" spans="3:6" x14ac:dyDescent="0.2">
      <c r="C803" s="155"/>
      <c r="D803" s="155"/>
      <c r="E803" s="155"/>
      <c r="F803" s="155"/>
    </row>
    <row r="804" spans="3:6" x14ac:dyDescent="0.2">
      <c r="C804" s="155"/>
      <c r="D804" s="155"/>
      <c r="E804" s="155"/>
      <c r="F804" s="155"/>
    </row>
    <row r="805" spans="3:6" x14ac:dyDescent="0.2">
      <c r="C805" s="155"/>
      <c r="D805" s="155"/>
      <c r="E805" s="155"/>
      <c r="F805" s="155"/>
    </row>
    <row r="806" spans="3:6" x14ac:dyDescent="0.2">
      <c r="C806" s="155"/>
      <c r="D806" s="155"/>
      <c r="E806" s="155"/>
      <c r="F806" s="155"/>
    </row>
    <row r="807" spans="3:6" x14ac:dyDescent="0.2">
      <c r="C807" s="155"/>
      <c r="D807" s="155"/>
      <c r="E807" s="155"/>
      <c r="F807" s="155"/>
    </row>
    <row r="808" spans="3:6" x14ac:dyDescent="0.2">
      <c r="C808" s="155"/>
      <c r="D808" s="155"/>
      <c r="E808" s="155"/>
      <c r="F808" s="155"/>
    </row>
    <row r="809" spans="3:6" x14ac:dyDescent="0.2">
      <c r="C809" s="155"/>
      <c r="D809" s="155"/>
      <c r="E809" s="155"/>
      <c r="F809" s="155"/>
    </row>
    <row r="810" spans="3:6" x14ac:dyDescent="0.2">
      <c r="C810" s="155"/>
      <c r="D810" s="155"/>
      <c r="E810" s="155"/>
      <c r="F810" s="155"/>
    </row>
    <row r="811" spans="3:6" x14ac:dyDescent="0.2">
      <c r="C811" s="155"/>
      <c r="D811" s="155"/>
      <c r="E811" s="155"/>
      <c r="F811" s="155"/>
    </row>
    <row r="812" spans="3:6" x14ac:dyDescent="0.2">
      <c r="C812" s="155"/>
      <c r="D812" s="155"/>
      <c r="E812" s="155"/>
      <c r="F812" s="155"/>
    </row>
    <row r="813" spans="3:6" x14ac:dyDescent="0.2">
      <c r="C813" s="155"/>
      <c r="D813" s="155"/>
      <c r="E813" s="155"/>
      <c r="F813" s="155"/>
    </row>
    <row r="814" spans="3:6" x14ac:dyDescent="0.2">
      <c r="C814" s="155"/>
      <c r="D814" s="155"/>
      <c r="E814" s="155"/>
      <c r="F814" s="155"/>
    </row>
    <row r="815" spans="3:6" x14ac:dyDescent="0.2">
      <c r="C815" s="155"/>
      <c r="D815" s="155"/>
      <c r="E815" s="155"/>
      <c r="F815" s="155"/>
    </row>
    <row r="816" spans="3:6" x14ac:dyDescent="0.2">
      <c r="C816" s="155"/>
      <c r="D816" s="155"/>
      <c r="E816" s="155"/>
      <c r="F816" s="155"/>
    </row>
    <row r="817" spans="3:6" x14ac:dyDescent="0.2">
      <c r="C817" s="155"/>
      <c r="D817" s="155"/>
      <c r="E817" s="155"/>
      <c r="F817" s="155"/>
    </row>
    <row r="818" spans="3:6" x14ac:dyDescent="0.2">
      <c r="C818" s="155"/>
      <c r="D818" s="155"/>
      <c r="E818" s="155"/>
      <c r="F818" s="155"/>
    </row>
    <row r="819" spans="3:6" x14ac:dyDescent="0.2">
      <c r="C819" s="155"/>
      <c r="D819" s="155"/>
      <c r="E819" s="155"/>
      <c r="F819" s="155"/>
    </row>
    <row r="820" spans="3:6" x14ac:dyDescent="0.2">
      <c r="C820" s="155"/>
      <c r="D820" s="155"/>
      <c r="E820" s="155"/>
      <c r="F820" s="155"/>
    </row>
    <row r="821" spans="3:6" x14ac:dyDescent="0.2">
      <c r="C821" s="155"/>
      <c r="D821" s="155"/>
      <c r="E821" s="155"/>
      <c r="F821" s="155"/>
    </row>
    <row r="822" spans="3:6" x14ac:dyDescent="0.2">
      <c r="C822" s="155"/>
      <c r="D822" s="155"/>
      <c r="E822" s="155"/>
      <c r="F822" s="155"/>
    </row>
    <row r="823" spans="3:6" x14ac:dyDescent="0.2">
      <c r="C823" s="155"/>
      <c r="D823" s="155"/>
      <c r="E823" s="155"/>
      <c r="F823" s="155"/>
    </row>
    <row r="824" spans="3:6" x14ac:dyDescent="0.2">
      <c r="C824" s="155"/>
      <c r="D824" s="155"/>
      <c r="E824" s="155"/>
      <c r="F824" s="155"/>
    </row>
    <row r="825" spans="3:6" x14ac:dyDescent="0.2">
      <c r="C825" s="155"/>
      <c r="D825" s="155"/>
      <c r="E825" s="155"/>
      <c r="F825" s="155"/>
    </row>
    <row r="826" spans="3:6" x14ac:dyDescent="0.2">
      <c r="C826" s="155"/>
      <c r="D826" s="155"/>
      <c r="E826" s="155"/>
      <c r="F826" s="155"/>
    </row>
    <row r="827" spans="3:6" x14ac:dyDescent="0.2">
      <c r="C827" s="155"/>
      <c r="D827" s="155"/>
      <c r="E827" s="155"/>
      <c r="F827" s="155"/>
    </row>
    <row r="828" spans="3:6" x14ac:dyDescent="0.2">
      <c r="C828" s="155"/>
      <c r="D828" s="155"/>
      <c r="E828" s="155"/>
      <c r="F828" s="155"/>
    </row>
    <row r="829" spans="3:6" x14ac:dyDescent="0.2">
      <c r="C829" s="155"/>
      <c r="D829" s="155"/>
      <c r="E829" s="155"/>
      <c r="F829" s="155"/>
    </row>
    <row r="830" spans="3:6" x14ac:dyDescent="0.2">
      <c r="C830" s="155"/>
      <c r="D830" s="155"/>
      <c r="E830" s="155"/>
      <c r="F830" s="155"/>
    </row>
    <row r="831" spans="3:6" x14ac:dyDescent="0.2">
      <c r="C831" s="155"/>
      <c r="D831" s="155"/>
      <c r="E831" s="155"/>
      <c r="F831" s="155"/>
    </row>
    <row r="832" spans="3:6" x14ac:dyDescent="0.2">
      <c r="C832" s="155"/>
      <c r="D832" s="155"/>
      <c r="E832" s="155"/>
      <c r="F832" s="155"/>
    </row>
    <row r="833" spans="3:6" x14ac:dyDescent="0.2">
      <c r="C833" s="155"/>
      <c r="D833" s="155"/>
      <c r="E833" s="155"/>
      <c r="F833" s="155"/>
    </row>
    <row r="834" spans="3:6" x14ac:dyDescent="0.2">
      <c r="C834" s="155"/>
      <c r="D834" s="155"/>
      <c r="E834" s="155"/>
      <c r="F834" s="155"/>
    </row>
    <row r="835" spans="3:6" x14ac:dyDescent="0.2">
      <c r="C835" s="155"/>
      <c r="D835" s="155"/>
      <c r="E835" s="155"/>
      <c r="F835" s="155"/>
    </row>
    <row r="836" spans="3:6" x14ac:dyDescent="0.2">
      <c r="C836" s="155"/>
      <c r="D836" s="155"/>
      <c r="E836" s="155"/>
      <c r="F836" s="155"/>
    </row>
    <row r="837" spans="3:6" x14ac:dyDescent="0.2">
      <c r="C837" s="155"/>
      <c r="D837" s="155"/>
      <c r="E837" s="155"/>
      <c r="F837" s="155"/>
    </row>
    <row r="838" spans="3:6" x14ac:dyDescent="0.2">
      <c r="C838" s="155"/>
      <c r="D838" s="155"/>
      <c r="E838" s="155"/>
      <c r="F838" s="155"/>
    </row>
    <row r="839" spans="3:6" x14ac:dyDescent="0.2">
      <c r="C839" s="155"/>
      <c r="D839" s="155"/>
      <c r="E839" s="155"/>
      <c r="F839" s="155"/>
    </row>
    <row r="840" spans="3:6" x14ac:dyDescent="0.2">
      <c r="C840" s="155"/>
      <c r="D840" s="155"/>
      <c r="E840" s="155"/>
      <c r="F840" s="155"/>
    </row>
    <row r="841" spans="3:6" x14ac:dyDescent="0.2">
      <c r="C841" s="155"/>
      <c r="D841" s="155"/>
      <c r="E841" s="155"/>
      <c r="F841" s="155"/>
    </row>
    <row r="842" spans="3:6" x14ac:dyDescent="0.2">
      <c r="C842" s="155"/>
      <c r="D842" s="155"/>
      <c r="E842" s="155"/>
      <c r="F842" s="155"/>
    </row>
    <row r="843" spans="3:6" x14ac:dyDescent="0.2">
      <c r="C843" s="155"/>
      <c r="D843" s="155"/>
      <c r="E843" s="155"/>
      <c r="F843" s="155"/>
    </row>
    <row r="844" spans="3:6" x14ac:dyDescent="0.2">
      <c r="C844" s="155"/>
      <c r="D844" s="155"/>
      <c r="E844" s="155"/>
      <c r="F844" s="155"/>
    </row>
    <row r="845" spans="3:6" x14ac:dyDescent="0.2">
      <c r="C845" s="155"/>
      <c r="D845" s="155"/>
      <c r="E845" s="155"/>
      <c r="F845" s="155"/>
    </row>
    <row r="846" spans="3:6" x14ac:dyDescent="0.2">
      <c r="C846" s="155"/>
      <c r="D846" s="155"/>
      <c r="E846" s="155"/>
      <c r="F846" s="155"/>
    </row>
    <row r="847" spans="3:6" x14ac:dyDescent="0.2">
      <c r="C847" s="155"/>
      <c r="D847" s="155"/>
      <c r="E847" s="155"/>
      <c r="F847" s="155"/>
    </row>
    <row r="848" spans="3:6" x14ac:dyDescent="0.2">
      <c r="C848" s="155"/>
      <c r="D848" s="155"/>
      <c r="E848" s="155"/>
      <c r="F848" s="155"/>
    </row>
    <row r="849" spans="3:6" x14ac:dyDescent="0.2">
      <c r="C849" s="155"/>
      <c r="D849" s="155"/>
      <c r="E849" s="155"/>
      <c r="F849" s="155"/>
    </row>
    <row r="850" spans="3:6" x14ac:dyDescent="0.2">
      <c r="C850" s="155"/>
      <c r="D850" s="155"/>
      <c r="E850" s="155"/>
      <c r="F850" s="155"/>
    </row>
    <row r="851" spans="3:6" x14ac:dyDescent="0.2">
      <c r="C851" s="155"/>
      <c r="D851" s="155"/>
      <c r="E851" s="155"/>
      <c r="F851" s="155"/>
    </row>
    <row r="852" spans="3:6" x14ac:dyDescent="0.2">
      <c r="C852" s="155"/>
      <c r="D852" s="155"/>
      <c r="E852" s="155"/>
      <c r="F852" s="155"/>
    </row>
    <row r="853" spans="3:6" x14ac:dyDescent="0.2">
      <c r="C853" s="155"/>
      <c r="D853" s="155"/>
      <c r="E853" s="155"/>
      <c r="F853" s="155"/>
    </row>
    <row r="854" spans="3:6" x14ac:dyDescent="0.2">
      <c r="C854" s="155"/>
      <c r="D854" s="155"/>
      <c r="E854" s="155"/>
      <c r="F854" s="155"/>
    </row>
    <row r="855" spans="3:6" x14ac:dyDescent="0.2">
      <c r="C855" s="155"/>
      <c r="D855" s="155"/>
      <c r="E855" s="155"/>
      <c r="F855" s="155"/>
    </row>
    <row r="856" spans="3:6" x14ac:dyDescent="0.2">
      <c r="C856" s="155"/>
      <c r="D856" s="155"/>
      <c r="E856" s="155"/>
      <c r="F856" s="155"/>
    </row>
    <row r="857" spans="3:6" x14ac:dyDescent="0.2">
      <c r="C857" s="155"/>
      <c r="D857" s="155"/>
      <c r="E857" s="155"/>
      <c r="F857" s="155"/>
    </row>
    <row r="858" spans="3:6" x14ac:dyDescent="0.2">
      <c r="C858" s="155"/>
      <c r="D858" s="155"/>
      <c r="E858" s="155"/>
      <c r="F858" s="155"/>
    </row>
    <row r="859" spans="3:6" x14ac:dyDescent="0.2">
      <c r="C859" s="155"/>
      <c r="D859" s="155"/>
      <c r="E859" s="155"/>
      <c r="F859" s="155"/>
    </row>
    <row r="860" spans="3:6" x14ac:dyDescent="0.2">
      <c r="C860" s="155"/>
      <c r="D860" s="155"/>
      <c r="E860" s="155"/>
      <c r="F860" s="155"/>
    </row>
    <row r="861" spans="3:6" x14ac:dyDescent="0.2">
      <c r="C861" s="155"/>
      <c r="D861" s="155"/>
      <c r="E861" s="155"/>
      <c r="F861" s="155"/>
    </row>
    <row r="862" spans="3:6" x14ac:dyDescent="0.2">
      <c r="C862" s="155"/>
      <c r="D862" s="155"/>
      <c r="E862" s="155"/>
      <c r="F862" s="155"/>
    </row>
    <row r="863" spans="3:6" x14ac:dyDescent="0.2">
      <c r="C863" s="155"/>
      <c r="D863" s="155"/>
      <c r="E863" s="155"/>
      <c r="F863" s="155"/>
    </row>
    <row r="864" spans="3:6" x14ac:dyDescent="0.2">
      <c r="C864" s="155"/>
      <c r="D864" s="155"/>
      <c r="E864" s="155"/>
      <c r="F864" s="155"/>
    </row>
    <row r="865" spans="3:6" x14ac:dyDescent="0.2">
      <c r="C865" s="155"/>
      <c r="D865" s="155"/>
      <c r="E865" s="155"/>
      <c r="F865" s="155"/>
    </row>
    <row r="866" spans="3:6" x14ac:dyDescent="0.2">
      <c r="C866" s="155"/>
      <c r="D866" s="155"/>
      <c r="E866" s="155"/>
      <c r="F866" s="155"/>
    </row>
    <row r="867" spans="3:6" x14ac:dyDescent="0.2">
      <c r="C867" s="155"/>
      <c r="D867" s="155"/>
      <c r="E867" s="155"/>
      <c r="F867" s="155"/>
    </row>
    <row r="868" spans="3:6" x14ac:dyDescent="0.2">
      <c r="C868" s="155"/>
      <c r="D868" s="155"/>
      <c r="E868" s="155"/>
      <c r="F868" s="155"/>
    </row>
    <row r="869" spans="3:6" x14ac:dyDescent="0.2">
      <c r="C869" s="155"/>
      <c r="D869" s="155"/>
      <c r="E869" s="155"/>
      <c r="F869" s="155"/>
    </row>
    <row r="870" spans="3:6" x14ac:dyDescent="0.2">
      <c r="C870" s="155"/>
      <c r="D870" s="155"/>
      <c r="E870" s="155"/>
      <c r="F870" s="155"/>
    </row>
    <row r="871" spans="3:6" x14ac:dyDescent="0.2">
      <c r="C871" s="155"/>
      <c r="D871" s="155"/>
      <c r="E871" s="155"/>
      <c r="F871" s="155"/>
    </row>
    <row r="872" spans="3:6" x14ac:dyDescent="0.2">
      <c r="C872" s="155"/>
      <c r="D872" s="155"/>
      <c r="E872" s="155"/>
      <c r="F872" s="155"/>
    </row>
    <row r="873" spans="3:6" x14ac:dyDescent="0.2">
      <c r="C873" s="155"/>
      <c r="D873" s="155"/>
      <c r="E873" s="155"/>
      <c r="F873" s="155"/>
    </row>
    <row r="874" spans="3:6" x14ac:dyDescent="0.2">
      <c r="C874" s="155"/>
      <c r="D874" s="155"/>
      <c r="E874" s="155"/>
      <c r="F874" s="155"/>
    </row>
    <row r="875" spans="3:6" x14ac:dyDescent="0.2">
      <c r="C875" s="155"/>
      <c r="D875" s="155"/>
      <c r="E875" s="155"/>
      <c r="F875" s="155"/>
    </row>
    <row r="876" spans="3:6" x14ac:dyDescent="0.2">
      <c r="C876" s="155"/>
      <c r="D876" s="155"/>
      <c r="E876" s="155"/>
      <c r="F876" s="155"/>
    </row>
    <row r="877" spans="3:6" x14ac:dyDescent="0.2">
      <c r="C877" s="155"/>
      <c r="D877" s="155"/>
      <c r="E877" s="155"/>
      <c r="F877" s="155"/>
    </row>
    <row r="878" spans="3:6" x14ac:dyDescent="0.2">
      <c r="C878" s="155"/>
      <c r="D878" s="155"/>
      <c r="E878" s="155"/>
      <c r="F878" s="155"/>
    </row>
    <row r="879" spans="3:6" x14ac:dyDescent="0.2">
      <c r="C879" s="155"/>
      <c r="D879" s="155"/>
      <c r="E879" s="155"/>
      <c r="F879" s="155"/>
    </row>
    <row r="880" spans="3:6" x14ac:dyDescent="0.2">
      <c r="C880" s="155"/>
      <c r="D880" s="155"/>
      <c r="E880" s="155"/>
      <c r="F880" s="155"/>
    </row>
    <row r="881" spans="3:6" x14ac:dyDescent="0.2">
      <c r="C881" s="155"/>
      <c r="D881" s="155"/>
      <c r="E881" s="155"/>
      <c r="F881" s="155"/>
    </row>
    <row r="882" spans="3:6" x14ac:dyDescent="0.2">
      <c r="C882" s="155"/>
      <c r="D882" s="155"/>
      <c r="E882" s="155"/>
      <c r="F882" s="155"/>
    </row>
    <row r="883" spans="3:6" x14ac:dyDescent="0.2">
      <c r="C883" s="155"/>
      <c r="D883" s="155"/>
      <c r="E883" s="155"/>
      <c r="F883" s="155"/>
    </row>
    <row r="884" spans="3:6" x14ac:dyDescent="0.2">
      <c r="C884" s="155"/>
      <c r="D884" s="155"/>
      <c r="E884" s="155"/>
      <c r="F884" s="155"/>
    </row>
    <row r="885" spans="3:6" x14ac:dyDescent="0.2">
      <c r="C885" s="155"/>
      <c r="D885" s="155"/>
      <c r="E885" s="155"/>
      <c r="F885" s="155"/>
    </row>
    <row r="886" spans="3:6" x14ac:dyDescent="0.2">
      <c r="C886" s="155"/>
      <c r="D886" s="155"/>
      <c r="E886" s="155"/>
      <c r="F886" s="155"/>
    </row>
    <row r="887" spans="3:6" x14ac:dyDescent="0.2">
      <c r="C887" s="155"/>
      <c r="D887" s="155"/>
      <c r="E887" s="155"/>
      <c r="F887" s="155"/>
    </row>
    <row r="888" spans="3:6" x14ac:dyDescent="0.2">
      <c r="C888" s="155"/>
      <c r="D888" s="155"/>
      <c r="E888" s="155"/>
      <c r="F888" s="155"/>
    </row>
    <row r="889" spans="3:6" x14ac:dyDescent="0.2">
      <c r="C889" s="155"/>
      <c r="D889" s="155"/>
      <c r="E889" s="155"/>
      <c r="F889" s="155"/>
    </row>
    <row r="890" spans="3:6" x14ac:dyDescent="0.2">
      <c r="C890" s="155"/>
      <c r="D890" s="155"/>
      <c r="E890" s="155"/>
      <c r="F890" s="155"/>
    </row>
    <row r="891" spans="3:6" x14ac:dyDescent="0.2">
      <c r="C891" s="155"/>
      <c r="D891" s="155"/>
      <c r="E891" s="155"/>
      <c r="F891" s="155"/>
    </row>
    <row r="892" spans="3:6" x14ac:dyDescent="0.2">
      <c r="C892" s="155"/>
      <c r="D892" s="155"/>
      <c r="E892" s="155"/>
      <c r="F892" s="155"/>
    </row>
    <row r="893" spans="3:6" x14ac:dyDescent="0.2">
      <c r="C893" s="155"/>
      <c r="D893" s="155"/>
      <c r="E893" s="155"/>
      <c r="F893" s="155"/>
    </row>
    <row r="894" spans="3:6" x14ac:dyDescent="0.2">
      <c r="C894" s="155"/>
      <c r="D894" s="155"/>
      <c r="E894" s="155"/>
      <c r="F894" s="155"/>
    </row>
    <row r="895" spans="3:6" x14ac:dyDescent="0.2">
      <c r="C895" s="155"/>
      <c r="D895" s="155"/>
      <c r="E895" s="155"/>
      <c r="F895" s="155"/>
    </row>
    <row r="896" spans="3:6" x14ac:dyDescent="0.2">
      <c r="C896" s="155"/>
      <c r="D896" s="155"/>
      <c r="E896" s="155"/>
      <c r="F896" s="155"/>
    </row>
    <row r="897" spans="3:6" x14ac:dyDescent="0.2">
      <c r="C897" s="155"/>
      <c r="D897" s="155"/>
      <c r="E897" s="155"/>
      <c r="F897" s="155"/>
    </row>
    <row r="898" spans="3:6" x14ac:dyDescent="0.2">
      <c r="C898" s="155"/>
      <c r="D898" s="155"/>
      <c r="E898" s="155"/>
      <c r="F898" s="155"/>
    </row>
    <row r="899" spans="3:6" x14ac:dyDescent="0.2">
      <c r="C899" s="155"/>
      <c r="D899" s="155"/>
      <c r="E899" s="155"/>
      <c r="F899" s="155"/>
    </row>
    <row r="900" spans="3:6" x14ac:dyDescent="0.2">
      <c r="C900" s="155"/>
      <c r="D900" s="155"/>
      <c r="E900" s="155"/>
      <c r="F900" s="155"/>
    </row>
    <row r="901" spans="3:6" x14ac:dyDescent="0.2">
      <c r="C901" s="155"/>
      <c r="D901" s="155"/>
      <c r="E901" s="155"/>
      <c r="F901" s="155"/>
    </row>
    <row r="902" spans="3:6" x14ac:dyDescent="0.2">
      <c r="C902" s="155"/>
      <c r="D902" s="155"/>
      <c r="E902" s="155"/>
      <c r="F902" s="155"/>
    </row>
    <row r="903" spans="3:6" x14ac:dyDescent="0.2">
      <c r="C903" s="155"/>
      <c r="D903" s="155"/>
      <c r="E903" s="155"/>
      <c r="F903" s="155"/>
    </row>
    <row r="904" spans="3:6" x14ac:dyDescent="0.2">
      <c r="C904" s="155"/>
      <c r="D904" s="155"/>
      <c r="E904" s="155"/>
      <c r="F904" s="155"/>
    </row>
    <row r="905" spans="3:6" x14ac:dyDescent="0.2">
      <c r="C905" s="155"/>
      <c r="D905" s="155"/>
      <c r="E905" s="155"/>
      <c r="F905" s="155"/>
    </row>
    <row r="906" spans="3:6" x14ac:dyDescent="0.2">
      <c r="C906" s="155"/>
      <c r="D906" s="155"/>
      <c r="E906" s="155"/>
      <c r="F906" s="155"/>
    </row>
    <row r="907" spans="3:6" x14ac:dyDescent="0.2">
      <c r="C907" s="155"/>
      <c r="D907" s="155"/>
      <c r="E907" s="155"/>
      <c r="F907" s="155"/>
    </row>
    <row r="908" spans="3:6" x14ac:dyDescent="0.2">
      <c r="C908" s="155"/>
      <c r="D908" s="155"/>
      <c r="E908" s="155"/>
      <c r="F908" s="155"/>
    </row>
    <row r="909" spans="3:6" x14ac:dyDescent="0.2">
      <c r="C909" s="155"/>
      <c r="D909" s="155"/>
      <c r="E909" s="155"/>
      <c r="F909" s="155"/>
    </row>
    <row r="910" spans="3:6" x14ac:dyDescent="0.2">
      <c r="C910" s="155"/>
      <c r="D910" s="155"/>
      <c r="E910" s="155"/>
      <c r="F910" s="155"/>
    </row>
    <row r="911" spans="3:6" x14ac:dyDescent="0.2">
      <c r="C911" s="155"/>
      <c r="D911" s="155"/>
      <c r="E911" s="155"/>
      <c r="F911" s="155"/>
    </row>
    <row r="912" spans="3:6" x14ac:dyDescent="0.2">
      <c r="C912" s="155"/>
      <c r="D912" s="155"/>
      <c r="E912" s="155"/>
      <c r="F912" s="155"/>
    </row>
    <row r="913" spans="3:6" x14ac:dyDescent="0.2">
      <c r="C913" s="155"/>
      <c r="D913" s="155"/>
      <c r="E913" s="155"/>
      <c r="F913" s="155"/>
    </row>
    <row r="914" spans="3:6" x14ac:dyDescent="0.2">
      <c r="C914" s="155"/>
      <c r="D914" s="155"/>
      <c r="E914" s="155"/>
      <c r="F914" s="155"/>
    </row>
    <row r="915" spans="3:6" x14ac:dyDescent="0.2">
      <c r="C915" s="155"/>
      <c r="D915" s="155"/>
      <c r="E915" s="155"/>
      <c r="F915" s="155"/>
    </row>
    <row r="916" spans="3:6" x14ac:dyDescent="0.2">
      <c r="C916" s="155"/>
      <c r="D916" s="155"/>
      <c r="E916" s="155"/>
      <c r="F916" s="155"/>
    </row>
    <row r="917" spans="3:6" x14ac:dyDescent="0.2">
      <c r="C917" s="155"/>
      <c r="D917" s="155"/>
      <c r="E917" s="155"/>
      <c r="F917" s="155"/>
    </row>
    <row r="918" spans="3:6" x14ac:dyDescent="0.2">
      <c r="C918" s="155"/>
      <c r="D918" s="155"/>
      <c r="E918" s="155"/>
      <c r="F918" s="155"/>
    </row>
    <row r="919" spans="3:6" x14ac:dyDescent="0.2">
      <c r="C919" s="155"/>
      <c r="D919" s="155"/>
      <c r="E919" s="155"/>
      <c r="F919" s="155"/>
    </row>
    <row r="920" spans="3:6" x14ac:dyDescent="0.2">
      <c r="C920" s="155"/>
      <c r="D920" s="155"/>
      <c r="E920" s="155"/>
      <c r="F920" s="155"/>
    </row>
    <row r="921" spans="3:6" x14ac:dyDescent="0.2">
      <c r="C921" s="155"/>
      <c r="D921" s="155"/>
      <c r="E921" s="155"/>
      <c r="F921" s="155"/>
    </row>
    <row r="922" spans="3:6" x14ac:dyDescent="0.2">
      <c r="C922" s="155"/>
      <c r="D922" s="155"/>
      <c r="E922" s="155"/>
      <c r="F922" s="155"/>
    </row>
    <row r="923" spans="3:6" x14ac:dyDescent="0.2">
      <c r="C923" s="155"/>
      <c r="D923" s="155"/>
      <c r="E923" s="155"/>
      <c r="F923" s="155"/>
    </row>
    <row r="924" spans="3:6" x14ac:dyDescent="0.2">
      <c r="C924" s="155"/>
      <c r="D924" s="155"/>
      <c r="E924" s="155"/>
      <c r="F924" s="155"/>
    </row>
    <row r="925" spans="3:6" x14ac:dyDescent="0.2">
      <c r="C925" s="155"/>
      <c r="D925" s="155"/>
      <c r="E925" s="155"/>
      <c r="F925" s="155"/>
    </row>
    <row r="926" spans="3:6" x14ac:dyDescent="0.2">
      <c r="C926" s="155"/>
      <c r="D926" s="155"/>
      <c r="E926" s="155"/>
      <c r="F926" s="155"/>
    </row>
    <row r="927" spans="3:6" x14ac:dyDescent="0.2">
      <c r="C927" s="155"/>
      <c r="D927" s="155"/>
      <c r="E927" s="155"/>
      <c r="F927" s="155"/>
    </row>
    <row r="928" spans="3:6" x14ac:dyDescent="0.2">
      <c r="C928" s="155"/>
      <c r="D928" s="155"/>
      <c r="E928" s="155"/>
      <c r="F928" s="155"/>
    </row>
    <row r="929" spans="3:6" x14ac:dyDescent="0.2">
      <c r="C929" s="155"/>
      <c r="D929" s="155"/>
      <c r="E929" s="155"/>
      <c r="F929" s="155"/>
    </row>
    <row r="930" spans="3:6" x14ac:dyDescent="0.2">
      <c r="C930" s="155"/>
      <c r="D930" s="155"/>
      <c r="E930" s="155"/>
      <c r="F930" s="155"/>
    </row>
    <row r="931" spans="3:6" x14ac:dyDescent="0.2">
      <c r="C931" s="155"/>
      <c r="D931" s="155"/>
      <c r="E931" s="155"/>
      <c r="F931" s="155"/>
    </row>
    <row r="932" spans="3:6" x14ac:dyDescent="0.2">
      <c r="C932" s="155"/>
      <c r="D932" s="155"/>
      <c r="E932" s="155"/>
      <c r="F932" s="155"/>
    </row>
    <row r="933" spans="3:6" x14ac:dyDescent="0.2">
      <c r="C933" s="155"/>
      <c r="D933" s="155"/>
      <c r="E933" s="155"/>
      <c r="F933" s="155"/>
    </row>
    <row r="934" spans="3:6" x14ac:dyDescent="0.2">
      <c r="C934" s="155"/>
      <c r="D934" s="155"/>
      <c r="E934" s="155"/>
      <c r="F934" s="155"/>
    </row>
    <row r="935" spans="3:6" x14ac:dyDescent="0.2">
      <c r="C935" s="155"/>
      <c r="D935" s="155"/>
      <c r="E935" s="155"/>
      <c r="F935" s="155"/>
    </row>
    <row r="936" spans="3:6" x14ac:dyDescent="0.2">
      <c r="C936" s="155"/>
      <c r="D936" s="155"/>
      <c r="E936" s="155"/>
      <c r="F936" s="155"/>
    </row>
    <row r="937" spans="3:6" x14ac:dyDescent="0.2">
      <c r="C937" s="155"/>
      <c r="D937" s="155"/>
      <c r="E937" s="155"/>
      <c r="F937" s="155"/>
    </row>
    <row r="938" spans="3:6" x14ac:dyDescent="0.2">
      <c r="C938" s="155"/>
      <c r="D938" s="155"/>
      <c r="E938" s="155"/>
      <c r="F938" s="155"/>
    </row>
    <row r="939" spans="3:6" x14ac:dyDescent="0.2">
      <c r="C939" s="155"/>
      <c r="D939" s="155"/>
      <c r="E939" s="155"/>
      <c r="F939" s="155"/>
    </row>
    <row r="940" spans="3:6" x14ac:dyDescent="0.2">
      <c r="C940" s="155"/>
      <c r="D940" s="155"/>
      <c r="E940" s="155"/>
      <c r="F940" s="155"/>
    </row>
    <row r="941" spans="3:6" x14ac:dyDescent="0.2">
      <c r="C941" s="155"/>
      <c r="D941" s="155"/>
      <c r="E941" s="155"/>
      <c r="F941" s="155"/>
    </row>
    <row r="942" spans="3:6" x14ac:dyDescent="0.2">
      <c r="C942" s="155"/>
      <c r="D942" s="155"/>
      <c r="E942" s="155"/>
      <c r="F942" s="155"/>
    </row>
    <row r="943" spans="3:6" x14ac:dyDescent="0.2">
      <c r="C943" s="155"/>
      <c r="D943" s="155"/>
      <c r="E943" s="155"/>
      <c r="F943" s="155"/>
    </row>
    <row r="944" spans="3:6" x14ac:dyDescent="0.2">
      <c r="C944" s="155"/>
      <c r="D944" s="155"/>
      <c r="E944" s="155"/>
      <c r="F944" s="155"/>
    </row>
    <row r="945" spans="3:6" x14ac:dyDescent="0.2">
      <c r="C945" s="155"/>
      <c r="D945" s="155"/>
      <c r="E945" s="155"/>
      <c r="F945" s="155"/>
    </row>
    <row r="946" spans="3:6" x14ac:dyDescent="0.2">
      <c r="C946" s="155"/>
      <c r="D946" s="155"/>
      <c r="E946" s="155"/>
      <c r="F946" s="155"/>
    </row>
    <row r="947" spans="3:6" x14ac:dyDescent="0.2">
      <c r="C947" s="155"/>
      <c r="D947" s="155"/>
      <c r="E947" s="155"/>
      <c r="F947" s="155"/>
    </row>
    <row r="948" spans="3:6" x14ac:dyDescent="0.2">
      <c r="C948" s="155"/>
      <c r="D948" s="155"/>
      <c r="E948" s="155"/>
      <c r="F948" s="155"/>
    </row>
    <row r="949" spans="3:6" x14ac:dyDescent="0.2">
      <c r="C949" s="155"/>
      <c r="D949" s="155"/>
      <c r="E949" s="155"/>
      <c r="F949" s="155"/>
    </row>
    <row r="950" spans="3:6" x14ac:dyDescent="0.2">
      <c r="C950" s="155"/>
      <c r="D950" s="155"/>
      <c r="E950" s="155"/>
      <c r="F950" s="155"/>
    </row>
    <row r="951" spans="3:6" x14ac:dyDescent="0.2">
      <c r="C951" s="155"/>
      <c r="D951" s="155"/>
      <c r="E951" s="155"/>
      <c r="F951" s="155"/>
    </row>
    <row r="952" spans="3:6" x14ac:dyDescent="0.2">
      <c r="C952" s="155"/>
      <c r="D952" s="155"/>
      <c r="E952" s="155"/>
      <c r="F952" s="155"/>
    </row>
    <row r="953" spans="3:6" x14ac:dyDescent="0.2">
      <c r="C953" s="155"/>
      <c r="D953" s="155"/>
      <c r="E953" s="155"/>
      <c r="F953" s="155"/>
    </row>
    <row r="954" spans="3:6" x14ac:dyDescent="0.2">
      <c r="C954" s="155"/>
      <c r="D954" s="155"/>
      <c r="E954" s="155"/>
      <c r="F954" s="155"/>
    </row>
    <row r="955" spans="3:6" x14ac:dyDescent="0.2">
      <c r="C955" s="155"/>
      <c r="D955" s="155"/>
      <c r="E955" s="155"/>
      <c r="F955" s="155"/>
    </row>
    <row r="956" spans="3:6" x14ac:dyDescent="0.2">
      <c r="C956" s="155"/>
      <c r="D956" s="155"/>
      <c r="E956" s="155"/>
      <c r="F956" s="155"/>
    </row>
    <row r="957" spans="3:6" x14ac:dyDescent="0.2">
      <c r="C957" s="155"/>
      <c r="D957" s="155"/>
      <c r="E957" s="155"/>
      <c r="F957" s="155"/>
    </row>
    <row r="958" spans="3:6" x14ac:dyDescent="0.2">
      <c r="C958" s="155"/>
      <c r="D958" s="155"/>
      <c r="E958" s="155"/>
      <c r="F958" s="155"/>
    </row>
    <row r="959" spans="3:6" x14ac:dyDescent="0.2">
      <c r="C959" s="155"/>
      <c r="D959" s="155"/>
      <c r="E959" s="155"/>
      <c r="F959" s="155"/>
    </row>
    <row r="960" spans="3:6" x14ac:dyDescent="0.2">
      <c r="C960" s="155"/>
      <c r="D960" s="155"/>
      <c r="E960" s="155"/>
      <c r="F960" s="155"/>
    </row>
    <row r="961" spans="3:6" x14ac:dyDescent="0.2">
      <c r="C961" s="155"/>
      <c r="D961" s="155"/>
      <c r="E961" s="155"/>
      <c r="F961" s="155"/>
    </row>
    <row r="962" spans="3:6" x14ac:dyDescent="0.2">
      <c r="C962" s="155"/>
      <c r="D962" s="155"/>
      <c r="E962" s="155"/>
      <c r="F962" s="155"/>
    </row>
    <row r="963" spans="3:6" x14ac:dyDescent="0.2">
      <c r="C963" s="155"/>
      <c r="D963" s="155"/>
      <c r="E963" s="155"/>
      <c r="F963" s="155"/>
    </row>
    <row r="964" spans="3:6" x14ac:dyDescent="0.2">
      <c r="C964" s="155"/>
      <c r="D964" s="155"/>
      <c r="E964" s="155"/>
      <c r="F964" s="155"/>
    </row>
    <row r="965" spans="3:6" x14ac:dyDescent="0.2">
      <c r="C965" s="155"/>
      <c r="D965" s="155"/>
      <c r="E965" s="155"/>
      <c r="F965" s="155"/>
    </row>
    <row r="966" spans="3:6" x14ac:dyDescent="0.2">
      <c r="C966" s="155"/>
      <c r="D966" s="155"/>
      <c r="E966" s="155"/>
      <c r="F966" s="155"/>
    </row>
    <row r="967" spans="3:6" x14ac:dyDescent="0.2">
      <c r="C967" s="155"/>
      <c r="D967" s="155"/>
      <c r="E967" s="155"/>
      <c r="F967" s="155"/>
    </row>
    <row r="968" spans="3:6" x14ac:dyDescent="0.2">
      <c r="C968" s="155"/>
      <c r="D968" s="155"/>
      <c r="E968" s="155"/>
      <c r="F968" s="155"/>
    </row>
    <row r="969" spans="3:6" x14ac:dyDescent="0.2">
      <c r="C969" s="155"/>
      <c r="D969" s="155"/>
      <c r="E969" s="155"/>
      <c r="F969" s="155"/>
    </row>
    <row r="970" spans="3:6" x14ac:dyDescent="0.2">
      <c r="C970" s="155"/>
      <c r="D970" s="155"/>
      <c r="E970" s="155"/>
      <c r="F970" s="155"/>
    </row>
    <row r="971" spans="3:6" x14ac:dyDescent="0.2">
      <c r="C971" s="155"/>
      <c r="D971" s="155"/>
      <c r="E971" s="155"/>
      <c r="F971" s="155"/>
    </row>
    <row r="972" spans="3:6" x14ac:dyDescent="0.2">
      <c r="C972" s="155"/>
      <c r="D972" s="155"/>
      <c r="E972" s="155"/>
      <c r="F972" s="155"/>
    </row>
    <row r="973" spans="3:6" x14ac:dyDescent="0.2">
      <c r="C973" s="155"/>
      <c r="D973" s="155"/>
      <c r="E973" s="155"/>
      <c r="F973" s="155"/>
    </row>
    <row r="974" spans="3:6" x14ac:dyDescent="0.2">
      <c r="C974" s="155"/>
      <c r="D974" s="155"/>
      <c r="E974" s="155"/>
      <c r="F974" s="155"/>
    </row>
    <row r="975" spans="3:6" x14ac:dyDescent="0.2">
      <c r="C975" s="155"/>
      <c r="D975" s="155"/>
      <c r="E975" s="155"/>
      <c r="F975" s="155"/>
    </row>
    <row r="976" spans="3:6" x14ac:dyDescent="0.2">
      <c r="C976" s="155"/>
      <c r="D976" s="155"/>
      <c r="E976" s="155"/>
      <c r="F976" s="155"/>
    </row>
    <row r="977" spans="3:6" x14ac:dyDescent="0.2">
      <c r="C977" s="155"/>
      <c r="D977" s="155"/>
      <c r="E977" s="155"/>
      <c r="F977" s="155"/>
    </row>
    <row r="978" spans="3:6" x14ac:dyDescent="0.2">
      <c r="C978" s="155"/>
      <c r="D978" s="155"/>
      <c r="E978" s="155"/>
      <c r="F978" s="155"/>
    </row>
    <row r="979" spans="3:6" x14ac:dyDescent="0.2">
      <c r="C979" s="155"/>
      <c r="D979" s="155"/>
      <c r="E979" s="155"/>
      <c r="F979" s="155"/>
    </row>
    <row r="980" spans="3:6" x14ac:dyDescent="0.2">
      <c r="C980" s="155"/>
      <c r="D980" s="155"/>
      <c r="E980" s="155"/>
      <c r="F980" s="155"/>
    </row>
    <row r="981" spans="3:6" x14ac:dyDescent="0.2">
      <c r="C981" s="155"/>
      <c r="D981" s="155"/>
      <c r="E981" s="155"/>
      <c r="F981" s="155"/>
    </row>
    <row r="982" spans="3:6" x14ac:dyDescent="0.2">
      <c r="C982" s="155"/>
      <c r="D982" s="155"/>
      <c r="E982" s="155"/>
      <c r="F982" s="155"/>
    </row>
    <row r="983" spans="3:6" x14ac:dyDescent="0.2">
      <c r="C983" s="155"/>
      <c r="D983" s="155"/>
      <c r="E983" s="155"/>
      <c r="F983" s="155"/>
    </row>
    <row r="984" spans="3:6" x14ac:dyDescent="0.2">
      <c r="C984" s="155"/>
      <c r="D984" s="155"/>
      <c r="E984" s="155"/>
      <c r="F984" s="155"/>
    </row>
    <row r="985" spans="3:6" x14ac:dyDescent="0.2">
      <c r="C985" s="155"/>
      <c r="D985" s="155"/>
      <c r="E985" s="155"/>
      <c r="F985" s="155"/>
    </row>
    <row r="986" spans="3:6" x14ac:dyDescent="0.2">
      <c r="C986" s="155"/>
      <c r="D986" s="155"/>
      <c r="E986" s="155"/>
      <c r="F986" s="155"/>
    </row>
    <row r="987" spans="3:6" x14ac:dyDescent="0.2">
      <c r="C987" s="155"/>
      <c r="D987" s="155"/>
      <c r="E987" s="155"/>
      <c r="F987" s="155"/>
    </row>
    <row r="988" spans="3:6" x14ac:dyDescent="0.2">
      <c r="C988" s="155"/>
      <c r="D988" s="155"/>
      <c r="E988" s="155"/>
      <c r="F988" s="155"/>
    </row>
    <row r="989" spans="3:6" x14ac:dyDescent="0.2">
      <c r="C989" s="155"/>
      <c r="D989" s="155"/>
      <c r="E989" s="155"/>
      <c r="F989" s="155"/>
    </row>
    <row r="990" spans="3:6" x14ac:dyDescent="0.2">
      <c r="C990" s="155"/>
      <c r="D990" s="155"/>
      <c r="E990" s="155"/>
      <c r="F990" s="155"/>
    </row>
    <row r="991" spans="3:6" x14ac:dyDescent="0.2">
      <c r="C991" s="155"/>
      <c r="D991" s="155"/>
      <c r="E991" s="155"/>
      <c r="F991" s="155"/>
    </row>
    <row r="992" spans="3:6" x14ac:dyDescent="0.2">
      <c r="C992" s="155"/>
      <c r="D992" s="155"/>
      <c r="E992" s="155"/>
      <c r="F992" s="155"/>
    </row>
    <row r="993" spans="3:6" x14ac:dyDescent="0.2">
      <c r="C993" s="155"/>
      <c r="D993" s="155"/>
      <c r="E993" s="155"/>
      <c r="F993" s="155"/>
    </row>
    <row r="994" spans="3:6" x14ac:dyDescent="0.2">
      <c r="C994" s="155"/>
      <c r="D994" s="155"/>
      <c r="E994" s="155"/>
      <c r="F994" s="155"/>
    </row>
    <row r="995" spans="3:6" x14ac:dyDescent="0.2">
      <c r="C995" s="155"/>
      <c r="D995" s="155"/>
      <c r="E995" s="155"/>
      <c r="F995" s="155"/>
    </row>
    <row r="996" spans="3:6" x14ac:dyDescent="0.2">
      <c r="C996" s="155"/>
      <c r="D996" s="155"/>
      <c r="E996" s="155"/>
      <c r="F996" s="155"/>
    </row>
    <row r="997" spans="3:6" x14ac:dyDescent="0.2">
      <c r="C997" s="155"/>
      <c r="D997" s="155"/>
      <c r="E997" s="155"/>
      <c r="F997" s="155"/>
    </row>
    <row r="998" spans="3:6" x14ac:dyDescent="0.2">
      <c r="C998" s="155"/>
      <c r="D998" s="155"/>
      <c r="E998" s="155"/>
      <c r="F998" s="155"/>
    </row>
    <row r="999" spans="3:6" x14ac:dyDescent="0.2">
      <c r="C999" s="155"/>
      <c r="D999" s="155"/>
      <c r="E999" s="155"/>
      <c r="F999" s="155"/>
    </row>
    <row r="1000" spans="3:6" x14ac:dyDescent="0.2">
      <c r="C1000" s="155"/>
      <c r="D1000" s="155"/>
      <c r="E1000" s="155"/>
      <c r="F1000" s="155"/>
    </row>
    <row r="1001" spans="3:6" x14ac:dyDescent="0.2">
      <c r="C1001" s="155"/>
      <c r="D1001" s="155"/>
      <c r="E1001" s="155"/>
      <c r="F1001" s="155"/>
    </row>
    <row r="1002" spans="3:6" x14ac:dyDescent="0.2">
      <c r="C1002" s="155"/>
      <c r="D1002" s="155"/>
      <c r="E1002" s="155"/>
      <c r="F1002" s="155"/>
    </row>
    <row r="1003" spans="3:6" x14ac:dyDescent="0.2">
      <c r="C1003" s="155"/>
      <c r="D1003" s="155"/>
      <c r="E1003" s="155"/>
      <c r="F1003" s="155"/>
    </row>
    <row r="1004" spans="3:6" x14ac:dyDescent="0.2">
      <c r="C1004" s="155"/>
      <c r="D1004" s="155"/>
      <c r="E1004" s="155"/>
      <c r="F1004" s="155"/>
    </row>
    <row r="1005" spans="3:6" x14ac:dyDescent="0.2">
      <c r="C1005" s="155"/>
      <c r="D1005" s="155"/>
      <c r="E1005" s="155"/>
      <c r="F1005" s="155"/>
    </row>
    <row r="1006" spans="3:6" x14ac:dyDescent="0.2">
      <c r="C1006" s="155"/>
      <c r="D1006" s="155"/>
      <c r="E1006" s="155"/>
      <c r="F1006" s="155"/>
    </row>
    <row r="1007" spans="3:6" x14ac:dyDescent="0.2">
      <c r="C1007" s="155"/>
      <c r="D1007" s="155"/>
      <c r="E1007" s="155"/>
      <c r="F1007" s="155"/>
    </row>
    <row r="1008" spans="3:6" x14ac:dyDescent="0.2">
      <c r="C1008" s="155"/>
      <c r="D1008" s="155"/>
      <c r="E1008" s="155"/>
      <c r="F1008" s="155"/>
    </row>
    <row r="1009" spans="3:6" x14ac:dyDescent="0.2">
      <c r="C1009" s="155"/>
      <c r="D1009" s="155"/>
      <c r="E1009" s="155"/>
      <c r="F1009" s="155"/>
    </row>
    <row r="1010" spans="3:6" x14ac:dyDescent="0.2">
      <c r="C1010" s="155"/>
      <c r="D1010" s="155"/>
      <c r="E1010" s="155"/>
      <c r="F1010" s="155"/>
    </row>
    <row r="1011" spans="3:6" x14ac:dyDescent="0.2">
      <c r="C1011" s="155"/>
      <c r="D1011" s="155"/>
      <c r="E1011" s="155"/>
      <c r="F1011" s="155"/>
    </row>
    <row r="1012" spans="3:6" x14ac:dyDescent="0.2">
      <c r="C1012" s="155"/>
      <c r="D1012" s="155"/>
      <c r="E1012" s="155"/>
      <c r="F1012" s="155"/>
    </row>
    <row r="1013" spans="3:6" x14ac:dyDescent="0.2">
      <c r="C1013" s="155"/>
      <c r="D1013" s="155"/>
      <c r="E1013" s="155"/>
      <c r="F1013" s="155"/>
    </row>
    <row r="1014" spans="3:6" x14ac:dyDescent="0.2">
      <c r="C1014" s="155"/>
      <c r="D1014" s="155"/>
      <c r="E1014" s="155"/>
      <c r="F1014" s="155"/>
    </row>
    <row r="1015" spans="3:6" x14ac:dyDescent="0.2">
      <c r="C1015" s="155"/>
      <c r="D1015" s="155"/>
      <c r="E1015" s="155"/>
      <c r="F1015" s="155"/>
    </row>
    <row r="1016" spans="3:6" x14ac:dyDescent="0.2">
      <c r="C1016" s="155"/>
      <c r="D1016" s="155"/>
      <c r="E1016" s="155"/>
      <c r="F1016" s="155"/>
    </row>
    <row r="1017" spans="3:6" x14ac:dyDescent="0.2">
      <c r="C1017" s="155"/>
      <c r="D1017" s="155"/>
      <c r="E1017" s="155"/>
      <c r="F1017" s="155"/>
    </row>
    <row r="1018" spans="3:6" x14ac:dyDescent="0.2">
      <c r="C1018" s="155"/>
      <c r="D1018" s="155"/>
      <c r="E1018" s="155"/>
      <c r="F1018" s="155"/>
    </row>
    <row r="1019" spans="3:6" x14ac:dyDescent="0.2">
      <c r="C1019" s="155"/>
      <c r="D1019" s="155"/>
      <c r="E1019" s="155"/>
      <c r="F1019" s="155"/>
    </row>
    <row r="1020" spans="3:6" x14ac:dyDescent="0.2">
      <c r="C1020" s="155"/>
      <c r="D1020" s="155"/>
      <c r="E1020" s="155"/>
      <c r="F1020" s="155"/>
    </row>
    <row r="1021" spans="3:6" x14ac:dyDescent="0.2">
      <c r="C1021" s="155"/>
      <c r="D1021" s="155"/>
      <c r="E1021" s="155"/>
      <c r="F1021" s="155"/>
    </row>
    <row r="1022" spans="3:6" x14ac:dyDescent="0.2">
      <c r="C1022" s="155"/>
      <c r="D1022" s="155"/>
      <c r="E1022" s="155"/>
      <c r="F1022" s="155"/>
    </row>
    <row r="1023" spans="3:6" x14ac:dyDescent="0.2">
      <c r="C1023" s="155"/>
      <c r="D1023" s="155"/>
      <c r="E1023" s="155"/>
      <c r="F1023" s="155"/>
    </row>
    <row r="1024" spans="3:6" x14ac:dyDescent="0.2">
      <c r="C1024" s="155"/>
      <c r="D1024" s="155"/>
      <c r="E1024" s="155"/>
      <c r="F1024" s="155"/>
    </row>
    <row r="1025" spans="3:6" x14ac:dyDescent="0.2">
      <c r="C1025" s="155"/>
      <c r="D1025" s="155"/>
      <c r="E1025" s="155"/>
      <c r="F1025" s="155"/>
    </row>
    <row r="1026" spans="3:6" x14ac:dyDescent="0.2">
      <c r="C1026" s="155"/>
      <c r="D1026" s="155"/>
      <c r="E1026" s="155"/>
      <c r="F1026" s="155"/>
    </row>
    <row r="1027" spans="3:6" x14ac:dyDescent="0.2">
      <c r="C1027" s="155"/>
      <c r="D1027" s="155"/>
      <c r="E1027" s="155"/>
      <c r="F1027" s="155"/>
    </row>
    <row r="1028" spans="3:6" x14ac:dyDescent="0.2">
      <c r="C1028" s="155"/>
      <c r="D1028" s="155"/>
      <c r="E1028" s="155"/>
      <c r="F1028" s="155"/>
    </row>
    <row r="1029" spans="3:6" x14ac:dyDescent="0.2">
      <c r="C1029" s="155"/>
      <c r="D1029" s="155"/>
      <c r="E1029" s="155"/>
      <c r="F1029" s="155"/>
    </row>
    <row r="1030" spans="3:6" x14ac:dyDescent="0.2">
      <c r="C1030" s="155"/>
      <c r="D1030" s="155"/>
      <c r="E1030" s="155"/>
      <c r="F1030" s="155"/>
    </row>
    <row r="1031" spans="3:6" x14ac:dyDescent="0.2">
      <c r="C1031" s="155"/>
      <c r="D1031" s="155"/>
      <c r="E1031" s="155"/>
      <c r="F1031" s="155"/>
    </row>
    <row r="1032" spans="3:6" x14ac:dyDescent="0.2">
      <c r="C1032" s="155"/>
      <c r="D1032" s="155"/>
      <c r="E1032" s="155"/>
      <c r="F1032" s="155"/>
    </row>
    <row r="1033" spans="3:6" x14ac:dyDescent="0.2">
      <c r="C1033" s="155"/>
      <c r="D1033" s="155"/>
      <c r="E1033" s="155"/>
      <c r="F1033" s="155"/>
    </row>
    <row r="1034" spans="3:6" x14ac:dyDescent="0.2">
      <c r="C1034" s="155"/>
      <c r="D1034" s="155"/>
      <c r="E1034" s="155"/>
      <c r="F1034" s="155"/>
    </row>
    <row r="1035" spans="3:6" x14ac:dyDescent="0.2">
      <c r="C1035" s="155"/>
      <c r="D1035" s="155"/>
      <c r="E1035" s="155"/>
      <c r="F1035" s="155"/>
    </row>
    <row r="1036" spans="3:6" x14ac:dyDescent="0.2">
      <c r="C1036" s="155"/>
      <c r="D1036" s="155"/>
      <c r="E1036" s="155"/>
      <c r="F1036" s="155"/>
    </row>
    <row r="1037" spans="3:6" x14ac:dyDescent="0.2">
      <c r="C1037" s="155"/>
      <c r="D1037" s="155"/>
      <c r="E1037" s="155"/>
      <c r="F1037" s="155"/>
    </row>
    <row r="1038" spans="3:6" x14ac:dyDescent="0.2">
      <c r="C1038" s="155"/>
      <c r="D1038" s="155"/>
      <c r="E1038" s="155"/>
      <c r="F1038" s="155"/>
    </row>
    <row r="1039" spans="3:6" x14ac:dyDescent="0.2">
      <c r="C1039" s="155"/>
      <c r="D1039" s="155"/>
      <c r="E1039" s="155"/>
      <c r="F1039" s="155"/>
    </row>
    <row r="1040" spans="3:6" x14ac:dyDescent="0.2">
      <c r="C1040" s="155"/>
      <c r="D1040" s="155"/>
      <c r="E1040" s="155"/>
      <c r="F1040" s="155"/>
    </row>
    <row r="1041" spans="3:6" x14ac:dyDescent="0.2">
      <c r="C1041" s="155"/>
      <c r="D1041" s="155"/>
      <c r="E1041" s="155"/>
      <c r="F1041" s="155"/>
    </row>
    <row r="1042" spans="3:6" x14ac:dyDescent="0.2">
      <c r="C1042" s="155"/>
      <c r="D1042" s="155"/>
      <c r="E1042" s="155"/>
      <c r="F1042" s="155"/>
    </row>
    <row r="1043" spans="3:6" x14ac:dyDescent="0.2">
      <c r="C1043" s="155"/>
      <c r="D1043" s="155"/>
      <c r="E1043" s="155"/>
      <c r="F1043" s="155"/>
    </row>
    <row r="1044" spans="3:6" x14ac:dyDescent="0.2">
      <c r="C1044" s="155"/>
      <c r="D1044" s="155"/>
      <c r="E1044" s="155"/>
      <c r="F1044" s="155"/>
    </row>
    <row r="1045" spans="3:6" x14ac:dyDescent="0.2">
      <c r="C1045" s="155"/>
      <c r="D1045" s="155"/>
      <c r="E1045" s="155"/>
      <c r="F1045" s="155"/>
    </row>
    <row r="1046" spans="3:6" x14ac:dyDescent="0.2">
      <c r="C1046" s="155"/>
      <c r="D1046" s="155"/>
      <c r="E1046" s="155"/>
      <c r="F1046" s="155"/>
    </row>
    <row r="1047" spans="3:6" x14ac:dyDescent="0.2">
      <c r="C1047" s="155"/>
      <c r="D1047" s="155"/>
      <c r="E1047" s="155"/>
      <c r="F1047" s="155"/>
    </row>
    <row r="1048" spans="3:6" x14ac:dyDescent="0.2">
      <c r="C1048" s="155"/>
      <c r="D1048" s="155"/>
      <c r="E1048" s="155"/>
      <c r="F1048" s="155"/>
    </row>
    <row r="1049" spans="3:6" x14ac:dyDescent="0.2">
      <c r="C1049" s="155"/>
      <c r="D1049" s="155"/>
      <c r="E1049" s="155"/>
      <c r="F1049" s="155"/>
    </row>
    <row r="1050" spans="3:6" x14ac:dyDescent="0.2">
      <c r="C1050" s="155"/>
      <c r="D1050" s="155"/>
      <c r="E1050" s="155"/>
      <c r="F1050" s="155"/>
    </row>
    <row r="1051" spans="3:6" x14ac:dyDescent="0.2">
      <c r="C1051" s="155"/>
      <c r="D1051" s="155"/>
      <c r="E1051" s="155"/>
      <c r="F1051" s="155"/>
    </row>
    <row r="1052" spans="3:6" x14ac:dyDescent="0.2">
      <c r="C1052" s="155"/>
      <c r="D1052" s="155"/>
      <c r="E1052" s="155"/>
      <c r="F1052" s="155"/>
    </row>
    <row r="1053" spans="3:6" x14ac:dyDescent="0.2">
      <c r="C1053" s="155"/>
      <c r="D1053" s="155"/>
      <c r="E1053" s="155"/>
      <c r="F1053" s="155"/>
    </row>
    <row r="1054" spans="3:6" x14ac:dyDescent="0.2">
      <c r="C1054" s="155"/>
      <c r="D1054" s="155"/>
      <c r="E1054" s="155"/>
      <c r="F1054" s="155"/>
    </row>
    <row r="1055" spans="3:6" x14ac:dyDescent="0.2">
      <c r="C1055" s="155"/>
      <c r="D1055" s="155"/>
      <c r="E1055" s="155"/>
      <c r="F1055" s="155"/>
    </row>
    <row r="1056" spans="3:6" x14ac:dyDescent="0.2">
      <c r="C1056" s="155"/>
      <c r="D1056" s="155"/>
      <c r="E1056" s="155"/>
      <c r="F1056" s="155"/>
    </row>
    <row r="1057" spans="3:6" x14ac:dyDescent="0.2">
      <c r="C1057" s="155"/>
      <c r="D1057" s="155"/>
      <c r="E1057" s="155"/>
      <c r="F1057" s="155"/>
    </row>
    <row r="1058" spans="3:6" x14ac:dyDescent="0.2">
      <c r="C1058" s="155"/>
      <c r="D1058" s="155"/>
      <c r="E1058" s="155"/>
      <c r="F1058" s="155"/>
    </row>
    <row r="1059" spans="3:6" x14ac:dyDescent="0.2">
      <c r="C1059" s="155"/>
      <c r="D1059" s="155"/>
      <c r="E1059" s="155"/>
      <c r="F1059" s="155"/>
    </row>
    <row r="1060" spans="3:6" x14ac:dyDescent="0.2">
      <c r="C1060" s="155"/>
      <c r="D1060" s="155"/>
      <c r="E1060" s="155"/>
      <c r="F1060" s="155"/>
    </row>
    <row r="1061" spans="3:6" x14ac:dyDescent="0.2">
      <c r="C1061" s="155"/>
      <c r="D1061" s="155"/>
      <c r="E1061" s="155"/>
      <c r="F1061" s="155"/>
    </row>
    <row r="1062" spans="3:6" x14ac:dyDescent="0.2">
      <c r="C1062" s="155"/>
      <c r="D1062" s="155"/>
      <c r="E1062" s="155"/>
      <c r="F1062" s="155"/>
    </row>
    <row r="1063" spans="3:6" x14ac:dyDescent="0.2">
      <c r="C1063" s="155"/>
      <c r="D1063" s="155"/>
      <c r="E1063" s="155"/>
      <c r="F1063" s="155"/>
    </row>
    <row r="1064" spans="3:6" x14ac:dyDescent="0.2">
      <c r="C1064" s="155"/>
      <c r="D1064" s="155"/>
      <c r="E1064" s="155"/>
      <c r="F1064" s="155"/>
    </row>
    <row r="1065" spans="3:6" x14ac:dyDescent="0.2">
      <c r="C1065" s="155"/>
      <c r="D1065" s="155"/>
      <c r="E1065" s="155"/>
      <c r="F1065" s="155"/>
    </row>
    <row r="1066" spans="3:6" x14ac:dyDescent="0.2">
      <c r="C1066" s="155"/>
      <c r="D1066" s="155"/>
      <c r="E1066" s="155"/>
      <c r="F1066" s="155"/>
    </row>
    <row r="1067" spans="3:6" x14ac:dyDescent="0.2">
      <c r="C1067" s="155"/>
      <c r="D1067" s="155"/>
      <c r="E1067" s="155"/>
      <c r="F1067" s="155"/>
    </row>
    <row r="1068" spans="3:6" x14ac:dyDescent="0.2">
      <c r="C1068" s="155"/>
      <c r="D1068" s="155"/>
      <c r="E1068" s="155"/>
      <c r="F1068" s="155"/>
    </row>
    <row r="1069" spans="3:6" x14ac:dyDescent="0.2">
      <c r="C1069" s="155"/>
      <c r="D1069" s="155"/>
      <c r="E1069" s="155"/>
      <c r="F1069" s="155"/>
    </row>
    <row r="1070" spans="3:6" x14ac:dyDescent="0.2">
      <c r="C1070" s="155"/>
      <c r="D1070" s="155"/>
      <c r="E1070" s="155"/>
      <c r="F1070" s="155"/>
    </row>
    <row r="1071" spans="3:6" x14ac:dyDescent="0.2">
      <c r="C1071" s="155"/>
      <c r="D1071" s="155"/>
      <c r="E1071" s="155"/>
      <c r="F1071" s="155"/>
    </row>
    <row r="1072" spans="3:6" x14ac:dyDescent="0.2">
      <c r="C1072" s="155"/>
      <c r="D1072" s="155"/>
      <c r="E1072" s="155"/>
      <c r="F1072" s="155"/>
    </row>
    <row r="1073" spans="3:6" x14ac:dyDescent="0.2">
      <c r="C1073" s="155"/>
      <c r="D1073" s="155"/>
      <c r="E1073" s="155"/>
      <c r="F1073" s="155"/>
    </row>
    <row r="1074" spans="3:6" x14ac:dyDescent="0.2">
      <c r="C1074" s="155"/>
      <c r="D1074" s="155"/>
      <c r="E1074" s="155"/>
      <c r="F1074" s="155"/>
    </row>
    <row r="1075" spans="3:6" x14ac:dyDescent="0.2">
      <c r="C1075" s="155"/>
      <c r="D1075" s="155"/>
      <c r="E1075" s="155"/>
      <c r="F1075" s="155"/>
    </row>
    <row r="1076" spans="3:6" x14ac:dyDescent="0.2">
      <c r="C1076" s="155"/>
      <c r="D1076" s="155"/>
      <c r="E1076" s="155"/>
      <c r="F1076" s="155"/>
    </row>
    <row r="1077" spans="3:6" x14ac:dyDescent="0.2">
      <c r="C1077" s="155"/>
      <c r="D1077" s="155"/>
      <c r="E1077" s="155"/>
      <c r="F1077" s="155"/>
    </row>
    <row r="1078" spans="3:6" x14ac:dyDescent="0.2">
      <c r="C1078" s="155"/>
      <c r="D1078" s="155"/>
      <c r="E1078" s="155"/>
      <c r="F1078" s="155"/>
    </row>
    <row r="1079" spans="3:6" x14ac:dyDescent="0.2">
      <c r="C1079" s="155"/>
      <c r="D1079" s="155"/>
      <c r="E1079" s="155"/>
      <c r="F1079" s="155"/>
    </row>
    <row r="1080" spans="3:6" x14ac:dyDescent="0.2">
      <c r="C1080" s="155"/>
      <c r="D1080" s="155"/>
      <c r="E1080" s="155"/>
      <c r="F1080" s="155"/>
    </row>
    <row r="1081" spans="3:6" x14ac:dyDescent="0.2">
      <c r="C1081" s="155"/>
      <c r="D1081" s="155"/>
      <c r="E1081" s="155"/>
      <c r="F1081" s="155"/>
    </row>
    <row r="1082" spans="3:6" x14ac:dyDescent="0.2">
      <c r="C1082" s="155"/>
      <c r="D1082" s="155"/>
      <c r="E1082" s="155"/>
      <c r="F1082" s="155"/>
    </row>
    <row r="1083" spans="3:6" x14ac:dyDescent="0.2">
      <c r="C1083" s="155"/>
      <c r="D1083" s="155"/>
      <c r="E1083" s="155"/>
      <c r="F1083" s="155"/>
    </row>
    <row r="1084" spans="3:6" x14ac:dyDescent="0.2">
      <c r="C1084" s="155"/>
      <c r="D1084" s="155"/>
      <c r="E1084" s="155"/>
      <c r="F1084" s="155"/>
    </row>
    <row r="1085" spans="3:6" x14ac:dyDescent="0.2">
      <c r="C1085" s="155"/>
      <c r="D1085" s="155"/>
      <c r="E1085" s="155"/>
      <c r="F1085" s="155"/>
    </row>
    <row r="1086" spans="3:6" x14ac:dyDescent="0.2">
      <c r="C1086" s="155"/>
      <c r="D1086" s="155"/>
      <c r="E1086" s="155"/>
      <c r="F1086" s="155"/>
    </row>
    <row r="1087" spans="3:6" x14ac:dyDescent="0.2">
      <c r="C1087" s="155"/>
      <c r="D1087" s="155"/>
      <c r="E1087" s="155"/>
      <c r="F1087" s="155"/>
    </row>
    <row r="1088" spans="3:6" x14ac:dyDescent="0.2">
      <c r="C1088" s="155"/>
      <c r="D1088" s="155"/>
      <c r="E1088" s="155"/>
      <c r="F1088" s="155"/>
    </row>
    <row r="1089" spans="3:6" x14ac:dyDescent="0.2">
      <c r="C1089" s="155"/>
      <c r="D1089" s="155"/>
      <c r="E1089" s="155"/>
      <c r="F1089" s="155"/>
    </row>
    <row r="1090" spans="3:6" x14ac:dyDescent="0.2">
      <c r="C1090" s="155"/>
      <c r="D1090" s="155"/>
      <c r="E1090" s="155"/>
      <c r="F1090" s="155"/>
    </row>
    <row r="1091" spans="3:6" x14ac:dyDescent="0.2">
      <c r="C1091" s="155"/>
      <c r="D1091" s="155"/>
      <c r="E1091" s="155"/>
      <c r="F1091" s="155"/>
    </row>
    <row r="1092" spans="3:6" x14ac:dyDescent="0.2">
      <c r="C1092" s="155"/>
      <c r="D1092" s="155"/>
      <c r="E1092" s="155"/>
      <c r="F1092" s="155"/>
    </row>
    <row r="1093" spans="3:6" x14ac:dyDescent="0.2">
      <c r="C1093" s="155"/>
      <c r="D1093" s="155"/>
      <c r="E1093" s="155"/>
      <c r="F1093" s="155"/>
    </row>
    <row r="1094" spans="3:6" x14ac:dyDescent="0.2">
      <c r="C1094" s="155"/>
      <c r="D1094" s="155"/>
      <c r="E1094" s="155"/>
      <c r="F1094" s="155"/>
    </row>
    <row r="1095" spans="3:6" x14ac:dyDescent="0.2">
      <c r="C1095" s="155"/>
      <c r="D1095" s="155"/>
      <c r="E1095" s="155"/>
      <c r="F1095" s="155"/>
    </row>
    <row r="1096" spans="3:6" x14ac:dyDescent="0.2">
      <c r="C1096" s="155"/>
      <c r="D1096" s="155"/>
      <c r="E1096" s="155"/>
      <c r="F1096" s="155"/>
    </row>
    <row r="1097" spans="3:6" x14ac:dyDescent="0.2">
      <c r="C1097" s="155"/>
      <c r="D1097" s="155"/>
      <c r="E1097" s="155"/>
      <c r="F1097" s="155"/>
    </row>
    <row r="1098" spans="3:6" x14ac:dyDescent="0.2">
      <c r="C1098" s="155"/>
      <c r="D1098" s="155"/>
      <c r="E1098" s="155"/>
      <c r="F1098" s="155"/>
    </row>
    <row r="1099" spans="3:6" x14ac:dyDescent="0.2">
      <c r="C1099" s="155"/>
      <c r="D1099" s="155"/>
      <c r="E1099" s="155"/>
      <c r="F1099" s="155"/>
    </row>
    <row r="1100" spans="3:6" x14ac:dyDescent="0.2">
      <c r="C1100" s="155"/>
      <c r="D1100" s="155"/>
      <c r="E1100" s="155"/>
      <c r="F1100" s="155"/>
    </row>
    <row r="1101" spans="3:6" x14ac:dyDescent="0.2">
      <c r="C1101" s="155"/>
      <c r="D1101" s="155"/>
      <c r="E1101" s="155"/>
      <c r="F1101" s="155"/>
    </row>
    <row r="1102" spans="3:6" x14ac:dyDescent="0.2">
      <c r="C1102" s="155"/>
      <c r="D1102" s="155"/>
      <c r="E1102" s="155"/>
      <c r="F1102" s="155"/>
    </row>
    <row r="1103" spans="3:6" x14ac:dyDescent="0.2">
      <c r="C1103" s="155"/>
      <c r="D1103" s="155"/>
      <c r="E1103" s="155"/>
      <c r="F1103" s="155"/>
    </row>
    <row r="1104" spans="3:6" x14ac:dyDescent="0.2">
      <c r="C1104" s="155"/>
      <c r="D1104" s="155"/>
      <c r="E1104" s="155"/>
      <c r="F1104" s="155"/>
    </row>
    <row r="1105" spans="3:6" x14ac:dyDescent="0.2">
      <c r="C1105" s="155"/>
      <c r="D1105" s="155"/>
      <c r="E1105" s="155"/>
      <c r="F1105" s="155"/>
    </row>
    <row r="1106" spans="3:6" x14ac:dyDescent="0.2">
      <c r="C1106" s="155"/>
      <c r="D1106" s="155"/>
      <c r="E1106" s="155"/>
      <c r="F1106" s="155"/>
    </row>
    <row r="1107" spans="3:6" x14ac:dyDescent="0.2">
      <c r="C1107" s="155"/>
      <c r="D1107" s="155"/>
      <c r="E1107" s="155"/>
      <c r="F1107" s="155"/>
    </row>
    <row r="1108" spans="3:6" x14ac:dyDescent="0.2">
      <c r="C1108" s="155"/>
      <c r="D1108" s="155"/>
      <c r="E1108" s="155"/>
      <c r="F1108" s="155"/>
    </row>
    <row r="1109" spans="3:6" x14ac:dyDescent="0.2">
      <c r="C1109" s="155"/>
      <c r="D1109" s="155"/>
      <c r="E1109" s="155"/>
      <c r="F1109" s="155"/>
    </row>
    <row r="1110" spans="3:6" x14ac:dyDescent="0.2">
      <c r="C1110" s="155"/>
      <c r="D1110" s="155"/>
      <c r="E1110" s="155"/>
      <c r="F1110" s="155"/>
    </row>
    <row r="1111" spans="3:6" x14ac:dyDescent="0.2">
      <c r="C1111" s="155"/>
      <c r="D1111" s="155"/>
      <c r="E1111" s="155"/>
      <c r="F1111" s="155"/>
    </row>
    <row r="1112" spans="3:6" x14ac:dyDescent="0.2">
      <c r="C1112" s="155"/>
      <c r="D1112" s="155"/>
      <c r="E1112" s="155"/>
      <c r="F1112" s="155"/>
    </row>
    <row r="1113" spans="3:6" x14ac:dyDescent="0.2">
      <c r="C1113" s="155"/>
      <c r="D1113" s="155"/>
      <c r="E1113" s="155"/>
      <c r="F1113" s="155"/>
    </row>
    <row r="1114" spans="3:6" x14ac:dyDescent="0.2">
      <c r="C1114" s="155"/>
      <c r="D1114" s="155"/>
      <c r="E1114" s="155"/>
      <c r="F1114" s="155"/>
    </row>
    <row r="1115" spans="3:6" x14ac:dyDescent="0.2">
      <c r="C1115" s="155"/>
      <c r="D1115" s="155"/>
      <c r="E1115" s="155"/>
      <c r="F1115" s="155"/>
    </row>
    <row r="1116" spans="3:6" x14ac:dyDescent="0.2">
      <c r="C1116" s="155"/>
      <c r="D1116" s="155"/>
      <c r="E1116" s="155"/>
      <c r="F1116" s="155"/>
    </row>
    <row r="1117" spans="3:6" x14ac:dyDescent="0.2">
      <c r="C1117" s="155"/>
      <c r="D1117" s="155"/>
      <c r="E1117" s="155"/>
      <c r="F1117" s="155"/>
    </row>
    <row r="1118" spans="3:6" x14ac:dyDescent="0.2">
      <c r="C1118" s="155"/>
      <c r="D1118" s="155"/>
      <c r="E1118" s="155"/>
      <c r="F1118" s="155"/>
    </row>
    <row r="1119" spans="3:6" x14ac:dyDescent="0.2">
      <c r="C1119" s="155"/>
      <c r="D1119" s="155"/>
      <c r="E1119" s="155"/>
      <c r="F1119" s="155"/>
    </row>
    <row r="1120" spans="3:6" x14ac:dyDescent="0.2">
      <c r="C1120" s="155"/>
      <c r="D1120" s="155"/>
      <c r="E1120" s="155"/>
      <c r="F1120" s="155"/>
    </row>
    <row r="1121" spans="3:6" x14ac:dyDescent="0.2">
      <c r="C1121" s="155"/>
      <c r="D1121" s="155"/>
      <c r="E1121" s="155"/>
      <c r="F1121" s="155"/>
    </row>
    <row r="1122" spans="3:6" x14ac:dyDescent="0.2">
      <c r="C1122" s="155"/>
      <c r="D1122" s="155"/>
      <c r="E1122" s="155"/>
      <c r="F1122" s="155"/>
    </row>
    <row r="1123" spans="3:6" x14ac:dyDescent="0.2">
      <c r="C1123" s="155"/>
      <c r="D1123" s="155"/>
      <c r="E1123" s="155"/>
      <c r="F1123" s="155"/>
    </row>
    <row r="1124" spans="3:6" x14ac:dyDescent="0.2">
      <c r="C1124" s="155"/>
      <c r="D1124" s="155"/>
      <c r="E1124" s="155"/>
      <c r="F1124" s="155"/>
    </row>
    <row r="1125" spans="3:6" x14ac:dyDescent="0.2">
      <c r="C1125" s="155"/>
      <c r="D1125" s="155"/>
      <c r="E1125" s="155"/>
      <c r="F1125" s="155"/>
    </row>
    <row r="1126" spans="3:6" x14ac:dyDescent="0.2">
      <c r="C1126" s="155"/>
      <c r="D1126" s="155"/>
      <c r="E1126" s="155"/>
      <c r="F1126" s="155"/>
    </row>
    <row r="1127" spans="3:6" x14ac:dyDescent="0.2">
      <c r="C1127" s="155"/>
      <c r="D1127" s="155"/>
      <c r="E1127" s="155"/>
      <c r="F1127" s="155"/>
    </row>
    <row r="1128" spans="3:6" x14ac:dyDescent="0.2">
      <c r="C1128" s="155"/>
      <c r="D1128" s="155"/>
      <c r="E1128" s="155"/>
      <c r="F1128" s="155"/>
    </row>
    <row r="1129" spans="3:6" x14ac:dyDescent="0.2">
      <c r="C1129" s="155"/>
      <c r="D1129" s="155"/>
      <c r="E1129" s="155"/>
      <c r="F1129" s="155"/>
    </row>
    <row r="1130" spans="3:6" x14ac:dyDescent="0.2">
      <c r="C1130" s="155"/>
      <c r="D1130" s="155"/>
      <c r="E1130" s="155"/>
      <c r="F1130" s="155"/>
    </row>
    <row r="1131" spans="3:6" x14ac:dyDescent="0.2">
      <c r="C1131" s="155"/>
      <c r="D1131" s="155"/>
      <c r="E1131" s="155"/>
      <c r="F1131" s="155"/>
    </row>
    <row r="1132" spans="3:6" x14ac:dyDescent="0.2">
      <c r="C1132" s="155"/>
      <c r="D1132" s="155"/>
      <c r="E1132" s="155"/>
      <c r="F1132" s="155"/>
    </row>
    <row r="1133" spans="3:6" x14ac:dyDescent="0.2">
      <c r="C1133" s="155"/>
      <c r="D1133" s="155"/>
      <c r="E1133" s="155"/>
      <c r="F1133" s="155"/>
    </row>
    <row r="1134" spans="3:6" x14ac:dyDescent="0.2">
      <c r="C1134" s="155"/>
      <c r="D1134" s="155"/>
      <c r="E1134" s="155"/>
      <c r="F1134" s="155"/>
    </row>
    <row r="1135" spans="3:6" x14ac:dyDescent="0.2">
      <c r="C1135" s="155"/>
      <c r="D1135" s="155"/>
      <c r="E1135" s="155"/>
      <c r="F1135" s="155"/>
    </row>
    <row r="1136" spans="3:6" x14ac:dyDescent="0.2">
      <c r="C1136" s="155"/>
      <c r="D1136" s="155"/>
      <c r="E1136" s="155"/>
      <c r="F1136" s="155"/>
    </row>
    <row r="1137" spans="3:6" x14ac:dyDescent="0.2">
      <c r="C1137" s="155"/>
      <c r="D1137" s="155"/>
      <c r="E1137" s="155"/>
      <c r="F1137" s="155"/>
    </row>
    <row r="1138" spans="3:6" x14ac:dyDescent="0.2">
      <c r="C1138" s="155"/>
      <c r="D1138" s="155"/>
      <c r="E1138" s="155"/>
      <c r="F1138" s="155"/>
    </row>
    <row r="1139" spans="3:6" x14ac:dyDescent="0.2">
      <c r="C1139" s="155"/>
      <c r="D1139" s="155"/>
      <c r="E1139" s="155"/>
      <c r="F1139" s="155"/>
    </row>
    <row r="1140" spans="3:6" x14ac:dyDescent="0.2">
      <c r="C1140" s="155"/>
      <c r="D1140" s="155"/>
      <c r="E1140" s="155"/>
      <c r="F1140" s="155"/>
    </row>
    <row r="1141" spans="3:6" x14ac:dyDescent="0.2">
      <c r="C1141" s="155"/>
      <c r="D1141" s="155"/>
      <c r="E1141" s="155"/>
      <c r="F1141" s="155"/>
    </row>
    <row r="1142" spans="3:6" x14ac:dyDescent="0.2">
      <c r="C1142" s="155"/>
      <c r="D1142" s="155"/>
      <c r="E1142" s="155"/>
      <c r="F1142" s="155"/>
    </row>
    <row r="1143" spans="3:6" x14ac:dyDescent="0.2">
      <c r="C1143" s="155"/>
      <c r="D1143" s="155"/>
      <c r="E1143" s="155"/>
      <c r="F1143" s="155"/>
    </row>
    <row r="1144" spans="3:6" x14ac:dyDescent="0.2">
      <c r="C1144" s="155"/>
      <c r="D1144" s="155"/>
      <c r="E1144" s="155"/>
      <c r="F1144" s="155"/>
    </row>
    <row r="1145" spans="3:6" x14ac:dyDescent="0.2">
      <c r="C1145" s="155"/>
      <c r="D1145" s="155"/>
      <c r="E1145" s="155"/>
      <c r="F1145" s="155"/>
    </row>
    <row r="1146" spans="3:6" x14ac:dyDescent="0.2">
      <c r="C1146" s="155"/>
      <c r="D1146" s="155"/>
      <c r="E1146" s="155"/>
      <c r="F1146" s="155"/>
    </row>
    <row r="1147" spans="3:6" x14ac:dyDescent="0.2">
      <c r="C1147" s="155"/>
      <c r="D1147" s="155"/>
      <c r="E1147" s="155"/>
      <c r="F1147" s="155"/>
    </row>
    <row r="1148" spans="3:6" x14ac:dyDescent="0.2">
      <c r="C1148" s="155"/>
      <c r="D1148" s="155"/>
      <c r="E1148" s="155"/>
      <c r="F1148" s="155"/>
    </row>
    <row r="1149" spans="3:6" x14ac:dyDescent="0.2">
      <c r="C1149" s="155"/>
      <c r="D1149" s="155"/>
      <c r="E1149" s="155"/>
      <c r="F1149" s="155"/>
    </row>
    <row r="1150" spans="3:6" x14ac:dyDescent="0.2">
      <c r="C1150" s="155"/>
      <c r="D1150" s="155"/>
      <c r="E1150" s="155"/>
      <c r="F1150" s="155"/>
    </row>
    <row r="1151" spans="3:6" x14ac:dyDescent="0.2">
      <c r="C1151" s="155"/>
      <c r="D1151" s="155"/>
      <c r="E1151" s="155"/>
      <c r="F1151" s="155"/>
    </row>
    <row r="1152" spans="3:6" x14ac:dyDescent="0.2">
      <c r="C1152" s="155"/>
      <c r="D1152" s="155"/>
      <c r="E1152" s="155"/>
      <c r="F1152" s="155"/>
    </row>
    <row r="1153" spans="3:6" x14ac:dyDescent="0.2">
      <c r="C1153" s="155"/>
      <c r="D1153" s="155"/>
      <c r="E1153" s="155"/>
      <c r="F1153" s="155"/>
    </row>
    <row r="1154" spans="3:6" x14ac:dyDescent="0.2">
      <c r="C1154" s="155"/>
      <c r="D1154" s="155"/>
      <c r="E1154" s="155"/>
      <c r="F1154" s="155"/>
    </row>
    <row r="1155" spans="3:6" x14ac:dyDescent="0.2">
      <c r="C1155" s="155"/>
      <c r="D1155" s="155"/>
      <c r="E1155" s="155"/>
      <c r="F1155" s="155"/>
    </row>
    <row r="1156" spans="3:6" x14ac:dyDescent="0.2">
      <c r="C1156" s="155"/>
      <c r="D1156" s="155"/>
      <c r="E1156" s="155"/>
      <c r="F1156" s="155"/>
    </row>
    <row r="1157" spans="3:6" x14ac:dyDescent="0.2">
      <c r="C1157" s="155"/>
      <c r="D1157" s="155"/>
      <c r="E1157" s="155"/>
      <c r="F1157" s="155"/>
    </row>
    <row r="1158" spans="3:6" x14ac:dyDescent="0.2">
      <c r="C1158" s="155"/>
      <c r="D1158" s="155"/>
      <c r="E1158" s="155"/>
      <c r="F1158" s="155"/>
    </row>
    <row r="1159" spans="3:6" x14ac:dyDescent="0.2">
      <c r="C1159" s="155"/>
      <c r="D1159" s="155"/>
      <c r="E1159" s="155"/>
      <c r="F1159" s="155"/>
    </row>
    <row r="1160" spans="3:6" x14ac:dyDescent="0.2">
      <c r="C1160" s="155"/>
      <c r="D1160" s="155"/>
      <c r="E1160" s="155"/>
      <c r="F1160" s="155"/>
    </row>
    <row r="1161" spans="3:6" x14ac:dyDescent="0.2">
      <c r="C1161" s="155"/>
      <c r="D1161" s="155"/>
      <c r="E1161" s="155"/>
      <c r="F1161" s="155"/>
    </row>
    <row r="1162" spans="3:6" x14ac:dyDescent="0.2">
      <c r="C1162" s="155"/>
      <c r="D1162" s="155"/>
      <c r="E1162" s="155"/>
      <c r="F1162" s="155"/>
    </row>
    <row r="1163" spans="3:6" x14ac:dyDescent="0.2">
      <c r="C1163" s="155"/>
      <c r="D1163" s="155"/>
      <c r="E1163" s="155"/>
      <c r="F1163" s="155"/>
    </row>
    <row r="1164" spans="3:6" x14ac:dyDescent="0.2">
      <c r="C1164" s="155"/>
      <c r="D1164" s="155"/>
      <c r="E1164" s="155"/>
      <c r="F1164" s="155"/>
    </row>
    <row r="1165" spans="3:6" x14ac:dyDescent="0.2">
      <c r="C1165" s="155"/>
      <c r="D1165" s="155"/>
      <c r="E1165" s="155"/>
      <c r="F1165" s="155"/>
    </row>
    <row r="1166" spans="3:6" x14ac:dyDescent="0.2">
      <c r="C1166" s="155"/>
      <c r="D1166" s="155"/>
      <c r="E1166" s="155"/>
      <c r="F1166" s="155"/>
    </row>
    <row r="1167" spans="3:6" x14ac:dyDescent="0.2">
      <c r="C1167" s="155"/>
      <c r="D1167" s="155"/>
      <c r="E1167" s="155"/>
      <c r="F1167" s="155"/>
    </row>
    <row r="1168" spans="3:6" x14ac:dyDescent="0.2">
      <c r="C1168" s="155"/>
      <c r="D1168" s="155"/>
      <c r="E1168" s="155"/>
      <c r="F1168" s="155"/>
    </row>
    <row r="1169" spans="3:6" x14ac:dyDescent="0.2">
      <c r="C1169" s="155"/>
      <c r="D1169" s="155"/>
      <c r="E1169" s="155"/>
      <c r="F1169" s="155"/>
    </row>
    <row r="1170" spans="3:6" x14ac:dyDescent="0.2">
      <c r="C1170" s="155"/>
      <c r="D1170" s="155"/>
      <c r="E1170" s="155"/>
      <c r="F1170" s="155"/>
    </row>
    <row r="1171" spans="3:6" x14ac:dyDescent="0.2">
      <c r="C1171" s="155"/>
      <c r="D1171" s="155"/>
      <c r="E1171" s="155"/>
      <c r="F1171" s="155"/>
    </row>
    <row r="1172" spans="3:6" x14ac:dyDescent="0.2">
      <c r="C1172" s="155"/>
      <c r="D1172" s="155"/>
      <c r="E1172" s="155"/>
      <c r="F1172" s="155"/>
    </row>
    <row r="1173" spans="3:6" x14ac:dyDescent="0.2">
      <c r="C1173" s="155"/>
      <c r="D1173" s="155"/>
      <c r="E1173" s="155"/>
      <c r="F1173" s="155"/>
    </row>
    <row r="1174" spans="3:6" x14ac:dyDescent="0.2">
      <c r="C1174" s="155"/>
      <c r="D1174" s="155"/>
      <c r="E1174" s="155"/>
      <c r="F1174" s="155"/>
    </row>
    <row r="1175" spans="3:6" x14ac:dyDescent="0.2">
      <c r="C1175" s="155"/>
      <c r="D1175" s="155"/>
      <c r="E1175" s="155"/>
      <c r="F1175" s="155"/>
    </row>
    <row r="1176" spans="3:6" x14ac:dyDescent="0.2">
      <c r="C1176" s="155"/>
      <c r="D1176" s="155"/>
      <c r="E1176" s="155"/>
      <c r="F1176" s="155"/>
    </row>
    <row r="1177" spans="3:6" x14ac:dyDescent="0.2">
      <c r="C1177" s="155"/>
      <c r="D1177" s="155"/>
      <c r="E1177" s="155"/>
      <c r="F1177" s="155"/>
    </row>
    <row r="1178" spans="3:6" x14ac:dyDescent="0.2">
      <c r="C1178" s="155"/>
      <c r="D1178" s="155"/>
      <c r="E1178" s="155"/>
      <c r="F1178" s="155"/>
    </row>
    <row r="1179" spans="3:6" x14ac:dyDescent="0.2">
      <c r="C1179" s="155"/>
      <c r="D1179" s="155"/>
      <c r="E1179" s="155"/>
      <c r="F1179" s="155"/>
    </row>
    <row r="1180" spans="3:6" x14ac:dyDescent="0.2">
      <c r="C1180" s="155"/>
      <c r="D1180" s="155"/>
      <c r="E1180" s="155"/>
      <c r="F1180" s="155"/>
    </row>
    <row r="1181" spans="3:6" x14ac:dyDescent="0.2">
      <c r="C1181" s="155"/>
      <c r="D1181" s="155"/>
      <c r="E1181" s="155"/>
      <c r="F1181" s="155"/>
    </row>
    <row r="1182" spans="3:6" x14ac:dyDescent="0.2">
      <c r="C1182" s="155"/>
      <c r="D1182" s="155"/>
      <c r="E1182" s="155"/>
      <c r="F1182" s="155"/>
    </row>
    <row r="1183" spans="3:6" x14ac:dyDescent="0.2">
      <c r="C1183" s="155"/>
      <c r="D1183" s="155"/>
      <c r="E1183" s="155"/>
      <c r="F1183" s="155"/>
    </row>
    <row r="1184" spans="3:6" x14ac:dyDescent="0.2">
      <c r="C1184" s="155"/>
      <c r="D1184" s="155"/>
      <c r="E1184" s="155"/>
      <c r="F1184" s="155"/>
    </row>
    <row r="1185" spans="3:6" x14ac:dyDescent="0.2">
      <c r="C1185" s="155"/>
      <c r="D1185" s="155"/>
      <c r="E1185" s="155"/>
      <c r="F1185" s="155"/>
    </row>
    <row r="1186" spans="3:6" x14ac:dyDescent="0.2">
      <c r="C1186" s="155"/>
      <c r="D1186" s="155"/>
      <c r="E1186" s="155"/>
      <c r="F1186" s="155"/>
    </row>
    <row r="1187" spans="3:6" x14ac:dyDescent="0.2">
      <c r="C1187" s="155"/>
      <c r="D1187" s="155"/>
      <c r="E1187" s="155"/>
      <c r="F1187" s="155"/>
    </row>
    <row r="1188" spans="3:6" x14ac:dyDescent="0.2">
      <c r="C1188" s="155"/>
      <c r="D1188" s="155"/>
      <c r="E1188" s="155"/>
      <c r="F1188" s="155"/>
    </row>
    <row r="1189" spans="3:6" x14ac:dyDescent="0.2">
      <c r="C1189" s="155"/>
      <c r="D1189" s="155"/>
      <c r="E1189" s="155"/>
      <c r="F1189" s="155"/>
    </row>
    <row r="1190" spans="3:6" x14ac:dyDescent="0.2">
      <c r="C1190" s="155"/>
      <c r="D1190" s="155"/>
      <c r="E1190" s="155"/>
      <c r="F1190" s="155"/>
    </row>
    <row r="1191" spans="3:6" x14ac:dyDescent="0.2">
      <c r="C1191" s="155"/>
      <c r="D1191" s="155"/>
      <c r="E1191" s="155"/>
      <c r="F1191" s="155"/>
    </row>
    <row r="1192" spans="3:6" x14ac:dyDescent="0.2">
      <c r="C1192" s="155"/>
      <c r="D1192" s="155"/>
      <c r="E1192" s="155"/>
      <c r="F1192" s="155"/>
    </row>
    <row r="1193" spans="3:6" x14ac:dyDescent="0.2">
      <c r="C1193" s="155"/>
      <c r="D1193" s="155"/>
      <c r="E1193" s="155"/>
      <c r="F1193" s="155"/>
    </row>
    <row r="1194" spans="3:6" x14ac:dyDescent="0.2">
      <c r="C1194" s="155"/>
      <c r="D1194" s="155"/>
      <c r="E1194" s="155"/>
      <c r="F1194" s="155"/>
    </row>
    <row r="1195" spans="3:6" x14ac:dyDescent="0.2">
      <c r="C1195" s="155"/>
      <c r="D1195" s="155"/>
      <c r="E1195" s="155"/>
      <c r="F1195" s="155"/>
    </row>
    <row r="1196" spans="3:6" x14ac:dyDescent="0.2">
      <c r="C1196" s="155"/>
      <c r="D1196" s="155"/>
      <c r="E1196" s="155"/>
      <c r="F1196" s="155"/>
    </row>
    <row r="1197" spans="3:6" x14ac:dyDescent="0.2">
      <c r="C1197" s="155"/>
      <c r="D1197" s="155"/>
      <c r="E1197" s="155"/>
      <c r="F1197" s="155"/>
    </row>
    <row r="1198" spans="3:6" x14ac:dyDescent="0.2">
      <c r="C1198" s="155"/>
      <c r="D1198" s="155"/>
      <c r="E1198" s="155"/>
      <c r="F1198" s="155"/>
    </row>
    <row r="1199" spans="3:6" x14ac:dyDescent="0.2">
      <c r="C1199" s="155"/>
      <c r="D1199" s="155"/>
      <c r="E1199" s="155"/>
      <c r="F1199" s="155"/>
    </row>
    <row r="1200" spans="3:6" x14ac:dyDescent="0.2">
      <c r="C1200" s="155"/>
      <c r="D1200" s="155"/>
      <c r="E1200" s="155"/>
      <c r="F1200" s="155"/>
    </row>
    <row r="1201" spans="3:6" x14ac:dyDescent="0.2">
      <c r="C1201" s="155"/>
      <c r="D1201" s="155"/>
      <c r="E1201" s="155"/>
      <c r="F1201" s="155"/>
    </row>
    <row r="1202" spans="3:6" x14ac:dyDescent="0.2">
      <c r="C1202" s="155"/>
      <c r="D1202" s="155"/>
      <c r="E1202" s="155"/>
      <c r="F1202" s="155"/>
    </row>
    <row r="1203" spans="3:6" x14ac:dyDescent="0.2">
      <c r="C1203" s="155"/>
      <c r="D1203" s="155"/>
      <c r="E1203" s="155"/>
      <c r="F1203" s="155"/>
    </row>
    <row r="1204" spans="3:6" x14ac:dyDescent="0.2">
      <c r="C1204" s="155"/>
      <c r="D1204" s="155"/>
      <c r="E1204" s="155"/>
      <c r="F1204" s="155"/>
    </row>
    <row r="1205" spans="3:6" x14ac:dyDescent="0.2">
      <c r="C1205" s="155"/>
      <c r="D1205" s="155"/>
      <c r="E1205" s="155"/>
      <c r="F1205" s="155"/>
    </row>
    <row r="1206" spans="3:6" x14ac:dyDescent="0.2">
      <c r="C1206" s="155"/>
      <c r="D1206" s="155"/>
      <c r="E1206" s="155"/>
      <c r="F1206" s="155"/>
    </row>
    <row r="1207" spans="3:6" x14ac:dyDescent="0.2">
      <c r="C1207" s="155"/>
      <c r="D1207" s="155"/>
      <c r="E1207" s="155"/>
      <c r="F1207" s="155"/>
    </row>
    <row r="1208" spans="3:6" x14ac:dyDescent="0.2">
      <c r="C1208" s="155"/>
      <c r="D1208" s="155"/>
      <c r="E1208" s="155"/>
      <c r="F1208" s="155"/>
    </row>
    <row r="1209" spans="3:6" x14ac:dyDescent="0.2">
      <c r="C1209" s="155"/>
      <c r="D1209" s="155"/>
      <c r="E1209" s="155"/>
      <c r="F1209" s="155"/>
    </row>
    <row r="1210" spans="3:6" x14ac:dyDescent="0.2">
      <c r="C1210" s="155"/>
      <c r="D1210" s="155"/>
      <c r="E1210" s="155"/>
      <c r="F1210" s="155"/>
    </row>
    <row r="1211" spans="3:6" x14ac:dyDescent="0.2">
      <c r="C1211" s="155"/>
      <c r="D1211" s="155"/>
      <c r="E1211" s="155"/>
      <c r="F1211" s="155"/>
    </row>
    <row r="1212" spans="3:6" x14ac:dyDescent="0.2">
      <c r="C1212" s="155"/>
      <c r="D1212" s="155"/>
      <c r="E1212" s="155"/>
      <c r="F1212" s="155"/>
    </row>
    <row r="1213" spans="3:6" x14ac:dyDescent="0.2">
      <c r="C1213" s="155"/>
      <c r="D1213" s="155"/>
      <c r="E1213" s="155"/>
      <c r="F1213" s="155"/>
    </row>
    <row r="1214" spans="3:6" x14ac:dyDescent="0.2">
      <c r="C1214" s="155"/>
      <c r="D1214" s="155"/>
      <c r="E1214" s="155"/>
      <c r="F1214" s="155"/>
    </row>
    <row r="1215" spans="3:6" x14ac:dyDescent="0.2">
      <c r="C1215" s="155"/>
      <c r="D1215" s="155"/>
      <c r="E1215" s="155"/>
      <c r="F1215" s="155"/>
    </row>
    <row r="1216" spans="3:6" x14ac:dyDescent="0.2">
      <c r="C1216" s="155"/>
      <c r="D1216" s="155"/>
      <c r="E1216" s="155"/>
      <c r="F1216" s="155"/>
    </row>
    <row r="1217" spans="3:6" x14ac:dyDescent="0.2">
      <c r="C1217" s="155"/>
      <c r="D1217" s="155"/>
      <c r="E1217" s="155"/>
      <c r="F1217" s="155"/>
    </row>
    <row r="1218" spans="3:6" x14ac:dyDescent="0.2">
      <c r="C1218" s="155"/>
      <c r="D1218" s="155"/>
      <c r="E1218" s="155"/>
      <c r="F1218" s="155"/>
    </row>
    <row r="1219" spans="3:6" x14ac:dyDescent="0.2">
      <c r="C1219" s="155"/>
      <c r="D1219" s="155"/>
      <c r="E1219" s="155"/>
      <c r="F1219" s="155"/>
    </row>
    <row r="1220" spans="3:6" x14ac:dyDescent="0.2">
      <c r="C1220" s="155"/>
      <c r="D1220" s="155"/>
      <c r="E1220" s="155"/>
      <c r="F1220" s="155"/>
    </row>
    <row r="1221" spans="3:6" x14ac:dyDescent="0.2">
      <c r="C1221" s="155"/>
      <c r="D1221" s="155"/>
      <c r="E1221" s="155"/>
      <c r="F1221" s="155"/>
    </row>
    <row r="1222" spans="3:6" x14ac:dyDescent="0.2">
      <c r="C1222" s="155"/>
      <c r="D1222" s="155"/>
      <c r="E1222" s="155"/>
      <c r="F1222" s="155"/>
    </row>
    <row r="1223" spans="3:6" x14ac:dyDescent="0.2">
      <c r="C1223" s="155"/>
      <c r="D1223" s="155"/>
      <c r="E1223" s="155"/>
      <c r="F1223" s="155"/>
    </row>
    <row r="1224" spans="3:6" x14ac:dyDescent="0.2">
      <c r="C1224" s="155"/>
      <c r="D1224" s="155"/>
      <c r="E1224" s="155"/>
      <c r="F1224" s="155"/>
    </row>
    <row r="1225" spans="3:6" x14ac:dyDescent="0.2">
      <c r="C1225" s="155"/>
      <c r="D1225" s="155"/>
      <c r="E1225" s="155"/>
      <c r="F1225" s="155"/>
    </row>
    <row r="1226" spans="3:6" x14ac:dyDescent="0.2">
      <c r="C1226" s="155"/>
      <c r="D1226" s="155"/>
      <c r="E1226" s="155"/>
      <c r="F1226" s="155"/>
    </row>
    <row r="1227" spans="3:6" x14ac:dyDescent="0.2">
      <c r="C1227" s="155"/>
      <c r="D1227" s="155"/>
      <c r="E1227" s="155"/>
      <c r="F1227" s="155"/>
    </row>
    <row r="1228" spans="3:6" x14ac:dyDescent="0.2">
      <c r="C1228" s="155"/>
      <c r="D1228" s="155"/>
      <c r="E1228" s="155"/>
      <c r="F1228" s="155"/>
    </row>
    <row r="1229" spans="3:6" x14ac:dyDescent="0.2">
      <c r="C1229" s="155"/>
      <c r="D1229" s="155"/>
      <c r="E1229" s="155"/>
      <c r="F1229" s="155"/>
    </row>
    <row r="1230" spans="3:6" x14ac:dyDescent="0.2">
      <c r="C1230" s="155"/>
      <c r="D1230" s="155"/>
      <c r="E1230" s="155"/>
      <c r="F1230" s="155"/>
    </row>
    <row r="1231" spans="3:6" x14ac:dyDescent="0.2">
      <c r="C1231" s="155"/>
      <c r="D1231" s="155"/>
      <c r="E1231" s="155"/>
      <c r="F1231" s="155"/>
    </row>
    <row r="1232" spans="3:6" x14ac:dyDescent="0.2">
      <c r="C1232" s="155"/>
      <c r="D1232" s="155"/>
      <c r="E1232" s="155"/>
      <c r="F1232" s="155"/>
    </row>
    <row r="1233" spans="3:6" x14ac:dyDescent="0.2">
      <c r="C1233" s="155"/>
      <c r="D1233" s="155"/>
      <c r="E1233" s="155"/>
      <c r="F1233" s="155"/>
    </row>
    <row r="1234" spans="3:6" x14ac:dyDescent="0.2">
      <c r="C1234" s="155"/>
      <c r="D1234" s="155"/>
      <c r="E1234" s="155"/>
      <c r="F1234" s="155"/>
    </row>
    <row r="1235" spans="3:6" x14ac:dyDescent="0.2">
      <c r="C1235" s="155"/>
      <c r="D1235" s="155"/>
      <c r="E1235" s="155"/>
      <c r="F1235" s="155"/>
    </row>
    <row r="1236" spans="3:6" x14ac:dyDescent="0.2">
      <c r="C1236" s="155"/>
      <c r="D1236" s="155"/>
      <c r="E1236" s="155"/>
      <c r="F1236" s="155"/>
    </row>
    <row r="1237" spans="3:6" x14ac:dyDescent="0.2">
      <c r="C1237" s="155"/>
      <c r="D1237" s="155"/>
      <c r="E1237" s="155"/>
      <c r="F1237" s="155"/>
    </row>
    <row r="1238" spans="3:6" x14ac:dyDescent="0.2">
      <c r="C1238" s="155"/>
      <c r="D1238" s="155"/>
      <c r="E1238" s="155"/>
      <c r="F1238" s="155"/>
    </row>
    <row r="1239" spans="3:6" x14ac:dyDescent="0.2">
      <c r="C1239" s="155"/>
      <c r="D1239" s="155"/>
      <c r="E1239" s="155"/>
      <c r="F1239" s="155"/>
    </row>
    <row r="1240" spans="3:6" x14ac:dyDescent="0.2">
      <c r="C1240" s="155"/>
      <c r="D1240" s="155"/>
      <c r="E1240" s="155"/>
      <c r="F1240" s="155"/>
    </row>
    <row r="1241" spans="3:6" x14ac:dyDescent="0.2">
      <c r="C1241" s="155"/>
      <c r="D1241" s="155"/>
      <c r="E1241" s="155"/>
      <c r="F1241" s="155"/>
    </row>
    <row r="1242" spans="3:6" x14ac:dyDescent="0.2">
      <c r="C1242" s="155"/>
      <c r="D1242" s="155"/>
      <c r="E1242" s="155"/>
      <c r="F1242" s="155"/>
    </row>
    <row r="1243" spans="3:6" x14ac:dyDescent="0.2">
      <c r="C1243" s="155"/>
      <c r="D1243" s="155"/>
      <c r="E1243" s="155"/>
      <c r="F1243" s="155"/>
    </row>
    <row r="1244" spans="3:6" x14ac:dyDescent="0.2">
      <c r="C1244" s="155"/>
      <c r="D1244" s="155"/>
      <c r="E1244" s="155"/>
      <c r="F1244" s="155"/>
    </row>
    <row r="1245" spans="3:6" x14ac:dyDescent="0.2">
      <c r="C1245" s="155"/>
      <c r="D1245" s="155"/>
      <c r="E1245" s="155"/>
      <c r="F1245" s="155"/>
    </row>
    <row r="1246" spans="3:6" x14ac:dyDescent="0.2">
      <c r="C1246" s="155"/>
      <c r="D1246" s="155"/>
      <c r="E1246" s="155"/>
      <c r="F1246" s="155"/>
    </row>
    <row r="1247" spans="3:6" x14ac:dyDescent="0.2">
      <c r="C1247" s="155"/>
      <c r="D1247" s="155"/>
      <c r="E1247" s="155"/>
      <c r="F1247" s="155"/>
    </row>
    <row r="1248" spans="3:6" x14ac:dyDescent="0.2">
      <c r="C1248" s="155"/>
      <c r="D1248" s="155"/>
      <c r="E1248" s="155"/>
      <c r="F1248" s="155"/>
    </row>
    <row r="1249" spans="3:6" x14ac:dyDescent="0.2">
      <c r="C1249" s="155"/>
      <c r="D1249" s="155"/>
      <c r="E1249" s="155"/>
      <c r="F1249" s="155"/>
    </row>
    <row r="1250" spans="3:6" x14ac:dyDescent="0.2">
      <c r="C1250" s="155"/>
      <c r="D1250" s="155"/>
      <c r="E1250" s="155"/>
      <c r="F1250" s="155"/>
    </row>
    <row r="1251" spans="3:6" x14ac:dyDescent="0.2">
      <c r="C1251" s="155"/>
      <c r="D1251" s="155"/>
      <c r="E1251" s="155"/>
      <c r="F1251" s="155"/>
    </row>
    <row r="1252" spans="3:6" x14ac:dyDescent="0.2">
      <c r="C1252" s="155"/>
      <c r="D1252" s="155"/>
      <c r="E1252" s="155"/>
      <c r="F1252" s="155"/>
    </row>
    <row r="1253" spans="3:6" x14ac:dyDescent="0.2">
      <c r="C1253" s="155"/>
      <c r="D1253" s="155"/>
      <c r="E1253" s="155"/>
      <c r="F1253" s="155"/>
    </row>
    <row r="1254" spans="3:6" x14ac:dyDescent="0.2">
      <c r="C1254" s="155"/>
      <c r="D1254" s="155"/>
      <c r="E1254" s="155"/>
      <c r="F1254" s="155"/>
    </row>
    <row r="1255" spans="3:6" x14ac:dyDescent="0.2">
      <c r="C1255" s="155"/>
      <c r="D1255" s="155"/>
      <c r="E1255" s="155"/>
      <c r="F1255" s="155"/>
    </row>
    <row r="1256" spans="3:6" x14ac:dyDescent="0.2">
      <c r="C1256" s="155"/>
      <c r="D1256" s="155"/>
      <c r="E1256" s="155"/>
      <c r="F1256" s="155"/>
    </row>
    <row r="1257" spans="3:6" x14ac:dyDescent="0.2">
      <c r="C1257" s="155"/>
      <c r="D1257" s="155"/>
      <c r="E1257" s="155"/>
      <c r="F1257" s="155"/>
    </row>
    <row r="1258" spans="3:6" x14ac:dyDescent="0.2">
      <c r="C1258" s="155"/>
      <c r="D1258" s="155"/>
      <c r="E1258" s="155"/>
      <c r="F1258" s="155"/>
    </row>
    <row r="1259" spans="3:6" x14ac:dyDescent="0.2">
      <c r="C1259" s="155"/>
      <c r="D1259" s="155"/>
      <c r="E1259" s="155"/>
      <c r="F1259" s="155"/>
    </row>
    <row r="1260" spans="3:6" x14ac:dyDescent="0.2">
      <c r="C1260" s="155"/>
      <c r="D1260" s="155"/>
      <c r="E1260" s="155"/>
      <c r="F1260" s="155"/>
    </row>
    <row r="1261" spans="3:6" x14ac:dyDescent="0.2">
      <c r="C1261" s="155"/>
      <c r="D1261" s="155"/>
      <c r="E1261" s="155"/>
      <c r="F1261" s="155"/>
    </row>
    <row r="1262" spans="3:6" x14ac:dyDescent="0.2">
      <c r="C1262" s="155"/>
      <c r="D1262" s="155"/>
      <c r="E1262" s="155"/>
      <c r="F1262" s="155"/>
    </row>
    <row r="1263" spans="3:6" x14ac:dyDescent="0.2">
      <c r="C1263" s="155"/>
      <c r="D1263" s="155"/>
      <c r="E1263" s="155"/>
      <c r="F1263" s="155"/>
    </row>
    <row r="1264" spans="3:6" x14ac:dyDescent="0.2">
      <c r="C1264" s="155"/>
      <c r="D1264" s="155"/>
      <c r="E1264" s="155"/>
      <c r="F1264" s="155"/>
    </row>
    <row r="1265" spans="3:6" x14ac:dyDescent="0.2">
      <c r="C1265" s="155"/>
      <c r="D1265" s="155"/>
      <c r="E1265" s="155"/>
      <c r="F1265" s="155"/>
    </row>
    <row r="1266" spans="3:6" x14ac:dyDescent="0.2">
      <c r="C1266" s="155"/>
      <c r="D1266" s="155"/>
      <c r="E1266" s="155"/>
      <c r="F1266" s="155"/>
    </row>
    <row r="1267" spans="3:6" x14ac:dyDescent="0.2">
      <c r="C1267" s="155"/>
      <c r="D1267" s="155"/>
      <c r="E1267" s="155"/>
      <c r="F1267" s="155"/>
    </row>
    <row r="1268" spans="3:6" x14ac:dyDescent="0.2">
      <c r="C1268" s="155"/>
      <c r="D1268" s="155"/>
      <c r="E1268" s="155"/>
      <c r="F1268" s="155"/>
    </row>
    <row r="1269" spans="3:6" x14ac:dyDescent="0.2">
      <c r="C1269" s="155"/>
      <c r="D1269" s="155"/>
      <c r="E1269" s="155"/>
      <c r="F1269" s="155"/>
    </row>
    <row r="1270" spans="3:6" x14ac:dyDescent="0.2">
      <c r="C1270" s="155"/>
      <c r="D1270" s="155"/>
      <c r="E1270" s="155"/>
      <c r="F1270" s="155"/>
    </row>
    <row r="1271" spans="3:6" x14ac:dyDescent="0.2">
      <c r="C1271" s="155"/>
      <c r="D1271" s="155"/>
      <c r="E1271" s="155"/>
      <c r="F1271" s="155"/>
    </row>
    <row r="1272" spans="3:6" x14ac:dyDescent="0.2">
      <c r="C1272" s="155"/>
      <c r="D1272" s="155"/>
      <c r="E1272" s="155"/>
      <c r="F1272" s="155"/>
    </row>
    <row r="1273" spans="3:6" x14ac:dyDescent="0.2">
      <c r="C1273" s="155"/>
      <c r="D1273" s="155"/>
      <c r="E1273" s="155"/>
      <c r="F1273" s="155"/>
    </row>
    <row r="1274" spans="3:6" x14ac:dyDescent="0.2">
      <c r="C1274" s="155"/>
      <c r="D1274" s="155"/>
      <c r="E1274" s="155"/>
      <c r="F1274" s="155"/>
    </row>
    <row r="1275" spans="3:6" x14ac:dyDescent="0.2">
      <c r="C1275" s="155"/>
      <c r="D1275" s="155"/>
      <c r="E1275" s="155"/>
      <c r="F1275" s="155"/>
    </row>
    <row r="1276" spans="3:6" x14ac:dyDescent="0.2">
      <c r="C1276" s="155"/>
      <c r="D1276" s="155"/>
      <c r="E1276" s="155"/>
      <c r="F1276" s="155"/>
    </row>
    <row r="1277" spans="3:6" x14ac:dyDescent="0.2">
      <c r="C1277" s="155"/>
      <c r="D1277" s="155"/>
      <c r="E1277" s="155"/>
      <c r="F1277" s="155"/>
    </row>
    <row r="1278" spans="3:6" x14ac:dyDescent="0.2">
      <c r="C1278" s="155"/>
      <c r="D1278" s="155"/>
      <c r="E1278" s="155"/>
      <c r="F1278" s="155"/>
    </row>
    <row r="1279" spans="3:6" x14ac:dyDescent="0.2">
      <c r="C1279" s="155"/>
      <c r="D1279" s="155"/>
      <c r="E1279" s="155"/>
      <c r="F1279" s="155"/>
    </row>
    <row r="1280" spans="3:6" x14ac:dyDescent="0.2">
      <c r="C1280" s="155"/>
      <c r="D1280" s="155"/>
      <c r="E1280" s="155"/>
      <c r="F1280" s="155"/>
    </row>
    <row r="1281" spans="3:6" x14ac:dyDescent="0.2">
      <c r="C1281" s="155"/>
      <c r="D1281" s="155"/>
      <c r="E1281" s="155"/>
      <c r="F1281" s="155"/>
    </row>
    <row r="1282" spans="3:6" x14ac:dyDescent="0.2">
      <c r="C1282" s="155"/>
      <c r="D1282" s="155"/>
      <c r="E1282" s="155"/>
      <c r="F1282" s="155"/>
    </row>
    <row r="1283" spans="3:6" x14ac:dyDescent="0.2">
      <c r="C1283" s="155"/>
      <c r="D1283" s="155"/>
      <c r="E1283" s="155"/>
      <c r="F1283" s="155"/>
    </row>
    <row r="1284" spans="3:6" x14ac:dyDescent="0.2">
      <c r="C1284" s="155"/>
      <c r="D1284" s="155"/>
      <c r="E1284" s="155"/>
      <c r="F1284" s="155"/>
    </row>
    <row r="1285" spans="3:6" x14ac:dyDescent="0.2">
      <c r="C1285" s="155"/>
      <c r="D1285" s="155"/>
      <c r="E1285" s="155"/>
      <c r="F1285" s="155"/>
    </row>
    <row r="1286" spans="3:6" x14ac:dyDescent="0.2">
      <c r="C1286" s="155"/>
      <c r="D1286" s="155"/>
      <c r="E1286" s="155"/>
      <c r="F1286" s="155"/>
    </row>
    <row r="1287" spans="3:6" x14ac:dyDescent="0.2">
      <c r="C1287" s="155"/>
      <c r="D1287" s="155"/>
      <c r="E1287" s="155"/>
      <c r="F1287" s="155"/>
    </row>
    <row r="1288" spans="3:6" x14ac:dyDescent="0.2">
      <c r="C1288" s="155"/>
      <c r="D1288" s="155"/>
      <c r="E1288" s="155"/>
      <c r="F1288" s="155"/>
    </row>
    <row r="1289" spans="3:6" x14ac:dyDescent="0.2">
      <c r="C1289" s="155"/>
      <c r="D1289" s="155"/>
      <c r="E1289" s="155"/>
      <c r="F1289" s="155"/>
    </row>
    <row r="1290" spans="3:6" x14ac:dyDescent="0.2">
      <c r="C1290" s="155"/>
      <c r="D1290" s="155"/>
      <c r="E1290" s="155"/>
      <c r="F1290" s="155"/>
    </row>
    <row r="1291" spans="3:6" x14ac:dyDescent="0.2">
      <c r="C1291" s="155"/>
      <c r="D1291" s="155"/>
      <c r="E1291" s="155"/>
      <c r="F1291" s="155"/>
    </row>
    <row r="1292" spans="3:6" x14ac:dyDescent="0.2">
      <c r="C1292" s="155"/>
      <c r="D1292" s="155"/>
      <c r="E1292" s="155"/>
      <c r="F1292" s="155"/>
    </row>
    <row r="1293" spans="3:6" x14ac:dyDescent="0.2">
      <c r="C1293" s="155"/>
      <c r="D1293" s="155"/>
      <c r="E1293" s="155"/>
      <c r="F1293" s="155"/>
    </row>
    <row r="1294" spans="3:6" x14ac:dyDescent="0.2">
      <c r="C1294" s="155"/>
      <c r="D1294" s="155"/>
      <c r="E1294" s="155"/>
      <c r="F1294" s="155"/>
    </row>
    <row r="1295" spans="3:6" x14ac:dyDescent="0.2">
      <c r="C1295" s="155"/>
      <c r="D1295" s="155"/>
      <c r="E1295" s="155"/>
      <c r="F1295" s="155"/>
    </row>
    <row r="1296" spans="3:6" x14ac:dyDescent="0.2">
      <c r="C1296" s="155"/>
      <c r="D1296" s="155"/>
      <c r="E1296" s="155"/>
      <c r="F1296" s="155"/>
    </row>
    <row r="1297" spans="3:6" x14ac:dyDescent="0.2">
      <c r="C1297" s="155"/>
      <c r="D1297" s="155"/>
      <c r="E1297" s="155"/>
      <c r="F1297" s="155"/>
    </row>
    <row r="1298" spans="3:6" x14ac:dyDescent="0.2">
      <c r="C1298" s="155"/>
      <c r="D1298" s="155"/>
      <c r="E1298" s="155"/>
      <c r="F1298" s="155"/>
    </row>
    <row r="1299" spans="3:6" x14ac:dyDescent="0.2">
      <c r="C1299" s="155"/>
      <c r="D1299" s="155"/>
      <c r="E1299" s="155"/>
      <c r="F1299" s="155"/>
    </row>
    <row r="1300" spans="3:6" x14ac:dyDescent="0.2">
      <c r="C1300" s="155"/>
      <c r="D1300" s="155"/>
      <c r="E1300" s="155"/>
      <c r="F1300" s="155"/>
    </row>
    <row r="1301" spans="3:6" x14ac:dyDescent="0.2">
      <c r="C1301" s="155"/>
      <c r="D1301" s="155"/>
      <c r="E1301" s="155"/>
      <c r="F1301" s="155"/>
    </row>
    <row r="1302" spans="3:6" x14ac:dyDescent="0.2">
      <c r="C1302" s="155"/>
      <c r="D1302" s="155"/>
      <c r="E1302" s="155"/>
      <c r="F1302" s="155"/>
    </row>
    <row r="1303" spans="3:6" x14ac:dyDescent="0.2">
      <c r="C1303" s="155"/>
      <c r="D1303" s="155"/>
      <c r="E1303" s="155"/>
      <c r="F1303" s="155"/>
    </row>
    <row r="1304" spans="3:6" x14ac:dyDescent="0.2">
      <c r="C1304" s="155"/>
      <c r="D1304" s="155"/>
      <c r="E1304" s="155"/>
      <c r="F1304" s="155"/>
    </row>
    <row r="1305" spans="3:6" x14ac:dyDescent="0.2">
      <c r="C1305" s="155"/>
      <c r="D1305" s="155"/>
      <c r="E1305" s="155"/>
      <c r="F1305" s="155"/>
    </row>
    <row r="1306" spans="3:6" x14ac:dyDescent="0.2">
      <c r="C1306" s="155"/>
      <c r="D1306" s="155"/>
      <c r="E1306" s="155"/>
      <c r="F1306" s="155"/>
    </row>
    <row r="1307" spans="3:6" x14ac:dyDescent="0.2">
      <c r="C1307" s="155"/>
      <c r="D1307" s="155"/>
      <c r="E1307" s="155"/>
      <c r="F1307" s="155"/>
    </row>
    <row r="1308" spans="3:6" x14ac:dyDescent="0.2">
      <c r="C1308" s="155"/>
      <c r="D1308" s="155"/>
      <c r="E1308" s="155"/>
      <c r="F1308" s="155"/>
    </row>
    <row r="1309" spans="3:6" x14ac:dyDescent="0.2">
      <c r="C1309" s="155"/>
      <c r="D1309" s="155"/>
      <c r="E1309" s="155"/>
      <c r="F1309" s="155"/>
    </row>
    <row r="1310" spans="3:6" x14ac:dyDescent="0.2">
      <c r="C1310" s="155"/>
      <c r="D1310" s="155"/>
      <c r="E1310" s="155"/>
      <c r="F1310" s="155"/>
    </row>
    <row r="1311" spans="3:6" x14ac:dyDescent="0.2">
      <c r="C1311" s="155"/>
      <c r="D1311" s="155"/>
      <c r="E1311" s="155"/>
      <c r="F1311" s="155"/>
    </row>
    <row r="1312" spans="3:6" x14ac:dyDescent="0.2">
      <c r="C1312" s="155"/>
      <c r="D1312" s="155"/>
      <c r="E1312" s="155"/>
      <c r="F1312" s="155"/>
    </row>
    <row r="1313" spans="3:6" x14ac:dyDescent="0.2">
      <c r="C1313" s="155"/>
      <c r="D1313" s="155"/>
      <c r="E1313" s="155"/>
      <c r="F1313" s="155"/>
    </row>
    <row r="1314" spans="3:6" x14ac:dyDescent="0.2">
      <c r="C1314" s="155"/>
      <c r="D1314" s="155"/>
      <c r="E1314" s="155"/>
      <c r="F1314" s="155"/>
    </row>
    <row r="1315" spans="3:6" x14ac:dyDescent="0.2">
      <c r="C1315" s="155"/>
      <c r="D1315" s="155"/>
      <c r="E1315" s="155"/>
      <c r="F1315" s="155"/>
    </row>
    <row r="1316" spans="3:6" x14ac:dyDescent="0.2">
      <c r="C1316" s="155"/>
      <c r="D1316" s="155"/>
      <c r="E1316" s="155"/>
      <c r="F1316" s="155"/>
    </row>
    <row r="1317" spans="3:6" x14ac:dyDescent="0.2">
      <c r="C1317" s="155"/>
      <c r="D1317" s="155"/>
      <c r="E1317" s="155"/>
      <c r="F1317" s="155"/>
    </row>
    <row r="1318" spans="3:6" x14ac:dyDescent="0.2">
      <c r="C1318" s="155"/>
      <c r="D1318" s="155"/>
      <c r="E1318" s="155"/>
      <c r="F1318" s="155"/>
    </row>
    <row r="1319" spans="3:6" x14ac:dyDescent="0.2">
      <c r="C1319" s="155"/>
      <c r="D1319" s="155"/>
      <c r="E1319" s="155"/>
      <c r="F1319" s="155"/>
    </row>
    <row r="1320" spans="3:6" x14ac:dyDescent="0.2">
      <c r="C1320" s="155"/>
      <c r="D1320" s="155"/>
      <c r="E1320" s="155"/>
      <c r="F1320" s="155"/>
    </row>
    <row r="1321" spans="3:6" x14ac:dyDescent="0.2">
      <c r="C1321" s="155"/>
      <c r="D1321" s="155"/>
      <c r="E1321" s="155"/>
      <c r="F1321" s="155"/>
    </row>
    <row r="1322" spans="3:6" x14ac:dyDescent="0.2">
      <c r="C1322" s="155"/>
      <c r="D1322" s="155"/>
      <c r="E1322" s="155"/>
      <c r="F1322" s="155"/>
    </row>
    <row r="1323" spans="3:6" x14ac:dyDescent="0.2">
      <c r="C1323" s="155"/>
      <c r="D1323" s="155"/>
      <c r="E1323" s="155"/>
      <c r="F1323" s="155"/>
    </row>
    <row r="1324" spans="3:6" x14ac:dyDescent="0.2">
      <c r="C1324" s="155"/>
      <c r="D1324" s="155"/>
      <c r="E1324" s="155"/>
      <c r="F1324" s="155"/>
    </row>
    <row r="1325" spans="3:6" x14ac:dyDescent="0.2">
      <c r="C1325" s="155"/>
      <c r="D1325" s="155"/>
      <c r="E1325" s="155"/>
      <c r="F1325" s="155"/>
    </row>
    <row r="1326" spans="3:6" x14ac:dyDescent="0.2">
      <c r="C1326" s="155"/>
      <c r="D1326" s="155"/>
      <c r="E1326" s="155"/>
      <c r="F1326" s="155"/>
    </row>
    <row r="1327" spans="3:6" x14ac:dyDescent="0.2">
      <c r="C1327" s="155"/>
      <c r="D1327" s="155"/>
      <c r="E1327" s="155"/>
      <c r="F1327" s="155"/>
    </row>
    <row r="1328" spans="3:6" x14ac:dyDescent="0.2">
      <c r="C1328" s="155"/>
      <c r="D1328" s="155"/>
      <c r="E1328" s="155"/>
      <c r="F1328" s="155"/>
    </row>
    <row r="1329" spans="3:6" x14ac:dyDescent="0.2">
      <c r="C1329" s="155"/>
      <c r="D1329" s="155"/>
      <c r="E1329" s="155"/>
      <c r="F1329" s="155"/>
    </row>
    <row r="1330" spans="3:6" x14ac:dyDescent="0.2">
      <c r="C1330" s="155"/>
      <c r="D1330" s="155"/>
      <c r="E1330" s="155"/>
      <c r="F1330" s="155"/>
    </row>
    <row r="1331" spans="3:6" x14ac:dyDescent="0.2">
      <c r="C1331" s="155"/>
      <c r="D1331" s="155"/>
      <c r="E1331" s="155"/>
      <c r="F1331" s="155"/>
    </row>
    <row r="1332" spans="3:6" x14ac:dyDescent="0.2">
      <c r="C1332" s="155"/>
      <c r="D1332" s="155"/>
      <c r="E1332" s="155"/>
      <c r="F1332" s="155"/>
    </row>
    <row r="1333" spans="3:6" x14ac:dyDescent="0.2">
      <c r="C1333" s="155"/>
      <c r="D1333" s="155"/>
      <c r="E1333" s="155"/>
      <c r="F1333" s="155"/>
    </row>
    <row r="1334" spans="3:6" x14ac:dyDescent="0.2">
      <c r="C1334" s="155"/>
      <c r="D1334" s="155"/>
      <c r="E1334" s="155"/>
      <c r="F1334" s="155"/>
    </row>
    <row r="1335" spans="3:6" x14ac:dyDescent="0.2">
      <c r="C1335" s="155"/>
      <c r="D1335" s="155"/>
      <c r="E1335" s="155"/>
      <c r="F1335" s="155"/>
    </row>
    <row r="1336" spans="3:6" x14ac:dyDescent="0.2">
      <c r="C1336" s="155"/>
      <c r="D1336" s="155"/>
      <c r="E1336" s="155"/>
      <c r="F1336" s="155"/>
    </row>
    <row r="1337" spans="3:6" x14ac:dyDescent="0.2">
      <c r="C1337" s="155"/>
      <c r="D1337" s="155"/>
      <c r="E1337" s="155"/>
      <c r="F1337" s="155"/>
    </row>
    <row r="1338" spans="3:6" x14ac:dyDescent="0.2">
      <c r="C1338" s="155"/>
      <c r="D1338" s="155"/>
      <c r="E1338" s="155"/>
      <c r="F1338" s="155"/>
    </row>
    <row r="1339" spans="3:6" x14ac:dyDescent="0.2">
      <c r="C1339" s="155"/>
      <c r="D1339" s="155"/>
      <c r="E1339" s="155"/>
      <c r="F1339" s="155"/>
    </row>
    <row r="1340" spans="3:6" x14ac:dyDescent="0.2">
      <c r="C1340" s="155"/>
      <c r="D1340" s="155"/>
      <c r="E1340" s="155"/>
      <c r="F1340" s="155"/>
    </row>
    <row r="1341" spans="3:6" x14ac:dyDescent="0.2">
      <c r="C1341" s="155"/>
      <c r="D1341" s="155"/>
      <c r="E1341" s="155"/>
      <c r="F1341" s="155"/>
    </row>
    <row r="1342" spans="3:6" x14ac:dyDescent="0.2">
      <c r="C1342" s="155"/>
      <c r="D1342" s="155"/>
      <c r="E1342" s="155"/>
      <c r="F1342" s="155"/>
    </row>
    <row r="1343" spans="3:6" x14ac:dyDescent="0.2">
      <c r="C1343" s="155"/>
      <c r="D1343" s="155"/>
      <c r="E1343" s="155"/>
      <c r="F1343" s="155"/>
    </row>
    <row r="1344" spans="3:6" x14ac:dyDescent="0.2">
      <c r="C1344" s="155"/>
      <c r="D1344" s="155"/>
      <c r="E1344" s="155"/>
      <c r="F1344" s="155"/>
    </row>
    <row r="1345" spans="3:6" x14ac:dyDescent="0.2">
      <c r="C1345" s="155"/>
      <c r="D1345" s="155"/>
      <c r="E1345" s="155"/>
      <c r="F1345" s="155"/>
    </row>
    <row r="1346" spans="3:6" x14ac:dyDescent="0.2">
      <c r="C1346" s="155"/>
      <c r="D1346" s="155"/>
      <c r="E1346" s="155"/>
      <c r="F1346" s="155"/>
    </row>
    <row r="1347" spans="3:6" x14ac:dyDescent="0.2">
      <c r="C1347" s="155"/>
      <c r="D1347" s="155"/>
      <c r="E1347" s="155"/>
      <c r="F1347" s="155"/>
    </row>
    <row r="1348" spans="3:6" x14ac:dyDescent="0.2">
      <c r="C1348" s="155"/>
      <c r="D1348" s="155"/>
      <c r="E1348" s="155"/>
      <c r="F1348" s="155"/>
    </row>
    <row r="1349" spans="3:6" x14ac:dyDescent="0.2">
      <c r="C1349" s="155"/>
      <c r="D1349" s="155"/>
      <c r="E1349" s="155"/>
      <c r="F1349" s="155"/>
    </row>
    <row r="1350" spans="3:6" x14ac:dyDescent="0.2">
      <c r="C1350" s="155"/>
      <c r="D1350" s="155"/>
      <c r="E1350" s="155"/>
      <c r="F1350" s="155"/>
    </row>
    <row r="1351" spans="3:6" x14ac:dyDescent="0.2">
      <c r="C1351" s="155"/>
      <c r="D1351" s="155"/>
      <c r="E1351" s="155"/>
      <c r="F1351" s="155"/>
    </row>
    <row r="1352" spans="3:6" x14ac:dyDescent="0.2">
      <c r="C1352" s="155"/>
      <c r="D1352" s="155"/>
      <c r="E1352" s="155"/>
      <c r="F1352" s="155"/>
    </row>
    <row r="1353" spans="3:6" x14ac:dyDescent="0.2">
      <c r="C1353" s="155"/>
      <c r="D1353" s="155"/>
      <c r="E1353" s="155"/>
      <c r="F1353" s="155"/>
    </row>
    <row r="1354" spans="3:6" x14ac:dyDescent="0.2">
      <c r="C1354" s="155"/>
      <c r="D1354" s="155"/>
      <c r="E1354" s="155"/>
      <c r="F1354" s="155"/>
    </row>
    <row r="1355" spans="3:6" x14ac:dyDescent="0.2">
      <c r="C1355" s="155"/>
      <c r="D1355" s="155"/>
      <c r="E1355" s="155"/>
      <c r="F1355" s="155"/>
    </row>
    <row r="1356" spans="3:6" x14ac:dyDescent="0.2">
      <c r="C1356" s="155"/>
      <c r="D1356" s="155"/>
      <c r="E1356" s="155"/>
      <c r="F1356" s="155"/>
    </row>
    <row r="1357" spans="3:6" x14ac:dyDescent="0.2">
      <c r="C1357" s="155"/>
      <c r="D1357" s="155"/>
      <c r="E1357" s="155"/>
      <c r="F1357" s="155"/>
    </row>
    <row r="1358" spans="3:6" x14ac:dyDescent="0.2">
      <c r="C1358" s="155"/>
      <c r="D1358" s="155"/>
      <c r="E1358" s="155"/>
      <c r="F1358" s="155"/>
    </row>
    <row r="1359" spans="3:6" x14ac:dyDescent="0.2">
      <c r="C1359" s="155"/>
      <c r="D1359" s="155"/>
      <c r="E1359" s="155"/>
      <c r="F1359" s="155"/>
    </row>
    <row r="1360" spans="3:6" x14ac:dyDescent="0.2">
      <c r="C1360" s="155"/>
      <c r="D1360" s="155"/>
      <c r="E1360" s="155"/>
      <c r="F1360" s="155"/>
    </row>
    <row r="1361" spans="3:6" x14ac:dyDescent="0.2">
      <c r="C1361" s="155"/>
      <c r="D1361" s="155"/>
      <c r="E1361" s="155"/>
      <c r="F1361" s="155"/>
    </row>
    <row r="1362" spans="3:6" x14ac:dyDescent="0.2">
      <c r="C1362" s="155"/>
      <c r="D1362" s="155"/>
      <c r="E1362" s="155"/>
      <c r="F1362" s="155"/>
    </row>
    <row r="1363" spans="3:6" x14ac:dyDescent="0.2">
      <c r="C1363" s="155"/>
      <c r="D1363" s="155"/>
      <c r="E1363" s="155"/>
      <c r="F1363" s="155"/>
    </row>
    <row r="1364" spans="3:6" x14ac:dyDescent="0.2">
      <c r="C1364" s="155"/>
      <c r="D1364" s="155"/>
      <c r="E1364" s="155"/>
      <c r="F1364" s="155"/>
    </row>
    <row r="1365" spans="3:6" x14ac:dyDescent="0.2">
      <c r="C1365" s="155"/>
      <c r="D1365" s="155"/>
      <c r="E1365" s="155"/>
      <c r="F1365" s="155"/>
    </row>
    <row r="1366" spans="3:6" x14ac:dyDescent="0.2">
      <c r="C1366" s="155"/>
      <c r="D1366" s="155"/>
      <c r="E1366" s="155"/>
      <c r="F1366" s="155"/>
    </row>
    <row r="1367" spans="3:6" x14ac:dyDescent="0.2">
      <c r="C1367" s="155"/>
      <c r="D1367" s="155"/>
      <c r="E1367" s="155"/>
      <c r="F1367" s="155"/>
    </row>
    <row r="1368" spans="3:6" x14ac:dyDescent="0.2">
      <c r="C1368" s="155"/>
      <c r="D1368" s="155"/>
      <c r="E1368" s="155"/>
      <c r="F1368" s="155"/>
    </row>
    <row r="1369" spans="3:6" x14ac:dyDescent="0.2">
      <c r="C1369" s="155"/>
      <c r="D1369" s="155"/>
      <c r="E1369" s="155"/>
      <c r="F1369" s="155"/>
    </row>
    <row r="1370" spans="3:6" x14ac:dyDescent="0.2">
      <c r="C1370" s="155"/>
      <c r="D1370" s="155"/>
      <c r="E1370" s="155"/>
      <c r="F1370" s="155"/>
    </row>
    <row r="1371" spans="3:6" x14ac:dyDescent="0.2">
      <c r="C1371" s="155"/>
      <c r="D1371" s="155"/>
      <c r="E1371" s="155"/>
      <c r="F1371" s="155"/>
    </row>
    <row r="1372" spans="3:6" x14ac:dyDescent="0.2">
      <c r="C1372" s="155"/>
      <c r="D1372" s="155"/>
      <c r="E1372" s="155"/>
      <c r="F1372" s="155"/>
    </row>
    <row r="1373" spans="3:6" x14ac:dyDescent="0.2">
      <c r="C1373" s="155"/>
      <c r="D1373" s="155"/>
      <c r="E1373" s="155"/>
      <c r="F1373" s="155"/>
    </row>
    <row r="1374" spans="3:6" x14ac:dyDescent="0.2">
      <c r="C1374" s="155"/>
      <c r="D1374" s="155"/>
      <c r="E1374" s="155"/>
      <c r="F1374" s="155"/>
    </row>
    <row r="1375" spans="3:6" x14ac:dyDescent="0.2">
      <c r="C1375" s="155"/>
      <c r="D1375" s="155"/>
      <c r="E1375" s="155"/>
      <c r="F1375" s="155"/>
    </row>
    <row r="1376" spans="3:6" x14ac:dyDescent="0.2">
      <c r="C1376" s="155"/>
      <c r="D1376" s="155"/>
      <c r="E1376" s="155"/>
      <c r="F1376" s="155"/>
    </row>
    <row r="1377" spans="3:6" x14ac:dyDescent="0.2">
      <c r="C1377" s="155"/>
      <c r="D1377" s="155"/>
      <c r="E1377" s="155"/>
      <c r="F1377" s="155"/>
    </row>
    <row r="1378" spans="3:6" x14ac:dyDescent="0.2">
      <c r="C1378" s="155"/>
      <c r="D1378" s="155"/>
      <c r="E1378" s="155"/>
      <c r="F1378" s="155"/>
    </row>
    <row r="1379" spans="3:6" x14ac:dyDescent="0.2">
      <c r="C1379" s="155"/>
      <c r="D1379" s="155"/>
      <c r="E1379" s="155"/>
      <c r="F1379" s="155"/>
    </row>
    <row r="1380" spans="3:6" x14ac:dyDescent="0.2">
      <c r="C1380" s="155"/>
      <c r="D1380" s="155"/>
      <c r="E1380" s="155"/>
      <c r="F1380" s="155"/>
    </row>
    <row r="1381" spans="3:6" x14ac:dyDescent="0.2">
      <c r="C1381" s="155"/>
      <c r="D1381" s="155"/>
      <c r="E1381" s="155"/>
      <c r="F1381" s="155"/>
    </row>
    <row r="1382" spans="3:6" x14ac:dyDescent="0.2">
      <c r="C1382" s="155"/>
      <c r="D1382" s="155"/>
      <c r="E1382" s="155"/>
      <c r="F1382" s="155"/>
    </row>
    <row r="1383" spans="3:6" x14ac:dyDescent="0.2">
      <c r="C1383" s="155"/>
      <c r="D1383" s="155"/>
      <c r="E1383" s="155"/>
      <c r="F1383" s="155"/>
    </row>
    <row r="1384" spans="3:6" x14ac:dyDescent="0.2">
      <c r="C1384" s="155"/>
      <c r="D1384" s="155"/>
      <c r="E1384" s="155"/>
      <c r="F1384" s="155"/>
    </row>
    <row r="1385" spans="3:6" x14ac:dyDescent="0.2">
      <c r="C1385" s="155"/>
      <c r="D1385" s="155"/>
      <c r="E1385" s="155"/>
      <c r="F1385" s="155"/>
    </row>
    <row r="1386" spans="3:6" x14ac:dyDescent="0.2">
      <c r="C1386" s="155"/>
      <c r="D1386" s="155"/>
      <c r="E1386" s="155"/>
      <c r="F1386" s="155"/>
    </row>
    <row r="1387" spans="3:6" x14ac:dyDescent="0.2">
      <c r="C1387" s="155"/>
      <c r="D1387" s="155"/>
      <c r="E1387" s="155"/>
      <c r="F1387" s="155"/>
    </row>
    <row r="1388" spans="3:6" x14ac:dyDescent="0.2">
      <c r="C1388" s="155"/>
      <c r="D1388" s="155"/>
      <c r="E1388" s="155"/>
      <c r="F1388" s="155"/>
    </row>
    <row r="1389" spans="3:6" x14ac:dyDescent="0.2">
      <c r="C1389" s="155"/>
      <c r="D1389" s="155"/>
      <c r="E1389" s="155"/>
      <c r="F1389" s="155"/>
    </row>
    <row r="1390" spans="3:6" x14ac:dyDescent="0.2">
      <c r="C1390" s="155"/>
      <c r="D1390" s="155"/>
      <c r="E1390" s="155"/>
      <c r="F1390" s="155"/>
    </row>
    <row r="1391" spans="3:6" x14ac:dyDescent="0.2">
      <c r="C1391" s="155"/>
      <c r="D1391" s="155"/>
      <c r="E1391" s="155"/>
      <c r="F1391" s="155"/>
    </row>
    <row r="1392" spans="3:6" x14ac:dyDescent="0.2">
      <c r="C1392" s="155"/>
      <c r="D1392" s="155"/>
      <c r="E1392" s="155"/>
      <c r="F1392" s="155"/>
    </row>
    <row r="1393" spans="3:6" x14ac:dyDescent="0.2">
      <c r="C1393" s="155"/>
      <c r="D1393" s="155"/>
      <c r="E1393" s="155"/>
      <c r="F1393" s="155"/>
    </row>
    <row r="1394" spans="3:6" x14ac:dyDescent="0.2">
      <c r="C1394" s="155"/>
      <c r="D1394" s="155"/>
      <c r="E1394" s="155"/>
      <c r="F1394" s="155"/>
    </row>
    <row r="1395" spans="3:6" x14ac:dyDescent="0.2">
      <c r="C1395" s="155"/>
      <c r="D1395" s="155"/>
      <c r="E1395" s="155"/>
      <c r="F1395" s="155"/>
    </row>
    <row r="1396" spans="3:6" x14ac:dyDescent="0.2">
      <c r="C1396" s="155"/>
      <c r="D1396" s="155"/>
      <c r="E1396" s="155"/>
      <c r="F1396" s="155"/>
    </row>
    <row r="1397" spans="3:6" x14ac:dyDescent="0.2">
      <c r="C1397" s="155"/>
      <c r="D1397" s="155"/>
      <c r="E1397" s="155"/>
      <c r="F1397" s="155"/>
    </row>
    <row r="1398" spans="3:6" x14ac:dyDescent="0.2">
      <c r="C1398" s="155"/>
      <c r="D1398" s="155"/>
      <c r="E1398" s="155"/>
      <c r="F1398" s="155"/>
    </row>
    <row r="1399" spans="3:6" x14ac:dyDescent="0.2">
      <c r="C1399" s="155"/>
      <c r="D1399" s="155"/>
      <c r="E1399" s="155"/>
      <c r="F1399" s="155"/>
    </row>
    <row r="1400" spans="3:6" x14ac:dyDescent="0.2">
      <c r="C1400" s="155"/>
      <c r="D1400" s="155"/>
      <c r="E1400" s="155"/>
      <c r="F1400" s="155"/>
    </row>
    <row r="1401" spans="3:6" x14ac:dyDescent="0.2">
      <c r="C1401" s="155"/>
      <c r="D1401" s="155"/>
      <c r="E1401" s="155"/>
      <c r="F1401" s="155"/>
    </row>
    <row r="1402" spans="3:6" x14ac:dyDescent="0.2">
      <c r="C1402" s="155"/>
      <c r="D1402" s="155"/>
      <c r="E1402" s="155"/>
      <c r="F1402" s="155"/>
    </row>
    <row r="1403" spans="3:6" x14ac:dyDescent="0.2">
      <c r="C1403" s="155"/>
      <c r="D1403" s="155"/>
      <c r="E1403" s="155"/>
      <c r="F1403" s="155"/>
    </row>
    <row r="1404" spans="3:6" x14ac:dyDescent="0.2">
      <c r="C1404" s="155"/>
      <c r="D1404" s="155"/>
      <c r="E1404" s="155"/>
      <c r="F1404" s="155"/>
    </row>
    <row r="1405" spans="3:6" x14ac:dyDescent="0.2">
      <c r="C1405" s="155"/>
      <c r="D1405" s="155"/>
      <c r="E1405" s="155"/>
      <c r="F1405" s="155"/>
    </row>
    <row r="1406" spans="3:6" x14ac:dyDescent="0.2">
      <c r="C1406" s="155"/>
      <c r="D1406" s="155"/>
      <c r="E1406" s="155"/>
      <c r="F1406" s="155"/>
    </row>
    <row r="1407" spans="3:6" x14ac:dyDescent="0.2">
      <c r="C1407" s="155"/>
      <c r="D1407" s="155"/>
      <c r="E1407" s="155"/>
      <c r="F1407" s="155"/>
    </row>
    <row r="1408" spans="3:6" x14ac:dyDescent="0.2">
      <c r="C1408" s="155"/>
      <c r="D1408" s="155"/>
      <c r="E1408" s="155"/>
      <c r="F1408" s="155"/>
    </row>
    <row r="1409" spans="3:6" x14ac:dyDescent="0.2">
      <c r="C1409" s="155"/>
      <c r="D1409" s="155"/>
      <c r="E1409" s="155"/>
      <c r="F1409" s="155"/>
    </row>
    <row r="1410" spans="3:6" x14ac:dyDescent="0.2">
      <c r="C1410" s="155"/>
      <c r="D1410" s="155"/>
      <c r="E1410" s="155"/>
      <c r="F1410" s="155"/>
    </row>
    <row r="1411" spans="3:6" x14ac:dyDescent="0.2">
      <c r="C1411" s="155"/>
      <c r="D1411" s="155"/>
      <c r="E1411" s="155"/>
      <c r="F1411" s="155"/>
    </row>
    <row r="1412" spans="3:6" x14ac:dyDescent="0.2">
      <c r="C1412" s="155"/>
      <c r="D1412" s="155"/>
      <c r="E1412" s="155"/>
      <c r="F1412" s="155"/>
    </row>
    <row r="1413" spans="3:6" x14ac:dyDescent="0.2">
      <c r="C1413" s="155"/>
      <c r="D1413" s="155"/>
      <c r="E1413" s="155"/>
      <c r="F1413" s="155"/>
    </row>
    <row r="1414" spans="3:6" x14ac:dyDescent="0.2">
      <c r="C1414" s="155"/>
      <c r="D1414" s="155"/>
      <c r="E1414" s="155"/>
      <c r="F1414" s="155"/>
    </row>
    <row r="1415" spans="3:6" x14ac:dyDescent="0.2">
      <c r="C1415" s="155"/>
      <c r="D1415" s="155"/>
      <c r="E1415" s="155"/>
      <c r="F1415" s="155"/>
    </row>
    <row r="1416" spans="3:6" x14ac:dyDescent="0.2">
      <c r="C1416" s="155"/>
      <c r="D1416" s="155"/>
      <c r="E1416" s="155"/>
      <c r="F1416" s="155"/>
    </row>
    <row r="1417" spans="3:6" x14ac:dyDescent="0.2">
      <c r="C1417" s="155"/>
      <c r="D1417" s="155"/>
      <c r="E1417" s="155"/>
      <c r="F1417" s="155"/>
    </row>
    <row r="1418" spans="3:6" x14ac:dyDescent="0.2">
      <c r="C1418" s="155"/>
      <c r="D1418" s="155"/>
      <c r="E1418" s="155"/>
      <c r="F1418" s="155"/>
    </row>
    <row r="1419" spans="3:6" x14ac:dyDescent="0.2">
      <c r="C1419" s="155"/>
      <c r="D1419" s="155"/>
      <c r="E1419" s="155"/>
      <c r="F1419" s="155"/>
    </row>
    <row r="1420" spans="3:6" x14ac:dyDescent="0.2">
      <c r="C1420" s="155"/>
      <c r="D1420" s="155"/>
      <c r="E1420" s="155"/>
      <c r="F1420" s="155"/>
    </row>
    <row r="1421" spans="3:6" x14ac:dyDescent="0.2">
      <c r="C1421" s="155"/>
      <c r="D1421" s="155"/>
      <c r="E1421" s="155"/>
      <c r="F1421" s="155"/>
    </row>
    <row r="1422" spans="3:6" x14ac:dyDescent="0.2">
      <c r="C1422" s="155"/>
      <c r="D1422" s="155"/>
      <c r="E1422" s="155"/>
      <c r="F1422" s="155"/>
    </row>
    <row r="1423" spans="3:6" x14ac:dyDescent="0.2">
      <c r="C1423" s="155"/>
      <c r="D1423" s="155"/>
      <c r="E1423" s="155"/>
      <c r="F1423" s="155"/>
    </row>
    <row r="1424" spans="3:6" x14ac:dyDescent="0.2">
      <c r="C1424" s="155"/>
      <c r="D1424" s="155"/>
      <c r="E1424" s="155"/>
      <c r="F1424" s="155"/>
    </row>
    <row r="1425" spans="3:6" x14ac:dyDescent="0.2">
      <c r="C1425" s="155"/>
      <c r="D1425" s="155"/>
      <c r="E1425" s="155"/>
      <c r="F1425" s="155"/>
    </row>
    <row r="1426" spans="3:6" x14ac:dyDescent="0.2">
      <c r="C1426" s="155"/>
      <c r="D1426" s="155"/>
      <c r="E1426" s="155"/>
      <c r="F1426" s="155"/>
    </row>
    <row r="1427" spans="3:6" x14ac:dyDescent="0.2">
      <c r="C1427" s="155"/>
      <c r="D1427" s="155"/>
      <c r="E1427" s="155"/>
      <c r="F1427" s="155"/>
    </row>
    <row r="1428" spans="3:6" x14ac:dyDescent="0.2">
      <c r="C1428" s="155"/>
      <c r="D1428" s="155"/>
      <c r="E1428" s="155"/>
      <c r="F1428" s="155"/>
    </row>
    <row r="1429" spans="3:6" x14ac:dyDescent="0.2">
      <c r="C1429" s="155"/>
      <c r="D1429" s="155"/>
      <c r="E1429" s="155"/>
      <c r="F1429" s="155"/>
    </row>
    <row r="1430" spans="3:6" x14ac:dyDescent="0.2">
      <c r="C1430" s="155"/>
      <c r="D1430" s="155"/>
      <c r="E1430" s="155"/>
      <c r="F1430" s="155"/>
    </row>
    <row r="1431" spans="3:6" x14ac:dyDescent="0.2">
      <c r="C1431" s="155"/>
      <c r="D1431" s="155"/>
      <c r="E1431" s="155"/>
      <c r="F1431" s="155"/>
    </row>
    <row r="1432" spans="3:6" x14ac:dyDescent="0.2">
      <c r="C1432" s="155"/>
      <c r="D1432" s="155"/>
      <c r="E1432" s="155"/>
      <c r="F1432" s="155"/>
    </row>
    <row r="1433" spans="3:6" x14ac:dyDescent="0.2">
      <c r="C1433" s="155"/>
      <c r="D1433" s="155"/>
      <c r="E1433" s="155"/>
      <c r="F1433" s="155"/>
    </row>
    <row r="1434" spans="3:6" x14ac:dyDescent="0.2">
      <c r="C1434" s="155"/>
      <c r="D1434" s="155"/>
      <c r="E1434" s="155"/>
      <c r="F1434" s="155"/>
    </row>
    <row r="1435" spans="3:6" x14ac:dyDescent="0.2">
      <c r="C1435" s="155"/>
      <c r="D1435" s="155"/>
      <c r="E1435" s="155"/>
      <c r="F1435" s="155"/>
    </row>
    <row r="1436" spans="3:6" x14ac:dyDescent="0.2">
      <c r="C1436" s="155"/>
      <c r="D1436" s="155"/>
      <c r="E1436" s="155"/>
      <c r="F1436" s="155"/>
    </row>
    <row r="1437" spans="3:6" x14ac:dyDescent="0.2">
      <c r="C1437" s="155"/>
      <c r="D1437" s="155"/>
      <c r="E1437" s="155"/>
      <c r="F1437" s="155"/>
    </row>
    <row r="1438" spans="3:6" x14ac:dyDescent="0.2">
      <c r="C1438" s="155"/>
      <c r="D1438" s="155"/>
      <c r="E1438" s="155"/>
      <c r="F1438" s="155"/>
    </row>
    <row r="1439" spans="3:6" x14ac:dyDescent="0.2">
      <c r="C1439" s="155"/>
      <c r="D1439" s="155"/>
      <c r="E1439" s="155"/>
      <c r="F1439" s="155"/>
    </row>
    <row r="1440" spans="3:6" x14ac:dyDescent="0.2">
      <c r="C1440" s="155"/>
      <c r="D1440" s="155"/>
      <c r="E1440" s="155"/>
      <c r="F1440" s="155"/>
    </row>
    <row r="1441" spans="3:6" x14ac:dyDescent="0.2">
      <c r="C1441" s="155"/>
      <c r="D1441" s="155"/>
      <c r="E1441" s="155"/>
      <c r="F1441" s="155"/>
    </row>
    <row r="1442" spans="3:6" x14ac:dyDescent="0.2">
      <c r="C1442" s="155"/>
      <c r="D1442" s="155"/>
      <c r="E1442" s="155"/>
      <c r="F1442" s="155"/>
    </row>
    <row r="1443" spans="3:6" x14ac:dyDescent="0.2">
      <c r="C1443" s="155"/>
      <c r="D1443" s="155"/>
      <c r="E1443" s="155"/>
      <c r="F1443" s="155"/>
    </row>
    <row r="1444" spans="3:6" x14ac:dyDescent="0.2">
      <c r="C1444" s="155"/>
      <c r="D1444" s="155"/>
      <c r="E1444" s="155"/>
      <c r="F1444" s="155"/>
    </row>
    <row r="1445" spans="3:6" x14ac:dyDescent="0.2">
      <c r="C1445" s="155"/>
      <c r="D1445" s="155"/>
      <c r="E1445" s="155"/>
      <c r="F1445" s="155"/>
    </row>
    <row r="1446" spans="3:6" x14ac:dyDescent="0.2">
      <c r="C1446" s="155"/>
      <c r="D1446" s="155"/>
      <c r="E1446" s="155"/>
      <c r="F1446" s="155"/>
    </row>
    <row r="1447" spans="3:6" x14ac:dyDescent="0.2">
      <c r="C1447" s="155"/>
      <c r="D1447" s="155"/>
      <c r="E1447" s="155"/>
      <c r="F1447" s="155"/>
    </row>
    <row r="1448" spans="3:6" x14ac:dyDescent="0.2">
      <c r="C1448" s="155"/>
      <c r="D1448" s="155"/>
      <c r="E1448" s="155"/>
      <c r="F1448" s="155"/>
    </row>
    <row r="1449" spans="3:6" x14ac:dyDescent="0.2">
      <c r="C1449" s="155"/>
      <c r="D1449" s="155"/>
      <c r="E1449" s="155"/>
      <c r="F1449" s="155"/>
    </row>
    <row r="1450" spans="3:6" x14ac:dyDescent="0.2">
      <c r="C1450" s="155"/>
      <c r="D1450" s="155"/>
      <c r="E1450" s="155"/>
      <c r="F1450" s="155"/>
    </row>
    <row r="1451" spans="3:6" x14ac:dyDescent="0.2">
      <c r="C1451" s="155"/>
      <c r="D1451" s="155"/>
      <c r="E1451" s="155"/>
      <c r="F1451" s="155"/>
    </row>
    <row r="1452" spans="3:6" x14ac:dyDescent="0.2">
      <c r="C1452" s="155"/>
      <c r="D1452" s="155"/>
      <c r="E1452" s="155"/>
      <c r="F1452" s="155"/>
    </row>
    <row r="1453" spans="3:6" x14ac:dyDescent="0.2">
      <c r="C1453" s="155"/>
      <c r="D1453" s="155"/>
      <c r="E1453" s="155"/>
      <c r="F1453" s="155"/>
    </row>
    <row r="1454" spans="3:6" x14ac:dyDescent="0.2">
      <c r="C1454" s="155"/>
      <c r="D1454" s="155"/>
      <c r="E1454" s="155"/>
      <c r="F1454" s="155"/>
    </row>
    <row r="1455" spans="3:6" x14ac:dyDescent="0.2">
      <c r="C1455" s="155"/>
      <c r="D1455" s="155"/>
      <c r="E1455" s="155"/>
      <c r="F1455" s="155"/>
    </row>
    <row r="1456" spans="3:6" x14ac:dyDescent="0.2">
      <c r="C1456" s="155"/>
      <c r="D1456" s="155"/>
      <c r="E1456" s="155"/>
      <c r="F1456" s="155"/>
    </row>
    <row r="1457" spans="3:6" x14ac:dyDescent="0.2">
      <c r="C1457" s="155"/>
      <c r="D1457" s="155"/>
      <c r="E1457" s="155"/>
      <c r="F1457" s="155"/>
    </row>
    <row r="1458" spans="3:6" x14ac:dyDescent="0.2">
      <c r="C1458" s="155"/>
      <c r="D1458" s="155"/>
      <c r="E1458" s="155"/>
      <c r="F1458" s="155"/>
    </row>
    <row r="1459" spans="3:6" x14ac:dyDescent="0.2">
      <c r="C1459" s="155"/>
      <c r="D1459" s="155"/>
      <c r="E1459" s="155"/>
      <c r="F1459" s="155"/>
    </row>
    <row r="1460" spans="3:6" x14ac:dyDescent="0.2">
      <c r="C1460" s="155"/>
      <c r="D1460" s="155"/>
      <c r="E1460" s="155"/>
      <c r="F1460" s="155"/>
    </row>
    <row r="1461" spans="3:6" x14ac:dyDescent="0.2">
      <c r="C1461" s="155"/>
      <c r="D1461" s="155"/>
      <c r="E1461" s="155"/>
      <c r="F1461" s="155"/>
    </row>
    <row r="1462" spans="3:6" x14ac:dyDescent="0.2">
      <c r="C1462" s="155"/>
      <c r="D1462" s="155"/>
      <c r="E1462" s="155"/>
      <c r="F1462" s="155"/>
    </row>
    <row r="1463" spans="3:6" x14ac:dyDescent="0.2">
      <c r="C1463" s="155"/>
      <c r="D1463" s="155"/>
      <c r="E1463" s="155"/>
      <c r="F1463" s="155"/>
    </row>
    <row r="1464" spans="3:6" x14ac:dyDescent="0.2">
      <c r="C1464" s="155"/>
      <c r="D1464" s="155"/>
      <c r="E1464" s="155"/>
      <c r="F1464" s="155"/>
    </row>
    <row r="1465" spans="3:6" x14ac:dyDescent="0.2">
      <c r="C1465" s="155"/>
      <c r="D1465" s="155"/>
      <c r="E1465" s="155"/>
      <c r="F1465" s="155"/>
    </row>
    <row r="1466" spans="3:6" x14ac:dyDescent="0.2">
      <c r="C1466" s="155"/>
      <c r="D1466" s="155"/>
      <c r="E1466" s="155"/>
      <c r="F1466" s="155"/>
    </row>
    <row r="1467" spans="3:6" x14ac:dyDescent="0.2">
      <c r="C1467" s="155"/>
      <c r="D1467" s="155"/>
      <c r="E1467" s="155"/>
      <c r="F1467" s="155"/>
    </row>
    <row r="1468" spans="3:6" x14ac:dyDescent="0.2">
      <c r="C1468" s="155"/>
      <c r="D1468" s="155"/>
      <c r="E1468" s="155"/>
      <c r="F1468" s="155"/>
    </row>
    <row r="1469" spans="3:6" x14ac:dyDescent="0.2">
      <c r="C1469" s="155"/>
      <c r="D1469" s="155"/>
      <c r="E1469" s="155"/>
      <c r="F1469" s="155"/>
    </row>
    <row r="1470" spans="3:6" x14ac:dyDescent="0.2">
      <c r="C1470" s="155"/>
      <c r="D1470" s="155"/>
      <c r="E1470" s="155"/>
      <c r="F1470" s="155"/>
    </row>
    <row r="1471" spans="3:6" x14ac:dyDescent="0.2">
      <c r="C1471" s="155"/>
      <c r="D1471" s="155"/>
      <c r="E1471" s="155"/>
      <c r="F1471" s="155"/>
    </row>
    <row r="1472" spans="3:6" x14ac:dyDescent="0.2">
      <c r="C1472" s="155"/>
      <c r="D1472" s="155"/>
      <c r="E1472" s="155"/>
      <c r="F1472" s="155"/>
    </row>
    <row r="1473" spans="3:6" x14ac:dyDescent="0.2">
      <c r="C1473" s="155"/>
      <c r="D1473" s="155"/>
      <c r="E1473" s="155"/>
      <c r="F1473" s="155"/>
    </row>
    <row r="1474" spans="3:6" x14ac:dyDescent="0.2">
      <c r="C1474" s="155"/>
      <c r="D1474" s="155"/>
      <c r="E1474" s="155"/>
      <c r="F1474" s="155"/>
    </row>
    <row r="1475" spans="3:6" x14ac:dyDescent="0.2">
      <c r="C1475" s="155"/>
      <c r="D1475" s="155"/>
      <c r="E1475" s="155"/>
      <c r="F1475" s="155"/>
    </row>
    <row r="1476" spans="3:6" x14ac:dyDescent="0.2">
      <c r="C1476" s="155"/>
      <c r="D1476" s="155"/>
      <c r="E1476" s="155"/>
      <c r="F1476" s="155"/>
    </row>
    <row r="1477" spans="3:6" x14ac:dyDescent="0.2">
      <c r="C1477" s="155"/>
      <c r="D1477" s="155"/>
      <c r="E1477" s="155"/>
      <c r="F1477" s="155"/>
    </row>
    <row r="1478" spans="3:6" x14ac:dyDescent="0.2">
      <c r="C1478" s="155"/>
      <c r="D1478" s="155"/>
      <c r="E1478" s="155"/>
      <c r="F1478" s="155"/>
    </row>
    <row r="1479" spans="3:6" x14ac:dyDescent="0.2">
      <c r="C1479" s="155"/>
      <c r="D1479" s="155"/>
      <c r="E1479" s="155"/>
      <c r="F1479" s="155"/>
    </row>
    <row r="1480" spans="3:6" x14ac:dyDescent="0.2">
      <c r="C1480" s="155"/>
      <c r="D1480" s="155"/>
      <c r="E1480" s="155"/>
      <c r="F1480" s="155"/>
    </row>
    <row r="1481" spans="3:6" x14ac:dyDescent="0.2">
      <c r="C1481" s="155"/>
      <c r="D1481" s="155"/>
      <c r="E1481" s="155"/>
      <c r="F1481" s="155"/>
    </row>
    <row r="1482" spans="3:6" x14ac:dyDescent="0.2">
      <c r="C1482" s="155"/>
      <c r="D1482" s="155"/>
      <c r="E1482" s="155"/>
      <c r="F1482" s="155"/>
    </row>
    <row r="1483" spans="3:6" x14ac:dyDescent="0.2">
      <c r="C1483" s="155"/>
      <c r="D1483" s="155"/>
      <c r="E1483" s="155"/>
      <c r="F1483" s="155"/>
    </row>
    <row r="1484" spans="3:6" x14ac:dyDescent="0.2">
      <c r="C1484" s="155"/>
      <c r="D1484" s="155"/>
      <c r="E1484" s="155"/>
      <c r="F1484" s="155"/>
    </row>
    <row r="1485" spans="3:6" x14ac:dyDescent="0.2">
      <c r="C1485" s="155"/>
      <c r="D1485" s="155"/>
      <c r="E1485" s="155"/>
      <c r="F1485" s="155"/>
    </row>
    <row r="1486" spans="3:6" x14ac:dyDescent="0.2">
      <c r="C1486" s="155"/>
      <c r="D1486" s="155"/>
      <c r="E1486" s="155"/>
      <c r="F1486" s="155"/>
    </row>
    <row r="1487" spans="3:6" x14ac:dyDescent="0.2">
      <c r="C1487" s="155"/>
      <c r="D1487" s="155"/>
      <c r="E1487" s="155"/>
      <c r="F1487" s="155"/>
    </row>
    <row r="1488" spans="3:6" x14ac:dyDescent="0.2">
      <c r="C1488" s="155"/>
      <c r="D1488" s="155"/>
      <c r="E1488" s="155"/>
      <c r="F1488" s="155"/>
    </row>
    <row r="1489" spans="3:6" x14ac:dyDescent="0.2">
      <c r="C1489" s="155"/>
      <c r="D1489" s="155"/>
      <c r="E1489" s="155"/>
      <c r="F1489" s="155"/>
    </row>
    <row r="1490" spans="3:6" x14ac:dyDescent="0.2">
      <c r="C1490" s="155"/>
      <c r="D1490" s="155"/>
      <c r="E1490" s="155"/>
      <c r="F1490" s="155"/>
    </row>
    <row r="1491" spans="3:6" x14ac:dyDescent="0.2">
      <c r="C1491" s="155"/>
      <c r="D1491" s="155"/>
      <c r="E1491" s="155"/>
      <c r="F1491" s="155"/>
    </row>
    <row r="1492" spans="3:6" x14ac:dyDescent="0.2">
      <c r="C1492" s="155"/>
      <c r="D1492" s="155"/>
      <c r="E1492" s="155"/>
      <c r="F1492" s="155"/>
    </row>
    <row r="1493" spans="3:6" x14ac:dyDescent="0.2">
      <c r="C1493" s="155"/>
      <c r="D1493" s="155"/>
      <c r="E1493" s="155"/>
      <c r="F1493" s="155"/>
    </row>
    <row r="1494" spans="3:6" x14ac:dyDescent="0.2">
      <c r="C1494" s="155"/>
      <c r="D1494" s="155"/>
      <c r="E1494" s="155"/>
      <c r="F1494" s="155"/>
    </row>
    <row r="1495" spans="3:6" x14ac:dyDescent="0.2">
      <c r="C1495" s="155"/>
      <c r="D1495" s="155"/>
      <c r="E1495" s="155"/>
      <c r="F1495" s="155"/>
    </row>
    <row r="1496" spans="3:6" x14ac:dyDescent="0.2">
      <c r="C1496" s="155"/>
      <c r="D1496" s="155"/>
      <c r="E1496" s="155"/>
      <c r="F1496" s="155"/>
    </row>
    <row r="1497" spans="3:6" x14ac:dyDescent="0.2">
      <c r="C1497" s="155"/>
      <c r="D1497" s="155"/>
      <c r="E1497" s="155"/>
      <c r="F1497" s="155"/>
    </row>
    <row r="1498" spans="3:6" x14ac:dyDescent="0.2">
      <c r="C1498" s="155"/>
      <c r="D1498" s="155"/>
      <c r="E1498" s="155"/>
      <c r="F1498" s="155"/>
    </row>
    <row r="1499" spans="3:6" x14ac:dyDescent="0.2">
      <c r="C1499" s="155"/>
      <c r="D1499" s="155"/>
      <c r="E1499" s="155"/>
      <c r="F1499" s="155"/>
    </row>
    <row r="1500" spans="3:6" x14ac:dyDescent="0.2">
      <c r="C1500" s="155"/>
      <c r="D1500" s="155"/>
      <c r="E1500" s="155"/>
      <c r="F1500" s="155"/>
    </row>
    <row r="1501" spans="3:6" x14ac:dyDescent="0.2">
      <c r="C1501" s="155"/>
      <c r="D1501" s="155"/>
      <c r="E1501" s="155"/>
      <c r="F1501" s="155"/>
    </row>
    <row r="1502" spans="3:6" x14ac:dyDescent="0.2">
      <c r="C1502" s="155"/>
      <c r="D1502" s="155"/>
      <c r="E1502" s="155"/>
      <c r="F1502" s="155"/>
    </row>
    <row r="1503" spans="3:6" x14ac:dyDescent="0.2">
      <c r="C1503" s="155"/>
      <c r="D1503" s="155"/>
      <c r="E1503" s="155"/>
      <c r="F1503" s="155"/>
    </row>
    <row r="1504" spans="3:6" x14ac:dyDescent="0.2">
      <c r="C1504" s="155"/>
      <c r="D1504" s="155"/>
      <c r="E1504" s="155"/>
      <c r="F1504" s="155"/>
    </row>
    <row r="1505" spans="3:6" x14ac:dyDescent="0.2">
      <c r="C1505" s="155"/>
      <c r="D1505" s="155"/>
      <c r="E1505" s="155"/>
      <c r="F1505" s="155"/>
    </row>
    <row r="1506" spans="3:6" x14ac:dyDescent="0.2">
      <c r="C1506" s="155"/>
      <c r="D1506" s="155"/>
      <c r="E1506" s="155"/>
      <c r="F1506" s="155"/>
    </row>
    <row r="1507" spans="3:6" x14ac:dyDescent="0.2">
      <c r="C1507" s="155"/>
      <c r="D1507" s="155"/>
      <c r="E1507" s="155"/>
      <c r="F1507" s="155"/>
    </row>
    <row r="1508" spans="3:6" x14ac:dyDescent="0.2">
      <c r="C1508" s="155"/>
      <c r="D1508" s="155"/>
      <c r="E1508" s="155"/>
      <c r="F1508" s="155"/>
    </row>
    <row r="1509" spans="3:6" x14ac:dyDescent="0.2">
      <c r="C1509" s="155"/>
      <c r="D1509" s="155"/>
      <c r="E1509" s="155"/>
      <c r="F1509" s="155"/>
    </row>
    <row r="1510" spans="3:6" x14ac:dyDescent="0.2">
      <c r="C1510" s="155"/>
      <c r="D1510" s="155"/>
      <c r="E1510" s="155"/>
      <c r="F1510" s="155"/>
    </row>
    <row r="1511" spans="3:6" x14ac:dyDescent="0.2">
      <c r="C1511" s="155"/>
      <c r="D1511" s="155"/>
      <c r="E1511" s="155"/>
      <c r="F1511" s="155"/>
    </row>
    <row r="1512" spans="3:6" x14ac:dyDescent="0.2">
      <c r="C1512" s="155"/>
      <c r="D1512" s="155"/>
      <c r="E1512" s="155"/>
      <c r="F1512" s="155"/>
    </row>
    <row r="1513" spans="3:6" x14ac:dyDescent="0.2">
      <c r="C1513" s="155"/>
      <c r="D1513" s="155"/>
      <c r="E1513" s="155"/>
      <c r="F1513" s="155"/>
    </row>
    <row r="1514" spans="3:6" x14ac:dyDescent="0.2">
      <c r="C1514" s="155"/>
      <c r="D1514" s="155"/>
      <c r="E1514" s="155"/>
      <c r="F1514" s="155"/>
    </row>
    <row r="1515" spans="3:6" x14ac:dyDescent="0.2">
      <c r="C1515" s="155"/>
      <c r="D1515" s="155"/>
      <c r="E1515" s="155"/>
      <c r="F1515" s="155"/>
    </row>
    <row r="1516" spans="3:6" x14ac:dyDescent="0.2">
      <c r="C1516" s="155"/>
      <c r="D1516" s="155"/>
      <c r="E1516" s="155"/>
      <c r="F1516" s="155"/>
    </row>
    <row r="1517" spans="3:6" x14ac:dyDescent="0.2">
      <c r="C1517" s="155"/>
      <c r="D1517" s="155"/>
      <c r="E1517" s="155"/>
      <c r="F1517" s="155"/>
    </row>
    <row r="1518" spans="3:6" x14ac:dyDescent="0.2">
      <c r="C1518" s="155"/>
      <c r="D1518" s="155"/>
      <c r="E1518" s="155"/>
      <c r="F1518" s="155"/>
    </row>
    <row r="1519" spans="3:6" x14ac:dyDescent="0.2">
      <c r="C1519" s="155"/>
      <c r="D1519" s="155"/>
      <c r="E1519" s="155"/>
      <c r="F1519" s="155"/>
    </row>
    <row r="1520" spans="3:6" x14ac:dyDescent="0.2">
      <c r="C1520" s="155"/>
      <c r="D1520" s="155"/>
      <c r="E1520" s="155"/>
      <c r="F1520" s="155"/>
    </row>
    <row r="1521" spans="3:6" x14ac:dyDescent="0.2">
      <c r="C1521" s="155"/>
      <c r="D1521" s="155"/>
      <c r="E1521" s="155"/>
      <c r="F1521" s="155"/>
    </row>
    <row r="1522" spans="3:6" x14ac:dyDescent="0.2">
      <c r="C1522" s="155"/>
      <c r="D1522" s="155"/>
      <c r="E1522" s="155"/>
      <c r="F1522" s="155"/>
    </row>
    <row r="1523" spans="3:6" x14ac:dyDescent="0.2">
      <c r="C1523" s="155"/>
      <c r="D1523" s="155"/>
      <c r="E1523" s="155"/>
      <c r="F1523" s="155"/>
    </row>
    <row r="1524" spans="3:6" x14ac:dyDescent="0.2">
      <c r="C1524" s="155"/>
      <c r="D1524" s="155"/>
      <c r="E1524" s="155"/>
      <c r="F1524" s="155"/>
    </row>
    <row r="1525" spans="3:6" x14ac:dyDescent="0.2">
      <c r="C1525" s="155"/>
      <c r="D1525" s="155"/>
      <c r="E1525" s="155"/>
      <c r="F1525" s="155"/>
    </row>
    <row r="1526" spans="3:6" x14ac:dyDescent="0.2">
      <c r="C1526" s="155"/>
      <c r="D1526" s="155"/>
      <c r="E1526" s="155"/>
      <c r="F1526" s="155"/>
    </row>
    <row r="1527" spans="3:6" x14ac:dyDescent="0.2">
      <c r="C1527" s="155"/>
      <c r="D1527" s="155"/>
      <c r="E1527" s="155"/>
      <c r="F1527" s="155"/>
    </row>
    <row r="1528" spans="3:6" x14ac:dyDescent="0.2">
      <c r="C1528" s="155"/>
      <c r="D1528" s="155"/>
      <c r="E1528" s="155"/>
      <c r="F1528" s="155"/>
    </row>
    <row r="1529" spans="3:6" x14ac:dyDescent="0.2">
      <c r="C1529" s="155"/>
      <c r="D1529" s="155"/>
      <c r="E1529" s="155"/>
      <c r="F1529" s="155"/>
    </row>
    <row r="1530" spans="3:6" x14ac:dyDescent="0.2">
      <c r="C1530" s="155"/>
      <c r="D1530" s="155"/>
      <c r="E1530" s="155"/>
      <c r="F1530" s="155"/>
    </row>
    <row r="1531" spans="3:6" x14ac:dyDescent="0.2">
      <c r="C1531" s="155"/>
      <c r="D1531" s="155"/>
      <c r="E1531" s="155"/>
      <c r="F1531" s="155"/>
    </row>
    <row r="1532" spans="3:6" x14ac:dyDescent="0.2">
      <c r="C1532" s="155"/>
      <c r="D1532" s="155"/>
      <c r="E1532" s="155"/>
      <c r="F1532" s="155"/>
    </row>
    <row r="1533" spans="3:6" x14ac:dyDescent="0.2">
      <c r="C1533" s="155"/>
      <c r="D1533" s="155"/>
      <c r="E1533" s="155"/>
      <c r="F1533" s="155"/>
    </row>
    <row r="1534" spans="3:6" x14ac:dyDescent="0.2">
      <c r="C1534" s="155"/>
      <c r="D1534" s="155"/>
      <c r="E1534" s="155"/>
      <c r="F1534" s="155"/>
    </row>
    <row r="1535" spans="3:6" x14ac:dyDescent="0.2">
      <c r="C1535" s="155"/>
      <c r="D1535" s="155"/>
      <c r="E1535" s="155"/>
      <c r="F1535" s="155"/>
    </row>
    <row r="1536" spans="3:6" x14ac:dyDescent="0.2">
      <c r="C1536" s="155"/>
      <c r="D1536" s="155"/>
      <c r="E1536" s="155"/>
      <c r="F1536" s="155"/>
    </row>
    <row r="1537" spans="3:6" x14ac:dyDescent="0.2">
      <c r="C1537" s="155"/>
      <c r="D1537" s="155"/>
      <c r="E1537" s="155"/>
      <c r="F1537" s="155"/>
    </row>
    <row r="1538" spans="3:6" x14ac:dyDescent="0.2">
      <c r="C1538" s="155"/>
      <c r="D1538" s="155"/>
      <c r="E1538" s="155"/>
      <c r="F1538" s="155"/>
    </row>
    <row r="1539" spans="3:6" x14ac:dyDescent="0.2">
      <c r="C1539" s="155"/>
      <c r="D1539" s="155"/>
      <c r="E1539" s="155"/>
      <c r="F1539" s="155"/>
    </row>
    <row r="1540" spans="3:6" x14ac:dyDescent="0.2">
      <c r="C1540" s="155"/>
      <c r="D1540" s="155"/>
      <c r="E1540" s="155"/>
      <c r="F1540" s="155"/>
    </row>
    <row r="1541" spans="3:6" x14ac:dyDescent="0.2">
      <c r="C1541" s="155"/>
      <c r="D1541" s="155"/>
      <c r="E1541" s="155"/>
      <c r="F1541" s="155"/>
    </row>
    <row r="1542" spans="3:6" x14ac:dyDescent="0.2">
      <c r="C1542" s="155"/>
      <c r="D1542" s="155"/>
      <c r="E1542" s="155"/>
      <c r="F1542" s="155"/>
    </row>
    <row r="1543" spans="3:6" x14ac:dyDescent="0.2">
      <c r="C1543" s="155"/>
      <c r="D1543" s="155"/>
      <c r="E1543" s="155"/>
      <c r="F1543" s="155"/>
    </row>
    <row r="1544" spans="3:6" x14ac:dyDescent="0.2">
      <c r="C1544" s="155"/>
      <c r="D1544" s="155"/>
      <c r="E1544" s="155"/>
      <c r="F1544" s="155"/>
    </row>
    <row r="1545" spans="3:6" x14ac:dyDescent="0.2">
      <c r="C1545" s="155"/>
      <c r="D1545" s="155"/>
      <c r="E1545" s="155"/>
      <c r="F1545" s="155"/>
    </row>
    <row r="1546" spans="3:6" x14ac:dyDescent="0.2">
      <c r="C1546" s="155"/>
      <c r="D1546" s="155"/>
      <c r="E1546" s="155"/>
      <c r="F1546" s="155"/>
    </row>
    <row r="1547" spans="3:6" x14ac:dyDescent="0.2">
      <c r="C1547" s="155"/>
      <c r="D1547" s="155"/>
      <c r="E1547" s="155"/>
      <c r="F1547" s="155"/>
    </row>
    <row r="1548" spans="3:6" x14ac:dyDescent="0.2">
      <c r="C1548" s="155"/>
      <c r="D1548" s="155"/>
      <c r="E1548" s="155"/>
      <c r="F1548" s="155"/>
    </row>
    <row r="1549" spans="3:6" x14ac:dyDescent="0.2">
      <c r="C1549" s="155"/>
      <c r="D1549" s="155"/>
      <c r="E1549" s="155"/>
      <c r="F1549" s="155"/>
    </row>
    <row r="1550" spans="3:6" x14ac:dyDescent="0.2">
      <c r="C1550" s="155"/>
      <c r="D1550" s="155"/>
      <c r="E1550" s="155"/>
      <c r="F1550" s="155"/>
    </row>
    <row r="1551" spans="3:6" x14ac:dyDescent="0.2">
      <c r="C1551" s="155"/>
      <c r="D1551" s="155"/>
      <c r="E1551" s="155"/>
      <c r="F1551" s="155"/>
    </row>
    <row r="1552" spans="3:6" x14ac:dyDescent="0.2">
      <c r="C1552" s="155"/>
      <c r="D1552" s="155"/>
      <c r="E1552" s="155"/>
      <c r="F1552" s="155"/>
    </row>
    <row r="1553" spans="3:6" x14ac:dyDescent="0.2">
      <c r="C1553" s="155"/>
      <c r="D1553" s="155"/>
      <c r="E1553" s="155"/>
      <c r="F1553" s="155"/>
    </row>
    <row r="1554" spans="3:6" x14ac:dyDescent="0.2">
      <c r="C1554" s="155"/>
      <c r="D1554" s="155"/>
      <c r="E1554" s="155"/>
      <c r="F1554" s="155"/>
    </row>
    <row r="1555" spans="3:6" x14ac:dyDescent="0.2">
      <c r="C1555" s="155"/>
      <c r="D1555" s="155"/>
      <c r="E1555" s="155"/>
      <c r="F1555" s="155"/>
    </row>
    <row r="1556" spans="3:6" x14ac:dyDescent="0.2">
      <c r="C1556" s="155"/>
      <c r="D1556" s="155"/>
      <c r="E1556" s="155"/>
      <c r="F1556" s="155"/>
    </row>
    <row r="1557" spans="3:6" x14ac:dyDescent="0.2">
      <c r="C1557" s="155"/>
      <c r="D1557" s="155"/>
      <c r="E1557" s="155"/>
      <c r="F1557" s="155"/>
    </row>
    <row r="1558" spans="3:6" x14ac:dyDescent="0.2">
      <c r="C1558" s="155"/>
      <c r="D1558" s="155"/>
      <c r="E1558" s="155"/>
      <c r="F1558" s="155"/>
    </row>
    <row r="1559" spans="3:6" x14ac:dyDescent="0.2">
      <c r="C1559" s="155"/>
      <c r="D1559" s="155"/>
      <c r="E1559" s="155"/>
      <c r="F1559" s="155"/>
    </row>
    <row r="1560" spans="3:6" x14ac:dyDescent="0.2">
      <c r="C1560" s="155"/>
      <c r="D1560" s="155"/>
      <c r="E1560" s="155"/>
      <c r="F1560" s="155"/>
    </row>
    <row r="1561" spans="3:6" x14ac:dyDescent="0.2">
      <c r="C1561" s="155"/>
      <c r="D1561" s="155"/>
      <c r="E1561" s="155"/>
      <c r="F1561" s="155"/>
    </row>
    <row r="1562" spans="3:6" x14ac:dyDescent="0.2">
      <c r="C1562" s="155"/>
      <c r="D1562" s="155"/>
      <c r="E1562" s="155"/>
      <c r="F1562" s="155"/>
    </row>
    <row r="1563" spans="3:6" x14ac:dyDescent="0.2">
      <c r="C1563" s="155"/>
      <c r="D1563" s="155"/>
      <c r="E1563" s="155"/>
      <c r="F1563" s="155"/>
    </row>
    <row r="1564" spans="3:6" x14ac:dyDescent="0.2">
      <c r="C1564" s="155"/>
      <c r="D1564" s="155"/>
      <c r="E1564" s="155"/>
      <c r="F1564" s="155"/>
    </row>
    <row r="1565" spans="3:6" x14ac:dyDescent="0.2">
      <c r="C1565" s="155"/>
      <c r="D1565" s="155"/>
      <c r="E1565" s="155"/>
      <c r="F1565" s="155"/>
    </row>
    <row r="1566" spans="3:6" x14ac:dyDescent="0.2">
      <c r="C1566" s="155"/>
      <c r="D1566" s="155"/>
      <c r="E1566" s="155"/>
      <c r="F1566" s="155"/>
    </row>
    <row r="1567" spans="3:6" x14ac:dyDescent="0.2">
      <c r="C1567" s="155"/>
      <c r="D1567" s="155"/>
      <c r="E1567" s="155"/>
      <c r="F1567" s="155"/>
    </row>
    <row r="1568" spans="3:6" x14ac:dyDescent="0.2">
      <c r="C1568" s="155"/>
      <c r="D1568" s="155"/>
      <c r="E1568" s="155"/>
      <c r="F1568" s="155"/>
    </row>
    <row r="1569" spans="3:6" x14ac:dyDescent="0.2">
      <c r="C1569" s="155"/>
      <c r="D1569" s="155"/>
      <c r="E1569" s="155"/>
      <c r="F1569" s="155"/>
    </row>
    <row r="1570" spans="3:6" x14ac:dyDescent="0.2">
      <c r="C1570" s="155"/>
      <c r="D1570" s="155"/>
      <c r="E1570" s="155"/>
      <c r="F1570" s="155"/>
    </row>
    <row r="1571" spans="3:6" x14ac:dyDescent="0.2">
      <c r="C1571" s="155"/>
      <c r="D1571" s="155"/>
      <c r="E1571" s="155"/>
      <c r="F1571" s="155"/>
    </row>
    <row r="1572" spans="3:6" x14ac:dyDescent="0.2">
      <c r="C1572" s="155"/>
      <c r="D1572" s="155"/>
      <c r="E1572" s="155"/>
      <c r="F1572" s="155"/>
    </row>
    <row r="1573" spans="3:6" x14ac:dyDescent="0.2">
      <c r="C1573" s="155"/>
      <c r="D1573" s="155"/>
      <c r="E1573" s="155"/>
      <c r="F1573" s="155"/>
    </row>
    <row r="1574" spans="3:6" x14ac:dyDescent="0.2">
      <c r="C1574" s="155"/>
      <c r="D1574" s="155"/>
      <c r="E1574" s="155"/>
      <c r="F1574" s="155"/>
    </row>
    <row r="1575" spans="3:6" x14ac:dyDescent="0.2">
      <c r="C1575" s="155"/>
      <c r="D1575" s="155"/>
      <c r="E1575" s="155"/>
      <c r="F1575" s="155"/>
    </row>
    <row r="1576" spans="3:6" x14ac:dyDescent="0.2">
      <c r="C1576" s="155"/>
      <c r="D1576" s="155"/>
      <c r="E1576" s="155"/>
      <c r="F1576" s="155"/>
    </row>
    <row r="1577" spans="3:6" x14ac:dyDescent="0.2">
      <c r="C1577" s="155"/>
      <c r="D1577" s="155"/>
      <c r="E1577" s="155"/>
      <c r="F1577" s="155"/>
    </row>
    <row r="1578" spans="3:6" x14ac:dyDescent="0.2">
      <c r="C1578" s="155"/>
      <c r="D1578" s="155"/>
      <c r="E1578" s="155"/>
      <c r="F1578" s="155"/>
    </row>
    <row r="1579" spans="3:6" x14ac:dyDescent="0.2">
      <c r="C1579" s="155"/>
      <c r="D1579" s="155"/>
      <c r="E1579" s="155"/>
      <c r="F1579" s="155"/>
    </row>
    <row r="1580" spans="3:6" x14ac:dyDescent="0.2">
      <c r="C1580" s="155"/>
      <c r="D1580" s="155"/>
      <c r="E1580" s="155"/>
      <c r="F1580" s="155"/>
    </row>
    <row r="1581" spans="3:6" x14ac:dyDescent="0.2">
      <c r="C1581" s="155"/>
      <c r="D1581" s="155"/>
      <c r="E1581" s="155"/>
      <c r="F1581" s="155"/>
    </row>
    <row r="1582" spans="3:6" x14ac:dyDescent="0.2">
      <c r="C1582" s="155"/>
      <c r="D1582" s="155"/>
      <c r="E1582" s="155"/>
      <c r="F1582" s="155"/>
    </row>
    <row r="1583" spans="3:6" x14ac:dyDescent="0.2">
      <c r="C1583" s="155"/>
      <c r="D1583" s="155"/>
      <c r="E1583" s="155"/>
      <c r="F1583" s="155"/>
    </row>
    <row r="1584" spans="3:6" x14ac:dyDescent="0.2">
      <c r="C1584" s="155"/>
      <c r="D1584" s="155"/>
      <c r="E1584" s="155"/>
      <c r="F1584" s="155"/>
    </row>
    <row r="1585" spans="3:6" x14ac:dyDescent="0.2">
      <c r="C1585" s="155"/>
      <c r="D1585" s="155"/>
      <c r="E1585" s="155"/>
      <c r="F1585" s="155"/>
    </row>
    <row r="1586" spans="3:6" x14ac:dyDescent="0.2">
      <c r="C1586" s="155"/>
      <c r="D1586" s="155"/>
      <c r="E1586" s="155"/>
      <c r="F1586" s="155"/>
    </row>
    <row r="1587" spans="3:6" x14ac:dyDescent="0.2">
      <c r="C1587" s="155"/>
      <c r="D1587" s="155"/>
      <c r="E1587" s="155"/>
      <c r="F1587" s="155"/>
    </row>
    <row r="1588" spans="3:6" x14ac:dyDescent="0.2">
      <c r="C1588" s="155"/>
      <c r="D1588" s="155"/>
      <c r="E1588" s="155"/>
      <c r="F1588" s="155"/>
    </row>
    <row r="1589" spans="3:6" x14ac:dyDescent="0.2">
      <c r="C1589" s="155"/>
      <c r="D1589" s="155"/>
      <c r="E1589" s="155"/>
      <c r="F1589" s="155"/>
    </row>
    <row r="1590" spans="3:6" x14ac:dyDescent="0.2">
      <c r="C1590" s="155"/>
      <c r="D1590" s="155"/>
      <c r="E1590" s="155"/>
      <c r="F1590" s="155"/>
    </row>
    <row r="1591" spans="3:6" x14ac:dyDescent="0.2">
      <c r="C1591" s="155"/>
      <c r="D1591" s="155"/>
      <c r="E1591" s="155"/>
      <c r="F1591" s="155"/>
    </row>
    <row r="1592" spans="3:6" x14ac:dyDescent="0.2">
      <c r="C1592" s="155"/>
      <c r="D1592" s="155"/>
      <c r="E1592" s="155"/>
      <c r="F1592" s="155"/>
    </row>
    <row r="1593" spans="3:6" x14ac:dyDescent="0.2">
      <c r="C1593" s="155"/>
      <c r="D1593" s="155"/>
      <c r="E1593" s="155"/>
      <c r="F1593" s="155"/>
    </row>
    <row r="1594" spans="3:6" x14ac:dyDescent="0.2">
      <c r="C1594" s="155"/>
      <c r="D1594" s="155"/>
      <c r="E1594" s="155"/>
      <c r="F1594" s="155"/>
    </row>
    <row r="1595" spans="3:6" x14ac:dyDescent="0.2">
      <c r="C1595" s="155"/>
      <c r="D1595" s="155"/>
      <c r="E1595" s="155"/>
      <c r="F1595" s="155"/>
    </row>
    <row r="1596" spans="3:6" x14ac:dyDescent="0.2">
      <c r="C1596" s="155"/>
      <c r="D1596" s="155"/>
      <c r="E1596" s="155"/>
      <c r="F1596" s="155"/>
    </row>
    <row r="1597" spans="3:6" x14ac:dyDescent="0.2">
      <c r="C1597" s="155"/>
      <c r="D1597" s="155"/>
      <c r="E1597" s="155"/>
      <c r="F1597" s="155"/>
    </row>
    <row r="1598" spans="3:6" x14ac:dyDescent="0.2">
      <c r="C1598" s="155"/>
      <c r="D1598" s="155"/>
      <c r="E1598" s="155"/>
      <c r="F1598" s="155"/>
    </row>
    <row r="1599" spans="3:6" x14ac:dyDescent="0.2">
      <c r="C1599" s="155"/>
      <c r="D1599" s="155"/>
      <c r="E1599" s="155"/>
      <c r="F1599" s="155"/>
    </row>
    <row r="1600" spans="3:6" x14ac:dyDescent="0.2">
      <c r="C1600" s="155"/>
      <c r="D1600" s="155"/>
      <c r="E1600" s="155"/>
      <c r="F1600" s="155"/>
    </row>
    <row r="1601" spans="3:6" x14ac:dyDescent="0.2">
      <c r="C1601" s="155"/>
      <c r="D1601" s="155"/>
      <c r="E1601" s="155"/>
      <c r="F1601" s="155"/>
    </row>
    <row r="1602" spans="3:6" x14ac:dyDescent="0.2">
      <c r="C1602" s="155"/>
      <c r="D1602" s="155"/>
      <c r="E1602" s="155"/>
      <c r="F1602" s="155"/>
    </row>
    <row r="1603" spans="3:6" x14ac:dyDescent="0.2">
      <c r="C1603" s="155"/>
      <c r="D1603" s="155"/>
      <c r="E1603" s="155"/>
      <c r="F1603" s="155"/>
    </row>
    <row r="1604" spans="3:6" x14ac:dyDescent="0.2">
      <c r="C1604" s="155"/>
      <c r="D1604" s="155"/>
      <c r="E1604" s="155"/>
      <c r="F1604" s="155"/>
    </row>
    <row r="1605" spans="3:6" x14ac:dyDescent="0.2">
      <c r="C1605" s="155"/>
      <c r="D1605" s="155"/>
      <c r="E1605" s="155"/>
      <c r="F1605" s="155"/>
    </row>
    <row r="1606" spans="3:6" x14ac:dyDescent="0.2">
      <c r="C1606" s="155"/>
      <c r="D1606" s="155"/>
      <c r="E1606" s="155"/>
      <c r="F1606" s="155"/>
    </row>
    <row r="1607" spans="3:6" x14ac:dyDescent="0.2">
      <c r="C1607" s="155"/>
      <c r="D1607" s="155"/>
      <c r="E1607" s="155"/>
      <c r="F1607" s="155"/>
    </row>
    <row r="1608" spans="3:6" x14ac:dyDescent="0.2">
      <c r="C1608" s="155"/>
      <c r="D1608" s="155"/>
      <c r="E1608" s="155"/>
      <c r="F1608" s="155"/>
    </row>
    <row r="1609" spans="3:6" x14ac:dyDescent="0.2">
      <c r="C1609" s="155"/>
      <c r="D1609" s="155"/>
      <c r="E1609" s="155"/>
      <c r="F1609" s="155"/>
    </row>
    <row r="1610" spans="3:6" x14ac:dyDescent="0.2">
      <c r="C1610" s="155"/>
      <c r="D1610" s="155"/>
      <c r="E1610" s="155"/>
      <c r="F1610" s="155"/>
    </row>
    <row r="1611" spans="3:6" x14ac:dyDescent="0.2">
      <c r="C1611" s="155"/>
      <c r="D1611" s="155"/>
      <c r="E1611" s="155"/>
      <c r="F1611" s="155"/>
    </row>
    <row r="1612" spans="3:6" x14ac:dyDescent="0.2">
      <c r="C1612" s="155"/>
      <c r="D1612" s="155"/>
      <c r="E1612" s="155"/>
      <c r="F1612" s="155"/>
    </row>
    <row r="1613" spans="3:6" x14ac:dyDescent="0.2">
      <c r="C1613" s="155"/>
      <c r="D1613" s="155"/>
      <c r="E1613" s="155"/>
      <c r="F1613" s="155"/>
    </row>
    <row r="1614" spans="3:6" x14ac:dyDescent="0.2">
      <c r="C1614" s="155"/>
      <c r="D1614" s="155"/>
      <c r="E1614" s="155"/>
      <c r="F1614" s="155"/>
    </row>
    <row r="1615" spans="3:6" x14ac:dyDescent="0.2">
      <c r="C1615" s="155"/>
      <c r="D1615" s="155"/>
      <c r="E1615" s="155"/>
      <c r="F1615" s="155"/>
    </row>
    <row r="1616" spans="3:6" x14ac:dyDescent="0.2">
      <c r="C1616" s="155"/>
      <c r="D1616" s="155"/>
      <c r="E1616" s="155"/>
      <c r="F1616" s="155"/>
    </row>
    <row r="1617" spans="3:6" x14ac:dyDescent="0.2">
      <c r="C1617" s="155"/>
      <c r="D1617" s="155"/>
      <c r="E1617" s="155"/>
      <c r="F1617" s="155"/>
    </row>
    <row r="1618" spans="3:6" x14ac:dyDescent="0.2">
      <c r="C1618" s="155"/>
      <c r="D1618" s="155"/>
      <c r="E1618" s="155"/>
      <c r="F1618" s="155"/>
    </row>
    <row r="1619" spans="3:6" x14ac:dyDescent="0.2">
      <c r="C1619" s="155"/>
      <c r="D1619" s="155"/>
      <c r="E1619" s="155"/>
      <c r="F1619" s="155"/>
    </row>
    <row r="1620" spans="3:6" x14ac:dyDescent="0.2">
      <c r="C1620" s="155"/>
      <c r="D1620" s="155"/>
      <c r="E1620" s="155"/>
      <c r="F1620" s="155"/>
    </row>
    <row r="1621" spans="3:6" x14ac:dyDescent="0.2">
      <c r="C1621" s="155"/>
      <c r="D1621" s="155"/>
      <c r="E1621" s="155"/>
      <c r="F1621" s="155"/>
    </row>
    <row r="1622" spans="3:6" x14ac:dyDescent="0.2">
      <c r="C1622" s="155"/>
      <c r="D1622" s="155"/>
      <c r="E1622" s="155"/>
      <c r="F1622" s="155"/>
    </row>
    <row r="1623" spans="3:6" x14ac:dyDescent="0.2">
      <c r="C1623" s="155"/>
      <c r="D1623" s="155"/>
      <c r="E1623" s="155"/>
      <c r="F1623" s="155"/>
    </row>
    <row r="1624" spans="3:6" x14ac:dyDescent="0.2">
      <c r="C1624" s="155"/>
      <c r="D1624" s="155"/>
      <c r="E1624" s="155"/>
      <c r="F1624" s="155"/>
    </row>
    <row r="1625" spans="3:6" x14ac:dyDescent="0.2">
      <c r="C1625" s="155"/>
      <c r="D1625" s="155"/>
      <c r="E1625" s="155"/>
      <c r="F1625" s="155"/>
    </row>
    <row r="1626" spans="3:6" x14ac:dyDescent="0.2">
      <c r="C1626" s="155"/>
      <c r="D1626" s="155"/>
      <c r="E1626" s="155"/>
      <c r="F1626" s="155"/>
    </row>
    <row r="1627" spans="3:6" x14ac:dyDescent="0.2">
      <c r="C1627" s="155"/>
      <c r="D1627" s="155"/>
      <c r="E1627" s="155"/>
      <c r="F1627" s="155"/>
    </row>
    <row r="1628" spans="3:6" x14ac:dyDescent="0.2">
      <c r="C1628" s="155"/>
      <c r="D1628" s="155"/>
      <c r="E1628" s="155"/>
      <c r="F1628" s="155"/>
    </row>
    <row r="1629" spans="3:6" x14ac:dyDescent="0.2">
      <c r="C1629" s="155"/>
      <c r="D1629" s="155"/>
      <c r="E1629" s="155"/>
      <c r="F1629" s="155"/>
    </row>
    <row r="1630" spans="3:6" x14ac:dyDescent="0.2">
      <c r="C1630" s="155"/>
      <c r="D1630" s="155"/>
      <c r="E1630" s="155"/>
      <c r="F1630" s="155"/>
    </row>
    <row r="1631" spans="3:6" x14ac:dyDescent="0.2">
      <c r="C1631" s="155"/>
      <c r="D1631" s="155"/>
      <c r="E1631" s="155"/>
      <c r="F1631" s="155"/>
    </row>
    <row r="1632" spans="3:6" x14ac:dyDescent="0.2">
      <c r="C1632" s="155"/>
      <c r="D1632" s="155"/>
      <c r="E1632" s="155"/>
      <c r="F1632" s="155"/>
    </row>
    <row r="1633" spans="3:6" x14ac:dyDescent="0.2">
      <c r="C1633" s="155"/>
      <c r="D1633" s="155"/>
      <c r="E1633" s="155"/>
      <c r="F1633" s="155"/>
    </row>
    <row r="1634" spans="3:6" x14ac:dyDescent="0.2">
      <c r="C1634" s="155"/>
      <c r="D1634" s="155"/>
      <c r="E1634" s="155"/>
      <c r="F1634" s="155"/>
    </row>
    <row r="1635" spans="3:6" x14ac:dyDescent="0.2">
      <c r="C1635" s="155"/>
      <c r="D1635" s="155"/>
      <c r="E1635" s="155"/>
      <c r="F1635" s="155"/>
    </row>
    <row r="1636" spans="3:6" x14ac:dyDescent="0.2">
      <c r="C1636" s="155"/>
      <c r="D1636" s="155"/>
      <c r="E1636" s="155"/>
      <c r="F1636" s="155"/>
    </row>
    <row r="1637" spans="3:6" x14ac:dyDescent="0.2">
      <c r="C1637" s="155"/>
      <c r="D1637" s="155"/>
      <c r="E1637" s="155"/>
      <c r="F1637" s="155"/>
    </row>
    <row r="1638" spans="3:6" x14ac:dyDescent="0.2">
      <c r="C1638" s="155"/>
      <c r="D1638" s="155"/>
      <c r="E1638" s="155"/>
      <c r="F1638" s="155"/>
    </row>
    <row r="1639" spans="3:6" x14ac:dyDescent="0.2">
      <c r="C1639" s="155"/>
      <c r="D1639" s="155"/>
      <c r="E1639" s="155"/>
      <c r="F1639" s="155"/>
    </row>
    <row r="1640" spans="3:6" x14ac:dyDescent="0.2">
      <c r="C1640" s="155"/>
      <c r="D1640" s="155"/>
      <c r="E1640" s="155"/>
      <c r="F1640" s="155"/>
    </row>
    <row r="1641" spans="3:6" x14ac:dyDescent="0.2">
      <c r="C1641" s="155"/>
      <c r="D1641" s="155"/>
      <c r="E1641" s="155"/>
      <c r="F1641" s="155"/>
    </row>
    <row r="1642" spans="3:6" x14ac:dyDescent="0.2">
      <c r="C1642" s="155"/>
      <c r="D1642" s="155"/>
      <c r="E1642" s="155"/>
      <c r="F1642" s="155"/>
    </row>
    <row r="1643" spans="3:6" x14ac:dyDescent="0.2">
      <c r="C1643" s="155"/>
      <c r="D1643" s="155"/>
      <c r="E1643" s="155"/>
      <c r="F1643" s="155"/>
    </row>
    <row r="1644" spans="3:6" x14ac:dyDescent="0.2">
      <c r="C1644" s="155"/>
      <c r="D1644" s="155"/>
      <c r="E1644" s="155"/>
      <c r="F1644" s="155"/>
    </row>
    <row r="1645" spans="3:6" x14ac:dyDescent="0.2">
      <c r="C1645" s="155"/>
      <c r="D1645" s="155"/>
      <c r="E1645" s="155"/>
      <c r="F1645" s="155"/>
    </row>
    <row r="1646" spans="3:6" x14ac:dyDescent="0.2">
      <c r="C1646" s="155"/>
      <c r="D1646" s="155"/>
      <c r="E1646" s="155"/>
      <c r="F1646" s="155"/>
    </row>
    <row r="1647" spans="3:6" x14ac:dyDescent="0.2">
      <c r="C1647" s="155"/>
      <c r="D1647" s="155"/>
      <c r="E1647" s="155"/>
      <c r="F1647" s="155"/>
    </row>
    <row r="1648" spans="3:6" x14ac:dyDescent="0.2">
      <c r="C1648" s="155"/>
      <c r="D1648" s="155"/>
      <c r="E1648" s="155"/>
      <c r="F1648" s="155"/>
    </row>
    <row r="1649" spans="3:6" x14ac:dyDescent="0.2">
      <c r="C1649" s="155"/>
      <c r="D1649" s="155"/>
      <c r="E1649" s="155"/>
      <c r="F1649" s="155"/>
    </row>
    <row r="1650" spans="3:6" x14ac:dyDescent="0.2">
      <c r="C1650" s="155"/>
      <c r="D1650" s="155"/>
      <c r="E1650" s="155"/>
      <c r="F1650" s="155"/>
    </row>
    <row r="1651" spans="3:6" x14ac:dyDescent="0.2">
      <c r="C1651" s="155"/>
      <c r="D1651" s="155"/>
      <c r="E1651" s="155"/>
      <c r="F1651" s="155"/>
    </row>
    <row r="1652" spans="3:6" x14ac:dyDescent="0.2">
      <c r="C1652" s="155"/>
      <c r="D1652" s="155"/>
      <c r="E1652" s="155"/>
      <c r="F1652" s="155"/>
    </row>
    <row r="1653" spans="3:6" x14ac:dyDescent="0.2">
      <c r="C1653" s="155"/>
      <c r="D1653" s="155"/>
      <c r="E1653" s="155"/>
      <c r="F1653" s="155"/>
    </row>
    <row r="1654" spans="3:6" x14ac:dyDescent="0.2">
      <c r="C1654" s="155"/>
      <c r="D1654" s="155"/>
      <c r="E1654" s="155"/>
      <c r="F1654" s="155"/>
    </row>
    <row r="1655" spans="3:6" x14ac:dyDescent="0.2">
      <c r="C1655" s="155"/>
      <c r="D1655" s="155"/>
      <c r="E1655" s="155"/>
      <c r="F1655" s="155"/>
    </row>
    <row r="1656" spans="3:6" x14ac:dyDescent="0.2">
      <c r="C1656" s="155"/>
      <c r="D1656" s="155"/>
      <c r="E1656" s="155"/>
      <c r="F1656" s="155"/>
    </row>
    <row r="1657" spans="3:6" x14ac:dyDescent="0.2">
      <c r="C1657" s="155"/>
      <c r="D1657" s="155"/>
      <c r="E1657" s="155"/>
      <c r="F1657" s="155"/>
    </row>
    <row r="1658" spans="3:6" x14ac:dyDescent="0.2">
      <c r="C1658" s="155"/>
      <c r="D1658" s="155"/>
      <c r="E1658" s="155"/>
      <c r="F1658" s="155"/>
    </row>
    <row r="1659" spans="3:6" x14ac:dyDescent="0.2">
      <c r="C1659" s="155"/>
      <c r="D1659" s="155"/>
      <c r="E1659" s="155"/>
      <c r="F1659" s="155"/>
    </row>
    <row r="1660" spans="3:6" x14ac:dyDescent="0.2">
      <c r="C1660" s="155"/>
      <c r="D1660" s="155"/>
      <c r="E1660" s="155"/>
      <c r="F1660" s="155"/>
    </row>
    <row r="1661" spans="3:6" x14ac:dyDescent="0.2">
      <c r="C1661" s="155"/>
      <c r="D1661" s="155"/>
      <c r="E1661" s="155"/>
      <c r="F1661" s="155"/>
    </row>
    <row r="1662" spans="3:6" x14ac:dyDescent="0.2">
      <c r="C1662" s="155"/>
      <c r="D1662" s="155"/>
      <c r="E1662" s="155"/>
      <c r="F1662" s="155"/>
    </row>
    <row r="1663" spans="3:6" x14ac:dyDescent="0.2">
      <c r="C1663" s="155"/>
      <c r="D1663" s="155"/>
      <c r="E1663" s="155"/>
      <c r="F1663" s="155"/>
    </row>
    <row r="1664" spans="3:6" x14ac:dyDescent="0.2">
      <c r="C1664" s="155"/>
      <c r="D1664" s="155"/>
      <c r="E1664" s="155"/>
      <c r="F1664" s="155"/>
    </row>
    <row r="1665" spans="3:6" x14ac:dyDescent="0.2">
      <c r="C1665" s="155"/>
      <c r="D1665" s="155"/>
      <c r="E1665" s="155"/>
      <c r="F1665" s="155"/>
    </row>
    <row r="1666" spans="3:6" x14ac:dyDescent="0.2">
      <c r="C1666" s="155"/>
      <c r="D1666" s="155"/>
      <c r="E1666" s="155"/>
      <c r="F1666" s="155"/>
    </row>
    <row r="1667" spans="3:6" x14ac:dyDescent="0.2">
      <c r="C1667" s="155"/>
      <c r="D1667" s="155"/>
      <c r="E1667" s="155"/>
      <c r="F1667" s="155"/>
    </row>
    <row r="1668" spans="3:6" x14ac:dyDescent="0.2">
      <c r="C1668" s="155"/>
      <c r="D1668" s="155"/>
      <c r="E1668" s="155"/>
      <c r="F1668" s="155"/>
    </row>
    <row r="1669" spans="3:6" x14ac:dyDescent="0.2">
      <c r="C1669" s="155"/>
      <c r="D1669" s="155"/>
      <c r="E1669" s="155"/>
      <c r="F1669" s="155"/>
    </row>
    <row r="1670" spans="3:6" x14ac:dyDescent="0.2">
      <c r="C1670" s="155"/>
      <c r="D1670" s="155"/>
      <c r="E1670" s="155"/>
      <c r="F1670" s="155"/>
    </row>
    <row r="1671" spans="3:6" x14ac:dyDescent="0.2">
      <c r="C1671" s="155"/>
      <c r="D1671" s="155"/>
      <c r="E1671" s="155"/>
      <c r="F1671" s="155"/>
    </row>
    <row r="1672" spans="3:6" x14ac:dyDescent="0.2">
      <c r="C1672" s="155"/>
      <c r="D1672" s="155"/>
      <c r="E1672" s="155"/>
      <c r="F1672" s="155"/>
    </row>
    <row r="1673" spans="3:6" x14ac:dyDescent="0.2">
      <c r="C1673" s="155"/>
      <c r="D1673" s="155"/>
      <c r="E1673" s="155"/>
      <c r="F1673" s="155"/>
    </row>
    <row r="1674" spans="3:6" x14ac:dyDescent="0.2">
      <c r="C1674" s="155"/>
      <c r="D1674" s="155"/>
      <c r="E1674" s="155"/>
      <c r="F1674" s="155"/>
    </row>
    <row r="1675" spans="3:6" x14ac:dyDescent="0.2">
      <c r="C1675" s="155"/>
      <c r="D1675" s="155"/>
      <c r="E1675" s="155"/>
      <c r="F1675" s="155"/>
    </row>
    <row r="1676" spans="3:6" x14ac:dyDescent="0.2">
      <c r="C1676" s="155"/>
      <c r="D1676" s="155"/>
      <c r="E1676" s="155"/>
      <c r="F1676" s="155"/>
    </row>
    <row r="1677" spans="3:6" x14ac:dyDescent="0.2">
      <c r="C1677" s="155"/>
      <c r="D1677" s="155"/>
      <c r="E1677" s="155"/>
      <c r="F1677" s="155"/>
    </row>
    <row r="1678" spans="3:6" x14ac:dyDescent="0.2">
      <c r="C1678" s="155"/>
      <c r="D1678" s="155"/>
      <c r="E1678" s="155"/>
      <c r="F1678" s="155"/>
    </row>
    <row r="1679" spans="3:6" x14ac:dyDescent="0.2">
      <c r="C1679" s="155"/>
      <c r="D1679" s="155"/>
      <c r="E1679" s="155"/>
      <c r="F1679" s="155"/>
    </row>
    <row r="1680" spans="3:6" x14ac:dyDescent="0.2">
      <c r="C1680" s="155"/>
      <c r="D1680" s="155"/>
      <c r="E1680" s="155"/>
      <c r="F1680" s="155"/>
    </row>
    <row r="1681" spans="3:6" x14ac:dyDescent="0.2">
      <c r="C1681" s="155"/>
      <c r="D1681" s="155"/>
      <c r="E1681" s="155"/>
      <c r="F1681" s="155"/>
    </row>
    <row r="1682" spans="3:6" x14ac:dyDescent="0.2">
      <c r="C1682" s="155"/>
      <c r="D1682" s="155"/>
      <c r="E1682" s="155"/>
      <c r="F1682" s="155"/>
    </row>
    <row r="1683" spans="3:6" x14ac:dyDescent="0.2">
      <c r="C1683" s="155"/>
      <c r="D1683" s="155"/>
      <c r="E1683" s="155"/>
      <c r="F1683" s="155"/>
    </row>
    <row r="1684" spans="3:6" x14ac:dyDescent="0.2">
      <c r="C1684" s="155"/>
      <c r="D1684" s="155"/>
      <c r="E1684" s="155"/>
      <c r="F1684" s="155"/>
    </row>
    <row r="1685" spans="3:6" x14ac:dyDescent="0.2">
      <c r="C1685" s="155"/>
      <c r="D1685" s="155"/>
      <c r="E1685" s="155"/>
      <c r="F1685" s="155"/>
    </row>
    <row r="1686" spans="3:6" x14ac:dyDescent="0.2">
      <c r="C1686" s="155"/>
      <c r="D1686" s="155"/>
      <c r="E1686" s="155"/>
      <c r="F1686" s="155"/>
    </row>
    <row r="1687" spans="3:6" x14ac:dyDescent="0.2">
      <c r="C1687" s="155"/>
      <c r="D1687" s="155"/>
      <c r="E1687" s="155"/>
      <c r="F1687" s="155"/>
    </row>
    <row r="1688" spans="3:6" x14ac:dyDescent="0.2">
      <c r="C1688" s="155"/>
      <c r="D1688" s="155"/>
      <c r="E1688" s="155"/>
      <c r="F1688" s="155"/>
    </row>
    <row r="1689" spans="3:6" x14ac:dyDescent="0.2">
      <c r="C1689" s="155"/>
      <c r="D1689" s="155"/>
      <c r="E1689" s="155"/>
      <c r="F1689" s="155"/>
    </row>
    <row r="1690" spans="3:6" x14ac:dyDescent="0.2">
      <c r="C1690" s="155"/>
      <c r="D1690" s="155"/>
      <c r="E1690" s="155"/>
      <c r="F1690" s="155"/>
    </row>
    <row r="1691" spans="3:6" x14ac:dyDescent="0.2">
      <c r="C1691" s="155"/>
      <c r="D1691" s="155"/>
      <c r="E1691" s="155"/>
      <c r="F1691" s="155"/>
    </row>
    <row r="1692" spans="3:6" x14ac:dyDescent="0.2">
      <c r="C1692" s="155"/>
      <c r="D1692" s="155"/>
      <c r="E1692" s="155"/>
      <c r="F1692" s="155"/>
    </row>
    <row r="1693" spans="3:6" x14ac:dyDescent="0.2">
      <c r="C1693" s="155"/>
      <c r="D1693" s="155"/>
      <c r="E1693" s="155"/>
      <c r="F1693" s="155"/>
    </row>
    <row r="1694" spans="3:6" x14ac:dyDescent="0.2">
      <c r="C1694" s="155"/>
      <c r="D1694" s="155"/>
      <c r="E1694" s="155"/>
      <c r="F1694" s="155"/>
    </row>
    <row r="1695" spans="3:6" x14ac:dyDescent="0.2">
      <c r="C1695" s="155"/>
      <c r="D1695" s="155"/>
      <c r="E1695" s="155"/>
      <c r="F1695" s="155"/>
    </row>
    <row r="1696" spans="3:6" x14ac:dyDescent="0.2">
      <c r="C1696" s="155"/>
      <c r="D1696" s="155"/>
      <c r="E1696" s="155"/>
      <c r="F1696" s="155"/>
    </row>
    <row r="1697" spans="3:6" x14ac:dyDescent="0.2">
      <c r="C1697" s="155"/>
      <c r="D1697" s="155"/>
      <c r="E1697" s="155"/>
      <c r="F1697" s="155"/>
    </row>
    <row r="1698" spans="3:6" x14ac:dyDescent="0.2">
      <c r="C1698" s="155"/>
      <c r="D1698" s="155"/>
      <c r="E1698" s="155"/>
      <c r="F1698" s="155"/>
    </row>
    <row r="1699" spans="3:6" x14ac:dyDescent="0.2">
      <c r="C1699" s="155"/>
      <c r="D1699" s="155"/>
      <c r="E1699" s="155"/>
      <c r="F1699" s="155"/>
    </row>
    <row r="1700" spans="3:6" x14ac:dyDescent="0.2">
      <c r="C1700" s="155"/>
      <c r="D1700" s="155"/>
      <c r="E1700" s="155"/>
      <c r="F1700" s="155"/>
    </row>
    <row r="1701" spans="3:6" x14ac:dyDescent="0.2">
      <c r="C1701" s="155"/>
      <c r="D1701" s="155"/>
      <c r="E1701" s="155"/>
      <c r="F1701" s="155"/>
    </row>
    <row r="1702" spans="3:6" x14ac:dyDescent="0.2">
      <c r="C1702" s="155"/>
      <c r="D1702" s="155"/>
      <c r="E1702" s="155"/>
      <c r="F1702" s="155"/>
    </row>
    <row r="1703" spans="3:6" x14ac:dyDescent="0.2">
      <c r="C1703" s="155"/>
      <c r="D1703" s="155"/>
      <c r="E1703" s="155"/>
      <c r="F1703" s="155"/>
    </row>
    <row r="1704" spans="3:6" x14ac:dyDescent="0.2">
      <c r="C1704" s="155"/>
      <c r="D1704" s="155"/>
      <c r="E1704" s="155"/>
      <c r="F1704" s="155"/>
    </row>
    <row r="1705" spans="3:6" x14ac:dyDescent="0.2">
      <c r="C1705" s="155"/>
      <c r="D1705" s="155"/>
      <c r="E1705" s="155"/>
      <c r="F1705" s="155"/>
    </row>
    <row r="1706" spans="3:6" x14ac:dyDescent="0.2">
      <c r="C1706" s="155"/>
      <c r="D1706" s="155"/>
      <c r="E1706" s="155"/>
      <c r="F1706" s="155"/>
    </row>
    <row r="1707" spans="3:6" x14ac:dyDescent="0.2">
      <c r="C1707" s="155"/>
      <c r="D1707" s="155"/>
      <c r="E1707" s="155"/>
      <c r="F1707" s="155"/>
    </row>
    <row r="1708" spans="3:6" x14ac:dyDescent="0.2">
      <c r="C1708" s="155"/>
      <c r="D1708" s="155"/>
      <c r="E1708" s="155"/>
      <c r="F1708" s="155"/>
    </row>
    <row r="1709" spans="3:6" x14ac:dyDescent="0.2">
      <c r="C1709" s="155"/>
      <c r="D1709" s="155"/>
      <c r="E1709" s="155"/>
      <c r="F1709" s="155"/>
    </row>
    <row r="1710" spans="3:6" x14ac:dyDescent="0.2">
      <c r="C1710" s="155"/>
      <c r="D1710" s="155"/>
      <c r="E1710" s="155"/>
      <c r="F1710" s="155"/>
    </row>
    <row r="1711" spans="3:6" x14ac:dyDescent="0.2">
      <c r="C1711" s="155"/>
      <c r="D1711" s="155"/>
      <c r="E1711" s="155"/>
      <c r="F1711" s="155"/>
    </row>
    <row r="1712" spans="3:6" x14ac:dyDescent="0.2">
      <c r="C1712" s="155"/>
      <c r="D1712" s="155"/>
      <c r="E1712" s="155"/>
      <c r="F1712" s="155"/>
    </row>
    <row r="1713" spans="3:6" x14ac:dyDescent="0.2">
      <c r="C1713" s="155"/>
      <c r="D1713" s="155"/>
      <c r="E1713" s="155"/>
      <c r="F1713" s="155"/>
    </row>
    <row r="1714" spans="3:6" x14ac:dyDescent="0.2">
      <c r="C1714" s="155"/>
      <c r="D1714" s="155"/>
      <c r="E1714" s="155"/>
      <c r="F1714" s="155"/>
    </row>
    <row r="1715" spans="3:6" x14ac:dyDescent="0.2">
      <c r="C1715" s="155"/>
      <c r="D1715" s="155"/>
      <c r="E1715" s="155"/>
      <c r="F1715" s="155"/>
    </row>
    <row r="1716" spans="3:6" x14ac:dyDescent="0.2">
      <c r="C1716" s="155"/>
      <c r="D1716" s="155"/>
      <c r="E1716" s="155"/>
      <c r="F1716" s="155"/>
    </row>
    <row r="1717" spans="3:6" x14ac:dyDescent="0.2">
      <c r="C1717" s="155"/>
      <c r="D1717" s="155"/>
      <c r="E1717" s="155"/>
      <c r="F1717" s="155"/>
    </row>
    <row r="1718" spans="3:6" x14ac:dyDescent="0.2">
      <c r="C1718" s="155"/>
      <c r="D1718" s="155"/>
      <c r="E1718" s="155"/>
      <c r="F1718" s="155"/>
    </row>
    <row r="1719" spans="3:6" x14ac:dyDescent="0.2">
      <c r="C1719" s="155"/>
      <c r="D1719" s="155"/>
      <c r="E1719" s="155"/>
      <c r="F1719" s="155"/>
    </row>
    <row r="1720" spans="3:6" x14ac:dyDescent="0.2">
      <c r="C1720" s="155"/>
      <c r="D1720" s="155"/>
      <c r="E1720" s="155"/>
      <c r="F1720" s="155"/>
    </row>
    <row r="1721" spans="3:6" x14ac:dyDescent="0.2">
      <c r="C1721" s="155"/>
      <c r="D1721" s="155"/>
      <c r="E1721" s="155"/>
      <c r="F1721" s="155"/>
    </row>
    <row r="1722" spans="3:6" x14ac:dyDescent="0.2">
      <c r="C1722" s="155"/>
      <c r="D1722" s="155"/>
      <c r="E1722" s="155"/>
      <c r="F1722" s="155"/>
    </row>
    <row r="1723" spans="3:6" x14ac:dyDescent="0.2">
      <c r="C1723" s="155"/>
      <c r="D1723" s="155"/>
      <c r="E1723" s="155"/>
      <c r="F1723" s="155"/>
    </row>
    <row r="1724" spans="3:6" x14ac:dyDescent="0.2">
      <c r="C1724" s="155"/>
      <c r="D1724" s="155"/>
      <c r="E1724" s="155"/>
      <c r="F1724" s="155"/>
    </row>
    <row r="1725" spans="3:6" x14ac:dyDescent="0.2">
      <c r="C1725" s="155"/>
      <c r="D1725" s="155"/>
      <c r="E1725" s="155"/>
      <c r="F1725" s="155"/>
    </row>
    <row r="1726" spans="3:6" x14ac:dyDescent="0.2">
      <c r="C1726" s="155"/>
      <c r="D1726" s="155"/>
      <c r="E1726" s="155"/>
      <c r="F1726" s="155"/>
    </row>
    <row r="1727" spans="3:6" x14ac:dyDescent="0.2">
      <c r="C1727" s="155"/>
      <c r="D1727" s="155"/>
      <c r="E1727" s="155"/>
      <c r="F1727" s="155"/>
    </row>
    <row r="1728" spans="3:6" x14ac:dyDescent="0.2">
      <c r="C1728" s="155"/>
      <c r="D1728" s="155"/>
      <c r="E1728" s="155"/>
      <c r="F1728" s="155"/>
    </row>
    <row r="1729" spans="3:6" x14ac:dyDescent="0.2">
      <c r="C1729" s="155"/>
      <c r="D1729" s="155"/>
      <c r="E1729" s="155"/>
      <c r="F1729" s="155"/>
    </row>
    <row r="1730" spans="3:6" x14ac:dyDescent="0.2">
      <c r="C1730" s="155"/>
      <c r="D1730" s="155"/>
      <c r="E1730" s="155"/>
      <c r="F1730" s="155"/>
    </row>
    <row r="1731" spans="3:6" x14ac:dyDescent="0.2">
      <c r="C1731" s="155"/>
      <c r="D1731" s="155"/>
      <c r="E1731" s="155"/>
      <c r="F1731" s="155"/>
    </row>
    <row r="1732" spans="3:6" x14ac:dyDescent="0.2">
      <c r="C1732" s="155"/>
      <c r="D1732" s="155"/>
      <c r="E1732" s="155"/>
      <c r="F1732" s="155"/>
    </row>
    <row r="1733" spans="3:6" x14ac:dyDescent="0.2">
      <c r="C1733" s="155"/>
      <c r="D1733" s="155"/>
      <c r="E1733" s="155"/>
      <c r="F1733" s="155"/>
    </row>
    <row r="1734" spans="3:6" x14ac:dyDescent="0.2">
      <c r="C1734" s="155"/>
      <c r="D1734" s="155"/>
      <c r="E1734" s="155"/>
      <c r="F1734" s="155"/>
    </row>
    <row r="1735" spans="3:6" x14ac:dyDescent="0.2">
      <c r="C1735" s="155"/>
      <c r="D1735" s="155"/>
      <c r="E1735" s="155"/>
      <c r="F1735" s="155"/>
    </row>
    <row r="1736" spans="3:6" x14ac:dyDescent="0.2">
      <c r="C1736" s="155"/>
      <c r="D1736" s="155"/>
      <c r="E1736" s="155"/>
      <c r="F1736" s="155"/>
    </row>
    <row r="1737" spans="3:6" x14ac:dyDescent="0.2">
      <c r="C1737" s="155"/>
      <c r="D1737" s="155"/>
      <c r="E1737" s="155"/>
      <c r="F1737" s="155"/>
    </row>
    <row r="1738" spans="3:6" x14ac:dyDescent="0.2">
      <c r="C1738" s="155"/>
      <c r="D1738" s="155"/>
      <c r="E1738" s="155"/>
      <c r="F1738" s="155"/>
    </row>
    <row r="1739" spans="3:6" x14ac:dyDescent="0.2">
      <c r="C1739" s="155"/>
      <c r="D1739" s="155"/>
      <c r="E1739" s="155"/>
      <c r="F1739" s="155"/>
    </row>
    <row r="1740" spans="3:6" x14ac:dyDescent="0.2">
      <c r="C1740" s="155"/>
      <c r="D1740" s="155"/>
      <c r="E1740" s="155"/>
      <c r="F1740" s="155"/>
    </row>
    <row r="1741" spans="3:6" x14ac:dyDescent="0.2">
      <c r="C1741" s="155"/>
      <c r="D1741" s="155"/>
      <c r="E1741" s="155"/>
      <c r="F1741" s="155"/>
    </row>
    <row r="1742" spans="3:6" x14ac:dyDescent="0.2">
      <c r="C1742" s="155"/>
      <c r="D1742" s="155"/>
      <c r="E1742" s="155"/>
      <c r="F1742" s="155"/>
    </row>
    <row r="1743" spans="3:6" x14ac:dyDescent="0.2">
      <c r="C1743" s="155"/>
      <c r="D1743" s="155"/>
      <c r="E1743" s="155"/>
      <c r="F1743" s="155"/>
    </row>
    <row r="1744" spans="3:6" x14ac:dyDescent="0.2">
      <c r="C1744" s="155"/>
      <c r="D1744" s="155"/>
      <c r="E1744" s="155"/>
      <c r="F1744" s="155"/>
    </row>
    <row r="1745" spans="3:6" x14ac:dyDescent="0.2">
      <c r="C1745" s="155"/>
      <c r="D1745" s="155"/>
      <c r="E1745" s="155"/>
      <c r="F1745" s="155"/>
    </row>
    <row r="1746" spans="3:6" x14ac:dyDescent="0.2">
      <c r="C1746" s="155"/>
      <c r="D1746" s="155"/>
      <c r="E1746" s="155"/>
      <c r="F1746" s="155"/>
    </row>
    <row r="1747" spans="3:6" x14ac:dyDescent="0.2">
      <c r="C1747" s="155"/>
      <c r="D1747" s="155"/>
      <c r="E1747" s="155"/>
      <c r="F1747" s="155"/>
    </row>
    <row r="1748" spans="3:6" x14ac:dyDescent="0.2">
      <c r="C1748" s="155"/>
      <c r="D1748" s="155"/>
      <c r="E1748" s="155"/>
      <c r="F1748" s="155"/>
    </row>
    <row r="1749" spans="3:6" x14ac:dyDescent="0.2">
      <c r="C1749" s="155"/>
      <c r="D1749" s="155"/>
      <c r="E1749" s="155"/>
      <c r="F1749" s="155"/>
    </row>
    <row r="1750" spans="3:6" x14ac:dyDescent="0.2">
      <c r="C1750" s="155"/>
      <c r="D1750" s="155"/>
      <c r="E1750" s="155"/>
      <c r="F1750" s="155"/>
    </row>
    <row r="1751" spans="3:6" x14ac:dyDescent="0.2">
      <c r="C1751" s="155"/>
      <c r="D1751" s="155"/>
      <c r="E1751" s="155"/>
      <c r="F1751" s="155"/>
    </row>
    <row r="1752" spans="3:6" x14ac:dyDescent="0.2">
      <c r="C1752" s="155"/>
      <c r="D1752" s="155"/>
      <c r="E1752" s="155"/>
      <c r="F1752" s="155"/>
    </row>
    <row r="1753" spans="3:6" x14ac:dyDescent="0.2">
      <c r="C1753" s="155"/>
      <c r="D1753" s="155"/>
      <c r="E1753" s="155"/>
      <c r="F1753" s="155"/>
    </row>
    <row r="1754" spans="3:6" x14ac:dyDescent="0.2">
      <c r="C1754" s="155"/>
      <c r="D1754" s="155"/>
      <c r="E1754" s="155"/>
      <c r="F1754" s="155"/>
    </row>
    <row r="1755" spans="3:6" x14ac:dyDescent="0.2">
      <c r="C1755" s="155"/>
      <c r="D1755" s="155"/>
      <c r="E1755" s="155"/>
      <c r="F1755" s="155"/>
    </row>
    <row r="1756" spans="3:6" x14ac:dyDescent="0.2">
      <c r="C1756" s="155"/>
      <c r="D1756" s="155"/>
      <c r="E1756" s="155"/>
      <c r="F1756" s="155"/>
    </row>
    <row r="1757" spans="3:6" x14ac:dyDescent="0.2">
      <c r="C1757" s="155"/>
      <c r="D1757" s="155"/>
      <c r="E1757" s="155"/>
      <c r="F1757" s="155"/>
    </row>
    <row r="1758" spans="3:6" x14ac:dyDescent="0.2">
      <c r="C1758" s="155"/>
      <c r="D1758" s="155"/>
      <c r="E1758" s="155"/>
      <c r="F1758" s="155"/>
    </row>
    <row r="1759" spans="3:6" x14ac:dyDescent="0.2">
      <c r="C1759" s="155"/>
      <c r="D1759" s="155"/>
      <c r="E1759" s="155"/>
      <c r="F1759" s="155"/>
    </row>
    <row r="1760" spans="3:6" x14ac:dyDescent="0.2">
      <c r="C1760" s="155"/>
      <c r="D1760" s="155"/>
      <c r="E1760" s="155"/>
      <c r="F1760" s="155"/>
    </row>
    <row r="1761" spans="3:6" x14ac:dyDescent="0.2">
      <c r="C1761" s="155"/>
      <c r="D1761" s="155"/>
      <c r="E1761" s="155"/>
      <c r="F1761" s="155"/>
    </row>
    <row r="1762" spans="3:6" x14ac:dyDescent="0.2">
      <c r="C1762" s="155"/>
      <c r="D1762" s="155"/>
      <c r="E1762" s="155"/>
      <c r="F1762" s="155"/>
    </row>
    <row r="1763" spans="3:6" x14ac:dyDescent="0.2">
      <c r="C1763" s="155"/>
      <c r="D1763" s="155"/>
      <c r="E1763" s="155"/>
      <c r="F1763" s="155"/>
    </row>
    <row r="1764" spans="3:6" x14ac:dyDescent="0.2">
      <c r="C1764" s="155"/>
      <c r="D1764" s="155"/>
      <c r="E1764" s="155"/>
      <c r="F1764" s="155"/>
    </row>
    <row r="1765" spans="3:6" x14ac:dyDescent="0.2">
      <c r="C1765" s="155"/>
      <c r="D1765" s="155"/>
      <c r="E1765" s="155"/>
      <c r="F1765" s="155"/>
    </row>
    <row r="1766" spans="3:6" x14ac:dyDescent="0.2">
      <c r="C1766" s="155"/>
      <c r="D1766" s="155"/>
      <c r="E1766" s="155"/>
      <c r="F1766" s="155"/>
    </row>
    <row r="1767" spans="3:6" x14ac:dyDescent="0.2">
      <c r="C1767" s="155"/>
      <c r="D1767" s="155"/>
      <c r="E1767" s="155"/>
      <c r="F1767" s="155"/>
    </row>
    <row r="1768" spans="3:6" x14ac:dyDescent="0.2">
      <c r="C1768" s="155"/>
      <c r="D1768" s="155"/>
      <c r="E1768" s="155"/>
      <c r="F1768" s="155"/>
    </row>
    <row r="1769" spans="3:6" x14ac:dyDescent="0.2">
      <c r="C1769" s="155"/>
      <c r="D1769" s="155"/>
      <c r="E1769" s="155"/>
      <c r="F1769" s="155"/>
    </row>
    <row r="1770" spans="3:6" x14ac:dyDescent="0.2">
      <c r="C1770" s="155"/>
      <c r="D1770" s="155"/>
      <c r="E1770" s="155"/>
      <c r="F1770" s="155"/>
    </row>
    <row r="1771" spans="3:6" x14ac:dyDescent="0.2">
      <c r="C1771" s="155"/>
      <c r="D1771" s="155"/>
      <c r="E1771" s="155"/>
      <c r="F1771" s="155"/>
    </row>
    <row r="1772" spans="3:6" x14ac:dyDescent="0.2">
      <c r="C1772" s="155"/>
      <c r="D1772" s="155"/>
      <c r="E1772" s="155"/>
      <c r="F1772" s="155"/>
    </row>
    <row r="1773" spans="3:6" x14ac:dyDescent="0.2">
      <c r="C1773" s="155"/>
      <c r="D1773" s="155"/>
      <c r="E1773" s="155"/>
      <c r="F1773" s="155"/>
    </row>
    <row r="1774" spans="3:6" x14ac:dyDescent="0.2">
      <c r="C1774" s="155"/>
      <c r="D1774" s="155"/>
      <c r="E1774" s="155"/>
      <c r="F1774" s="155"/>
    </row>
    <row r="1775" spans="3:6" x14ac:dyDescent="0.2">
      <c r="C1775" s="155"/>
      <c r="D1775" s="155"/>
      <c r="E1775" s="155"/>
      <c r="F1775" s="155"/>
    </row>
    <row r="1776" spans="3:6" x14ac:dyDescent="0.2">
      <c r="C1776" s="155"/>
      <c r="D1776" s="155"/>
      <c r="E1776" s="155"/>
      <c r="F1776" s="155"/>
    </row>
    <row r="1777" spans="3:6" x14ac:dyDescent="0.2">
      <c r="C1777" s="155"/>
      <c r="D1777" s="155"/>
      <c r="E1777" s="155"/>
      <c r="F1777" s="155"/>
    </row>
    <row r="1778" spans="3:6" x14ac:dyDescent="0.2">
      <c r="C1778" s="155"/>
      <c r="D1778" s="155"/>
      <c r="E1778" s="155"/>
      <c r="F1778" s="155"/>
    </row>
    <row r="1779" spans="3:6" x14ac:dyDescent="0.2">
      <c r="C1779" s="155"/>
      <c r="D1779" s="155"/>
      <c r="E1779" s="155"/>
      <c r="F1779" s="155"/>
    </row>
    <row r="1780" spans="3:6" x14ac:dyDescent="0.2">
      <c r="C1780" s="155"/>
      <c r="D1780" s="155"/>
      <c r="E1780" s="155"/>
      <c r="F1780" s="155"/>
    </row>
    <row r="1781" spans="3:6" x14ac:dyDescent="0.2">
      <c r="C1781" s="155"/>
      <c r="D1781" s="155"/>
      <c r="E1781" s="155"/>
      <c r="F1781" s="155"/>
    </row>
    <row r="1782" spans="3:6" x14ac:dyDescent="0.2">
      <c r="C1782" s="155"/>
      <c r="D1782" s="155"/>
      <c r="E1782" s="155"/>
      <c r="F1782" s="155"/>
    </row>
    <row r="1783" spans="3:6" x14ac:dyDescent="0.2">
      <c r="C1783" s="155"/>
      <c r="D1783" s="155"/>
      <c r="E1783" s="155"/>
      <c r="F1783" s="155"/>
    </row>
    <row r="1784" spans="3:6" x14ac:dyDescent="0.2">
      <c r="C1784" s="155"/>
      <c r="D1784" s="155"/>
      <c r="E1784" s="155"/>
      <c r="F1784" s="155"/>
    </row>
    <row r="1785" spans="3:6" x14ac:dyDescent="0.2">
      <c r="C1785" s="155"/>
      <c r="D1785" s="155"/>
      <c r="E1785" s="155"/>
      <c r="F1785" s="155"/>
    </row>
    <row r="1786" spans="3:6" x14ac:dyDescent="0.2">
      <c r="C1786" s="155"/>
      <c r="D1786" s="155"/>
      <c r="E1786" s="155"/>
      <c r="F1786" s="155"/>
    </row>
    <row r="1787" spans="3:6" x14ac:dyDescent="0.2">
      <c r="C1787" s="155"/>
      <c r="D1787" s="155"/>
      <c r="E1787" s="155"/>
      <c r="F1787" s="155"/>
    </row>
    <row r="1788" spans="3:6" x14ac:dyDescent="0.2">
      <c r="C1788" s="155"/>
      <c r="D1788" s="155"/>
      <c r="E1788" s="155"/>
      <c r="F1788" s="155"/>
    </row>
    <row r="1789" spans="3:6" x14ac:dyDescent="0.2">
      <c r="C1789" s="155"/>
      <c r="D1789" s="155"/>
      <c r="E1789" s="155"/>
      <c r="F1789" s="155"/>
    </row>
    <row r="1790" spans="3:6" x14ac:dyDescent="0.2">
      <c r="C1790" s="155"/>
      <c r="D1790" s="155"/>
      <c r="E1790" s="155"/>
      <c r="F1790" s="155"/>
    </row>
    <row r="1791" spans="3:6" x14ac:dyDescent="0.2">
      <c r="C1791" s="155"/>
      <c r="D1791" s="155"/>
      <c r="E1791" s="155"/>
      <c r="F1791" s="155"/>
    </row>
    <row r="1792" spans="3:6" x14ac:dyDescent="0.2">
      <c r="C1792" s="155"/>
      <c r="D1792" s="155"/>
      <c r="E1792" s="155"/>
      <c r="F1792" s="155"/>
    </row>
    <row r="1793" spans="3:6" x14ac:dyDescent="0.2">
      <c r="C1793" s="155"/>
      <c r="D1793" s="155"/>
      <c r="E1793" s="155"/>
      <c r="F1793" s="155"/>
    </row>
    <row r="1794" spans="3:6" x14ac:dyDescent="0.2">
      <c r="C1794" s="155"/>
      <c r="D1794" s="155"/>
      <c r="E1794" s="155"/>
      <c r="F1794" s="155"/>
    </row>
    <row r="1795" spans="3:6" x14ac:dyDescent="0.2">
      <c r="C1795" s="155"/>
      <c r="D1795" s="155"/>
      <c r="E1795" s="155"/>
      <c r="F1795" s="155"/>
    </row>
    <row r="1796" spans="3:6" x14ac:dyDescent="0.2">
      <c r="C1796" s="155"/>
      <c r="D1796" s="155"/>
      <c r="E1796" s="155"/>
      <c r="F1796" s="155"/>
    </row>
    <row r="1797" spans="3:6" x14ac:dyDescent="0.2">
      <c r="C1797" s="155"/>
      <c r="D1797" s="155"/>
      <c r="E1797" s="155"/>
      <c r="F1797" s="155"/>
    </row>
    <row r="1798" spans="3:6" x14ac:dyDescent="0.2">
      <c r="C1798" s="155"/>
      <c r="D1798" s="155"/>
      <c r="E1798" s="155"/>
      <c r="F1798" s="155"/>
    </row>
    <row r="1799" spans="3:6" x14ac:dyDescent="0.2">
      <c r="C1799" s="155"/>
      <c r="D1799" s="155"/>
      <c r="E1799" s="155"/>
      <c r="F1799" s="155"/>
    </row>
    <row r="1800" spans="3:6" x14ac:dyDescent="0.2">
      <c r="C1800" s="155"/>
      <c r="D1800" s="155"/>
      <c r="E1800" s="155"/>
      <c r="F1800" s="155"/>
    </row>
    <row r="1801" spans="3:6" x14ac:dyDescent="0.2">
      <c r="C1801" s="155"/>
      <c r="D1801" s="155"/>
      <c r="E1801" s="155"/>
      <c r="F1801" s="155"/>
    </row>
    <row r="1802" spans="3:6" x14ac:dyDescent="0.2">
      <c r="C1802" s="155"/>
      <c r="D1802" s="155"/>
      <c r="E1802" s="155"/>
      <c r="F1802" s="155"/>
    </row>
    <row r="1803" spans="3:6" x14ac:dyDescent="0.2">
      <c r="C1803" s="155"/>
      <c r="D1803" s="155"/>
      <c r="E1803" s="155"/>
      <c r="F1803" s="155"/>
    </row>
    <row r="1804" spans="3:6" x14ac:dyDescent="0.2">
      <c r="C1804" s="155"/>
      <c r="D1804" s="155"/>
      <c r="E1804" s="155"/>
      <c r="F1804" s="155"/>
    </row>
    <row r="1805" spans="3:6" x14ac:dyDescent="0.2">
      <c r="C1805" s="155"/>
      <c r="D1805" s="155"/>
      <c r="E1805" s="155"/>
      <c r="F1805" s="155"/>
    </row>
    <row r="1806" spans="3:6" x14ac:dyDescent="0.2">
      <c r="C1806" s="155"/>
      <c r="D1806" s="155"/>
      <c r="E1806" s="155"/>
      <c r="F1806" s="155"/>
    </row>
    <row r="1807" spans="3:6" x14ac:dyDescent="0.2">
      <c r="C1807" s="155"/>
      <c r="D1807" s="155"/>
      <c r="E1807" s="155"/>
      <c r="F1807" s="155"/>
    </row>
    <row r="1808" spans="3:6" x14ac:dyDescent="0.2">
      <c r="C1808" s="155"/>
      <c r="D1808" s="155"/>
      <c r="E1808" s="155"/>
      <c r="F1808" s="155"/>
    </row>
    <row r="1809" spans="3:6" x14ac:dyDescent="0.2">
      <c r="C1809" s="155"/>
      <c r="D1809" s="155"/>
      <c r="E1809" s="155"/>
      <c r="F1809" s="155"/>
    </row>
    <row r="1810" spans="3:6" x14ac:dyDescent="0.2">
      <c r="C1810" s="155"/>
      <c r="D1810" s="155"/>
      <c r="E1810" s="155"/>
      <c r="F1810" s="155"/>
    </row>
    <row r="1811" spans="3:6" x14ac:dyDescent="0.2">
      <c r="C1811" s="155"/>
      <c r="D1811" s="155"/>
      <c r="E1811" s="155"/>
      <c r="F1811" s="155"/>
    </row>
    <row r="1812" spans="3:6" x14ac:dyDescent="0.2">
      <c r="C1812" s="155"/>
      <c r="D1812" s="155"/>
      <c r="E1812" s="155"/>
      <c r="F1812" s="155"/>
    </row>
    <row r="1813" spans="3:6" x14ac:dyDescent="0.2">
      <c r="C1813" s="155"/>
      <c r="D1813" s="155"/>
      <c r="E1813" s="155"/>
      <c r="F1813" s="155"/>
    </row>
    <row r="1814" spans="3:6" x14ac:dyDescent="0.2">
      <c r="C1814" s="155"/>
      <c r="D1814" s="155"/>
      <c r="E1814" s="155"/>
      <c r="F1814" s="155"/>
    </row>
    <row r="1815" spans="3:6" x14ac:dyDescent="0.2">
      <c r="C1815" s="155"/>
      <c r="D1815" s="155"/>
      <c r="E1815" s="155"/>
      <c r="F1815" s="155"/>
    </row>
    <row r="1816" spans="3:6" x14ac:dyDescent="0.2">
      <c r="C1816" s="155"/>
      <c r="D1816" s="155"/>
      <c r="E1816" s="155"/>
      <c r="F1816" s="155"/>
    </row>
    <row r="1817" spans="3:6" x14ac:dyDescent="0.2">
      <c r="C1817" s="155"/>
      <c r="D1817" s="155"/>
      <c r="E1817" s="155"/>
      <c r="F1817" s="155"/>
    </row>
    <row r="1818" spans="3:6" x14ac:dyDescent="0.2">
      <c r="C1818" s="155"/>
      <c r="D1818" s="155"/>
      <c r="E1818" s="155"/>
      <c r="F1818" s="155"/>
    </row>
    <row r="1819" spans="3:6" x14ac:dyDescent="0.2">
      <c r="C1819" s="155"/>
      <c r="D1819" s="155"/>
      <c r="E1819" s="155"/>
      <c r="F1819" s="155"/>
    </row>
    <row r="1820" spans="3:6" x14ac:dyDescent="0.2">
      <c r="C1820" s="155"/>
      <c r="D1820" s="155"/>
      <c r="E1820" s="155"/>
      <c r="F1820" s="155"/>
    </row>
    <row r="1821" spans="3:6" x14ac:dyDescent="0.2">
      <c r="C1821" s="155"/>
      <c r="D1821" s="155"/>
      <c r="E1821" s="155"/>
      <c r="F1821" s="155"/>
    </row>
    <row r="1822" spans="3:6" x14ac:dyDescent="0.2">
      <c r="C1822" s="155"/>
      <c r="D1822" s="155"/>
      <c r="E1822" s="155"/>
      <c r="F1822" s="155"/>
    </row>
    <row r="1823" spans="3:6" x14ac:dyDescent="0.2">
      <c r="C1823" s="155"/>
      <c r="D1823" s="155"/>
      <c r="E1823" s="155"/>
      <c r="F1823" s="155"/>
    </row>
    <row r="1824" spans="3:6" x14ac:dyDescent="0.2">
      <c r="C1824" s="155"/>
      <c r="D1824" s="155"/>
      <c r="E1824" s="155"/>
      <c r="F1824" s="155"/>
    </row>
    <row r="1825" spans="3:6" x14ac:dyDescent="0.2">
      <c r="C1825" s="155"/>
      <c r="D1825" s="155"/>
      <c r="E1825" s="155"/>
      <c r="F1825" s="155"/>
    </row>
    <row r="1826" spans="3:6" x14ac:dyDescent="0.2">
      <c r="C1826" s="155"/>
      <c r="D1826" s="155"/>
      <c r="E1826" s="155"/>
      <c r="F1826" s="155"/>
    </row>
    <row r="1827" spans="3:6" x14ac:dyDescent="0.2">
      <c r="C1827" s="155"/>
      <c r="D1827" s="155"/>
      <c r="E1827" s="155"/>
      <c r="F1827" s="155"/>
    </row>
    <row r="1828" spans="3:6" x14ac:dyDescent="0.2">
      <c r="C1828" s="155"/>
      <c r="D1828" s="155"/>
      <c r="E1828" s="155"/>
      <c r="F1828" s="155"/>
    </row>
    <row r="1829" spans="3:6" x14ac:dyDescent="0.2">
      <c r="C1829" s="155"/>
      <c r="D1829" s="155"/>
      <c r="E1829" s="155"/>
      <c r="F1829" s="155"/>
    </row>
    <row r="1830" spans="3:6" x14ac:dyDescent="0.2">
      <c r="C1830" s="155"/>
      <c r="D1830" s="155"/>
      <c r="E1830" s="155"/>
      <c r="F1830" s="155"/>
    </row>
    <row r="1831" spans="3:6" x14ac:dyDescent="0.2">
      <c r="C1831" s="155"/>
      <c r="D1831" s="155"/>
      <c r="E1831" s="155"/>
      <c r="F1831" s="155"/>
    </row>
    <row r="1832" spans="3:6" x14ac:dyDescent="0.2">
      <c r="C1832" s="155"/>
      <c r="D1832" s="155"/>
      <c r="E1832" s="155"/>
      <c r="F1832" s="155"/>
    </row>
    <row r="1833" spans="3:6" x14ac:dyDescent="0.2">
      <c r="C1833" s="155"/>
      <c r="D1833" s="155"/>
      <c r="E1833" s="155"/>
      <c r="F1833" s="155"/>
    </row>
    <row r="1834" spans="3:6" x14ac:dyDescent="0.2">
      <c r="C1834" s="155"/>
      <c r="D1834" s="155"/>
      <c r="E1834" s="155"/>
      <c r="F1834" s="155"/>
    </row>
    <row r="1835" spans="3:6" x14ac:dyDescent="0.2">
      <c r="C1835" s="155"/>
      <c r="D1835" s="155"/>
      <c r="E1835" s="155"/>
      <c r="F1835" s="155"/>
    </row>
    <row r="1836" spans="3:6" x14ac:dyDescent="0.2">
      <c r="C1836" s="155"/>
      <c r="D1836" s="155"/>
      <c r="E1836" s="155"/>
      <c r="F1836" s="155"/>
    </row>
    <row r="1837" spans="3:6" x14ac:dyDescent="0.2">
      <c r="C1837" s="155"/>
      <c r="D1837" s="155"/>
      <c r="E1837" s="155"/>
      <c r="F1837" s="155"/>
    </row>
    <row r="1838" spans="3:6" x14ac:dyDescent="0.2">
      <c r="C1838" s="155"/>
      <c r="D1838" s="155"/>
      <c r="E1838" s="155"/>
      <c r="F1838" s="155"/>
    </row>
    <row r="1839" spans="3:6" x14ac:dyDescent="0.2">
      <c r="C1839" s="155"/>
      <c r="D1839" s="155"/>
      <c r="E1839" s="155"/>
      <c r="F1839" s="155"/>
    </row>
    <row r="1840" spans="3:6" x14ac:dyDescent="0.2">
      <c r="C1840" s="155"/>
      <c r="D1840" s="155"/>
      <c r="E1840" s="155"/>
      <c r="F1840" s="155"/>
    </row>
    <row r="1841" spans="3:6" x14ac:dyDescent="0.2">
      <c r="C1841" s="155"/>
      <c r="D1841" s="155"/>
      <c r="E1841" s="155"/>
      <c r="F1841" s="155"/>
    </row>
    <row r="1842" spans="3:6" x14ac:dyDescent="0.2">
      <c r="C1842" s="155"/>
      <c r="D1842" s="155"/>
      <c r="E1842" s="155"/>
      <c r="F1842" s="155"/>
    </row>
    <row r="1843" spans="3:6" x14ac:dyDescent="0.2">
      <c r="C1843" s="155"/>
      <c r="D1843" s="155"/>
      <c r="E1843" s="155"/>
      <c r="F1843" s="155"/>
    </row>
    <row r="1844" spans="3:6" x14ac:dyDescent="0.2">
      <c r="C1844" s="155"/>
      <c r="D1844" s="155"/>
      <c r="E1844" s="155"/>
      <c r="F1844" s="155"/>
    </row>
    <row r="1845" spans="3:6" x14ac:dyDescent="0.2">
      <c r="C1845" s="155"/>
      <c r="D1845" s="155"/>
      <c r="E1845" s="155"/>
      <c r="F1845" s="155"/>
    </row>
    <row r="1846" spans="3:6" x14ac:dyDescent="0.2">
      <c r="C1846" s="155"/>
      <c r="D1846" s="155"/>
      <c r="E1846" s="155"/>
      <c r="F1846" s="155"/>
    </row>
    <row r="1847" spans="3:6" x14ac:dyDescent="0.2">
      <c r="C1847" s="155"/>
      <c r="D1847" s="155"/>
      <c r="E1847" s="155"/>
      <c r="F1847" s="155"/>
    </row>
    <row r="1848" spans="3:6" x14ac:dyDescent="0.2">
      <c r="C1848" s="155"/>
      <c r="D1848" s="155"/>
      <c r="E1848" s="155"/>
      <c r="F1848" s="155"/>
    </row>
    <row r="1849" spans="3:6" x14ac:dyDescent="0.2">
      <c r="C1849" s="155"/>
      <c r="D1849" s="155"/>
      <c r="E1849" s="155"/>
      <c r="F1849" s="155"/>
    </row>
    <row r="1850" spans="3:6" x14ac:dyDescent="0.2">
      <c r="C1850" s="155"/>
      <c r="D1850" s="155"/>
      <c r="E1850" s="155"/>
      <c r="F1850" s="155"/>
    </row>
    <row r="1851" spans="3:6" x14ac:dyDescent="0.2">
      <c r="C1851" s="155"/>
      <c r="D1851" s="155"/>
      <c r="E1851" s="155"/>
      <c r="F1851" s="155"/>
    </row>
    <row r="1852" spans="3:6" x14ac:dyDescent="0.2">
      <c r="C1852" s="155"/>
      <c r="D1852" s="155"/>
      <c r="E1852" s="155"/>
      <c r="F1852" s="155"/>
    </row>
    <row r="1853" spans="3:6" x14ac:dyDescent="0.2">
      <c r="C1853" s="155"/>
      <c r="D1853" s="155"/>
      <c r="E1853" s="155"/>
      <c r="F1853" s="155"/>
    </row>
    <row r="1854" spans="3:6" x14ac:dyDescent="0.2">
      <c r="C1854" s="155"/>
      <c r="D1854" s="155"/>
      <c r="E1854" s="155"/>
      <c r="F1854" s="155"/>
    </row>
    <row r="1855" spans="3:6" x14ac:dyDescent="0.2">
      <c r="C1855" s="155"/>
      <c r="D1855" s="155"/>
      <c r="E1855" s="155"/>
      <c r="F1855" s="155"/>
    </row>
    <row r="1856" spans="3:6" x14ac:dyDescent="0.2">
      <c r="C1856" s="155"/>
      <c r="D1856" s="155"/>
      <c r="E1856" s="155"/>
      <c r="F1856" s="155"/>
    </row>
    <row r="1857" spans="3:6" x14ac:dyDescent="0.2">
      <c r="C1857" s="155"/>
      <c r="D1857" s="155"/>
      <c r="E1857" s="155"/>
      <c r="F1857" s="155"/>
    </row>
    <row r="1858" spans="3:6" x14ac:dyDescent="0.2">
      <c r="C1858" s="155"/>
      <c r="D1858" s="155"/>
      <c r="E1858" s="155"/>
      <c r="F1858" s="155"/>
    </row>
    <row r="1859" spans="3:6" x14ac:dyDescent="0.2">
      <c r="C1859" s="155"/>
      <c r="D1859" s="155"/>
      <c r="E1859" s="155"/>
      <c r="F1859" s="155"/>
    </row>
    <row r="1860" spans="3:6" x14ac:dyDescent="0.2">
      <c r="C1860" s="155"/>
      <c r="D1860" s="155"/>
      <c r="E1860" s="155"/>
      <c r="F1860" s="155"/>
    </row>
    <row r="1861" spans="3:6" x14ac:dyDescent="0.2">
      <c r="C1861" s="155"/>
      <c r="D1861" s="155"/>
      <c r="E1861" s="155"/>
      <c r="F1861" s="155"/>
    </row>
    <row r="1862" spans="3:6" x14ac:dyDescent="0.2">
      <c r="C1862" s="155"/>
      <c r="D1862" s="155"/>
      <c r="E1862" s="155"/>
      <c r="F1862" s="155"/>
    </row>
    <row r="1863" spans="3:6" x14ac:dyDescent="0.2">
      <c r="C1863" s="155"/>
      <c r="D1863" s="155"/>
      <c r="E1863" s="155"/>
      <c r="F1863" s="155"/>
    </row>
    <row r="1864" spans="3:6" x14ac:dyDescent="0.2">
      <c r="C1864" s="155"/>
      <c r="D1864" s="155"/>
      <c r="E1864" s="155"/>
      <c r="F1864" s="155"/>
    </row>
    <row r="1865" spans="3:6" x14ac:dyDescent="0.2">
      <c r="C1865" s="155"/>
      <c r="D1865" s="155"/>
      <c r="E1865" s="155"/>
      <c r="F1865" s="155"/>
    </row>
    <row r="1866" spans="3:6" x14ac:dyDescent="0.2">
      <c r="C1866" s="155"/>
      <c r="D1866" s="155"/>
      <c r="E1866" s="155"/>
      <c r="F1866" s="155"/>
    </row>
    <row r="1867" spans="3:6" x14ac:dyDescent="0.2">
      <c r="C1867" s="155"/>
      <c r="D1867" s="155"/>
      <c r="E1867" s="155"/>
      <c r="F1867" s="155"/>
    </row>
    <row r="1868" spans="3:6" x14ac:dyDescent="0.2">
      <c r="C1868" s="155"/>
      <c r="D1868" s="155"/>
      <c r="E1868" s="155"/>
      <c r="F1868" s="155"/>
    </row>
    <row r="1869" spans="3:6" x14ac:dyDescent="0.2">
      <c r="C1869" s="155"/>
      <c r="D1869" s="155"/>
      <c r="E1869" s="155"/>
      <c r="F1869" s="155"/>
    </row>
    <row r="1870" spans="3:6" x14ac:dyDescent="0.2">
      <c r="C1870" s="155"/>
      <c r="D1870" s="155"/>
      <c r="E1870" s="155"/>
      <c r="F1870" s="155"/>
    </row>
    <row r="1871" spans="3:6" x14ac:dyDescent="0.2">
      <c r="C1871" s="155"/>
      <c r="D1871" s="155"/>
      <c r="E1871" s="155"/>
      <c r="F1871" s="155"/>
    </row>
    <row r="1872" spans="3:6" x14ac:dyDescent="0.2">
      <c r="C1872" s="155"/>
      <c r="D1872" s="155"/>
      <c r="E1872" s="155"/>
      <c r="F1872" s="155"/>
    </row>
    <row r="1873" spans="3:6" x14ac:dyDescent="0.2">
      <c r="C1873" s="155"/>
      <c r="D1873" s="155"/>
      <c r="E1873" s="155"/>
      <c r="F1873" s="155"/>
    </row>
    <row r="1874" spans="3:6" x14ac:dyDescent="0.2">
      <c r="C1874" s="155"/>
      <c r="D1874" s="155"/>
      <c r="E1874" s="155"/>
      <c r="F1874" s="155"/>
    </row>
    <row r="1875" spans="3:6" x14ac:dyDescent="0.2">
      <c r="C1875" s="155"/>
      <c r="D1875" s="155"/>
      <c r="E1875" s="155"/>
      <c r="F1875" s="155"/>
    </row>
    <row r="1876" spans="3:6" x14ac:dyDescent="0.2">
      <c r="C1876" s="155"/>
      <c r="D1876" s="155"/>
      <c r="E1876" s="155"/>
      <c r="F1876" s="155"/>
    </row>
    <row r="1877" spans="3:6" x14ac:dyDescent="0.2">
      <c r="C1877" s="155"/>
      <c r="D1877" s="155"/>
      <c r="E1877" s="155"/>
      <c r="F1877" s="155"/>
    </row>
    <row r="1878" spans="3:6" x14ac:dyDescent="0.2">
      <c r="C1878" s="155"/>
      <c r="D1878" s="155"/>
      <c r="E1878" s="155"/>
      <c r="F1878" s="155"/>
    </row>
    <row r="1879" spans="3:6" x14ac:dyDescent="0.2">
      <c r="C1879" s="155"/>
      <c r="D1879" s="155"/>
      <c r="E1879" s="155"/>
      <c r="F1879" s="155"/>
    </row>
    <row r="1880" spans="3:6" x14ac:dyDescent="0.2">
      <c r="C1880" s="155"/>
      <c r="D1880" s="155"/>
      <c r="E1880" s="155"/>
      <c r="F1880" s="155"/>
    </row>
    <row r="1881" spans="3:6" x14ac:dyDescent="0.2">
      <c r="C1881" s="155"/>
      <c r="D1881" s="155"/>
      <c r="E1881" s="155"/>
      <c r="F1881" s="155"/>
    </row>
    <row r="1882" spans="3:6" x14ac:dyDescent="0.2">
      <c r="C1882" s="155"/>
      <c r="D1882" s="155"/>
      <c r="E1882" s="155"/>
      <c r="F1882" s="155"/>
    </row>
    <row r="1883" spans="3:6" x14ac:dyDescent="0.2">
      <c r="C1883" s="155"/>
      <c r="D1883" s="155"/>
      <c r="E1883" s="155"/>
      <c r="F1883" s="155"/>
    </row>
    <row r="1884" spans="3:6" x14ac:dyDescent="0.2">
      <c r="C1884" s="155"/>
      <c r="D1884" s="155"/>
      <c r="E1884" s="155"/>
      <c r="F1884" s="155"/>
    </row>
    <row r="1885" spans="3:6" x14ac:dyDescent="0.2">
      <c r="C1885" s="155"/>
      <c r="D1885" s="155"/>
      <c r="E1885" s="155"/>
      <c r="F1885" s="155"/>
    </row>
    <row r="1886" spans="3:6" x14ac:dyDescent="0.2">
      <c r="C1886" s="155"/>
      <c r="D1886" s="155"/>
      <c r="E1886" s="155"/>
      <c r="F1886" s="155"/>
    </row>
    <row r="1887" spans="3:6" x14ac:dyDescent="0.2">
      <c r="C1887" s="155"/>
      <c r="D1887" s="155"/>
      <c r="E1887" s="155"/>
      <c r="F1887" s="155"/>
    </row>
    <row r="1888" spans="3:6" x14ac:dyDescent="0.2">
      <c r="C1888" s="155"/>
      <c r="D1888" s="155"/>
      <c r="E1888" s="155"/>
      <c r="F1888" s="155"/>
    </row>
    <row r="1889" spans="3:6" x14ac:dyDescent="0.2">
      <c r="C1889" s="155"/>
      <c r="D1889" s="155"/>
      <c r="E1889" s="155"/>
      <c r="F1889" s="155"/>
    </row>
    <row r="1890" spans="3:6" x14ac:dyDescent="0.2">
      <c r="C1890" s="155"/>
      <c r="D1890" s="155"/>
      <c r="E1890" s="155"/>
      <c r="F1890" s="155"/>
    </row>
    <row r="1891" spans="3:6" x14ac:dyDescent="0.2">
      <c r="C1891" s="155"/>
      <c r="D1891" s="155"/>
      <c r="E1891" s="155"/>
      <c r="F1891" s="155"/>
    </row>
    <row r="1892" spans="3:6" x14ac:dyDescent="0.2">
      <c r="C1892" s="155"/>
      <c r="D1892" s="155"/>
      <c r="E1892" s="155"/>
      <c r="F1892" s="155"/>
    </row>
    <row r="1893" spans="3:6" x14ac:dyDescent="0.2">
      <c r="C1893" s="155"/>
      <c r="D1893" s="155"/>
      <c r="E1893" s="155"/>
      <c r="F1893" s="155"/>
    </row>
    <row r="1894" spans="3:6" x14ac:dyDescent="0.2">
      <c r="C1894" s="155"/>
      <c r="D1894" s="155"/>
      <c r="E1894" s="155"/>
      <c r="F1894" s="155"/>
    </row>
    <row r="1895" spans="3:6" x14ac:dyDescent="0.2">
      <c r="C1895" s="155"/>
      <c r="D1895" s="155"/>
      <c r="E1895" s="155"/>
      <c r="F1895" s="155"/>
    </row>
    <row r="1896" spans="3:6" x14ac:dyDescent="0.2">
      <c r="C1896" s="155"/>
      <c r="D1896" s="155"/>
      <c r="E1896" s="155"/>
      <c r="F1896" s="155"/>
    </row>
    <row r="1897" spans="3:6" x14ac:dyDescent="0.2">
      <c r="C1897" s="155"/>
      <c r="D1897" s="155"/>
      <c r="E1897" s="155"/>
      <c r="F1897" s="155"/>
    </row>
    <row r="1898" spans="3:6" x14ac:dyDescent="0.2">
      <c r="C1898" s="155"/>
      <c r="D1898" s="155"/>
      <c r="E1898" s="155"/>
      <c r="F1898" s="155"/>
    </row>
    <row r="1899" spans="3:6" x14ac:dyDescent="0.2">
      <c r="C1899" s="155"/>
      <c r="D1899" s="155"/>
      <c r="E1899" s="155"/>
      <c r="F1899" s="155"/>
    </row>
    <row r="1900" spans="3:6" x14ac:dyDescent="0.2">
      <c r="C1900" s="155"/>
      <c r="D1900" s="155"/>
      <c r="E1900" s="155"/>
      <c r="F1900" s="155"/>
    </row>
    <row r="1901" spans="3:6" x14ac:dyDescent="0.2">
      <c r="C1901" s="155"/>
      <c r="D1901" s="155"/>
      <c r="E1901" s="155"/>
      <c r="F1901" s="155"/>
    </row>
    <row r="1902" spans="3:6" x14ac:dyDescent="0.2">
      <c r="C1902" s="155"/>
      <c r="D1902" s="155"/>
      <c r="E1902" s="155"/>
      <c r="F1902" s="155"/>
    </row>
    <row r="1903" spans="3:6" x14ac:dyDescent="0.2">
      <c r="C1903" s="155"/>
      <c r="D1903" s="155"/>
      <c r="E1903" s="155"/>
      <c r="F1903" s="155"/>
    </row>
    <row r="1904" spans="3:6" x14ac:dyDescent="0.2">
      <c r="C1904" s="155"/>
      <c r="D1904" s="155"/>
      <c r="E1904" s="155"/>
      <c r="F1904" s="155"/>
    </row>
    <row r="1905" spans="3:6" x14ac:dyDescent="0.2">
      <c r="C1905" s="155"/>
      <c r="D1905" s="155"/>
      <c r="E1905" s="155"/>
      <c r="F1905" s="155"/>
    </row>
    <row r="1906" spans="3:6" x14ac:dyDescent="0.2">
      <c r="C1906" s="155"/>
      <c r="D1906" s="155"/>
      <c r="E1906" s="155"/>
      <c r="F1906" s="155"/>
    </row>
    <row r="1907" spans="3:6" x14ac:dyDescent="0.2">
      <c r="C1907" s="155"/>
      <c r="D1907" s="155"/>
      <c r="E1907" s="155"/>
      <c r="F1907" s="155"/>
    </row>
    <row r="1908" spans="3:6" x14ac:dyDescent="0.2">
      <c r="C1908" s="155"/>
      <c r="D1908" s="155"/>
      <c r="E1908" s="155"/>
      <c r="F1908" s="155"/>
    </row>
    <row r="1909" spans="3:6" x14ac:dyDescent="0.2">
      <c r="C1909" s="155"/>
      <c r="D1909" s="155"/>
      <c r="E1909" s="155"/>
      <c r="F1909" s="155"/>
    </row>
    <row r="1910" spans="3:6" x14ac:dyDescent="0.2">
      <c r="C1910" s="155"/>
      <c r="D1910" s="155"/>
      <c r="E1910" s="155"/>
      <c r="F1910" s="155"/>
    </row>
    <row r="1911" spans="3:6" x14ac:dyDescent="0.2">
      <c r="C1911" s="155"/>
      <c r="D1911" s="155"/>
      <c r="E1911" s="155"/>
      <c r="F1911" s="155"/>
    </row>
    <row r="1912" spans="3:6" x14ac:dyDescent="0.2">
      <c r="C1912" s="155"/>
      <c r="D1912" s="155"/>
      <c r="E1912" s="155"/>
      <c r="F1912" s="155"/>
    </row>
    <row r="1913" spans="3:6" x14ac:dyDescent="0.2">
      <c r="C1913" s="155"/>
      <c r="D1913" s="155"/>
      <c r="E1913" s="155"/>
      <c r="F1913" s="155"/>
    </row>
    <row r="1914" spans="3:6" x14ac:dyDescent="0.2">
      <c r="C1914" s="155"/>
      <c r="D1914" s="155"/>
      <c r="E1914" s="155"/>
      <c r="F1914" s="155"/>
    </row>
    <row r="1915" spans="3:6" x14ac:dyDescent="0.2">
      <c r="C1915" s="155"/>
      <c r="D1915" s="155"/>
      <c r="E1915" s="155"/>
      <c r="F1915" s="155"/>
    </row>
    <row r="1916" spans="3:6" x14ac:dyDescent="0.2">
      <c r="C1916" s="155"/>
      <c r="D1916" s="155"/>
      <c r="E1916" s="155"/>
      <c r="F1916" s="155"/>
    </row>
    <row r="1917" spans="3:6" x14ac:dyDescent="0.2">
      <c r="C1917" s="155"/>
      <c r="D1917" s="155"/>
      <c r="E1917" s="155"/>
      <c r="F1917" s="155"/>
    </row>
    <row r="1918" spans="3:6" x14ac:dyDescent="0.2">
      <c r="C1918" s="155"/>
      <c r="D1918" s="155"/>
      <c r="E1918" s="155"/>
      <c r="F1918" s="155"/>
    </row>
    <row r="1919" spans="3:6" x14ac:dyDescent="0.2">
      <c r="C1919" s="155"/>
      <c r="D1919" s="155"/>
      <c r="E1919" s="155"/>
      <c r="F1919" s="155"/>
    </row>
    <row r="1920" spans="3:6" x14ac:dyDescent="0.2">
      <c r="C1920" s="155"/>
      <c r="D1920" s="155"/>
      <c r="E1920" s="155"/>
      <c r="F1920" s="155"/>
    </row>
    <row r="1921" spans="3:6" x14ac:dyDescent="0.2">
      <c r="C1921" s="155"/>
      <c r="D1921" s="155"/>
      <c r="E1921" s="155"/>
      <c r="F1921" s="155"/>
    </row>
    <row r="1922" spans="3:6" x14ac:dyDescent="0.2">
      <c r="C1922" s="155"/>
      <c r="D1922" s="155"/>
      <c r="E1922" s="155"/>
      <c r="F1922" s="155"/>
    </row>
    <row r="1923" spans="3:6" x14ac:dyDescent="0.2">
      <c r="C1923" s="155"/>
      <c r="D1923" s="155"/>
      <c r="E1923" s="155"/>
      <c r="F1923" s="155"/>
    </row>
    <row r="1924" spans="3:6" x14ac:dyDescent="0.2">
      <c r="C1924" s="155"/>
      <c r="D1924" s="155"/>
      <c r="E1924" s="155"/>
      <c r="F1924" s="155"/>
    </row>
    <row r="1925" spans="3:6" x14ac:dyDescent="0.2">
      <c r="C1925" s="155"/>
      <c r="D1925" s="155"/>
      <c r="E1925" s="155"/>
      <c r="F1925" s="155"/>
    </row>
    <row r="1926" spans="3:6" x14ac:dyDescent="0.2">
      <c r="C1926" s="155"/>
      <c r="D1926" s="155"/>
      <c r="E1926" s="155"/>
      <c r="F1926" s="155"/>
    </row>
    <row r="1927" spans="3:6" x14ac:dyDescent="0.2">
      <c r="C1927" s="155"/>
      <c r="D1927" s="155"/>
      <c r="E1927" s="155"/>
      <c r="F1927" s="155"/>
    </row>
    <row r="1928" spans="3:6" x14ac:dyDescent="0.2">
      <c r="C1928" s="155"/>
      <c r="D1928" s="155"/>
      <c r="E1928" s="155"/>
      <c r="F1928" s="155"/>
    </row>
    <row r="1929" spans="3:6" x14ac:dyDescent="0.2">
      <c r="C1929" s="155"/>
      <c r="D1929" s="155"/>
      <c r="E1929" s="155"/>
      <c r="F1929" s="155"/>
    </row>
    <row r="1930" spans="3:6" x14ac:dyDescent="0.2">
      <c r="C1930" s="155"/>
      <c r="D1930" s="155"/>
      <c r="E1930" s="155"/>
      <c r="F1930" s="155"/>
    </row>
    <row r="1931" spans="3:6" x14ac:dyDescent="0.2">
      <c r="C1931" s="155"/>
      <c r="D1931" s="155"/>
      <c r="E1931" s="155"/>
      <c r="F1931" s="155"/>
    </row>
    <row r="1932" spans="3:6" x14ac:dyDescent="0.2">
      <c r="C1932" s="155"/>
      <c r="D1932" s="155"/>
      <c r="E1932" s="155"/>
      <c r="F1932" s="155"/>
    </row>
    <row r="1933" spans="3:6" x14ac:dyDescent="0.2">
      <c r="C1933" s="155"/>
      <c r="D1933" s="155"/>
      <c r="E1933" s="155"/>
      <c r="F1933" s="155"/>
    </row>
    <row r="1934" spans="3:6" x14ac:dyDescent="0.2">
      <c r="C1934" s="155"/>
      <c r="D1934" s="155"/>
      <c r="E1934" s="155"/>
      <c r="F1934" s="155"/>
    </row>
    <row r="1935" spans="3:6" x14ac:dyDescent="0.2">
      <c r="C1935" s="155"/>
      <c r="D1935" s="155"/>
      <c r="E1935" s="155"/>
      <c r="F1935" s="155"/>
    </row>
    <row r="1936" spans="3:6" x14ac:dyDescent="0.2">
      <c r="C1936" s="155"/>
      <c r="D1936" s="155"/>
      <c r="E1936" s="155"/>
      <c r="F1936" s="155"/>
    </row>
    <row r="1937" spans="3:6" x14ac:dyDescent="0.2">
      <c r="C1937" s="155"/>
      <c r="D1937" s="155"/>
      <c r="E1937" s="155"/>
      <c r="F1937" s="155"/>
    </row>
    <row r="1938" spans="3:6" x14ac:dyDescent="0.2">
      <c r="C1938" s="155"/>
      <c r="D1938" s="155"/>
      <c r="E1938" s="155"/>
      <c r="F1938" s="155"/>
    </row>
    <row r="1939" spans="3:6" x14ac:dyDescent="0.2">
      <c r="C1939" s="155"/>
      <c r="D1939" s="155"/>
      <c r="E1939" s="155"/>
      <c r="F1939" s="155"/>
    </row>
    <row r="1940" spans="3:6" x14ac:dyDescent="0.2">
      <c r="C1940" s="155"/>
      <c r="D1940" s="155"/>
      <c r="E1940" s="155"/>
      <c r="F1940" s="155"/>
    </row>
    <row r="1941" spans="3:6" x14ac:dyDescent="0.2">
      <c r="C1941" s="155"/>
      <c r="D1941" s="155"/>
      <c r="E1941" s="155"/>
      <c r="F1941" s="155"/>
    </row>
    <row r="1942" spans="3:6" x14ac:dyDescent="0.2">
      <c r="C1942" s="155"/>
      <c r="D1942" s="155"/>
      <c r="E1942" s="155"/>
      <c r="F1942" s="155"/>
    </row>
    <row r="1943" spans="3:6" x14ac:dyDescent="0.2">
      <c r="C1943" s="155"/>
      <c r="D1943" s="155"/>
      <c r="E1943" s="155"/>
      <c r="F1943" s="155"/>
    </row>
    <row r="1944" spans="3:6" x14ac:dyDescent="0.2">
      <c r="C1944" s="155"/>
      <c r="D1944" s="155"/>
      <c r="E1944" s="155"/>
      <c r="F1944" s="155"/>
    </row>
    <row r="1945" spans="3:6" x14ac:dyDescent="0.2">
      <c r="C1945" s="155"/>
      <c r="D1945" s="155"/>
      <c r="E1945" s="155"/>
      <c r="F1945" s="155"/>
    </row>
    <row r="1946" spans="3:6" x14ac:dyDescent="0.2">
      <c r="C1946" s="155"/>
      <c r="D1946" s="155"/>
      <c r="E1946" s="155"/>
      <c r="F1946" s="155"/>
    </row>
    <row r="1947" spans="3:6" x14ac:dyDescent="0.2">
      <c r="C1947" s="155"/>
      <c r="D1947" s="155"/>
      <c r="E1947" s="155"/>
      <c r="F1947" s="155"/>
    </row>
    <row r="1948" spans="3:6" x14ac:dyDescent="0.2">
      <c r="C1948" s="155"/>
      <c r="D1948" s="155"/>
      <c r="E1948" s="155"/>
      <c r="F1948" s="155"/>
    </row>
    <row r="1949" spans="3:6" x14ac:dyDescent="0.2">
      <c r="C1949" s="155"/>
      <c r="D1949" s="155"/>
      <c r="E1949" s="155"/>
      <c r="F1949" s="155"/>
    </row>
    <row r="1950" spans="3:6" x14ac:dyDescent="0.2">
      <c r="C1950" s="155"/>
      <c r="D1950" s="155"/>
      <c r="E1950" s="155"/>
      <c r="F1950" s="155"/>
    </row>
    <row r="1951" spans="3:6" x14ac:dyDescent="0.2">
      <c r="C1951" s="155"/>
      <c r="D1951" s="155"/>
      <c r="E1951" s="155"/>
      <c r="F1951" s="155"/>
    </row>
    <row r="1952" spans="3:6" x14ac:dyDescent="0.2">
      <c r="C1952" s="155"/>
      <c r="D1952" s="155"/>
      <c r="E1952" s="155"/>
      <c r="F1952" s="155"/>
    </row>
    <row r="1953" spans="3:6" x14ac:dyDescent="0.2">
      <c r="C1953" s="155"/>
      <c r="D1953" s="155"/>
      <c r="E1953" s="155"/>
      <c r="F1953" s="155"/>
    </row>
    <row r="1954" spans="3:6" x14ac:dyDescent="0.2">
      <c r="C1954" s="155"/>
      <c r="D1954" s="155"/>
      <c r="E1954" s="155"/>
      <c r="F1954" s="155"/>
    </row>
    <row r="1955" spans="3:6" x14ac:dyDescent="0.2">
      <c r="C1955" s="155"/>
      <c r="D1955" s="155"/>
      <c r="E1955" s="155"/>
      <c r="F1955" s="155"/>
    </row>
    <row r="1956" spans="3:6" x14ac:dyDescent="0.2">
      <c r="C1956" s="155"/>
      <c r="D1956" s="155"/>
      <c r="E1956" s="155"/>
      <c r="F1956" s="155"/>
    </row>
    <row r="1957" spans="3:6" x14ac:dyDescent="0.2">
      <c r="C1957" s="155"/>
      <c r="D1957" s="155"/>
      <c r="E1957" s="155"/>
      <c r="F1957" s="155"/>
    </row>
    <row r="1958" spans="3:6" x14ac:dyDescent="0.2">
      <c r="C1958" s="155"/>
      <c r="D1958" s="155"/>
      <c r="E1958" s="155"/>
      <c r="F1958" s="155"/>
    </row>
    <row r="1959" spans="3:6" x14ac:dyDescent="0.2">
      <c r="C1959" s="155"/>
      <c r="D1959" s="155"/>
      <c r="E1959" s="155"/>
      <c r="F1959" s="155"/>
    </row>
    <row r="1960" spans="3:6" x14ac:dyDescent="0.2">
      <c r="C1960" s="155"/>
      <c r="D1960" s="155"/>
      <c r="E1960" s="155"/>
      <c r="F1960" s="155"/>
    </row>
    <row r="1961" spans="3:6" x14ac:dyDescent="0.2">
      <c r="C1961" s="155"/>
      <c r="D1961" s="155"/>
      <c r="E1961" s="155"/>
      <c r="F1961" s="155"/>
    </row>
    <row r="1962" spans="3:6" x14ac:dyDescent="0.2">
      <c r="C1962" s="155"/>
      <c r="D1962" s="155"/>
      <c r="E1962" s="155"/>
      <c r="F1962" s="155"/>
    </row>
    <row r="1963" spans="3:6" x14ac:dyDescent="0.2">
      <c r="C1963" s="155"/>
      <c r="D1963" s="155"/>
      <c r="E1963" s="155"/>
      <c r="F1963" s="155"/>
    </row>
    <row r="1964" spans="3:6" x14ac:dyDescent="0.2">
      <c r="C1964" s="155"/>
      <c r="D1964" s="155"/>
      <c r="E1964" s="155"/>
      <c r="F1964" s="155"/>
    </row>
    <row r="1965" spans="3:6" x14ac:dyDescent="0.2">
      <c r="C1965" s="155"/>
      <c r="D1965" s="155"/>
      <c r="E1965" s="155"/>
      <c r="F1965" s="155"/>
    </row>
    <row r="1966" spans="3:6" x14ac:dyDescent="0.2">
      <c r="C1966" s="155"/>
      <c r="D1966" s="155"/>
      <c r="E1966" s="155"/>
      <c r="F1966" s="155"/>
    </row>
    <row r="1967" spans="3:6" x14ac:dyDescent="0.2">
      <c r="C1967" s="155"/>
      <c r="D1967" s="155"/>
      <c r="E1967" s="155"/>
      <c r="F1967" s="155"/>
    </row>
    <row r="1968" spans="3:6" x14ac:dyDescent="0.2">
      <c r="C1968" s="155"/>
      <c r="D1968" s="155"/>
      <c r="E1968" s="155"/>
      <c r="F1968" s="155"/>
    </row>
    <row r="1969" spans="3:6" x14ac:dyDescent="0.2">
      <c r="C1969" s="155"/>
      <c r="D1969" s="155"/>
      <c r="E1969" s="155"/>
      <c r="F1969" s="155"/>
    </row>
    <row r="1970" spans="3:6" x14ac:dyDescent="0.2">
      <c r="C1970" s="155"/>
      <c r="D1970" s="155"/>
      <c r="E1970" s="155"/>
      <c r="F1970" s="155"/>
    </row>
    <row r="1971" spans="3:6" x14ac:dyDescent="0.2">
      <c r="C1971" s="155"/>
      <c r="D1971" s="155"/>
      <c r="E1971" s="155"/>
      <c r="F1971" s="155"/>
    </row>
    <row r="1972" spans="3:6" x14ac:dyDescent="0.2">
      <c r="C1972" s="155"/>
      <c r="D1972" s="155"/>
      <c r="E1972" s="155"/>
      <c r="F1972" s="155"/>
    </row>
    <row r="1973" spans="3:6" x14ac:dyDescent="0.2">
      <c r="C1973" s="155"/>
      <c r="D1973" s="155"/>
      <c r="E1973" s="155"/>
      <c r="F1973" s="155"/>
    </row>
    <row r="1974" spans="3:6" x14ac:dyDescent="0.2">
      <c r="C1974" s="155"/>
      <c r="D1974" s="155"/>
      <c r="E1974" s="155"/>
      <c r="F1974" s="155"/>
    </row>
    <row r="1975" spans="3:6" x14ac:dyDescent="0.2">
      <c r="C1975" s="155"/>
      <c r="D1975" s="155"/>
      <c r="E1975" s="155"/>
      <c r="F1975" s="155"/>
    </row>
    <row r="1976" spans="3:6" x14ac:dyDescent="0.2">
      <c r="C1976" s="155"/>
      <c r="D1976" s="155"/>
      <c r="E1976" s="155"/>
      <c r="F1976" s="155"/>
    </row>
    <row r="1977" spans="3:6" x14ac:dyDescent="0.2">
      <c r="C1977" s="155"/>
      <c r="D1977" s="155"/>
      <c r="E1977" s="155"/>
      <c r="F1977" s="155"/>
    </row>
    <row r="1978" spans="3:6" x14ac:dyDescent="0.2">
      <c r="C1978" s="155"/>
      <c r="D1978" s="155"/>
      <c r="E1978" s="155"/>
      <c r="F1978" s="155"/>
    </row>
    <row r="1979" spans="3:6" x14ac:dyDescent="0.2">
      <c r="C1979" s="155"/>
      <c r="D1979" s="155"/>
      <c r="E1979" s="155"/>
      <c r="F1979" s="155"/>
    </row>
    <row r="1980" spans="3:6" x14ac:dyDescent="0.2">
      <c r="C1980" s="155"/>
      <c r="D1980" s="155"/>
      <c r="E1980" s="155"/>
      <c r="F1980" s="155"/>
    </row>
    <row r="1981" spans="3:6" x14ac:dyDescent="0.2">
      <c r="C1981" s="155"/>
      <c r="D1981" s="155"/>
      <c r="E1981" s="155"/>
      <c r="F1981" s="155"/>
    </row>
    <row r="1982" spans="3:6" x14ac:dyDescent="0.2">
      <c r="C1982" s="155"/>
      <c r="D1982" s="155"/>
      <c r="E1982" s="155"/>
      <c r="F1982" s="155"/>
    </row>
    <row r="1983" spans="3:6" x14ac:dyDescent="0.2">
      <c r="C1983" s="155"/>
      <c r="D1983" s="155"/>
      <c r="E1983" s="155"/>
      <c r="F1983" s="155"/>
    </row>
    <row r="1984" spans="3:6" x14ac:dyDescent="0.2">
      <c r="C1984" s="155"/>
      <c r="D1984" s="155"/>
      <c r="E1984" s="155"/>
      <c r="F1984" s="155"/>
    </row>
    <row r="1985" spans="3:6" x14ac:dyDescent="0.2">
      <c r="C1985" s="155"/>
      <c r="D1985" s="155"/>
      <c r="E1985" s="155"/>
      <c r="F1985" s="155"/>
    </row>
    <row r="1986" spans="3:6" x14ac:dyDescent="0.2">
      <c r="C1986" s="155"/>
      <c r="D1986" s="155"/>
      <c r="E1986" s="155"/>
      <c r="F1986" s="155"/>
    </row>
    <row r="1987" spans="3:6" x14ac:dyDescent="0.2">
      <c r="C1987" s="155"/>
      <c r="D1987" s="155"/>
      <c r="E1987" s="155"/>
      <c r="F1987" s="155"/>
    </row>
    <row r="1988" spans="3:6" x14ac:dyDescent="0.2">
      <c r="C1988" s="155"/>
      <c r="D1988" s="155"/>
      <c r="E1988" s="155"/>
      <c r="F1988" s="155"/>
    </row>
    <row r="1989" spans="3:6" x14ac:dyDescent="0.2">
      <c r="C1989" s="155"/>
      <c r="D1989" s="155"/>
      <c r="E1989" s="155"/>
      <c r="F1989" s="155"/>
    </row>
    <row r="1990" spans="3:6" x14ac:dyDescent="0.2">
      <c r="C1990" s="155"/>
      <c r="D1990" s="155"/>
      <c r="E1990" s="155"/>
      <c r="F1990" s="155"/>
    </row>
    <row r="1991" spans="3:6" x14ac:dyDescent="0.2">
      <c r="C1991" s="155"/>
      <c r="D1991" s="155"/>
      <c r="E1991" s="155"/>
      <c r="F1991" s="155"/>
    </row>
    <row r="1992" spans="3:6" x14ac:dyDescent="0.2">
      <c r="C1992" s="155"/>
      <c r="D1992" s="155"/>
      <c r="E1992" s="155"/>
      <c r="F1992" s="155"/>
    </row>
    <row r="1993" spans="3:6" x14ac:dyDescent="0.2">
      <c r="C1993" s="155"/>
      <c r="D1993" s="155"/>
      <c r="E1993" s="155"/>
      <c r="F1993" s="155"/>
    </row>
    <row r="1994" spans="3:6" x14ac:dyDescent="0.2">
      <c r="C1994" s="155"/>
      <c r="D1994" s="155"/>
      <c r="E1994" s="155"/>
      <c r="F1994" s="155"/>
    </row>
    <row r="1995" spans="3:6" x14ac:dyDescent="0.2">
      <c r="C1995" s="155"/>
      <c r="D1995" s="155"/>
      <c r="E1995" s="155"/>
      <c r="F1995" s="155"/>
    </row>
    <row r="1996" spans="3:6" x14ac:dyDescent="0.2">
      <c r="C1996" s="155"/>
      <c r="D1996" s="155"/>
      <c r="E1996" s="155"/>
      <c r="F1996" s="155"/>
    </row>
    <row r="1997" spans="3:6" x14ac:dyDescent="0.2">
      <c r="C1997" s="155"/>
      <c r="D1997" s="155"/>
      <c r="E1997" s="155"/>
      <c r="F1997" s="155"/>
    </row>
    <row r="1998" spans="3:6" x14ac:dyDescent="0.2">
      <c r="C1998" s="155"/>
      <c r="D1998" s="155"/>
      <c r="E1998" s="155"/>
      <c r="F1998" s="155"/>
    </row>
    <row r="1999" spans="3:6" x14ac:dyDescent="0.2">
      <c r="C1999" s="155"/>
      <c r="D1999" s="155"/>
      <c r="E1999" s="155"/>
      <c r="F1999" s="155"/>
    </row>
    <row r="2000" spans="3:6" x14ac:dyDescent="0.2">
      <c r="C2000" s="155"/>
      <c r="D2000" s="155"/>
      <c r="E2000" s="155"/>
      <c r="F2000" s="155"/>
    </row>
    <row r="2001" spans="3:6" x14ac:dyDescent="0.2">
      <c r="C2001" s="155"/>
      <c r="D2001" s="155"/>
      <c r="E2001" s="155"/>
      <c r="F2001" s="155"/>
    </row>
    <row r="2002" spans="3:6" x14ac:dyDescent="0.2">
      <c r="C2002" s="155"/>
      <c r="D2002" s="155"/>
      <c r="E2002" s="155"/>
      <c r="F2002" s="155"/>
    </row>
    <row r="2003" spans="3:6" x14ac:dyDescent="0.2">
      <c r="C2003" s="155"/>
      <c r="D2003" s="155"/>
      <c r="E2003" s="155"/>
      <c r="F2003" s="155"/>
    </row>
    <row r="2004" spans="3:6" x14ac:dyDescent="0.2">
      <c r="C2004" s="155"/>
      <c r="D2004" s="155"/>
      <c r="E2004" s="155"/>
      <c r="F2004" s="155"/>
    </row>
    <row r="2005" spans="3:6" x14ac:dyDescent="0.2">
      <c r="C2005" s="155"/>
      <c r="D2005" s="155"/>
      <c r="E2005" s="155"/>
      <c r="F2005" s="155"/>
    </row>
    <row r="2006" spans="3:6" x14ac:dyDescent="0.2">
      <c r="C2006" s="155"/>
      <c r="D2006" s="155"/>
      <c r="E2006" s="155"/>
      <c r="F2006" s="155"/>
    </row>
    <row r="2007" spans="3:6" x14ac:dyDescent="0.2">
      <c r="C2007" s="155"/>
      <c r="D2007" s="155"/>
      <c r="E2007" s="155"/>
      <c r="F2007" s="155"/>
    </row>
    <row r="2008" spans="3:6" x14ac:dyDescent="0.2">
      <c r="C2008" s="155"/>
      <c r="D2008" s="155"/>
      <c r="E2008" s="155"/>
      <c r="F2008" s="155"/>
    </row>
    <row r="2009" spans="3:6" x14ac:dyDescent="0.2">
      <c r="C2009" s="155"/>
      <c r="D2009" s="155"/>
      <c r="E2009" s="155"/>
      <c r="F2009" s="155"/>
    </row>
    <row r="2010" spans="3:6" x14ac:dyDescent="0.2">
      <c r="C2010" s="155"/>
      <c r="D2010" s="155"/>
      <c r="E2010" s="155"/>
      <c r="F2010" s="155"/>
    </row>
    <row r="2011" spans="3:6" x14ac:dyDescent="0.2">
      <c r="C2011" s="155"/>
      <c r="D2011" s="155"/>
      <c r="E2011" s="155"/>
      <c r="F2011" s="155"/>
    </row>
    <row r="2012" spans="3:6" x14ac:dyDescent="0.2">
      <c r="C2012" s="155"/>
      <c r="D2012" s="155"/>
      <c r="E2012" s="155"/>
      <c r="F2012" s="155"/>
    </row>
    <row r="2013" spans="3:6" x14ac:dyDescent="0.2">
      <c r="C2013" s="155"/>
      <c r="D2013" s="155"/>
      <c r="E2013" s="155"/>
      <c r="F2013" s="155"/>
    </row>
    <row r="2014" spans="3:6" x14ac:dyDescent="0.2">
      <c r="C2014" s="155"/>
      <c r="D2014" s="155"/>
      <c r="E2014" s="155"/>
      <c r="F2014" s="155"/>
    </row>
    <row r="2015" spans="3:6" x14ac:dyDescent="0.2">
      <c r="C2015" s="155"/>
      <c r="D2015" s="155"/>
      <c r="E2015" s="155"/>
      <c r="F2015" s="155"/>
    </row>
    <row r="2016" spans="3:6" x14ac:dyDescent="0.2">
      <c r="C2016" s="155"/>
      <c r="D2016" s="155"/>
      <c r="E2016" s="155"/>
      <c r="F2016" s="155"/>
    </row>
    <row r="2017" spans="3:6" x14ac:dyDescent="0.2">
      <c r="C2017" s="155"/>
      <c r="D2017" s="155"/>
      <c r="E2017" s="155"/>
      <c r="F2017" s="155"/>
    </row>
    <row r="2018" spans="3:6" x14ac:dyDescent="0.2">
      <c r="C2018" s="155"/>
      <c r="D2018" s="155"/>
      <c r="E2018" s="155"/>
      <c r="F2018" s="155"/>
    </row>
    <row r="2019" spans="3:6" x14ac:dyDescent="0.2">
      <c r="C2019" s="155"/>
      <c r="D2019" s="155"/>
      <c r="E2019" s="155"/>
      <c r="F2019" s="155"/>
    </row>
    <row r="2020" spans="3:6" x14ac:dyDescent="0.2">
      <c r="C2020" s="155"/>
      <c r="D2020" s="155"/>
      <c r="E2020" s="155"/>
      <c r="F2020" s="155"/>
    </row>
    <row r="2021" spans="3:6" x14ac:dyDescent="0.2">
      <c r="C2021" s="155"/>
      <c r="D2021" s="155"/>
      <c r="E2021" s="155"/>
      <c r="F2021" s="155"/>
    </row>
    <row r="2022" spans="3:6" x14ac:dyDescent="0.2">
      <c r="C2022" s="155"/>
      <c r="D2022" s="155"/>
      <c r="E2022" s="155"/>
      <c r="F2022" s="155"/>
    </row>
    <row r="2023" spans="3:6" x14ac:dyDescent="0.2">
      <c r="C2023" s="155"/>
      <c r="D2023" s="155"/>
      <c r="E2023" s="155"/>
      <c r="F2023" s="155"/>
    </row>
    <row r="2024" spans="3:6" x14ac:dyDescent="0.2">
      <c r="C2024" s="155"/>
      <c r="D2024" s="155"/>
      <c r="E2024" s="155"/>
      <c r="F2024" s="155"/>
    </row>
    <row r="2025" spans="3:6" x14ac:dyDescent="0.2">
      <c r="C2025" s="155"/>
      <c r="D2025" s="155"/>
      <c r="E2025" s="155"/>
      <c r="F2025" s="155"/>
    </row>
    <row r="2026" spans="3:6" x14ac:dyDescent="0.2">
      <c r="C2026" s="155"/>
      <c r="D2026" s="155"/>
      <c r="E2026" s="155"/>
      <c r="F2026" s="155"/>
    </row>
    <row r="2027" spans="3:6" x14ac:dyDescent="0.2">
      <c r="C2027" s="155"/>
      <c r="D2027" s="155"/>
      <c r="E2027" s="155"/>
      <c r="F2027" s="155"/>
    </row>
    <row r="2028" spans="3:6" x14ac:dyDescent="0.2">
      <c r="C2028" s="155"/>
      <c r="D2028" s="155"/>
      <c r="E2028" s="155"/>
      <c r="F2028" s="155"/>
    </row>
    <row r="2029" spans="3:6" x14ac:dyDescent="0.2">
      <c r="C2029" s="155"/>
      <c r="D2029" s="155"/>
      <c r="E2029" s="155"/>
      <c r="F2029" s="155"/>
    </row>
    <row r="2030" spans="3:6" x14ac:dyDescent="0.2">
      <c r="C2030" s="155"/>
      <c r="D2030" s="155"/>
      <c r="E2030" s="155"/>
      <c r="F2030" s="155"/>
    </row>
    <row r="2031" spans="3:6" x14ac:dyDescent="0.2">
      <c r="C2031" s="155"/>
      <c r="D2031" s="155"/>
      <c r="E2031" s="155"/>
      <c r="F2031" s="155"/>
    </row>
    <row r="2032" spans="3:6" x14ac:dyDescent="0.2">
      <c r="C2032" s="155"/>
      <c r="D2032" s="155"/>
      <c r="E2032" s="155"/>
      <c r="F2032" s="155"/>
    </row>
    <row r="2033" spans="3:6" x14ac:dyDescent="0.2">
      <c r="C2033" s="155"/>
      <c r="D2033" s="155"/>
      <c r="E2033" s="155"/>
      <c r="F2033" s="155"/>
    </row>
    <row r="2034" spans="3:6" x14ac:dyDescent="0.2">
      <c r="C2034" s="155"/>
      <c r="D2034" s="155"/>
      <c r="E2034" s="155"/>
      <c r="F2034" s="155"/>
    </row>
    <row r="2035" spans="3:6" x14ac:dyDescent="0.2">
      <c r="C2035" s="155"/>
      <c r="D2035" s="155"/>
      <c r="E2035" s="155"/>
      <c r="F2035" s="155"/>
    </row>
    <row r="2036" spans="3:6" x14ac:dyDescent="0.2">
      <c r="C2036" s="155"/>
      <c r="D2036" s="155"/>
      <c r="E2036" s="155"/>
      <c r="F2036" s="155"/>
    </row>
    <row r="2037" spans="3:6" x14ac:dyDescent="0.2">
      <c r="C2037" s="155"/>
      <c r="D2037" s="155"/>
      <c r="E2037" s="155"/>
      <c r="F2037" s="155"/>
    </row>
    <row r="2038" spans="3:6" x14ac:dyDescent="0.2">
      <c r="C2038" s="155"/>
      <c r="D2038" s="155"/>
      <c r="E2038" s="155"/>
      <c r="F2038" s="155"/>
    </row>
    <row r="2039" spans="3:6" x14ac:dyDescent="0.2">
      <c r="C2039" s="155"/>
      <c r="D2039" s="155"/>
      <c r="E2039" s="155"/>
      <c r="F2039" s="155"/>
    </row>
    <row r="2040" spans="3:6" x14ac:dyDescent="0.2">
      <c r="C2040" s="155"/>
      <c r="D2040" s="155"/>
      <c r="E2040" s="155"/>
      <c r="F2040" s="155"/>
    </row>
    <row r="2041" spans="3:6" x14ac:dyDescent="0.2">
      <c r="C2041" s="155"/>
      <c r="D2041" s="155"/>
      <c r="E2041" s="155"/>
      <c r="F2041" s="155"/>
    </row>
    <row r="2042" spans="3:6" x14ac:dyDescent="0.2">
      <c r="C2042" s="155"/>
      <c r="D2042" s="155"/>
      <c r="E2042" s="155"/>
      <c r="F2042" s="155"/>
    </row>
    <row r="2043" spans="3:6" x14ac:dyDescent="0.2">
      <c r="C2043" s="155"/>
      <c r="D2043" s="155"/>
      <c r="E2043" s="155"/>
      <c r="F2043" s="155"/>
    </row>
    <row r="2044" spans="3:6" x14ac:dyDescent="0.2">
      <c r="C2044" s="155"/>
      <c r="D2044" s="155"/>
      <c r="E2044" s="155"/>
      <c r="F2044" s="155"/>
    </row>
    <row r="2045" spans="3:6" x14ac:dyDescent="0.2">
      <c r="C2045" s="155"/>
      <c r="D2045" s="155"/>
      <c r="E2045" s="155"/>
      <c r="F2045" s="155"/>
    </row>
    <row r="2046" spans="3:6" x14ac:dyDescent="0.2">
      <c r="C2046" s="155"/>
      <c r="D2046" s="155"/>
      <c r="E2046" s="155"/>
      <c r="F2046" s="155"/>
    </row>
    <row r="2047" spans="3:6" x14ac:dyDescent="0.2">
      <c r="C2047" s="155"/>
      <c r="D2047" s="155"/>
      <c r="E2047" s="155"/>
      <c r="F2047" s="155"/>
    </row>
    <row r="2048" spans="3:6" x14ac:dyDescent="0.2">
      <c r="C2048" s="155"/>
      <c r="D2048" s="155"/>
      <c r="E2048" s="155"/>
      <c r="F2048" s="155"/>
    </row>
    <row r="2049" spans="3:6" x14ac:dyDescent="0.2">
      <c r="C2049" s="155"/>
      <c r="D2049" s="155"/>
      <c r="E2049" s="155"/>
      <c r="F2049" s="155"/>
    </row>
    <row r="2050" spans="3:6" x14ac:dyDescent="0.2">
      <c r="C2050" s="155"/>
      <c r="D2050" s="155"/>
      <c r="E2050" s="155"/>
      <c r="F2050" s="155"/>
    </row>
    <row r="2051" spans="3:6" x14ac:dyDescent="0.2">
      <c r="C2051" s="155"/>
      <c r="D2051" s="155"/>
      <c r="E2051" s="155"/>
      <c r="F2051" s="155"/>
    </row>
    <row r="2052" spans="3:6" x14ac:dyDescent="0.2">
      <c r="C2052" s="155"/>
      <c r="D2052" s="155"/>
      <c r="E2052" s="155"/>
      <c r="F2052" s="155"/>
    </row>
    <row r="2053" spans="3:6" x14ac:dyDescent="0.2">
      <c r="C2053" s="155"/>
      <c r="D2053" s="155"/>
      <c r="E2053" s="155"/>
      <c r="F2053" s="155"/>
    </row>
    <row r="2054" spans="3:6" x14ac:dyDescent="0.2">
      <c r="C2054" s="155"/>
      <c r="D2054" s="155"/>
      <c r="E2054" s="155"/>
      <c r="F2054" s="155"/>
    </row>
    <row r="2055" spans="3:6" x14ac:dyDescent="0.2">
      <c r="C2055" s="155"/>
      <c r="D2055" s="155"/>
      <c r="E2055" s="155"/>
      <c r="F2055" s="155"/>
    </row>
    <row r="2056" spans="3:6" x14ac:dyDescent="0.2">
      <c r="C2056" s="155"/>
      <c r="D2056" s="155"/>
      <c r="E2056" s="155"/>
      <c r="F2056" s="155"/>
    </row>
    <row r="2057" spans="3:6" x14ac:dyDescent="0.2">
      <c r="C2057" s="155"/>
      <c r="D2057" s="155"/>
      <c r="E2057" s="155"/>
      <c r="F2057" s="155"/>
    </row>
    <row r="2058" spans="3:6" x14ac:dyDescent="0.2">
      <c r="C2058" s="155"/>
      <c r="D2058" s="155"/>
      <c r="E2058" s="155"/>
      <c r="F2058" s="155"/>
    </row>
    <row r="2059" spans="3:6" x14ac:dyDescent="0.2">
      <c r="C2059" s="155"/>
      <c r="D2059" s="155"/>
      <c r="E2059" s="155"/>
      <c r="F2059" s="155"/>
    </row>
    <row r="2060" spans="3:6" x14ac:dyDescent="0.2">
      <c r="C2060" s="155"/>
      <c r="D2060" s="155"/>
      <c r="E2060" s="155"/>
      <c r="F2060" s="155"/>
    </row>
    <row r="2061" spans="3:6" x14ac:dyDescent="0.2">
      <c r="C2061" s="155"/>
      <c r="D2061" s="155"/>
      <c r="E2061" s="155"/>
      <c r="F2061" s="155"/>
    </row>
    <row r="2062" spans="3:6" x14ac:dyDescent="0.2">
      <c r="C2062" s="155"/>
      <c r="D2062" s="155"/>
      <c r="E2062" s="155"/>
      <c r="F2062" s="155"/>
    </row>
    <row r="2063" spans="3:6" x14ac:dyDescent="0.2">
      <c r="C2063" s="155"/>
      <c r="D2063" s="155"/>
      <c r="E2063" s="155"/>
      <c r="F2063" s="155"/>
    </row>
    <row r="2064" spans="3:6" x14ac:dyDescent="0.2">
      <c r="C2064" s="155"/>
      <c r="D2064" s="155"/>
      <c r="E2064" s="155"/>
      <c r="F2064" s="155"/>
    </row>
    <row r="2065" spans="3:6" x14ac:dyDescent="0.2">
      <c r="C2065" s="155"/>
      <c r="D2065" s="155"/>
      <c r="E2065" s="155"/>
      <c r="F2065" s="155"/>
    </row>
    <row r="2066" spans="3:6" x14ac:dyDescent="0.2">
      <c r="C2066" s="155"/>
      <c r="D2066" s="155"/>
      <c r="E2066" s="155"/>
      <c r="F2066" s="155"/>
    </row>
    <row r="2067" spans="3:6" x14ac:dyDescent="0.2">
      <c r="C2067" s="155"/>
      <c r="D2067" s="155"/>
      <c r="E2067" s="155"/>
      <c r="F2067" s="155"/>
    </row>
    <row r="2068" spans="3:6" x14ac:dyDescent="0.2">
      <c r="C2068" s="155"/>
      <c r="D2068" s="155"/>
      <c r="E2068" s="155"/>
      <c r="F2068" s="155"/>
    </row>
    <row r="2069" spans="3:6" x14ac:dyDescent="0.2">
      <c r="C2069" s="155"/>
      <c r="D2069" s="155"/>
      <c r="E2069" s="155"/>
      <c r="F2069" s="155"/>
    </row>
    <row r="2070" spans="3:6" x14ac:dyDescent="0.2">
      <c r="C2070" s="155"/>
      <c r="D2070" s="155"/>
      <c r="E2070" s="155"/>
      <c r="F2070" s="155"/>
    </row>
    <row r="2071" spans="3:6" x14ac:dyDescent="0.2">
      <c r="C2071" s="155"/>
      <c r="D2071" s="155"/>
      <c r="E2071" s="155"/>
      <c r="F2071" s="155"/>
    </row>
    <row r="2072" spans="3:6" x14ac:dyDescent="0.2">
      <c r="C2072" s="155"/>
      <c r="D2072" s="155"/>
      <c r="E2072" s="155"/>
      <c r="F2072" s="155"/>
    </row>
    <row r="2073" spans="3:6" x14ac:dyDescent="0.2">
      <c r="C2073" s="155"/>
      <c r="D2073" s="155"/>
      <c r="E2073" s="155"/>
      <c r="F2073" s="155"/>
    </row>
    <row r="2074" spans="3:6" x14ac:dyDescent="0.2">
      <c r="C2074" s="155"/>
      <c r="D2074" s="155"/>
      <c r="E2074" s="155"/>
      <c r="F2074" s="155"/>
    </row>
    <row r="2075" spans="3:6" x14ac:dyDescent="0.2">
      <c r="C2075" s="155"/>
      <c r="D2075" s="155"/>
      <c r="E2075" s="155"/>
      <c r="F2075" s="155"/>
    </row>
    <row r="2076" spans="3:6" x14ac:dyDescent="0.2">
      <c r="C2076" s="155"/>
      <c r="D2076" s="155"/>
      <c r="E2076" s="155"/>
      <c r="F2076" s="155"/>
    </row>
    <row r="2077" spans="3:6" x14ac:dyDescent="0.2">
      <c r="C2077" s="155"/>
      <c r="D2077" s="155"/>
      <c r="E2077" s="155"/>
      <c r="F2077" s="155"/>
    </row>
    <row r="2078" spans="3:6" x14ac:dyDescent="0.2">
      <c r="C2078" s="155"/>
      <c r="D2078" s="155"/>
      <c r="E2078" s="155"/>
      <c r="F2078" s="155"/>
    </row>
    <row r="2079" spans="3:6" x14ac:dyDescent="0.2">
      <c r="C2079" s="155"/>
      <c r="D2079" s="155"/>
      <c r="E2079" s="155"/>
      <c r="F2079" s="155"/>
    </row>
    <row r="2080" spans="3:6" x14ac:dyDescent="0.2">
      <c r="C2080" s="155"/>
      <c r="D2080" s="155"/>
      <c r="E2080" s="155"/>
      <c r="F2080" s="155"/>
    </row>
    <row r="2081" spans="3:6" x14ac:dyDescent="0.2">
      <c r="C2081" s="155"/>
      <c r="D2081" s="155"/>
      <c r="E2081" s="155"/>
      <c r="F2081" s="155"/>
    </row>
    <row r="2082" spans="3:6" x14ac:dyDescent="0.2">
      <c r="C2082" s="155"/>
      <c r="D2082" s="155"/>
      <c r="E2082" s="155"/>
      <c r="F2082" s="155"/>
    </row>
    <row r="2083" spans="3:6" x14ac:dyDescent="0.2">
      <c r="C2083" s="155"/>
      <c r="D2083" s="155"/>
      <c r="E2083" s="155"/>
      <c r="F2083" s="155"/>
    </row>
    <row r="2084" spans="3:6" x14ac:dyDescent="0.2">
      <c r="C2084" s="155"/>
      <c r="D2084" s="155"/>
      <c r="E2084" s="155"/>
      <c r="F2084" s="155"/>
    </row>
    <row r="2085" spans="3:6" x14ac:dyDescent="0.2">
      <c r="C2085" s="155"/>
      <c r="D2085" s="155"/>
      <c r="E2085" s="155"/>
      <c r="F2085" s="155"/>
    </row>
    <row r="2086" spans="3:6" x14ac:dyDescent="0.2">
      <c r="C2086" s="155"/>
      <c r="D2086" s="155"/>
      <c r="E2086" s="155"/>
      <c r="F2086" s="155"/>
    </row>
    <row r="2087" spans="3:6" x14ac:dyDescent="0.2">
      <c r="C2087" s="155"/>
      <c r="D2087" s="155"/>
      <c r="E2087" s="155"/>
      <c r="F2087" s="155"/>
    </row>
    <row r="2088" spans="3:6" x14ac:dyDescent="0.2">
      <c r="C2088" s="155"/>
      <c r="D2088" s="155"/>
      <c r="E2088" s="155"/>
      <c r="F2088" s="155"/>
    </row>
    <row r="2089" spans="3:6" x14ac:dyDescent="0.2">
      <c r="C2089" s="155"/>
      <c r="D2089" s="155"/>
      <c r="E2089" s="155"/>
      <c r="F2089" s="155"/>
    </row>
    <row r="2090" spans="3:6" x14ac:dyDescent="0.2">
      <c r="C2090" s="155"/>
      <c r="D2090" s="155"/>
      <c r="E2090" s="155"/>
      <c r="F2090" s="155"/>
    </row>
    <row r="2091" spans="3:6" x14ac:dyDescent="0.2">
      <c r="C2091" s="155"/>
      <c r="D2091" s="155"/>
      <c r="E2091" s="155"/>
      <c r="F2091" s="155"/>
    </row>
    <row r="2092" spans="3:6" x14ac:dyDescent="0.2">
      <c r="C2092" s="155"/>
      <c r="D2092" s="155"/>
      <c r="E2092" s="155"/>
      <c r="F2092" s="155"/>
    </row>
    <row r="2093" spans="3:6" x14ac:dyDescent="0.2">
      <c r="C2093" s="155"/>
      <c r="D2093" s="155"/>
      <c r="E2093" s="155"/>
      <c r="F2093" s="155"/>
    </row>
    <row r="2094" spans="3:6" x14ac:dyDescent="0.2">
      <c r="C2094" s="155"/>
      <c r="D2094" s="155"/>
      <c r="E2094" s="155"/>
      <c r="F2094" s="155"/>
    </row>
    <row r="2095" spans="3:6" x14ac:dyDescent="0.2">
      <c r="C2095" s="155"/>
      <c r="D2095" s="155"/>
      <c r="E2095" s="155"/>
      <c r="F2095" s="155"/>
    </row>
    <row r="2096" spans="3:6" x14ac:dyDescent="0.2">
      <c r="C2096" s="155"/>
      <c r="D2096" s="155"/>
      <c r="E2096" s="155"/>
      <c r="F2096" s="155"/>
    </row>
    <row r="2097" spans="3:6" x14ac:dyDescent="0.2">
      <c r="C2097" s="155"/>
      <c r="D2097" s="155"/>
      <c r="E2097" s="155"/>
      <c r="F2097" s="155"/>
    </row>
    <row r="2098" spans="3:6" x14ac:dyDescent="0.2">
      <c r="C2098" s="155"/>
      <c r="D2098" s="155"/>
      <c r="E2098" s="155"/>
      <c r="F2098" s="155"/>
    </row>
    <row r="2099" spans="3:6" x14ac:dyDescent="0.2">
      <c r="C2099" s="155"/>
      <c r="D2099" s="155"/>
      <c r="E2099" s="155"/>
      <c r="F2099" s="155"/>
    </row>
    <row r="2100" spans="3:6" x14ac:dyDescent="0.2">
      <c r="C2100" s="155"/>
      <c r="D2100" s="155"/>
      <c r="E2100" s="155"/>
      <c r="F2100" s="155"/>
    </row>
    <row r="2101" spans="3:6" x14ac:dyDescent="0.2">
      <c r="C2101" s="155"/>
      <c r="D2101" s="155"/>
      <c r="E2101" s="155"/>
      <c r="F2101" s="155"/>
    </row>
    <row r="2102" spans="3:6" x14ac:dyDescent="0.2">
      <c r="C2102" s="155"/>
      <c r="D2102" s="155"/>
      <c r="E2102" s="155"/>
      <c r="F2102" s="155"/>
    </row>
    <row r="2103" spans="3:6" x14ac:dyDescent="0.2">
      <c r="C2103" s="155"/>
      <c r="D2103" s="155"/>
      <c r="E2103" s="155"/>
      <c r="F2103" s="155"/>
    </row>
    <row r="2104" spans="3:6" x14ac:dyDescent="0.2">
      <c r="C2104" s="155"/>
      <c r="D2104" s="155"/>
      <c r="E2104" s="155"/>
      <c r="F2104" s="155"/>
    </row>
    <row r="2105" spans="3:6" x14ac:dyDescent="0.2">
      <c r="C2105" s="155"/>
      <c r="D2105" s="155"/>
      <c r="E2105" s="155"/>
      <c r="F2105" s="155"/>
    </row>
    <row r="2106" spans="3:6" x14ac:dyDescent="0.2">
      <c r="C2106" s="155"/>
      <c r="D2106" s="155"/>
      <c r="E2106" s="155"/>
      <c r="F2106" s="155"/>
    </row>
    <row r="2107" spans="3:6" x14ac:dyDescent="0.2">
      <c r="C2107" s="155"/>
      <c r="D2107" s="155"/>
      <c r="E2107" s="155"/>
      <c r="F2107" s="155"/>
    </row>
    <row r="2108" spans="3:6" x14ac:dyDescent="0.2">
      <c r="C2108" s="155"/>
      <c r="D2108" s="155"/>
      <c r="E2108" s="155"/>
      <c r="F2108" s="155"/>
    </row>
    <row r="2109" spans="3:6" x14ac:dyDescent="0.2">
      <c r="C2109" s="155"/>
      <c r="D2109" s="155"/>
      <c r="E2109" s="155"/>
      <c r="F2109" s="155"/>
    </row>
    <row r="2110" spans="3:6" x14ac:dyDescent="0.2">
      <c r="C2110" s="155"/>
      <c r="D2110" s="155"/>
      <c r="E2110" s="155"/>
      <c r="F2110" s="155"/>
    </row>
    <row r="2111" spans="3:6" x14ac:dyDescent="0.2">
      <c r="C2111" s="155"/>
      <c r="D2111" s="155"/>
      <c r="E2111" s="155"/>
      <c r="F2111" s="155"/>
    </row>
    <row r="2112" spans="3:6" x14ac:dyDescent="0.2">
      <c r="C2112" s="155"/>
      <c r="D2112" s="155"/>
      <c r="E2112" s="155"/>
      <c r="F2112" s="155"/>
    </row>
    <row r="2113" spans="3:6" x14ac:dyDescent="0.2">
      <c r="C2113" s="155"/>
      <c r="D2113" s="155"/>
      <c r="E2113" s="155"/>
      <c r="F2113" s="155"/>
    </row>
    <row r="2114" spans="3:6" x14ac:dyDescent="0.2">
      <c r="C2114" s="155"/>
      <c r="D2114" s="155"/>
      <c r="E2114" s="155"/>
      <c r="F2114" s="155"/>
    </row>
    <row r="2115" spans="3:6" x14ac:dyDescent="0.2">
      <c r="C2115" s="155"/>
      <c r="D2115" s="155"/>
      <c r="E2115" s="155"/>
      <c r="F2115" s="155"/>
    </row>
    <row r="2116" spans="3:6" x14ac:dyDescent="0.2">
      <c r="C2116" s="155"/>
      <c r="D2116" s="155"/>
      <c r="E2116" s="155"/>
      <c r="F2116" s="155"/>
    </row>
    <row r="2117" spans="3:6" x14ac:dyDescent="0.2">
      <c r="C2117" s="155"/>
      <c r="D2117" s="155"/>
      <c r="E2117" s="155"/>
      <c r="F2117" s="155"/>
    </row>
    <row r="2118" spans="3:6" x14ac:dyDescent="0.2">
      <c r="C2118" s="155"/>
      <c r="D2118" s="155"/>
      <c r="E2118" s="155"/>
      <c r="F2118" s="155"/>
    </row>
    <row r="2119" spans="3:6" x14ac:dyDescent="0.2">
      <c r="C2119" s="155"/>
      <c r="D2119" s="155"/>
      <c r="E2119" s="155"/>
      <c r="F2119" s="155"/>
    </row>
    <row r="2120" spans="3:6" x14ac:dyDescent="0.2">
      <c r="C2120" s="155"/>
      <c r="D2120" s="155"/>
      <c r="E2120" s="155"/>
      <c r="F2120" s="155"/>
    </row>
    <row r="2121" spans="3:6" x14ac:dyDescent="0.2">
      <c r="C2121" s="155"/>
      <c r="D2121" s="155"/>
      <c r="E2121" s="155"/>
      <c r="F2121" s="155"/>
    </row>
    <row r="2122" spans="3:6" x14ac:dyDescent="0.2">
      <c r="C2122" s="155"/>
      <c r="D2122" s="155"/>
      <c r="E2122" s="155"/>
      <c r="F2122" s="155"/>
    </row>
    <row r="2123" spans="3:6" x14ac:dyDescent="0.2">
      <c r="C2123" s="155"/>
      <c r="D2123" s="155"/>
      <c r="E2123" s="155"/>
      <c r="F2123" s="155"/>
    </row>
    <row r="2124" spans="3:6" x14ac:dyDescent="0.2">
      <c r="C2124" s="155"/>
      <c r="D2124" s="155"/>
      <c r="E2124" s="155"/>
      <c r="F2124" s="155"/>
    </row>
    <row r="2125" spans="3:6" x14ac:dyDescent="0.2">
      <c r="C2125" s="155"/>
      <c r="D2125" s="155"/>
      <c r="E2125" s="155"/>
      <c r="F2125" s="155"/>
    </row>
    <row r="2126" spans="3:6" x14ac:dyDescent="0.2">
      <c r="C2126" s="155"/>
      <c r="D2126" s="155"/>
      <c r="E2126" s="155"/>
      <c r="F2126" s="155"/>
    </row>
    <row r="2127" spans="3:6" x14ac:dyDescent="0.2">
      <c r="C2127" s="155"/>
      <c r="D2127" s="155"/>
      <c r="E2127" s="155"/>
      <c r="F2127" s="155"/>
    </row>
    <row r="2128" spans="3:6" x14ac:dyDescent="0.2">
      <c r="C2128" s="155"/>
      <c r="D2128" s="155"/>
      <c r="E2128" s="155"/>
      <c r="F2128" s="155"/>
    </row>
    <row r="2129" spans="3:6" x14ac:dyDescent="0.2">
      <c r="C2129" s="155"/>
      <c r="D2129" s="155"/>
      <c r="E2129" s="155"/>
      <c r="F2129" s="155"/>
    </row>
    <row r="2130" spans="3:6" x14ac:dyDescent="0.2">
      <c r="C2130" s="155"/>
      <c r="D2130" s="155"/>
      <c r="E2130" s="155"/>
      <c r="F2130" s="155"/>
    </row>
    <row r="2131" spans="3:6" x14ac:dyDescent="0.2">
      <c r="C2131" s="155"/>
      <c r="D2131" s="155"/>
      <c r="E2131" s="155"/>
      <c r="F2131" s="155"/>
    </row>
    <row r="2132" spans="3:6" x14ac:dyDescent="0.2">
      <c r="C2132" s="155"/>
      <c r="D2132" s="155"/>
      <c r="E2132" s="155"/>
      <c r="F2132" s="155"/>
    </row>
    <row r="2133" spans="3:6" x14ac:dyDescent="0.2">
      <c r="C2133" s="155"/>
      <c r="D2133" s="155"/>
      <c r="E2133" s="155"/>
      <c r="F2133" s="155"/>
    </row>
    <row r="2134" spans="3:6" x14ac:dyDescent="0.2">
      <c r="C2134" s="155"/>
      <c r="D2134" s="155"/>
      <c r="E2134" s="155"/>
      <c r="F2134" s="155"/>
    </row>
    <row r="2135" spans="3:6" x14ac:dyDescent="0.2">
      <c r="C2135" s="155"/>
      <c r="D2135" s="155"/>
      <c r="E2135" s="155"/>
      <c r="F2135" s="155"/>
    </row>
    <row r="2136" spans="3:6" x14ac:dyDescent="0.2">
      <c r="C2136" s="155"/>
      <c r="D2136" s="155"/>
      <c r="E2136" s="155"/>
      <c r="F2136" s="155"/>
    </row>
    <row r="2137" spans="3:6" x14ac:dyDescent="0.2">
      <c r="C2137" s="155"/>
      <c r="D2137" s="155"/>
      <c r="E2137" s="155"/>
      <c r="F2137" s="155"/>
    </row>
    <row r="2138" spans="3:6" x14ac:dyDescent="0.2">
      <c r="C2138" s="155"/>
      <c r="D2138" s="155"/>
      <c r="E2138" s="155"/>
      <c r="F2138" s="155"/>
    </row>
    <row r="2139" spans="3:6" x14ac:dyDescent="0.2">
      <c r="C2139" s="155"/>
      <c r="D2139" s="155"/>
      <c r="E2139" s="155"/>
      <c r="F2139" s="155"/>
    </row>
    <row r="2140" spans="3:6" x14ac:dyDescent="0.2">
      <c r="C2140" s="155"/>
      <c r="D2140" s="155"/>
      <c r="E2140" s="155"/>
      <c r="F2140" s="155"/>
    </row>
    <row r="2141" spans="3:6" x14ac:dyDescent="0.2">
      <c r="C2141" s="155"/>
      <c r="D2141" s="155"/>
      <c r="E2141" s="155"/>
      <c r="F2141" s="155"/>
    </row>
    <row r="2142" spans="3:6" x14ac:dyDescent="0.2">
      <c r="C2142" s="155"/>
      <c r="D2142" s="155"/>
      <c r="E2142" s="155"/>
      <c r="F2142" s="155"/>
    </row>
    <row r="2143" spans="3:6" x14ac:dyDescent="0.2">
      <c r="C2143" s="155"/>
      <c r="D2143" s="155"/>
      <c r="E2143" s="155"/>
      <c r="F2143" s="155"/>
    </row>
    <row r="2144" spans="3:6" x14ac:dyDescent="0.2">
      <c r="C2144" s="155"/>
      <c r="D2144" s="155"/>
      <c r="E2144" s="155"/>
      <c r="F2144" s="155"/>
    </row>
    <row r="2145" spans="3:6" x14ac:dyDescent="0.2">
      <c r="C2145" s="155"/>
      <c r="D2145" s="155"/>
      <c r="E2145" s="155"/>
      <c r="F2145" s="155"/>
    </row>
    <row r="2146" spans="3:6" x14ac:dyDescent="0.2">
      <c r="C2146" s="155"/>
      <c r="D2146" s="155"/>
      <c r="E2146" s="155"/>
      <c r="F2146" s="155"/>
    </row>
    <row r="2147" spans="3:6" x14ac:dyDescent="0.2">
      <c r="C2147" s="155"/>
      <c r="D2147" s="155"/>
      <c r="E2147" s="155"/>
      <c r="F2147" s="155"/>
    </row>
    <row r="2148" spans="3:6" x14ac:dyDescent="0.2">
      <c r="C2148" s="155"/>
      <c r="D2148" s="155"/>
      <c r="E2148" s="155"/>
      <c r="F2148" s="155"/>
    </row>
    <row r="2149" spans="3:6" x14ac:dyDescent="0.2">
      <c r="C2149" s="155"/>
      <c r="D2149" s="155"/>
      <c r="E2149" s="155"/>
      <c r="F2149" s="155"/>
    </row>
    <row r="2150" spans="3:6" x14ac:dyDescent="0.2">
      <c r="C2150" s="155"/>
      <c r="D2150" s="155"/>
      <c r="E2150" s="155"/>
      <c r="F2150" s="155"/>
    </row>
    <row r="2151" spans="3:6" x14ac:dyDescent="0.2">
      <c r="C2151" s="155"/>
      <c r="D2151" s="155"/>
      <c r="E2151" s="155"/>
      <c r="F2151" s="155"/>
    </row>
    <row r="2152" spans="3:6" x14ac:dyDescent="0.2">
      <c r="C2152" s="155"/>
      <c r="D2152" s="155"/>
      <c r="E2152" s="155"/>
      <c r="F2152" s="155"/>
    </row>
    <row r="2153" spans="3:6" x14ac:dyDescent="0.2">
      <c r="C2153" s="155"/>
      <c r="D2153" s="155"/>
      <c r="E2153" s="155"/>
      <c r="F2153" s="155"/>
    </row>
    <row r="2154" spans="3:6" x14ac:dyDescent="0.2">
      <c r="C2154" s="155"/>
      <c r="D2154" s="155"/>
      <c r="E2154" s="155"/>
      <c r="F2154" s="155"/>
    </row>
    <row r="2155" spans="3:6" x14ac:dyDescent="0.2">
      <c r="C2155" s="155"/>
      <c r="D2155" s="155"/>
      <c r="E2155" s="155"/>
      <c r="F2155" s="155"/>
    </row>
    <row r="2156" spans="3:6" x14ac:dyDescent="0.2">
      <c r="C2156" s="155"/>
      <c r="D2156" s="155"/>
      <c r="E2156" s="155"/>
      <c r="F2156" s="155"/>
    </row>
    <row r="2157" spans="3:6" x14ac:dyDescent="0.2">
      <c r="C2157" s="155"/>
      <c r="D2157" s="155"/>
      <c r="E2157" s="155"/>
      <c r="F2157" s="155"/>
    </row>
    <row r="2158" spans="3:6" x14ac:dyDescent="0.2">
      <c r="C2158" s="155"/>
      <c r="D2158" s="155"/>
      <c r="E2158" s="155"/>
      <c r="F2158" s="155"/>
    </row>
    <row r="2159" spans="3:6" x14ac:dyDescent="0.2">
      <c r="C2159" s="155"/>
      <c r="D2159" s="155"/>
      <c r="E2159" s="155"/>
      <c r="F2159" s="155"/>
    </row>
    <row r="2160" spans="3:6" x14ac:dyDescent="0.2">
      <c r="C2160" s="155"/>
      <c r="D2160" s="155"/>
      <c r="E2160" s="155"/>
      <c r="F2160" s="155"/>
    </row>
    <row r="2161" spans="3:6" x14ac:dyDescent="0.2">
      <c r="C2161" s="155"/>
      <c r="D2161" s="155"/>
      <c r="E2161" s="155"/>
      <c r="F2161" s="155"/>
    </row>
    <row r="2162" spans="3:6" x14ac:dyDescent="0.2">
      <c r="C2162" s="155"/>
      <c r="D2162" s="155"/>
      <c r="E2162" s="155"/>
      <c r="F2162" s="155"/>
    </row>
    <row r="2163" spans="3:6" x14ac:dyDescent="0.2">
      <c r="C2163" s="155"/>
      <c r="D2163" s="155"/>
      <c r="E2163" s="155"/>
      <c r="F2163" s="155"/>
    </row>
    <row r="2164" spans="3:6" x14ac:dyDescent="0.2">
      <c r="C2164" s="155"/>
      <c r="D2164" s="155"/>
      <c r="E2164" s="155"/>
      <c r="F2164" s="155"/>
    </row>
    <row r="2165" spans="3:6" x14ac:dyDescent="0.2">
      <c r="C2165" s="155"/>
      <c r="D2165" s="155"/>
      <c r="E2165" s="155"/>
      <c r="F2165" s="155"/>
    </row>
    <row r="2166" spans="3:6" x14ac:dyDescent="0.2">
      <c r="C2166" s="155"/>
      <c r="D2166" s="155"/>
      <c r="E2166" s="155"/>
      <c r="F2166" s="155"/>
    </row>
    <row r="2167" spans="3:6" x14ac:dyDescent="0.2">
      <c r="C2167" s="155"/>
      <c r="D2167" s="155"/>
      <c r="E2167" s="155"/>
      <c r="F2167" s="155"/>
    </row>
    <row r="2168" spans="3:6" x14ac:dyDescent="0.2">
      <c r="C2168" s="155"/>
      <c r="D2168" s="155"/>
      <c r="E2168" s="155"/>
      <c r="F2168" s="155"/>
    </row>
    <row r="2169" spans="3:6" x14ac:dyDescent="0.2">
      <c r="C2169" s="155"/>
      <c r="D2169" s="155"/>
      <c r="E2169" s="155"/>
      <c r="F2169" s="155"/>
    </row>
    <row r="2170" spans="3:6" x14ac:dyDescent="0.2">
      <c r="C2170" s="155"/>
      <c r="D2170" s="155"/>
      <c r="E2170" s="155"/>
      <c r="F2170" s="155"/>
    </row>
    <row r="2171" spans="3:6" x14ac:dyDescent="0.2">
      <c r="C2171" s="155"/>
      <c r="D2171" s="155"/>
      <c r="E2171" s="155"/>
      <c r="F2171" s="155"/>
    </row>
    <row r="2172" spans="3:6" x14ac:dyDescent="0.2">
      <c r="C2172" s="155"/>
      <c r="D2172" s="155"/>
      <c r="E2172" s="155"/>
      <c r="F2172" s="155"/>
    </row>
    <row r="2173" spans="3:6" x14ac:dyDescent="0.2">
      <c r="C2173" s="155"/>
      <c r="D2173" s="155"/>
      <c r="E2173" s="155"/>
      <c r="F2173" s="155"/>
    </row>
    <row r="2174" spans="3:6" x14ac:dyDescent="0.2">
      <c r="C2174" s="155"/>
      <c r="D2174" s="155"/>
      <c r="E2174" s="155"/>
      <c r="F2174" s="155"/>
    </row>
    <row r="2175" spans="3:6" x14ac:dyDescent="0.2">
      <c r="C2175" s="155"/>
      <c r="D2175" s="155"/>
      <c r="E2175" s="155"/>
      <c r="F2175" s="155"/>
    </row>
    <row r="2176" spans="3:6" x14ac:dyDescent="0.2">
      <c r="C2176" s="155"/>
      <c r="D2176" s="155"/>
      <c r="E2176" s="155"/>
      <c r="F2176" s="155"/>
    </row>
    <row r="2177" spans="3:6" x14ac:dyDescent="0.2">
      <c r="C2177" s="155"/>
      <c r="D2177" s="155"/>
      <c r="E2177" s="155"/>
      <c r="F2177" s="155"/>
    </row>
    <row r="2178" spans="3:6" x14ac:dyDescent="0.2">
      <c r="C2178" s="155"/>
      <c r="D2178" s="155"/>
      <c r="E2178" s="155"/>
      <c r="F2178" s="155"/>
    </row>
    <row r="2179" spans="3:6" x14ac:dyDescent="0.2">
      <c r="C2179" s="155"/>
      <c r="D2179" s="155"/>
      <c r="E2179" s="155"/>
      <c r="F2179" s="155"/>
    </row>
    <row r="2180" spans="3:6" x14ac:dyDescent="0.2">
      <c r="C2180" s="155"/>
      <c r="D2180" s="155"/>
      <c r="E2180" s="155"/>
      <c r="F2180" s="155"/>
    </row>
    <row r="2181" spans="3:6" x14ac:dyDescent="0.2">
      <c r="C2181" s="155"/>
      <c r="D2181" s="155"/>
      <c r="E2181" s="155"/>
      <c r="F2181" s="155"/>
    </row>
    <row r="2182" spans="3:6" x14ac:dyDescent="0.2">
      <c r="C2182" s="155"/>
      <c r="D2182" s="155"/>
      <c r="E2182" s="155"/>
      <c r="F2182" s="155"/>
    </row>
    <row r="2183" spans="3:6" x14ac:dyDescent="0.2">
      <c r="C2183" s="155"/>
      <c r="D2183" s="155"/>
      <c r="E2183" s="155"/>
      <c r="F2183" s="155"/>
    </row>
    <row r="2184" spans="3:6" x14ac:dyDescent="0.2">
      <c r="C2184" s="155"/>
      <c r="D2184" s="155"/>
      <c r="E2184" s="155"/>
      <c r="F2184" s="155"/>
    </row>
    <row r="2185" spans="3:6" x14ac:dyDescent="0.2">
      <c r="C2185" s="155"/>
      <c r="D2185" s="155"/>
      <c r="E2185" s="155"/>
      <c r="F2185" s="155"/>
    </row>
    <row r="2186" spans="3:6" x14ac:dyDescent="0.2">
      <c r="C2186" s="155"/>
      <c r="D2186" s="155"/>
      <c r="E2186" s="155"/>
      <c r="F2186" s="155"/>
    </row>
    <row r="2187" spans="3:6" x14ac:dyDescent="0.2">
      <c r="C2187" s="155"/>
      <c r="D2187" s="155"/>
      <c r="E2187" s="155"/>
      <c r="F2187" s="155"/>
    </row>
    <row r="2188" spans="3:6" x14ac:dyDescent="0.2">
      <c r="C2188" s="155"/>
      <c r="D2188" s="155"/>
      <c r="E2188" s="155"/>
      <c r="F2188" s="155"/>
    </row>
    <row r="2189" spans="3:6" x14ac:dyDescent="0.2">
      <c r="C2189" s="155"/>
      <c r="D2189" s="155"/>
      <c r="E2189" s="155"/>
      <c r="F2189" s="155"/>
    </row>
    <row r="2190" spans="3:6" x14ac:dyDescent="0.2">
      <c r="C2190" s="155"/>
      <c r="D2190" s="155"/>
      <c r="E2190" s="155"/>
      <c r="F2190" s="155"/>
    </row>
    <row r="2191" spans="3:6" x14ac:dyDescent="0.2">
      <c r="C2191" s="155"/>
      <c r="D2191" s="155"/>
      <c r="E2191" s="155"/>
      <c r="F2191" s="155"/>
    </row>
    <row r="2192" spans="3:6" x14ac:dyDescent="0.2">
      <c r="C2192" s="155"/>
      <c r="D2192" s="155"/>
      <c r="E2192" s="155"/>
      <c r="F2192" s="155"/>
    </row>
    <row r="2193" spans="3:6" x14ac:dyDescent="0.2">
      <c r="C2193" s="155"/>
      <c r="D2193" s="155"/>
      <c r="E2193" s="155"/>
      <c r="F2193" s="155"/>
    </row>
    <row r="2194" spans="3:6" x14ac:dyDescent="0.2">
      <c r="C2194" s="155"/>
      <c r="D2194" s="155"/>
      <c r="E2194" s="155"/>
      <c r="F2194" s="155"/>
    </row>
    <row r="2195" spans="3:6" x14ac:dyDescent="0.2">
      <c r="C2195" s="155"/>
      <c r="D2195" s="155"/>
      <c r="E2195" s="155"/>
      <c r="F2195" s="155"/>
    </row>
    <row r="2196" spans="3:6" x14ac:dyDescent="0.2">
      <c r="C2196" s="155"/>
      <c r="D2196" s="155"/>
      <c r="E2196" s="155"/>
      <c r="F2196" s="155"/>
    </row>
    <row r="2197" spans="3:6" x14ac:dyDescent="0.2">
      <c r="C2197" s="155"/>
      <c r="D2197" s="155"/>
      <c r="E2197" s="155"/>
      <c r="F2197" s="155"/>
    </row>
    <row r="2198" spans="3:6" x14ac:dyDescent="0.2">
      <c r="C2198" s="155"/>
      <c r="D2198" s="155"/>
      <c r="E2198" s="155"/>
      <c r="F2198" s="155"/>
    </row>
    <row r="2199" spans="3:6" x14ac:dyDescent="0.2">
      <c r="C2199" s="155"/>
      <c r="D2199" s="155"/>
      <c r="E2199" s="155"/>
      <c r="F2199" s="155"/>
    </row>
    <row r="2200" spans="3:6" x14ac:dyDescent="0.2">
      <c r="C2200" s="155"/>
      <c r="D2200" s="155"/>
      <c r="E2200" s="155"/>
      <c r="F2200" s="155"/>
    </row>
    <row r="2201" spans="3:6" x14ac:dyDescent="0.2">
      <c r="C2201" s="155"/>
      <c r="D2201" s="155"/>
      <c r="E2201" s="155"/>
      <c r="F2201" s="155"/>
    </row>
    <row r="2202" spans="3:6" x14ac:dyDescent="0.2">
      <c r="C2202" s="155"/>
      <c r="D2202" s="155"/>
      <c r="E2202" s="155"/>
      <c r="F2202" s="155"/>
    </row>
    <row r="2203" spans="3:6" x14ac:dyDescent="0.2">
      <c r="C2203" s="155"/>
      <c r="D2203" s="155"/>
      <c r="E2203" s="155"/>
      <c r="F2203" s="155"/>
    </row>
    <row r="2204" spans="3:6" x14ac:dyDescent="0.2">
      <c r="C2204" s="155"/>
      <c r="D2204" s="155"/>
      <c r="E2204" s="155"/>
      <c r="F2204" s="155"/>
    </row>
    <row r="2205" spans="3:6" x14ac:dyDescent="0.2">
      <c r="C2205" s="155"/>
      <c r="D2205" s="155"/>
      <c r="E2205" s="155"/>
      <c r="F2205" s="155"/>
    </row>
    <row r="2206" spans="3:6" x14ac:dyDescent="0.2">
      <c r="C2206" s="155"/>
      <c r="D2206" s="155"/>
      <c r="E2206" s="155"/>
      <c r="F2206" s="155"/>
    </row>
    <row r="2207" spans="3:6" x14ac:dyDescent="0.2">
      <c r="C2207" s="155"/>
      <c r="D2207" s="155"/>
      <c r="E2207" s="155"/>
      <c r="F2207" s="155"/>
    </row>
    <row r="2208" spans="3:6" x14ac:dyDescent="0.2">
      <c r="C2208" s="155"/>
      <c r="D2208" s="155"/>
      <c r="E2208" s="155"/>
      <c r="F2208" s="155"/>
    </row>
    <row r="2209" spans="3:6" x14ac:dyDescent="0.2">
      <c r="C2209" s="155"/>
      <c r="D2209" s="155"/>
      <c r="E2209" s="155"/>
      <c r="F2209" s="155"/>
    </row>
    <row r="2210" spans="3:6" x14ac:dyDescent="0.2">
      <c r="C2210" s="155"/>
      <c r="D2210" s="155"/>
      <c r="E2210" s="155"/>
      <c r="F2210" s="155"/>
    </row>
    <row r="2211" spans="3:6" x14ac:dyDescent="0.2">
      <c r="C2211" s="155"/>
      <c r="D2211" s="155"/>
      <c r="E2211" s="155"/>
      <c r="F2211" s="155"/>
    </row>
    <row r="2212" spans="3:6" x14ac:dyDescent="0.2">
      <c r="C2212" s="155"/>
      <c r="D2212" s="155"/>
      <c r="E2212" s="155"/>
      <c r="F2212" s="155"/>
    </row>
    <row r="2213" spans="3:6" x14ac:dyDescent="0.2">
      <c r="C2213" s="155"/>
      <c r="D2213" s="155"/>
      <c r="E2213" s="155"/>
      <c r="F2213" s="155"/>
    </row>
    <row r="2214" spans="3:6" x14ac:dyDescent="0.2">
      <c r="C2214" s="155"/>
      <c r="D2214" s="155"/>
      <c r="E2214" s="155"/>
      <c r="F2214" s="155"/>
    </row>
    <row r="2215" spans="3:6" x14ac:dyDescent="0.2">
      <c r="C2215" s="155"/>
      <c r="D2215" s="155"/>
      <c r="E2215" s="155"/>
      <c r="F2215" s="155"/>
    </row>
    <row r="2216" spans="3:6" x14ac:dyDescent="0.2">
      <c r="C2216" s="155"/>
      <c r="D2216" s="155"/>
      <c r="E2216" s="155"/>
      <c r="F2216" s="155"/>
    </row>
    <row r="2217" spans="3:6" x14ac:dyDescent="0.2">
      <c r="C2217" s="155"/>
      <c r="D2217" s="155"/>
      <c r="E2217" s="155"/>
      <c r="F2217" s="155"/>
    </row>
    <row r="2218" spans="3:6" x14ac:dyDescent="0.2">
      <c r="C2218" s="155"/>
      <c r="D2218" s="155"/>
      <c r="E2218" s="155"/>
      <c r="F2218" s="155"/>
    </row>
    <row r="2219" spans="3:6" x14ac:dyDescent="0.2">
      <c r="C2219" s="155"/>
      <c r="D2219" s="155"/>
      <c r="E2219" s="155"/>
      <c r="F2219" s="155"/>
    </row>
    <row r="2220" spans="3:6" x14ac:dyDescent="0.2">
      <c r="C2220" s="155"/>
      <c r="D2220" s="155"/>
      <c r="E2220" s="155"/>
      <c r="F2220" s="155"/>
    </row>
    <row r="2221" spans="3:6" x14ac:dyDescent="0.2">
      <c r="C2221" s="155"/>
      <c r="D2221" s="155"/>
      <c r="E2221" s="155"/>
      <c r="F2221" s="155"/>
    </row>
    <row r="2222" spans="3:6" x14ac:dyDescent="0.2">
      <c r="C2222" s="155"/>
      <c r="D2222" s="155"/>
      <c r="E2222" s="155"/>
      <c r="F2222" s="155"/>
    </row>
    <row r="2223" spans="3:6" x14ac:dyDescent="0.2">
      <c r="C2223" s="155"/>
      <c r="D2223" s="155"/>
      <c r="E2223" s="155"/>
      <c r="F2223" s="155"/>
    </row>
    <row r="2224" spans="3:6" x14ac:dyDescent="0.2">
      <c r="C2224" s="155"/>
      <c r="D2224" s="155"/>
      <c r="E2224" s="155"/>
      <c r="F2224" s="155"/>
    </row>
    <row r="2225" spans="3:6" x14ac:dyDescent="0.2">
      <c r="C2225" s="155"/>
      <c r="D2225" s="155"/>
      <c r="E2225" s="155"/>
      <c r="F2225" s="155"/>
    </row>
    <row r="2226" spans="3:6" x14ac:dyDescent="0.2">
      <c r="C2226" s="155"/>
      <c r="D2226" s="155"/>
      <c r="E2226" s="155"/>
      <c r="F2226" s="155"/>
    </row>
    <row r="2227" spans="3:6" x14ac:dyDescent="0.2">
      <c r="C2227" s="155"/>
      <c r="D2227" s="155"/>
      <c r="E2227" s="155"/>
      <c r="F2227" s="155"/>
    </row>
    <row r="2228" spans="3:6" x14ac:dyDescent="0.2">
      <c r="C2228" s="155"/>
      <c r="D2228" s="155"/>
      <c r="E2228" s="155"/>
      <c r="F2228" s="155"/>
    </row>
    <row r="2229" spans="3:6" x14ac:dyDescent="0.2">
      <c r="C2229" s="155"/>
      <c r="D2229" s="155"/>
      <c r="E2229" s="155"/>
      <c r="F2229" s="155"/>
    </row>
    <row r="2230" spans="3:6" x14ac:dyDescent="0.2">
      <c r="C2230" s="155"/>
      <c r="D2230" s="155"/>
      <c r="E2230" s="155"/>
      <c r="F2230" s="155"/>
    </row>
    <row r="2231" spans="3:6" x14ac:dyDescent="0.2">
      <c r="C2231" s="155"/>
      <c r="D2231" s="155"/>
      <c r="E2231" s="155"/>
      <c r="F2231" s="155"/>
    </row>
    <row r="2232" spans="3:6" x14ac:dyDescent="0.2">
      <c r="C2232" s="155"/>
      <c r="D2232" s="155"/>
      <c r="E2232" s="155"/>
      <c r="F2232" s="155"/>
    </row>
    <row r="2233" spans="3:6" x14ac:dyDescent="0.2">
      <c r="C2233" s="155"/>
      <c r="D2233" s="155"/>
      <c r="E2233" s="155"/>
      <c r="F2233" s="155"/>
    </row>
    <row r="2234" spans="3:6" x14ac:dyDescent="0.2">
      <c r="C2234" s="155"/>
      <c r="D2234" s="155"/>
      <c r="E2234" s="155"/>
      <c r="F2234" s="155"/>
    </row>
    <row r="2235" spans="3:6" x14ac:dyDescent="0.2">
      <c r="C2235" s="155"/>
      <c r="D2235" s="155"/>
      <c r="E2235" s="155"/>
      <c r="F2235" s="155"/>
    </row>
    <row r="2236" spans="3:6" x14ac:dyDescent="0.2">
      <c r="C2236" s="155"/>
      <c r="D2236" s="155"/>
      <c r="E2236" s="155"/>
      <c r="F2236" s="155"/>
    </row>
    <row r="2237" spans="3:6" x14ac:dyDescent="0.2">
      <c r="C2237" s="155"/>
      <c r="D2237" s="155"/>
      <c r="E2237" s="155"/>
      <c r="F2237" s="155"/>
    </row>
    <row r="2238" spans="3:6" x14ac:dyDescent="0.2">
      <c r="C2238" s="155"/>
      <c r="D2238" s="155"/>
      <c r="E2238" s="155"/>
      <c r="F2238" s="155"/>
    </row>
    <row r="2239" spans="3:6" x14ac:dyDescent="0.2">
      <c r="C2239" s="155"/>
      <c r="D2239" s="155"/>
      <c r="E2239" s="155"/>
      <c r="F2239" s="155"/>
    </row>
    <row r="2240" spans="3:6" x14ac:dyDescent="0.2">
      <c r="C2240" s="155"/>
      <c r="D2240" s="155"/>
      <c r="E2240" s="155"/>
      <c r="F2240" s="155"/>
    </row>
    <row r="2241" spans="3:6" x14ac:dyDescent="0.2">
      <c r="C2241" s="155"/>
      <c r="D2241" s="155"/>
      <c r="E2241" s="155"/>
      <c r="F2241" s="155"/>
    </row>
    <row r="2242" spans="3:6" x14ac:dyDescent="0.2">
      <c r="C2242" s="155"/>
      <c r="D2242" s="155"/>
      <c r="E2242" s="155"/>
      <c r="F2242" s="155"/>
    </row>
    <row r="2243" spans="3:6" x14ac:dyDescent="0.2">
      <c r="C2243" s="155"/>
      <c r="D2243" s="155"/>
      <c r="E2243" s="155"/>
      <c r="F2243" s="155"/>
    </row>
    <row r="2244" spans="3:6" x14ac:dyDescent="0.2">
      <c r="C2244" s="155"/>
      <c r="D2244" s="155"/>
      <c r="E2244" s="155"/>
      <c r="F2244" s="155"/>
    </row>
    <row r="2245" spans="3:6" x14ac:dyDescent="0.2">
      <c r="C2245" s="155"/>
      <c r="D2245" s="155"/>
      <c r="E2245" s="155"/>
      <c r="F2245" s="155"/>
    </row>
    <row r="2246" spans="3:6" x14ac:dyDescent="0.2">
      <c r="C2246" s="155"/>
      <c r="D2246" s="155"/>
      <c r="E2246" s="155"/>
      <c r="F2246" s="155"/>
    </row>
    <row r="2247" spans="3:6" x14ac:dyDescent="0.2">
      <c r="C2247" s="155"/>
      <c r="D2247" s="155"/>
      <c r="E2247" s="155"/>
      <c r="F2247" s="155"/>
    </row>
    <row r="2248" spans="3:6" x14ac:dyDescent="0.2">
      <c r="C2248" s="155"/>
      <c r="D2248" s="155"/>
      <c r="E2248" s="155"/>
      <c r="F2248" s="155"/>
    </row>
    <row r="2249" spans="3:6" x14ac:dyDescent="0.2">
      <c r="C2249" s="155"/>
      <c r="D2249" s="155"/>
      <c r="E2249" s="155"/>
      <c r="F2249" s="155"/>
    </row>
    <row r="2250" spans="3:6" x14ac:dyDescent="0.2">
      <c r="C2250" s="155"/>
      <c r="D2250" s="155"/>
      <c r="E2250" s="155"/>
      <c r="F2250" s="155"/>
    </row>
    <row r="2251" spans="3:6" x14ac:dyDescent="0.2">
      <c r="C2251" s="155"/>
      <c r="D2251" s="155"/>
      <c r="E2251" s="155"/>
      <c r="F2251" s="155"/>
    </row>
    <row r="2252" spans="3:6" x14ac:dyDescent="0.2">
      <c r="C2252" s="155"/>
      <c r="D2252" s="155"/>
      <c r="E2252" s="155"/>
      <c r="F2252" s="155"/>
    </row>
    <row r="2253" spans="3:6" x14ac:dyDescent="0.2">
      <c r="C2253" s="155"/>
      <c r="D2253" s="155"/>
      <c r="E2253" s="155"/>
      <c r="F2253" s="155"/>
    </row>
    <row r="2254" spans="3:6" x14ac:dyDescent="0.2">
      <c r="C2254" s="155"/>
      <c r="D2254" s="155"/>
      <c r="E2254" s="155"/>
      <c r="F2254" s="155"/>
    </row>
    <row r="2255" spans="3:6" x14ac:dyDescent="0.2">
      <c r="C2255" s="155"/>
      <c r="D2255" s="155"/>
      <c r="E2255" s="155"/>
      <c r="F2255" s="155"/>
    </row>
    <row r="2256" spans="3:6" x14ac:dyDescent="0.2">
      <c r="C2256" s="155"/>
      <c r="D2256" s="155"/>
      <c r="E2256" s="155"/>
      <c r="F2256" s="155"/>
    </row>
    <row r="2257" spans="3:6" x14ac:dyDescent="0.2">
      <c r="C2257" s="155"/>
      <c r="D2257" s="155"/>
      <c r="E2257" s="155"/>
      <c r="F2257" s="155"/>
    </row>
    <row r="2258" spans="3:6" x14ac:dyDescent="0.2">
      <c r="C2258" s="155"/>
      <c r="D2258" s="155"/>
      <c r="E2258" s="155"/>
      <c r="F2258" s="155"/>
    </row>
    <row r="2259" spans="3:6" x14ac:dyDescent="0.2">
      <c r="C2259" s="155"/>
      <c r="D2259" s="155"/>
      <c r="E2259" s="155"/>
      <c r="F2259" s="155"/>
    </row>
    <row r="2260" spans="3:6" x14ac:dyDescent="0.2">
      <c r="C2260" s="155"/>
      <c r="D2260" s="155"/>
      <c r="E2260" s="155"/>
      <c r="F2260" s="155"/>
    </row>
    <row r="2261" spans="3:6" x14ac:dyDescent="0.2">
      <c r="C2261" s="155"/>
      <c r="D2261" s="155"/>
      <c r="E2261" s="155"/>
      <c r="F2261" s="155"/>
    </row>
    <row r="2262" spans="3:6" x14ac:dyDescent="0.2">
      <c r="C2262" s="155"/>
      <c r="D2262" s="155"/>
      <c r="E2262" s="155"/>
      <c r="F2262" s="155"/>
    </row>
    <row r="2263" spans="3:6" x14ac:dyDescent="0.2">
      <c r="C2263" s="155"/>
      <c r="D2263" s="155"/>
      <c r="E2263" s="155"/>
      <c r="F2263" s="155"/>
    </row>
    <row r="2264" spans="3:6" x14ac:dyDescent="0.2">
      <c r="C2264" s="155"/>
      <c r="D2264" s="155"/>
      <c r="E2264" s="155"/>
      <c r="F2264" s="155"/>
    </row>
    <row r="2265" spans="3:6" x14ac:dyDescent="0.2">
      <c r="C2265" s="155"/>
      <c r="D2265" s="155"/>
      <c r="E2265" s="155"/>
      <c r="F2265" s="155"/>
    </row>
    <row r="2266" spans="3:6" x14ac:dyDescent="0.2">
      <c r="C2266" s="155"/>
      <c r="D2266" s="155"/>
      <c r="E2266" s="155"/>
      <c r="F2266" s="155"/>
    </row>
    <row r="2267" spans="3:6" x14ac:dyDescent="0.2">
      <c r="C2267" s="155"/>
      <c r="D2267" s="155"/>
      <c r="E2267" s="155"/>
      <c r="F2267" s="155"/>
    </row>
    <row r="2268" spans="3:6" x14ac:dyDescent="0.2">
      <c r="C2268" s="155"/>
      <c r="D2268" s="155"/>
      <c r="E2268" s="155"/>
      <c r="F2268" s="155"/>
    </row>
    <row r="2269" spans="3:6" x14ac:dyDescent="0.2">
      <c r="C2269" s="155"/>
      <c r="D2269" s="155"/>
      <c r="E2269" s="155"/>
      <c r="F2269" s="155"/>
    </row>
    <row r="2270" spans="3:6" x14ac:dyDescent="0.2">
      <c r="C2270" s="155"/>
      <c r="D2270" s="155"/>
      <c r="E2270" s="155"/>
      <c r="F2270" s="155"/>
    </row>
    <row r="2271" spans="3:6" x14ac:dyDescent="0.2">
      <c r="C2271" s="155"/>
      <c r="D2271" s="155"/>
      <c r="E2271" s="155"/>
      <c r="F2271" s="155"/>
    </row>
    <row r="2272" spans="3:6" x14ac:dyDescent="0.2">
      <c r="C2272" s="155"/>
      <c r="D2272" s="155"/>
      <c r="E2272" s="155"/>
      <c r="F2272" s="155"/>
    </row>
    <row r="2273" spans="3:6" x14ac:dyDescent="0.2">
      <c r="C2273" s="155"/>
      <c r="D2273" s="155"/>
      <c r="E2273" s="155"/>
      <c r="F2273" s="155"/>
    </row>
    <row r="2274" spans="3:6" x14ac:dyDescent="0.2">
      <c r="C2274" s="155"/>
      <c r="D2274" s="155"/>
      <c r="E2274" s="155"/>
      <c r="F2274" s="155"/>
    </row>
    <row r="2275" spans="3:6" x14ac:dyDescent="0.2">
      <c r="C2275" s="155"/>
      <c r="D2275" s="155"/>
      <c r="E2275" s="155"/>
      <c r="F2275" s="155"/>
    </row>
    <row r="2276" spans="3:6" x14ac:dyDescent="0.2">
      <c r="C2276" s="155"/>
      <c r="D2276" s="155"/>
      <c r="E2276" s="155"/>
      <c r="F2276" s="155"/>
    </row>
    <row r="2277" spans="3:6" x14ac:dyDescent="0.2">
      <c r="C2277" s="155"/>
      <c r="D2277" s="155"/>
      <c r="E2277" s="155"/>
      <c r="F2277" s="155"/>
    </row>
    <row r="2278" spans="3:6" x14ac:dyDescent="0.2">
      <c r="C2278" s="155"/>
      <c r="D2278" s="155"/>
      <c r="E2278" s="155"/>
      <c r="F2278" s="155"/>
    </row>
    <row r="2279" spans="3:6" x14ac:dyDescent="0.2">
      <c r="C2279" s="155"/>
      <c r="D2279" s="155"/>
      <c r="E2279" s="155"/>
      <c r="F2279" s="155"/>
    </row>
    <row r="2280" spans="3:6" x14ac:dyDescent="0.2">
      <c r="C2280" s="155"/>
      <c r="D2280" s="155"/>
      <c r="E2280" s="155"/>
      <c r="F2280" s="155"/>
    </row>
    <row r="2281" spans="3:6" x14ac:dyDescent="0.2">
      <c r="C2281" s="155"/>
      <c r="D2281" s="155"/>
      <c r="E2281" s="155"/>
      <c r="F2281" s="155"/>
    </row>
    <row r="2282" spans="3:6" x14ac:dyDescent="0.2">
      <c r="C2282" s="155"/>
      <c r="D2282" s="155"/>
      <c r="E2282" s="155"/>
      <c r="F2282" s="155"/>
    </row>
    <row r="2283" spans="3:6" x14ac:dyDescent="0.2">
      <c r="C2283" s="155"/>
      <c r="D2283" s="155"/>
      <c r="E2283" s="155"/>
      <c r="F2283" s="155"/>
    </row>
    <row r="2284" spans="3:6" x14ac:dyDescent="0.2">
      <c r="C2284" s="155"/>
      <c r="D2284" s="155"/>
      <c r="E2284" s="155"/>
      <c r="F2284" s="155"/>
    </row>
    <row r="2285" spans="3:6" x14ac:dyDescent="0.2">
      <c r="C2285" s="155"/>
      <c r="D2285" s="155"/>
      <c r="E2285" s="155"/>
      <c r="F2285" s="155"/>
    </row>
    <row r="2286" spans="3:6" x14ac:dyDescent="0.2">
      <c r="C2286" s="155"/>
      <c r="D2286" s="155"/>
      <c r="E2286" s="155"/>
      <c r="F2286" s="155"/>
    </row>
    <row r="2287" spans="3:6" x14ac:dyDescent="0.2">
      <c r="C2287" s="155"/>
      <c r="D2287" s="155"/>
      <c r="E2287" s="155"/>
      <c r="F2287" s="155"/>
    </row>
    <row r="2288" spans="3:6" x14ac:dyDescent="0.2">
      <c r="C2288" s="155"/>
      <c r="D2288" s="155"/>
      <c r="E2288" s="155"/>
      <c r="F2288" s="155"/>
    </row>
    <row r="2289" spans="3:6" x14ac:dyDescent="0.2">
      <c r="C2289" s="155"/>
      <c r="D2289" s="155"/>
      <c r="E2289" s="155"/>
      <c r="F2289" s="155"/>
    </row>
    <row r="2290" spans="3:6" x14ac:dyDescent="0.2">
      <c r="C2290" s="155"/>
      <c r="D2290" s="155"/>
      <c r="E2290" s="155"/>
      <c r="F2290" s="155"/>
    </row>
    <row r="2291" spans="3:6" x14ac:dyDescent="0.2">
      <c r="C2291" s="155"/>
      <c r="D2291" s="155"/>
      <c r="E2291" s="155"/>
      <c r="F2291" s="155"/>
    </row>
    <row r="2292" spans="3:6" x14ac:dyDescent="0.2">
      <c r="C2292" s="155"/>
      <c r="D2292" s="155"/>
      <c r="E2292" s="155"/>
      <c r="F2292" s="155"/>
    </row>
    <row r="2293" spans="3:6" x14ac:dyDescent="0.2">
      <c r="C2293" s="155"/>
      <c r="D2293" s="155"/>
      <c r="E2293" s="155"/>
      <c r="F2293" s="155"/>
    </row>
    <row r="2294" spans="3:6" x14ac:dyDescent="0.2">
      <c r="C2294" s="155"/>
      <c r="D2294" s="155"/>
      <c r="E2294" s="155"/>
      <c r="F2294" s="155"/>
    </row>
    <row r="2295" spans="3:6" x14ac:dyDescent="0.2">
      <c r="C2295" s="155"/>
      <c r="D2295" s="155"/>
      <c r="E2295" s="155"/>
      <c r="F2295" s="155"/>
    </row>
    <row r="2296" spans="3:6" x14ac:dyDescent="0.2">
      <c r="C2296" s="155"/>
      <c r="D2296" s="155"/>
      <c r="E2296" s="155"/>
      <c r="F2296" s="155"/>
    </row>
    <row r="2297" spans="3:6" x14ac:dyDescent="0.2">
      <c r="C2297" s="155"/>
      <c r="D2297" s="155"/>
      <c r="E2297" s="155"/>
      <c r="F2297" s="155"/>
    </row>
    <row r="2298" spans="3:6" x14ac:dyDescent="0.2">
      <c r="C2298" s="155"/>
      <c r="D2298" s="155"/>
      <c r="E2298" s="155"/>
      <c r="F2298" s="155"/>
    </row>
    <row r="2299" spans="3:6" x14ac:dyDescent="0.2">
      <c r="C2299" s="155"/>
      <c r="D2299" s="155"/>
      <c r="E2299" s="155"/>
      <c r="F2299" s="155"/>
    </row>
    <row r="2300" spans="3:6" x14ac:dyDescent="0.2">
      <c r="C2300" s="155"/>
      <c r="D2300" s="155"/>
      <c r="E2300" s="155"/>
      <c r="F2300" s="155"/>
    </row>
    <row r="2301" spans="3:6" x14ac:dyDescent="0.2">
      <c r="C2301" s="155"/>
      <c r="D2301" s="155"/>
      <c r="E2301" s="155"/>
      <c r="F2301" s="155"/>
    </row>
    <row r="2302" spans="3:6" x14ac:dyDescent="0.2">
      <c r="C2302" s="155"/>
      <c r="D2302" s="155"/>
      <c r="E2302" s="155"/>
      <c r="F2302" s="155"/>
    </row>
    <row r="2303" spans="3:6" x14ac:dyDescent="0.2">
      <c r="C2303" s="155"/>
      <c r="D2303" s="155"/>
      <c r="E2303" s="155"/>
      <c r="F2303" s="155"/>
    </row>
    <row r="2304" spans="3:6" x14ac:dyDescent="0.2">
      <c r="C2304" s="155"/>
      <c r="D2304" s="155"/>
      <c r="E2304" s="155"/>
      <c r="F2304" s="155"/>
    </row>
    <row r="2305" spans="3:6" x14ac:dyDescent="0.2">
      <c r="C2305" s="155"/>
      <c r="D2305" s="155"/>
      <c r="E2305" s="155"/>
      <c r="F2305" s="155"/>
    </row>
    <row r="2306" spans="3:6" x14ac:dyDescent="0.2">
      <c r="C2306" s="155"/>
      <c r="D2306" s="155"/>
      <c r="E2306" s="155"/>
      <c r="F2306" s="155"/>
    </row>
    <row r="2307" spans="3:6" x14ac:dyDescent="0.2">
      <c r="C2307" s="155"/>
      <c r="D2307" s="155"/>
      <c r="E2307" s="155"/>
      <c r="F2307" s="155"/>
    </row>
    <row r="2308" spans="3:6" x14ac:dyDescent="0.2">
      <c r="C2308" s="155"/>
      <c r="D2308" s="155"/>
      <c r="E2308" s="155"/>
      <c r="F2308" s="155"/>
    </row>
    <row r="2309" spans="3:6" x14ac:dyDescent="0.2">
      <c r="C2309" s="155"/>
      <c r="D2309" s="155"/>
      <c r="E2309" s="155"/>
      <c r="F2309" s="155"/>
    </row>
    <row r="2310" spans="3:6" x14ac:dyDescent="0.2">
      <c r="C2310" s="155"/>
      <c r="D2310" s="155"/>
      <c r="E2310" s="155"/>
      <c r="F2310" s="155"/>
    </row>
    <row r="2311" spans="3:6" x14ac:dyDescent="0.2">
      <c r="C2311" s="155"/>
      <c r="D2311" s="155"/>
      <c r="E2311" s="155"/>
      <c r="F2311" s="155"/>
    </row>
    <row r="2312" spans="3:6" x14ac:dyDescent="0.2">
      <c r="C2312" s="155"/>
      <c r="D2312" s="155"/>
      <c r="E2312" s="155"/>
      <c r="F2312" s="155"/>
    </row>
    <row r="2313" spans="3:6" x14ac:dyDescent="0.2">
      <c r="C2313" s="155"/>
      <c r="D2313" s="155"/>
      <c r="E2313" s="155"/>
      <c r="F2313" s="155"/>
    </row>
    <row r="2314" spans="3:6" x14ac:dyDescent="0.2">
      <c r="C2314" s="155"/>
      <c r="D2314" s="155"/>
      <c r="E2314" s="155"/>
      <c r="F2314" s="155"/>
    </row>
    <row r="2315" spans="3:6" x14ac:dyDescent="0.2">
      <c r="C2315" s="155"/>
      <c r="D2315" s="155"/>
      <c r="E2315" s="155"/>
      <c r="F2315" s="155"/>
    </row>
    <row r="2316" spans="3:6" x14ac:dyDescent="0.2">
      <c r="C2316" s="155"/>
      <c r="D2316" s="155"/>
      <c r="E2316" s="155"/>
      <c r="F2316" s="155"/>
    </row>
    <row r="2317" spans="3:6" x14ac:dyDescent="0.2">
      <c r="C2317" s="155"/>
      <c r="D2317" s="155"/>
      <c r="E2317" s="155"/>
      <c r="F2317" s="155"/>
    </row>
    <row r="2318" spans="3:6" x14ac:dyDescent="0.2">
      <c r="C2318" s="155"/>
      <c r="D2318" s="155"/>
      <c r="E2318" s="155"/>
      <c r="F2318" s="155"/>
    </row>
    <row r="2319" spans="3:6" x14ac:dyDescent="0.2">
      <c r="C2319" s="155"/>
      <c r="D2319" s="155"/>
      <c r="E2319" s="155"/>
      <c r="F2319" s="155"/>
    </row>
    <row r="2320" spans="3:6" x14ac:dyDescent="0.2">
      <c r="C2320" s="155"/>
      <c r="D2320" s="155"/>
      <c r="E2320" s="155"/>
      <c r="F2320" s="155"/>
    </row>
    <row r="2321" spans="3:6" x14ac:dyDescent="0.2">
      <c r="C2321" s="155"/>
      <c r="D2321" s="155"/>
      <c r="E2321" s="155"/>
      <c r="F2321" s="155"/>
    </row>
    <row r="2322" spans="3:6" x14ac:dyDescent="0.2">
      <c r="C2322" s="155"/>
      <c r="D2322" s="155"/>
      <c r="E2322" s="155"/>
      <c r="F2322" s="155"/>
    </row>
    <row r="2323" spans="3:6" x14ac:dyDescent="0.2">
      <c r="C2323" s="155"/>
      <c r="D2323" s="155"/>
      <c r="E2323" s="155"/>
      <c r="F2323" s="155"/>
    </row>
    <row r="2324" spans="3:6" x14ac:dyDescent="0.2">
      <c r="C2324" s="155"/>
      <c r="D2324" s="155"/>
      <c r="E2324" s="155"/>
      <c r="F2324" s="155"/>
    </row>
    <row r="2325" spans="3:6" x14ac:dyDescent="0.2">
      <c r="C2325" s="155"/>
      <c r="D2325" s="155"/>
      <c r="E2325" s="155"/>
      <c r="F2325" s="155"/>
    </row>
    <row r="2326" spans="3:6" x14ac:dyDescent="0.2">
      <c r="C2326" s="155"/>
      <c r="D2326" s="155"/>
      <c r="E2326" s="155"/>
      <c r="F2326" s="155"/>
    </row>
    <row r="2327" spans="3:6" x14ac:dyDescent="0.2">
      <c r="C2327" s="155"/>
      <c r="D2327" s="155"/>
      <c r="E2327" s="155"/>
      <c r="F2327" s="155"/>
    </row>
    <row r="2328" spans="3:6" x14ac:dyDescent="0.2">
      <c r="C2328" s="155"/>
      <c r="D2328" s="155"/>
      <c r="E2328" s="155"/>
      <c r="F2328" s="155"/>
    </row>
    <row r="2329" spans="3:6" x14ac:dyDescent="0.2">
      <c r="C2329" s="155"/>
      <c r="D2329" s="155"/>
      <c r="E2329" s="155"/>
      <c r="F2329" s="155"/>
    </row>
    <row r="2330" spans="3:6" x14ac:dyDescent="0.2">
      <c r="C2330" s="155"/>
      <c r="D2330" s="155"/>
      <c r="E2330" s="155"/>
      <c r="F2330" s="155"/>
    </row>
    <row r="2331" spans="3:6" x14ac:dyDescent="0.2">
      <c r="C2331" s="155"/>
      <c r="D2331" s="155"/>
      <c r="E2331" s="155"/>
      <c r="F2331" s="155"/>
    </row>
    <row r="2332" spans="3:6" x14ac:dyDescent="0.2">
      <c r="C2332" s="155"/>
      <c r="D2332" s="155"/>
      <c r="E2332" s="155"/>
      <c r="F2332" s="155"/>
    </row>
    <row r="2333" spans="3:6" x14ac:dyDescent="0.2">
      <c r="C2333" s="155"/>
      <c r="D2333" s="155"/>
      <c r="E2333" s="155"/>
      <c r="F2333" s="155"/>
    </row>
    <row r="2334" spans="3:6" x14ac:dyDescent="0.2">
      <c r="C2334" s="155"/>
      <c r="D2334" s="155"/>
      <c r="E2334" s="155"/>
      <c r="F2334" s="155"/>
    </row>
    <row r="2335" spans="3:6" x14ac:dyDescent="0.2">
      <c r="C2335" s="155"/>
      <c r="D2335" s="155"/>
      <c r="E2335" s="155"/>
      <c r="F2335" s="155"/>
    </row>
    <row r="2336" spans="3:6" x14ac:dyDescent="0.2">
      <c r="C2336" s="155"/>
      <c r="D2336" s="155"/>
      <c r="E2336" s="155"/>
      <c r="F2336" s="155"/>
    </row>
    <row r="2337" spans="3:6" x14ac:dyDescent="0.2">
      <c r="C2337" s="155"/>
      <c r="D2337" s="155"/>
      <c r="E2337" s="155"/>
      <c r="F2337" s="155"/>
    </row>
    <row r="2338" spans="3:6" x14ac:dyDescent="0.2">
      <c r="C2338" s="155"/>
      <c r="D2338" s="155"/>
      <c r="E2338" s="155"/>
      <c r="F2338" s="155"/>
    </row>
    <row r="2339" spans="3:6" x14ac:dyDescent="0.2">
      <c r="C2339" s="155"/>
      <c r="D2339" s="155"/>
      <c r="E2339" s="155"/>
      <c r="F2339" s="155"/>
    </row>
    <row r="2340" spans="3:6" x14ac:dyDescent="0.2">
      <c r="C2340" s="155"/>
      <c r="D2340" s="155"/>
      <c r="E2340" s="155"/>
      <c r="F2340" s="155"/>
    </row>
    <row r="2341" spans="3:6" x14ac:dyDescent="0.2">
      <c r="C2341" s="155"/>
      <c r="D2341" s="155"/>
      <c r="E2341" s="155"/>
      <c r="F2341" s="155"/>
    </row>
    <row r="2342" spans="3:6" x14ac:dyDescent="0.2">
      <c r="C2342" s="155"/>
      <c r="D2342" s="155"/>
      <c r="E2342" s="155"/>
      <c r="F2342" s="155"/>
    </row>
    <row r="2343" spans="3:6" x14ac:dyDescent="0.2">
      <c r="C2343" s="155"/>
      <c r="D2343" s="155"/>
      <c r="E2343" s="155"/>
      <c r="F2343" s="155"/>
    </row>
    <row r="2344" spans="3:6" x14ac:dyDescent="0.2">
      <c r="C2344" s="155"/>
      <c r="D2344" s="155"/>
      <c r="E2344" s="155"/>
      <c r="F2344" s="155"/>
    </row>
    <row r="2345" spans="3:6" x14ac:dyDescent="0.2">
      <c r="C2345" s="155"/>
      <c r="D2345" s="155"/>
      <c r="E2345" s="155"/>
      <c r="F2345" s="155"/>
    </row>
    <row r="2346" spans="3:6" x14ac:dyDescent="0.2">
      <c r="C2346" s="155"/>
      <c r="D2346" s="155"/>
      <c r="E2346" s="155"/>
      <c r="F2346" s="155"/>
    </row>
    <row r="2347" spans="3:6" x14ac:dyDescent="0.2">
      <c r="C2347" s="155"/>
      <c r="D2347" s="155"/>
      <c r="E2347" s="155"/>
      <c r="F2347" s="155"/>
    </row>
    <row r="2348" spans="3:6" x14ac:dyDescent="0.2">
      <c r="C2348" s="155"/>
      <c r="D2348" s="155"/>
      <c r="E2348" s="155"/>
      <c r="F2348" s="155"/>
    </row>
    <row r="2349" spans="3:6" x14ac:dyDescent="0.2">
      <c r="C2349" s="155"/>
      <c r="D2349" s="155"/>
      <c r="E2349" s="155"/>
      <c r="F2349" s="155"/>
    </row>
    <row r="2350" spans="3:6" x14ac:dyDescent="0.2">
      <c r="C2350" s="155"/>
      <c r="D2350" s="155"/>
      <c r="E2350" s="155"/>
      <c r="F2350" s="155"/>
    </row>
    <row r="2351" spans="3:6" x14ac:dyDescent="0.2">
      <c r="C2351" s="155"/>
      <c r="D2351" s="155"/>
      <c r="E2351" s="155"/>
      <c r="F2351" s="155"/>
    </row>
    <row r="2352" spans="3:6" x14ac:dyDescent="0.2">
      <c r="C2352" s="155"/>
      <c r="D2352" s="155"/>
      <c r="E2352" s="155"/>
      <c r="F2352" s="155"/>
    </row>
    <row r="2353" spans="3:6" x14ac:dyDescent="0.2">
      <c r="C2353" s="155"/>
      <c r="D2353" s="155"/>
      <c r="E2353" s="155"/>
      <c r="F2353" s="155"/>
    </row>
    <row r="2354" spans="3:6" x14ac:dyDescent="0.2">
      <c r="C2354" s="155"/>
      <c r="D2354" s="155"/>
      <c r="E2354" s="155"/>
      <c r="F2354" s="155"/>
    </row>
    <row r="2355" spans="3:6" x14ac:dyDescent="0.2">
      <c r="C2355" s="155"/>
      <c r="D2355" s="155"/>
      <c r="E2355" s="155"/>
      <c r="F2355" s="155"/>
    </row>
    <row r="2356" spans="3:6" x14ac:dyDescent="0.2">
      <c r="C2356" s="155"/>
      <c r="D2356" s="155"/>
      <c r="E2356" s="155"/>
      <c r="F2356" s="155"/>
    </row>
    <row r="2357" spans="3:6" x14ac:dyDescent="0.2">
      <c r="C2357" s="155"/>
      <c r="D2357" s="155"/>
      <c r="E2357" s="155"/>
      <c r="F2357" s="155"/>
    </row>
    <row r="2358" spans="3:6" x14ac:dyDescent="0.2">
      <c r="C2358" s="155"/>
      <c r="D2358" s="155"/>
      <c r="E2358" s="155"/>
      <c r="F2358" s="155"/>
    </row>
    <row r="2359" spans="3:6" x14ac:dyDescent="0.2">
      <c r="C2359" s="155"/>
      <c r="D2359" s="155"/>
      <c r="E2359" s="155"/>
      <c r="F2359" s="155"/>
    </row>
    <row r="2360" spans="3:6" x14ac:dyDescent="0.2">
      <c r="C2360" s="155"/>
      <c r="D2360" s="155"/>
      <c r="E2360" s="155"/>
      <c r="F2360" s="155"/>
    </row>
    <row r="2361" spans="3:6" x14ac:dyDescent="0.2">
      <c r="C2361" s="155"/>
      <c r="D2361" s="155"/>
      <c r="E2361" s="155"/>
      <c r="F2361" s="155"/>
    </row>
    <row r="2362" spans="3:6" x14ac:dyDescent="0.2">
      <c r="C2362" s="155"/>
      <c r="D2362" s="155"/>
      <c r="E2362" s="155"/>
      <c r="F2362" s="155"/>
    </row>
    <row r="2363" spans="3:6" x14ac:dyDescent="0.2">
      <c r="C2363" s="155"/>
      <c r="D2363" s="155"/>
      <c r="E2363" s="155"/>
      <c r="F2363" s="155"/>
    </row>
    <row r="2364" spans="3:6" x14ac:dyDescent="0.2">
      <c r="C2364" s="155"/>
      <c r="D2364" s="155"/>
      <c r="E2364" s="155"/>
      <c r="F2364" s="155"/>
    </row>
    <row r="2365" spans="3:6" x14ac:dyDescent="0.2">
      <c r="C2365" s="155"/>
      <c r="D2365" s="155"/>
      <c r="E2365" s="155"/>
      <c r="F2365" s="155"/>
    </row>
    <row r="2366" spans="3:6" x14ac:dyDescent="0.2">
      <c r="C2366" s="155"/>
      <c r="D2366" s="155"/>
      <c r="E2366" s="155"/>
      <c r="F2366" s="155"/>
    </row>
    <row r="2367" spans="3:6" x14ac:dyDescent="0.2">
      <c r="C2367" s="155"/>
      <c r="D2367" s="155"/>
      <c r="E2367" s="155"/>
      <c r="F2367" s="155"/>
    </row>
    <row r="2368" spans="3:6" x14ac:dyDescent="0.2">
      <c r="C2368" s="155"/>
      <c r="D2368" s="155"/>
      <c r="E2368" s="155"/>
      <c r="F2368" s="155"/>
    </row>
    <row r="2369" spans="3:6" x14ac:dyDescent="0.2">
      <c r="C2369" s="155"/>
      <c r="D2369" s="155"/>
      <c r="E2369" s="155"/>
      <c r="F2369" s="155"/>
    </row>
    <row r="2370" spans="3:6" x14ac:dyDescent="0.2">
      <c r="C2370" s="155"/>
      <c r="D2370" s="155"/>
      <c r="E2370" s="155"/>
      <c r="F2370" s="155"/>
    </row>
    <row r="2371" spans="3:6" x14ac:dyDescent="0.2">
      <c r="C2371" s="155"/>
      <c r="D2371" s="155"/>
      <c r="E2371" s="155"/>
      <c r="F2371" s="155"/>
    </row>
    <row r="2372" spans="3:6" x14ac:dyDescent="0.2">
      <c r="C2372" s="155"/>
      <c r="D2372" s="155"/>
      <c r="E2372" s="155"/>
      <c r="F2372" s="155"/>
    </row>
    <row r="2373" spans="3:6" x14ac:dyDescent="0.2">
      <c r="C2373" s="155"/>
      <c r="D2373" s="155"/>
      <c r="E2373" s="155"/>
      <c r="F2373" s="155"/>
    </row>
    <row r="2374" spans="3:6" x14ac:dyDescent="0.2">
      <c r="C2374" s="155"/>
      <c r="D2374" s="155"/>
      <c r="E2374" s="155"/>
      <c r="F2374" s="155"/>
    </row>
    <row r="2375" spans="3:6" x14ac:dyDescent="0.2">
      <c r="C2375" s="155"/>
      <c r="D2375" s="155"/>
      <c r="E2375" s="155"/>
      <c r="F2375" s="155"/>
    </row>
    <row r="2376" spans="3:6" x14ac:dyDescent="0.2">
      <c r="C2376" s="155"/>
      <c r="D2376" s="155"/>
      <c r="E2376" s="155"/>
      <c r="F2376" s="155"/>
    </row>
    <row r="2377" spans="3:6" x14ac:dyDescent="0.2">
      <c r="C2377" s="155"/>
      <c r="D2377" s="155"/>
      <c r="E2377" s="155"/>
      <c r="F2377" s="155"/>
    </row>
    <row r="2378" spans="3:6" x14ac:dyDescent="0.2">
      <c r="C2378" s="155"/>
      <c r="D2378" s="155"/>
      <c r="E2378" s="155"/>
      <c r="F2378" s="155"/>
    </row>
    <row r="2379" spans="3:6" x14ac:dyDescent="0.2">
      <c r="C2379" s="155"/>
      <c r="D2379" s="155"/>
      <c r="E2379" s="155"/>
      <c r="F2379" s="155"/>
    </row>
    <row r="2380" spans="3:6" x14ac:dyDescent="0.2">
      <c r="C2380" s="155"/>
      <c r="D2380" s="155"/>
      <c r="E2380" s="155"/>
      <c r="F2380" s="155"/>
    </row>
    <row r="2381" spans="3:6" x14ac:dyDescent="0.2">
      <c r="C2381" s="155"/>
      <c r="D2381" s="155"/>
      <c r="E2381" s="155"/>
      <c r="F2381" s="155"/>
    </row>
    <row r="2382" spans="3:6" x14ac:dyDescent="0.2">
      <c r="C2382" s="155"/>
      <c r="D2382" s="155"/>
      <c r="E2382" s="155"/>
      <c r="F2382" s="155"/>
    </row>
    <row r="2383" spans="3:6" x14ac:dyDescent="0.2">
      <c r="C2383" s="155"/>
      <c r="D2383" s="155"/>
      <c r="E2383" s="155"/>
      <c r="F2383" s="155"/>
    </row>
    <row r="2384" spans="3:6" x14ac:dyDescent="0.2">
      <c r="C2384" s="155"/>
      <c r="D2384" s="155"/>
      <c r="E2384" s="155"/>
      <c r="F2384" s="155"/>
    </row>
    <row r="2385" spans="3:6" x14ac:dyDescent="0.2">
      <c r="C2385" s="155"/>
      <c r="D2385" s="155"/>
      <c r="E2385" s="155"/>
      <c r="F2385" s="155"/>
    </row>
    <row r="2386" spans="3:6" x14ac:dyDescent="0.2">
      <c r="C2386" s="155"/>
      <c r="D2386" s="155"/>
      <c r="E2386" s="155"/>
      <c r="F2386" s="155"/>
    </row>
    <row r="2387" spans="3:6" x14ac:dyDescent="0.2">
      <c r="C2387" s="155"/>
      <c r="D2387" s="155"/>
      <c r="E2387" s="155"/>
      <c r="F2387" s="155"/>
    </row>
    <row r="2388" spans="3:6" x14ac:dyDescent="0.2">
      <c r="C2388" s="155"/>
      <c r="D2388" s="155"/>
      <c r="E2388" s="155"/>
      <c r="F2388" s="155"/>
    </row>
    <row r="2389" spans="3:6" x14ac:dyDescent="0.2">
      <c r="C2389" s="155"/>
      <c r="D2389" s="155"/>
      <c r="E2389" s="155"/>
      <c r="F2389" s="155"/>
    </row>
    <row r="2390" spans="3:6" x14ac:dyDescent="0.2">
      <c r="C2390" s="155"/>
      <c r="D2390" s="155"/>
      <c r="E2390" s="155"/>
      <c r="F2390" s="155"/>
    </row>
    <row r="2391" spans="3:6" x14ac:dyDescent="0.2">
      <c r="C2391" s="155"/>
      <c r="D2391" s="155"/>
      <c r="E2391" s="155"/>
      <c r="F2391" s="155"/>
    </row>
    <row r="2392" spans="3:6" x14ac:dyDescent="0.2">
      <c r="C2392" s="155"/>
      <c r="D2392" s="155"/>
      <c r="E2392" s="155"/>
      <c r="F2392" s="155"/>
    </row>
    <row r="2393" spans="3:6" x14ac:dyDescent="0.2">
      <c r="C2393" s="155"/>
      <c r="D2393" s="155"/>
      <c r="E2393" s="155"/>
      <c r="F2393" s="155"/>
    </row>
    <row r="2394" spans="3:6" x14ac:dyDescent="0.2">
      <c r="C2394" s="155"/>
      <c r="D2394" s="155"/>
      <c r="E2394" s="155"/>
      <c r="F2394" s="155"/>
    </row>
    <row r="2395" spans="3:6" x14ac:dyDescent="0.2">
      <c r="C2395" s="155"/>
      <c r="D2395" s="155"/>
      <c r="E2395" s="155"/>
      <c r="F2395" s="155"/>
    </row>
    <row r="2396" spans="3:6" x14ac:dyDescent="0.2">
      <c r="C2396" s="155"/>
      <c r="D2396" s="155"/>
      <c r="E2396" s="155"/>
      <c r="F2396" s="155"/>
    </row>
    <row r="2397" spans="3:6" x14ac:dyDescent="0.2">
      <c r="C2397" s="155"/>
      <c r="D2397" s="155"/>
      <c r="E2397" s="155"/>
      <c r="F2397" s="155"/>
    </row>
    <row r="2398" spans="3:6" x14ac:dyDescent="0.2">
      <c r="C2398" s="155"/>
      <c r="D2398" s="155"/>
      <c r="E2398" s="155"/>
      <c r="F2398" s="155"/>
    </row>
    <row r="2399" spans="3:6" x14ac:dyDescent="0.2">
      <c r="C2399" s="155"/>
      <c r="D2399" s="155"/>
      <c r="E2399" s="155"/>
      <c r="F2399" s="155"/>
    </row>
    <row r="2400" spans="3:6" x14ac:dyDescent="0.2">
      <c r="C2400" s="155"/>
      <c r="D2400" s="155"/>
      <c r="E2400" s="155"/>
      <c r="F2400" s="155"/>
    </row>
    <row r="2401" spans="3:6" x14ac:dyDescent="0.2">
      <c r="C2401" s="155"/>
      <c r="D2401" s="155"/>
      <c r="E2401" s="155"/>
      <c r="F2401" s="155"/>
    </row>
    <row r="2402" spans="3:6" x14ac:dyDescent="0.2">
      <c r="C2402" s="155"/>
      <c r="D2402" s="155"/>
      <c r="E2402" s="155"/>
      <c r="F2402" s="155"/>
    </row>
    <row r="2403" spans="3:6" x14ac:dyDescent="0.2">
      <c r="C2403" s="155"/>
      <c r="D2403" s="155"/>
      <c r="E2403" s="155"/>
      <c r="F2403" s="155"/>
    </row>
    <row r="2404" spans="3:6" x14ac:dyDescent="0.2">
      <c r="C2404" s="155"/>
      <c r="D2404" s="155"/>
      <c r="E2404" s="155"/>
      <c r="F2404" s="155"/>
    </row>
    <row r="2405" spans="3:6" x14ac:dyDescent="0.2">
      <c r="C2405" s="155"/>
      <c r="D2405" s="155"/>
      <c r="E2405" s="155"/>
      <c r="F2405" s="155"/>
    </row>
    <row r="2406" spans="3:6" x14ac:dyDescent="0.2">
      <c r="C2406" s="155"/>
      <c r="D2406" s="155"/>
      <c r="E2406" s="155"/>
      <c r="F2406" s="155"/>
    </row>
    <row r="2407" spans="3:6" x14ac:dyDescent="0.2">
      <c r="C2407" s="155"/>
      <c r="D2407" s="155"/>
      <c r="E2407" s="155"/>
      <c r="F2407" s="155"/>
    </row>
    <row r="2408" spans="3:6" x14ac:dyDescent="0.2">
      <c r="C2408" s="155"/>
      <c r="D2408" s="155"/>
      <c r="E2408" s="155"/>
      <c r="F2408" s="155"/>
    </row>
    <row r="2409" spans="3:6" x14ac:dyDescent="0.2">
      <c r="C2409" s="155"/>
      <c r="D2409" s="155"/>
      <c r="E2409" s="155"/>
      <c r="F2409" s="155"/>
    </row>
    <row r="2410" spans="3:6" x14ac:dyDescent="0.2">
      <c r="C2410" s="155"/>
      <c r="D2410" s="155"/>
      <c r="E2410" s="155"/>
      <c r="F2410" s="155"/>
    </row>
    <row r="2411" spans="3:6" x14ac:dyDescent="0.2">
      <c r="C2411" s="155"/>
      <c r="D2411" s="155"/>
      <c r="E2411" s="155"/>
      <c r="F2411" s="155"/>
    </row>
    <row r="2412" spans="3:6" x14ac:dyDescent="0.2">
      <c r="C2412" s="155"/>
      <c r="D2412" s="155"/>
      <c r="E2412" s="155"/>
      <c r="F2412" s="155"/>
    </row>
    <row r="2413" spans="3:6" x14ac:dyDescent="0.2">
      <c r="C2413" s="155"/>
      <c r="D2413" s="155"/>
      <c r="E2413" s="155"/>
      <c r="F2413" s="155"/>
    </row>
    <row r="2414" spans="3:6" x14ac:dyDescent="0.2">
      <c r="C2414" s="155"/>
      <c r="D2414" s="155"/>
      <c r="E2414" s="155"/>
      <c r="F2414" s="155"/>
    </row>
    <row r="2415" spans="3:6" x14ac:dyDescent="0.2">
      <c r="C2415" s="155"/>
      <c r="D2415" s="155"/>
      <c r="E2415" s="155"/>
      <c r="F2415" s="155"/>
    </row>
    <row r="2416" spans="3:6" x14ac:dyDescent="0.2">
      <c r="C2416" s="155"/>
      <c r="D2416" s="155"/>
      <c r="E2416" s="155"/>
      <c r="F2416" s="155"/>
    </row>
    <row r="2417" spans="3:6" x14ac:dyDescent="0.2">
      <c r="C2417" s="155"/>
      <c r="D2417" s="155"/>
      <c r="E2417" s="155"/>
      <c r="F2417" s="155"/>
    </row>
    <row r="2418" spans="3:6" x14ac:dyDescent="0.2">
      <c r="C2418" s="155"/>
      <c r="D2418" s="155"/>
      <c r="E2418" s="155"/>
      <c r="F2418" s="155"/>
    </row>
    <row r="2419" spans="3:6" x14ac:dyDescent="0.2">
      <c r="C2419" s="155"/>
      <c r="D2419" s="155"/>
      <c r="E2419" s="155"/>
      <c r="F2419" s="155"/>
    </row>
    <row r="2420" spans="3:6" x14ac:dyDescent="0.2">
      <c r="C2420" s="155"/>
      <c r="D2420" s="155"/>
      <c r="E2420" s="155"/>
      <c r="F2420" s="155"/>
    </row>
    <row r="2421" spans="3:6" x14ac:dyDescent="0.2">
      <c r="C2421" s="155"/>
      <c r="D2421" s="155"/>
      <c r="E2421" s="155"/>
      <c r="F2421" s="155"/>
    </row>
    <row r="2422" spans="3:6" x14ac:dyDescent="0.2">
      <c r="C2422" s="155"/>
      <c r="D2422" s="155"/>
      <c r="E2422" s="155"/>
      <c r="F2422" s="155"/>
    </row>
    <row r="2423" spans="3:6" x14ac:dyDescent="0.2">
      <c r="C2423" s="155"/>
      <c r="D2423" s="155"/>
      <c r="E2423" s="155"/>
      <c r="F2423" s="155"/>
    </row>
    <row r="2424" spans="3:6" x14ac:dyDescent="0.2">
      <c r="C2424" s="155"/>
      <c r="D2424" s="155"/>
      <c r="E2424" s="155"/>
      <c r="F2424" s="155"/>
    </row>
    <row r="2425" spans="3:6" x14ac:dyDescent="0.2">
      <c r="C2425" s="155"/>
      <c r="D2425" s="155"/>
      <c r="E2425" s="155"/>
      <c r="F2425" s="155"/>
    </row>
    <row r="2426" spans="3:6" x14ac:dyDescent="0.2">
      <c r="C2426" s="155"/>
      <c r="D2426" s="155"/>
      <c r="E2426" s="155"/>
      <c r="F2426" s="155"/>
    </row>
    <row r="2427" spans="3:6" x14ac:dyDescent="0.2">
      <c r="C2427" s="155"/>
      <c r="D2427" s="155"/>
      <c r="E2427" s="155"/>
      <c r="F2427" s="155"/>
    </row>
    <row r="2428" spans="3:6" x14ac:dyDescent="0.2">
      <c r="C2428" s="155"/>
      <c r="D2428" s="155"/>
      <c r="E2428" s="155"/>
      <c r="F2428" s="155"/>
    </row>
    <row r="2429" spans="3:6" x14ac:dyDescent="0.2">
      <c r="C2429" s="155"/>
      <c r="D2429" s="155"/>
      <c r="E2429" s="155"/>
      <c r="F2429" s="155"/>
    </row>
    <row r="2430" spans="3:6" x14ac:dyDescent="0.2">
      <c r="C2430" s="155"/>
      <c r="D2430" s="155"/>
      <c r="E2430" s="155"/>
      <c r="F2430" s="155"/>
    </row>
    <row r="2431" spans="3:6" x14ac:dyDescent="0.2">
      <c r="C2431" s="155"/>
      <c r="D2431" s="155"/>
      <c r="E2431" s="155"/>
      <c r="F2431" s="155"/>
    </row>
    <row r="2432" spans="3:6" x14ac:dyDescent="0.2">
      <c r="C2432" s="155"/>
      <c r="D2432" s="155"/>
      <c r="E2432" s="155"/>
      <c r="F2432" s="155"/>
    </row>
    <row r="2433" spans="3:6" x14ac:dyDescent="0.2">
      <c r="C2433" s="155"/>
      <c r="D2433" s="155"/>
      <c r="E2433" s="155"/>
      <c r="F2433" s="155"/>
    </row>
    <row r="2434" spans="3:6" x14ac:dyDescent="0.2">
      <c r="C2434" s="155"/>
      <c r="D2434" s="155"/>
      <c r="E2434" s="155"/>
      <c r="F2434" s="155"/>
    </row>
    <row r="2435" spans="3:6" x14ac:dyDescent="0.2">
      <c r="C2435" s="155"/>
      <c r="D2435" s="155"/>
      <c r="E2435" s="155"/>
      <c r="F2435" s="155"/>
    </row>
    <row r="2436" spans="3:6" x14ac:dyDescent="0.2">
      <c r="C2436" s="155"/>
      <c r="D2436" s="155"/>
      <c r="E2436" s="155"/>
      <c r="F2436" s="155"/>
    </row>
    <row r="2437" spans="3:6" x14ac:dyDescent="0.2">
      <c r="C2437" s="155"/>
      <c r="D2437" s="155"/>
      <c r="E2437" s="155"/>
      <c r="F2437" s="155"/>
    </row>
    <row r="2438" spans="3:6" x14ac:dyDescent="0.2">
      <c r="C2438" s="155"/>
      <c r="D2438" s="155"/>
      <c r="E2438" s="155"/>
      <c r="F2438" s="155"/>
    </row>
    <row r="2439" spans="3:6" x14ac:dyDescent="0.2">
      <c r="C2439" s="155"/>
      <c r="D2439" s="155"/>
      <c r="E2439" s="155"/>
      <c r="F2439" s="155"/>
    </row>
    <row r="2440" spans="3:6" x14ac:dyDescent="0.2">
      <c r="C2440" s="155"/>
      <c r="D2440" s="155"/>
      <c r="E2440" s="155"/>
      <c r="F2440" s="155"/>
    </row>
    <row r="2441" spans="3:6" x14ac:dyDescent="0.2">
      <c r="C2441" s="155"/>
      <c r="D2441" s="155"/>
      <c r="E2441" s="155"/>
      <c r="F2441" s="155"/>
    </row>
    <row r="2442" spans="3:6" x14ac:dyDescent="0.2">
      <c r="C2442" s="155"/>
      <c r="D2442" s="155"/>
      <c r="E2442" s="155"/>
      <c r="F2442" s="155"/>
    </row>
    <row r="2443" spans="3:6" x14ac:dyDescent="0.2">
      <c r="C2443" s="155"/>
      <c r="D2443" s="155"/>
      <c r="E2443" s="155"/>
      <c r="F2443" s="155"/>
    </row>
    <row r="2444" spans="3:6" x14ac:dyDescent="0.2">
      <c r="C2444" s="155"/>
      <c r="D2444" s="155"/>
      <c r="E2444" s="155"/>
      <c r="F2444" s="155"/>
    </row>
    <row r="2445" spans="3:6" x14ac:dyDescent="0.2">
      <c r="C2445" s="155"/>
      <c r="D2445" s="155"/>
      <c r="E2445" s="155"/>
      <c r="F2445" s="155"/>
    </row>
    <row r="2446" spans="3:6" x14ac:dyDescent="0.2">
      <c r="C2446" s="155"/>
      <c r="D2446" s="155"/>
      <c r="E2446" s="155"/>
      <c r="F2446" s="155"/>
    </row>
    <row r="2447" spans="3:6" x14ac:dyDescent="0.2">
      <c r="C2447" s="155"/>
      <c r="D2447" s="155"/>
      <c r="E2447" s="155"/>
      <c r="F2447" s="155"/>
    </row>
    <row r="2448" spans="3:6" x14ac:dyDescent="0.2">
      <c r="C2448" s="155"/>
      <c r="D2448" s="155"/>
      <c r="E2448" s="155"/>
      <c r="F2448" s="155"/>
    </row>
    <row r="2449" spans="3:6" x14ac:dyDescent="0.2">
      <c r="C2449" s="155"/>
      <c r="D2449" s="155"/>
      <c r="E2449" s="155"/>
      <c r="F2449" s="155"/>
    </row>
    <row r="2450" spans="3:6" x14ac:dyDescent="0.2">
      <c r="C2450" s="155"/>
      <c r="D2450" s="155"/>
      <c r="E2450" s="155"/>
      <c r="F2450" s="155"/>
    </row>
    <row r="2451" spans="3:6" x14ac:dyDescent="0.2">
      <c r="C2451" s="155"/>
      <c r="D2451" s="155"/>
      <c r="E2451" s="155"/>
      <c r="F2451" s="155"/>
    </row>
    <row r="2452" spans="3:6" x14ac:dyDescent="0.2">
      <c r="C2452" s="155"/>
      <c r="D2452" s="155"/>
      <c r="E2452" s="155"/>
      <c r="F2452" s="155"/>
    </row>
    <row r="2453" spans="3:6" x14ac:dyDescent="0.2">
      <c r="C2453" s="155"/>
      <c r="D2453" s="155"/>
      <c r="E2453" s="155"/>
      <c r="F2453" s="155"/>
    </row>
    <row r="2454" spans="3:6" x14ac:dyDescent="0.2">
      <c r="C2454" s="155"/>
      <c r="D2454" s="155"/>
      <c r="E2454" s="155"/>
      <c r="F2454" s="155"/>
    </row>
    <row r="2455" spans="3:6" x14ac:dyDescent="0.2">
      <c r="C2455" s="155"/>
      <c r="D2455" s="155"/>
      <c r="E2455" s="155"/>
      <c r="F2455" s="155"/>
    </row>
    <row r="2456" spans="3:6" x14ac:dyDescent="0.2">
      <c r="C2456" s="155"/>
      <c r="D2456" s="155"/>
      <c r="E2456" s="155"/>
      <c r="F2456" s="155"/>
    </row>
    <row r="2457" spans="3:6" x14ac:dyDescent="0.2">
      <c r="C2457" s="155"/>
      <c r="D2457" s="155"/>
      <c r="E2457" s="155"/>
      <c r="F2457" s="155"/>
    </row>
    <row r="2458" spans="3:6" x14ac:dyDescent="0.2">
      <c r="C2458" s="155"/>
      <c r="D2458" s="155"/>
      <c r="E2458" s="155"/>
      <c r="F2458" s="155"/>
    </row>
    <row r="2459" spans="3:6" x14ac:dyDescent="0.2">
      <c r="C2459" s="155"/>
      <c r="D2459" s="155"/>
      <c r="E2459" s="155"/>
      <c r="F2459" s="155"/>
    </row>
    <row r="2460" spans="3:6" x14ac:dyDescent="0.2">
      <c r="C2460" s="155"/>
      <c r="D2460" s="155"/>
      <c r="E2460" s="155"/>
      <c r="F2460" s="155"/>
    </row>
    <row r="2461" spans="3:6" x14ac:dyDescent="0.2">
      <c r="C2461" s="155"/>
      <c r="D2461" s="155"/>
      <c r="E2461" s="155"/>
      <c r="F2461" s="155"/>
    </row>
    <row r="2462" spans="3:6" x14ac:dyDescent="0.2">
      <c r="C2462" s="155"/>
      <c r="D2462" s="155"/>
      <c r="E2462" s="155"/>
      <c r="F2462" s="155"/>
    </row>
    <row r="2463" spans="3:6" x14ac:dyDescent="0.2">
      <c r="C2463" s="155"/>
      <c r="D2463" s="155"/>
      <c r="E2463" s="155"/>
      <c r="F2463" s="155"/>
    </row>
    <row r="2464" spans="3:6" x14ac:dyDescent="0.2">
      <c r="C2464" s="155"/>
      <c r="D2464" s="155"/>
      <c r="E2464" s="155"/>
      <c r="F2464" s="155"/>
    </row>
    <row r="2465" spans="3:6" x14ac:dyDescent="0.2">
      <c r="C2465" s="155"/>
      <c r="D2465" s="155"/>
      <c r="E2465" s="155"/>
      <c r="F2465" s="155"/>
    </row>
    <row r="2466" spans="3:6" x14ac:dyDescent="0.2">
      <c r="C2466" s="155"/>
      <c r="D2466" s="155"/>
      <c r="E2466" s="155"/>
      <c r="F2466" s="155"/>
    </row>
    <row r="2467" spans="3:6" x14ac:dyDescent="0.2">
      <c r="C2467" s="155"/>
      <c r="D2467" s="155"/>
      <c r="E2467" s="155"/>
      <c r="F2467" s="155"/>
    </row>
    <row r="2468" spans="3:6" x14ac:dyDescent="0.2">
      <c r="C2468" s="155"/>
      <c r="D2468" s="155"/>
      <c r="E2468" s="155"/>
      <c r="F2468" s="155"/>
    </row>
    <row r="2469" spans="3:6" x14ac:dyDescent="0.2">
      <c r="C2469" s="155"/>
      <c r="D2469" s="155"/>
      <c r="E2469" s="155"/>
      <c r="F2469" s="155"/>
    </row>
    <row r="2470" spans="3:6" x14ac:dyDescent="0.2">
      <c r="C2470" s="155"/>
      <c r="D2470" s="155"/>
      <c r="E2470" s="155"/>
      <c r="F2470" s="155"/>
    </row>
    <row r="2471" spans="3:6" x14ac:dyDescent="0.2">
      <c r="C2471" s="155"/>
      <c r="D2471" s="155"/>
      <c r="E2471" s="155"/>
      <c r="F2471" s="155"/>
    </row>
    <row r="2472" spans="3:6" x14ac:dyDescent="0.2">
      <c r="C2472" s="155"/>
      <c r="D2472" s="155"/>
      <c r="E2472" s="155"/>
      <c r="F2472" s="155"/>
    </row>
    <row r="2473" spans="3:6" x14ac:dyDescent="0.2">
      <c r="C2473" s="155"/>
      <c r="D2473" s="155"/>
      <c r="E2473" s="155"/>
      <c r="F2473" s="155"/>
    </row>
    <row r="2474" spans="3:6" x14ac:dyDescent="0.2">
      <c r="C2474" s="155"/>
      <c r="D2474" s="155"/>
      <c r="E2474" s="155"/>
      <c r="F2474" s="155"/>
    </row>
    <row r="2475" spans="3:6" x14ac:dyDescent="0.2">
      <c r="C2475" s="155"/>
      <c r="D2475" s="155"/>
      <c r="E2475" s="155"/>
      <c r="F2475" s="155"/>
    </row>
    <row r="2476" spans="3:6" x14ac:dyDescent="0.2">
      <c r="C2476" s="155"/>
      <c r="D2476" s="155"/>
      <c r="E2476" s="155"/>
      <c r="F2476" s="155"/>
    </row>
    <row r="2477" spans="3:6" x14ac:dyDescent="0.2">
      <c r="C2477" s="155"/>
      <c r="D2477" s="155"/>
      <c r="E2477" s="155"/>
      <c r="F2477" s="155"/>
    </row>
    <row r="2478" spans="3:6" x14ac:dyDescent="0.2">
      <c r="C2478" s="155"/>
      <c r="D2478" s="155"/>
      <c r="E2478" s="155"/>
      <c r="F2478" s="155"/>
    </row>
    <row r="2479" spans="3:6" x14ac:dyDescent="0.2">
      <c r="C2479" s="155"/>
      <c r="D2479" s="155"/>
      <c r="E2479" s="155"/>
      <c r="F2479" s="155"/>
    </row>
    <row r="2480" spans="3:6" x14ac:dyDescent="0.2">
      <c r="C2480" s="155"/>
      <c r="D2480" s="155"/>
      <c r="E2480" s="155"/>
      <c r="F2480" s="155"/>
    </row>
    <row r="2481" spans="3:6" x14ac:dyDescent="0.2">
      <c r="C2481" s="155"/>
      <c r="D2481" s="155"/>
      <c r="E2481" s="155"/>
      <c r="F2481" s="155"/>
    </row>
    <row r="2482" spans="3:6" x14ac:dyDescent="0.2">
      <c r="C2482" s="155"/>
      <c r="D2482" s="155"/>
      <c r="E2482" s="155"/>
      <c r="F2482" s="155"/>
    </row>
    <row r="2483" spans="3:6" x14ac:dyDescent="0.2">
      <c r="C2483" s="155"/>
      <c r="D2483" s="155"/>
      <c r="E2483" s="155"/>
      <c r="F2483" s="155"/>
    </row>
    <row r="2484" spans="3:6" x14ac:dyDescent="0.2">
      <c r="C2484" s="155"/>
      <c r="D2484" s="155"/>
      <c r="E2484" s="155"/>
      <c r="F2484" s="155"/>
    </row>
    <row r="2485" spans="3:6" x14ac:dyDescent="0.2">
      <c r="C2485" s="155"/>
      <c r="D2485" s="155"/>
      <c r="E2485" s="155"/>
      <c r="F2485" s="155"/>
    </row>
    <row r="2486" spans="3:6" x14ac:dyDescent="0.2">
      <c r="C2486" s="155"/>
      <c r="D2486" s="155"/>
      <c r="E2486" s="155"/>
      <c r="F2486" s="155"/>
    </row>
    <row r="2487" spans="3:6" x14ac:dyDescent="0.2">
      <c r="C2487" s="155"/>
      <c r="D2487" s="155"/>
      <c r="E2487" s="155"/>
      <c r="F2487" s="155"/>
    </row>
    <row r="2488" spans="3:6" x14ac:dyDescent="0.2">
      <c r="C2488" s="155"/>
      <c r="D2488" s="155"/>
      <c r="E2488" s="155"/>
      <c r="F2488" s="155"/>
    </row>
    <row r="2489" spans="3:6" x14ac:dyDescent="0.2">
      <c r="C2489" s="155"/>
      <c r="D2489" s="155"/>
      <c r="E2489" s="155"/>
      <c r="F2489" s="155"/>
    </row>
    <row r="2490" spans="3:6" x14ac:dyDescent="0.2">
      <c r="C2490" s="155"/>
      <c r="D2490" s="155"/>
      <c r="E2490" s="155"/>
      <c r="F2490" s="155"/>
    </row>
    <row r="2491" spans="3:6" x14ac:dyDescent="0.2">
      <c r="C2491" s="155"/>
      <c r="D2491" s="155"/>
      <c r="E2491" s="155"/>
      <c r="F2491" s="155"/>
    </row>
    <row r="2492" spans="3:6" x14ac:dyDescent="0.2">
      <c r="C2492" s="155"/>
      <c r="D2492" s="155"/>
      <c r="E2492" s="155"/>
      <c r="F2492" s="155"/>
    </row>
    <row r="2493" spans="3:6" x14ac:dyDescent="0.2">
      <c r="C2493" s="155"/>
      <c r="D2493" s="155"/>
      <c r="E2493" s="155"/>
      <c r="F2493" s="155"/>
    </row>
    <row r="2494" spans="3:6" x14ac:dyDescent="0.2">
      <c r="C2494" s="155"/>
      <c r="D2494" s="155"/>
      <c r="E2494" s="155"/>
      <c r="F2494" s="155"/>
    </row>
    <row r="2495" spans="3:6" x14ac:dyDescent="0.2">
      <c r="C2495" s="155"/>
      <c r="D2495" s="155"/>
      <c r="E2495" s="155"/>
      <c r="F2495" s="155"/>
    </row>
    <row r="2496" spans="3:6" x14ac:dyDescent="0.2">
      <c r="C2496" s="155"/>
      <c r="D2496" s="155"/>
      <c r="E2496" s="155"/>
      <c r="F2496" s="155"/>
    </row>
    <row r="2497" spans="3:6" x14ac:dyDescent="0.2">
      <c r="C2497" s="155"/>
      <c r="D2497" s="155"/>
      <c r="E2497" s="155"/>
      <c r="F2497" s="155"/>
    </row>
    <row r="2498" spans="3:6" x14ac:dyDescent="0.2">
      <c r="C2498" s="155"/>
      <c r="D2498" s="155"/>
      <c r="E2498" s="155"/>
      <c r="F2498" s="155"/>
    </row>
    <row r="2499" spans="3:6" x14ac:dyDescent="0.2">
      <c r="C2499" s="155"/>
      <c r="D2499" s="155"/>
      <c r="E2499" s="155"/>
      <c r="F2499" s="155"/>
    </row>
    <row r="2500" spans="3:6" x14ac:dyDescent="0.2">
      <c r="C2500" s="155"/>
      <c r="D2500" s="155"/>
      <c r="E2500" s="155"/>
      <c r="F2500" s="155"/>
    </row>
    <row r="2501" spans="3:6" x14ac:dyDescent="0.2">
      <c r="C2501" s="155"/>
      <c r="D2501" s="155"/>
      <c r="E2501" s="155"/>
      <c r="F2501" s="155"/>
    </row>
    <row r="2502" spans="3:6" x14ac:dyDescent="0.2">
      <c r="C2502" s="155"/>
      <c r="D2502" s="155"/>
      <c r="E2502" s="155"/>
      <c r="F2502" s="155"/>
    </row>
    <row r="2503" spans="3:6" x14ac:dyDescent="0.2">
      <c r="C2503" s="155"/>
      <c r="D2503" s="155"/>
      <c r="E2503" s="155"/>
      <c r="F2503" s="155"/>
    </row>
    <row r="2504" spans="3:6" x14ac:dyDescent="0.2">
      <c r="C2504" s="155"/>
      <c r="D2504" s="155"/>
      <c r="E2504" s="155"/>
      <c r="F2504" s="155"/>
    </row>
    <row r="2505" spans="3:6" x14ac:dyDescent="0.2">
      <c r="C2505" s="155"/>
      <c r="D2505" s="155"/>
      <c r="E2505" s="155"/>
      <c r="F2505" s="155"/>
    </row>
    <row r="2506" spans="3:6" x14ac:dyDescent="0.2">
      <c r="C2506" s="155"/>
      <c r="D2506" s="155"/>
      <c r="E2506" s="155"/>
      <c r="F2506" s="155"/>
    </row>
    <row r="2507" spans="3:6" x14ac:dyDescent="0.2">
      <c r="C2507" s="155"/>
      <c r="D2507" s="155"/>
      <c r="E2507" s="155"/>
      <c r="F2507" s="155"/>
    </row>
    <row r="2508" spans="3:6" x14ac:dyDescent="0.2">
      <c r="C2508" s="155"/>
      <c r="D2508" s="155"/>
      <c r="E2508" s="155"/>
      <c r="F2508" s="155"/>
    </row>
    <row r="2509" spans="3:6" x14ac:dyDescent="0.2">
      <c r="C2509" s="155"/>
      <c r="D2509" s="155"/>
      <c r="E2509" s="155"/>
      <c r="F2509" s="155"/>
    </row>
    <row r="2510" spans="3:6" x14ac:dyDescent="0.2">
      <c r="C2510" s="155"/>
      <c r="D2510" s="155"/>
      <c r="E2510" s="155"/>
      <c r="F2510" s="155"/>
    </row>
    <row r="2511" spans="3:6" x14ac:dyDescent="0.2">
      <c r="C2511" s="155"/>
      <c r="D2511" s="155"/>
      <c r="E2511" s="155"/>
      <c r="F2511" s="155"/>
    </row>
    <row r="2512" spans="3:6" x14ac:dyDescent="0.2">
      <c r="C2512" s="155"/>
      <c r="D2512" s="155"/>
      <c r="E2512" s="155"/>
      <c r="F2512" s="155"/>
    </row>
    <row r="2513" spans="3:6" x14ac:dyDescent="0.2">
      <c r="C2513" s="155"/>
      <c r="D2513" s="155"/>
      <c r="E2513" s="155"/>
      <c r="F2513" s="155"/>
    </row>
    <row r="2514" spans="3:6" x14ac:dyDescent="0.2">
      <c r="C2514" s="155"/>
      <c r="D2514" s="155"/>
      <c r="E2514" s="155"/>
      <c r="F2514" s="155"/>
    </row>
    <row r="2515" spans="3:6" x14ac:dyDescent="0.2">
      <c r="C2515" s="155"/>
      <c r="D2515" s="155"/>
      <c r="E2515" s="155"/>
      <c r="F2515" s="155"/>
    </row>
    <row r="2516" spans="3:6" x14ac:dyDescent="0.2">
      <c r="C2516" s="155"/>
      <c r="D2516" s="155"/>
      <c r="E2516" s="155"/>
      <c r="F2516" s="155"/>
    </row>
    <row r="2517" spans="3:6" x14ac:dyDescent="0.2">
      <c r="C2517" s="155"/>
      <c r="D2517" s="155"/>
      <c r="E2517" s="155"/>
      <c r="F2517" s="155"/>
    </row>
    <row r="2518" spans="3:6" x14ac:dyDescent="0.2">
      <c r="C2518" s="155"/>
      <c r="D2518" s="155"/>
      <c r="E2518" s="155"/>
      <c r="F2518" s="155"/>
    </row>
    <row r="2519" spans="3:6" x14ac:dyDescent="0.2">
      <c r="C2519" s="155"/>
      <c r="D2519" s="155"/>
      <c r="E2519" s="155"/>
      <c r="F2519" s="155"/>
    </row>
    <row r="2520" spans="3:6" x14ac:dyDescent="0.2">
      <c r="C2520" s="155"/>
      <c r="D2520" s="155"/>
      <c r="E2520" s="155"/>
      <c r="F2520" s="155"/>
    </row>
    <row r="2521" spans="3:6" x14ac:dyDescent="0.2">
      <c r="C2521" s="155"/>
      <c r="D2521" s="155"/>
      <c r="E2521" s="155"/>
      <c r="F2521" s="155"/>
    </row>
    <row r="2522" spans="3:6" x14ac:dyDescent="0.2">
      <c r="C2522" s="155"/>
      <c r="D2522" s="155"/>
      <c r="E2522" s="155"/>
      <c r="F2522" s="155"/>
    </row>
    <row r="2523" spans="3:6" x14ac:dyDescent="0.2">
      <c r="C2523" s="155"/>
      <c r="D2523" s="155"/>
      <c r="E2523" s="155"/>
      <c r="F2523" s="155"/>
    </row>
    <row r="2524" spans="3:6" x14ac:dyDescent="0.2">
      <c r="C2524" s="155"/>
      <c r="D2524" s="155"/>
      <c r="E2524" s="155"/>
      <c r="F2524" s="155"/>
    </row>
    <row r="2525" spans="3:6" x14ac:dyDescent="0.2">
      <c r="C2525" s="155"/>
      <c r="D2525" s="155"/>
      <c r="E2525" s="155"/>
      <c r="F2525" s="155"/>
    </row>
    <row r="2526" spans="3:6" x14ac:dyDescent="0.2">
      <c r="C2526" s="155"/>
      <c r="D2526" s="155"/>
      <c r="E2526" s="155"/>
      <c r="F2526" s="155"/>
    </row>
    <row r="2527" spans="3:6" x14ac:dyDescent="0.2">
      <c r="C2527" s="155"/>
      <c r="D2527" s="155"/>
      <c r="E2527" s="155"/>
      <c r="F2527" s="155"/>
    </row>
    <row r="2528" spans="3:6" x14ac:dyDescent="0.2">
      <c r="C2528" s="155"/>
      <c r="D2528" s="155"/>
      <c r="E2528" s="155"/>
      <c r="F2528" s="155"/>
    </row>
    <row r="2529" spans="3:6" x14ac:dyDescent="0.2">
      <c r="C2529" s="155"/>
      <c r="D2529" s="155"/>
      <c r="E2529" s="155"/>
      <c r="F2529" s="155"/>
    </row>
    <row r="2530" spans="3:6" x14ac:dyDescent="0.2">
      <c r="C2530" s="155"/>
      <c r="D2530" s="155"/>
      <c r="E2530" s="155"/>
      <c r="F2530" s="155"/>
    </row>
    <row r="2531" spans="3:6" x14ac:dyDescent="0.2">
      <c r="C2531" s="155"/>
      <c r="D2531" s="155"/>
      <c r="E2531" s="155"/>
      <c r="F2531" s="155"/>
    </row>
    <row r="2532" spans="3:6" x14ac:dyDescent="0.2">
      <c r="C2532" s="155"/>
      <c r="D2532" s="155"/>
      <c r="E2532" s="155"/>
      <c r="F2532" s="155"/>
    </row>
    <row r="2533" spans="3:6" x14ac:dyDescent="0.2">
      <c r="C2533" s="155"/>
      <c r="D2533" s="155"/>
      <c r="E2533" s="155"/>
      <c r="F2533" s="155"/>
    </row>
    <row r="2534" spans="3:6" x14ac:dyDescent="0.2">
      <c r="C2534" s="155"/>
      <c r="D2534" s="155"/>
      <c r="E2534" s="155"/>
      <c r="F2534" s="155"/>
    </row>
    <row r="2535" spans="3:6" x14ac:dyDescent="0.2">
      <c r="C2535" s="155"/>
      <c r="D2535" s="155"/>
      <c r="E2535" s="155"/>
      <c r="F2535" s="155"/>
    </row>
    <row r="2536" spans="3:6" x14ac:dyDescent="0.2">
      <c r="C2536" s="155"/>
      <c r="D2536" s="155"/>
      <c r="E2536" s="155"/>
      <c r="F2536" s="155"/>
    </row>
    <row r="2537" spans="3:6" x14ac:dyDescent="0.2">
      <c r="C2537" s="155"/>
      <c r="D2537" s="155"/>
      <c r="E2537" s="155"/>
      <c r="F2537" s="155"/>
    </row>
    <row r="2538" spans="3:6" x14ac:dyDescent="0.2">
      <c r="C2538" s="155"/>
      <c r="D2538" s="155"/>
      <c r="E2538" s="155"/>
      <c r="F2538" s="155"/>
    </row>
    <row r="2539" spans="3:6" x14ac:dyDescent="0.2">
      <c r="C2539" s="155"/>
      <c r="D2539" s="155"/>
      <c r="E2539" s="155"/>
      <c r="F2539" s="155"/>
    </row>
    <row r="2540" spans="3:6" x14ac:dyDescent="0.2">
      <c r="C2540" s="155"/>
      <c r="D2540" s="155"/>
      <c r="E2540" s="155"/>
      <c r="F2540" s="155"/>
    </row>
    <row r="2541" spans="3:6" x14ac:dyDescent="0.2">
      <c r="C2541" s="155"/>
      <c r="D2541" s="155"/>
      <c r="E2541" s="155"/>
      <c r="F2541" s="155"/>
    </row>
    <row r="2542" spans="3:6" x14ac:dyDescent="0.2">
      <c r="C2542" s="155"/>
      <c r="D2542" s="155"/>
      <c r="E2542" s="155"/>
      <c r="F2542" s="155"/>
    </row>
    <row r="2543" spans="3:6" x14ac:dyDescent="0.2">
      <c r="C2543" s="155"/>
      <c r="D2543" s="155"/>
      <c r="E2543" s="155"/>
      <c r="F2543" s="155"/>
    </row>
    <row r="2544" spans="3:6" x14ac:dyDescent="0.2">
      <c r="C2544" s="155"/>
      <c r="D2544" s="155"/>
      <c r="E2544" s="155"/>
      <c r="F2544" s="155"/>
    </row>
    <row r="2545" spans="3:6" x14ac:dyDescent="0.2">
      <c r="C2545" s="155"/>
      <c r="D2545" s="155"/>
      <c r="E2545" s="155"/>
      <c r="F2545" s="155"/>
    </row>
    <row r="2546" spans="3:6" x14ac:dyDescent="0.2">
      <c r="C2546" s="155"/>
      <c r="D2546" s="155"/>
      <c r="E2546" s="155"/>
      <c r="F2546" s="155"/>
    </row>
    <row r="2547" spans="3:6" x14ac:dyDescent="0.2">
      <c r="C2547" s="155"/>
      <c r="D2547" s="155"/>
      <c r="E2547" s="155"/>
      <c r="F2547" s="155"/>
    </row>
    <row r="2548" spans="3:6" x14ac:dyDescent="0.2">
      <c r="C2548" s="155"/>
      <c r="D2548" s="155"/>
      <c r="E2548" s="155"/>
      <c r="F2548" s="155"/>
    </row>
    <row r="2549" spans="3:6" x14ac:dyDescent="0.2">
      <c r="C2549" s="155"/>
      <c r="D2549" s="155"/>
      <c r="E2549" s="155"/>
      <c r="F2549" s="155"/>
    </row>
    <row r="2550" spans="3:6" x14ac:dyDescent="0.2">
      <c r="C2550" s="155"/>
      <c r="D2550" s="155"/>
      <c r="E2550" s="155"/>
      <c r="F2550" s="155"/>
    </row>
    <row r="2551" spans="3:6" x14ac:dyDescent="0.2">
      <c r="C2551" s="155"/>
      <c r="D2551" s="155"/>
      <c r="E2551" s="155"/>
      <c r="F2551" s="155"/>
    </row>
    <row r="2552" spans="3:6" x14ac:dyDescent="0.2">
      <c r="C2552" s="155"/>
      <c r="D2552" s="155"/>
      <c r="E2552" s="155"/>
      <c r="F2552" s="155"/>
    </row>
    <row r="2553" spans="3:6" x14ac:dyDescent="0.2">
      <c r="C2553" s="155"/>
      <c r="D2553" s="155"/>
      <c r="E2553" s="155"/>
      <c r="F2553" s="155"/>
    </row>
    <row r="2554" spans="3:6" x14ac:dyDescent="0.2">
      <c r="C2554" s="155"/>
      <c r="D2554" s="155"/>
      <c r="E2554" s="155"/>
      <c r="F2554" s="155"/>
    </row>
    <row r="2555" spans="3:6" x14ac:dyDescent="0.2">
      <c r="C2555" s="155"/>
      <c r="D2555" s="155"/>
      <c r="E2555" s="155"/>
      <c r="F2555" s="155"/>
    </row>
    <row r="2556" spans="3:6" x14ac:dyDescent="0.2">
      <c r="C2556" s="155"/>
      <c r="D2556" s="155"/>
      <c r="E2556" s="155"/>
      <c r="F2556" s="155"/>
    </row>
    <row r="2557" spans="3:6" x14ac:dyDescent="0.2">
      <c r="C2557" s="155"/>
      <c r="D2557" s="155"/>
      <c r="E2557" s="155"/>
      <c r="F2557" s="155"/>
    </row>
    <row r="2558" spans="3:6" x14ac:dyDescent="0.2">
      <c r="C2558" s="155"/>
      <c r="D2558" s="155"/>
      <c r="E2558" s="155"/>
      <c r="F2558" s="155"/>
    </row>
    <row r="2559" spans="3:6" x14ac:dyDescent="0.2">
      <c r="C2559" s="155"/>
      <c r="D2559" s="155"/>
      <c r="E2559" s="155"/>
      <c r="F2559" s="155"/>
    </row>
    <row r="2560" spans="3:6" x14ac:dyDescent="0.2">
      <c r="C2560" s="155"/>
      <c r="D2560" s="155"/>
      <c r="E2560" s="155"/>
      <c r="F2560" s="155"/>
    </row>
    <row r="2561" spans="3:6" x14ac:dyDescent="0.2">
      <c r="C2561" s="155"/>
      <c r="D2561" s="155"/>
      <c r="E2561" s="155"/>
      <c r="F2561" s="155"/>
    </row>
    <row r="2562" spans="3:6" x14ac:dyDescent="0.2">
      <c r="C2562" s="155"/>
      <c r="D2562" s="155"/>
      <c r="E2562" s="155"/>
      <c r="F2562" s="155"/>
    </row>
    <row r="2563" spans="3:6" x14ac:dyDescent="0.2">
      <c r="C2563" s="155"/>
      <c r="D2563" s="155"/>
      <c r="E2563" s="155"/>
      <c r="F2563" s="155"/>
    </row>
    <row r="2564" spans="3:6" x14ac:dyDescent="0.2">
      <c r="C2564" s="155"/>
      <c r="D2564" s="155"/>
      <c r="E2564" s="155"/>
      <c r="F2564" s="155"/>
    </row>
    <row r="2565" spans="3:6" x14ac:dyDescent="0.2">
      <c r="C2565" s="155"/>
      <c r="D2565" s="155"/>
      <c r="E2565" s="155"/>
      <c r="F2565" s="155"/>
    </row>
    <row r="2566" spans="3:6" x14ac:dyDescent="0.2">
      <c r="C2566" s="155"/>
      <c r="D2566" s="155"/>
      <c r="E2566" s="155"/>
      <c r="F2566" s="155"/>
    </row>
    <row r="2567" spans="3:6" x14ac:dyDescent="0.2">
      <c r="C2567" s="155"/>
      <c r="D2567" s="155"/>
      <c r="E2567" s="155"/>
      <c r="F2567" s="155"/>
    </row>
    <row r="2568" spans="3:6" x14ac:dyDescent="0.2">
      <c r="C2568" s="155"/>
      <c r="D2568" s="155"/>
      <c r="E2568" s="155"/>
      <c r="F2568" s="155"/>
    </row>
    <row r="2569" spans="3:6" x14ac:dyDescent="0.2">
      <c r="C2569" s="155"/>
      <c r="D2569" s="155"/>
      <c r="E2569" s="155"/>
      <c r="F2569" s="155"/>
    </row>
    <row r="2570" spans="3:6" x14ac:dyDescent="0.2">
      <c r="C2570" s="155"/>
      <c r="D2570" s="155"/>
      <c r="E2570" s="155"/>
      <c r="F2570" s="155"/>
    </row>
    <row r="2571" spans="3:6" x14ac:dyDescent="0.2">
      <c r="C2571" s="155"/>
      <c r="D2571" s="155"/>
      <c r="E2571" s="155"/>
      <c r="F2571" s="155"/>
    </row>
    <row r="2572" spans="3:6" x14ac:dyDescent="0.2">
      <c r="C2572" s="155"/>
      <c r="D2572" s="155"/>
      <c r="E2572" s="155"/>
      <c r="F2572" s="155"/>
    </row>
    <row r="2573" spans="3:6" x14ac:dyDescent="0.2">
      <c r="C2573" s="155"/>
      <c r="D2573" s="155"/>
      <c r="E2573" s="155"/>
      <c r="F2573" s="155"/>
    </row>
    <row r="2574" spans="3:6" x14ac:dyDescent="0.2">
      <c r="C2574" s="155"/>
      <c r="D2574" s="155"/>
      <c r="E2574" s="155"/>
      <c r="F2574" s="155"/>
    </row>
    <row r="2575" spans="3:6" x14ac:dyDescent="0.2">
      <c r="C2575" s="155"/>
      <c r="D2575" s="155"/>
      <c r="E2575" s="155"/>
      <c r="F2575" s="155"/>
    </row>
    <row r="2576" spans="3:6" x14ac:dyDescent="0.2">
      <c r="C2576" s="155"/>
      <c r="D2576" s="155"/>
      <c r="E2576" s="155"/>
      <c r="F2576" s="155"/>
    </row>
    <row r="2577" spans="3:6" x14ac:dyDescent="0.2">
      <c r="C2577" s="155"/>
      <c r="D2577" s="155"/>
      <c r="E2577" s="155"/>
      <c r="F2577" s="155"/>
    </row>
    <row r="2578" spans="3:6" x14ac:dyDescent="0.2">
      <c r="C2578" s="155"/>
      <c r="D2578" s="155"/>
      <c r="E2578" s="155"/>
      <c r="F2578" s="155"/>
    </row>
    <row r="2579" spans="3:6" x14ac:dyDescent="0.2">
      <c r="C2579" s="155"/>
      <c r="D2579" s="155"/>
      <c r="E2579" s="155"/>
      <c r="F2579" s="155"/>
    </row>
    <row r="2580" spans="3:6" x14ac:dyDescent="0.2">
      <c r="C2580" s="155"/>
      <c r="D2580" s="155"/>
      <c r="E2580" s="155"/>
      <c r="F2580" s="155"/>
    </row>
    <row r="2581" spans="3:6" x14ac:dyDescent="0.2">
      <c r="C2581" s="155"/>
      <c r="D2581" s="155"/>
      <c r="E2581" s="155"/>
      <c r="F2581" s="155"/>
    </row>
    <row r="2582" spans="3:6" x14ac:dyDescent="0.2">
      <c r="C2582" s="155"/>
      <c r="D2582" s="155"/>
      <c r="E2582" s="155"/>
      <c r="F2582" s="155"/>
    </row>
    <row r="2583" spans="3:6" x14ac:dyDescent="0.2">
      <c r="C2583" s="155"/>
      <c r="D2583" s="155"/>
      <c r="E2583" s="155"/>
      <c r="F2583" s="155"/>
    </row>
    <row r="2584" spans="3:6" x14ac:dyDescent="0.2">
      <c r="C2584" s="155"/>
      <c r="D2584" s="155"/>
      <c r="E2584" s="155"/>
      <c r="F2584" s="155"/>
    </row>
    <row r="2585" spans="3:6" x14ac:dyDescent="0.2">
      <c r="C2585" s="155"/>
      <c r="D2585" s="155"/>
      <c r="E2585" s="155"/>
      <c r="F2585" s="155"/>
    </row>
    <row r="2586" spans="3:6" x14ac:dyDescent="0.2">
      <c r="C2586" s="155"/>
      <c r="D2586" s="155"/>
      <c r="E2586" s="155"/>
      <c r="F2586" s="155"/>
    </row>
    <row r="2587" spans="3:6" x14ac:dyDescent="0.2">
      <c r="C2587" s="155"/>
      <c r="D2587" s="155"/>
      <c r="E2587" s="155"/>
      <c r="F2587" s="155"/>
    </row>
    <row r="2588" spans="3:6" x14ac:dyDescent="0.2">
      <c r="C2588" s="155"/>
      <c r="D2588" s="155"/>
      <c r="E2588" s="155"/>
      <c r="F2588" s="155"/>
    </row>
    <row r="2589" spans="3:6" x14ac:dyDescent="0.2">
      <c r="C2589" s="155"/>
      <c r="D2589" s="155"/>
      <c r="E2589" s="155"/>
      <c r="F2589" s="155"/>
    </row>
    <row r="2590" spans="3:6" x14ac:dyDescent="0.2">
      <c r="C2590" s="155"/>
      <c r="D2590" s="155"/>
      <c r="E2590" s="155"/>
      <c r="F2590" s="155"/>
    </row>
    <row r="2591" spans="3:6" x14ac:dyDescent="0.2">
      <c r="C2591" s="155"/>
      <c r="D2591" s="155"/>
      <c r="E2591" s="155"/>
      <c r="F2591" s="155"/>
    </row>
    <row r="2592" spans="3:6" x14ac:dyDescent="0.2">
      <c r="C2592" s="155"/>
      <c r="D2592" s="155"/>
      <c r="E2592" s="155"/>
      <c r="F2592" s="155"/>
    </row>
    <row r="2593" spans="3:6" x14ac:dyDescent="0.2">
      <c r="C2593" s="155"/>
      <c r="D2593" s="155"/>
      <c r="E2593" s="155"/>
      <c r="F2593" s="155"/>
    </row>
    <row r="2594" spans="3:6" x14ac:dyDescent="0.2">
      <c r="C2594" s="155"/>
      <c r="D2594" s="155"/>
      <c r="E2594" s="155"/>
      <c r="F2594" s="155"/>
    </row>
    <row r="2595" spans="3:6" x14ac:dyDescent="0.2">
      <c r="C2595" s="155"/>
      <c r="D2595" s="155"/>
      <c r="E2595" s="155"/>
      <c r="F2595" s="155"/>
    </row>
    <row r="2596" spans="3:6" x14ac:dyDescent="0.2">
      <c r="C2596" s="155"/>
      <c r="D2596" s="155"/>
      <c r="E2596" s="155"/>
      <c r="F2596" s="155"/>
    </row>
    <row r="2597" spans="3:6" x14ac:dyDescent="0.2">
      <c r="C2597" s="155"/>
      <c r="D2597" s="155"/>
      <c r="E2597" s="155"/>
      <c r="F2597" s="155"/>
    </row>
    <row r="2598" spans="3:6" x14ac:dyDescent="0.2">
      <c r="C2598" s="155"/>
      <c r="D2598" s="155"/>
      <c r="E2598" s="155"/>
      <c r="F2598" s="155"/>
    </row>
    <row r="2599" spans="3:6" x14ac:dyDescent="0.2">
      <c r="C2599" s="155"/>
      <c r="D2599" s="155"/>
      <c r="E2599" s="155"/>
      <c r="F2599" s="155"/>
    </row>
    <row r="2600" spans="3:6" x14ac:dyDescent="0.2">
      <c r="C2600" s="155"/>
      <c r="D2600" s="155"/>
      <c r="E2600" s="155"/>
      <c r="F2600" s="155"/>
    </row>
    <row r="2601" spans="3:6" x14ac:dyDescent="0.2">
      <c r="C2601" s="155"/>
      <c r="D2601" s="155"/>
      <c r="E2601" s="155"/>
      <c r="F2601" s="155"/>
    </row>
    <row r="2602" spans="3:6" x14ac:dyDescent="0.2">
      <c r="C2602" s="155"/>
      <c r="D2602" s="155"/>
      <c r="E2602" s="155"/>
      <c r="F2602" s="155"/>
    </row>
    <row r="2603" spans="3:6" x14ac:dyDescent="0.2">
      <c r="C2603" s="155"/>
      <c r="D2603" s="155"/>
      <c r="E2603" s="155"/>
      <c r="F2603" s="155"/>
    </row>
    <row r="2604" spans="3:6" x14ac:dyDescent="0.2">
      <c r="C2604" s="155"/>
      <c r="D2604" s="155"/>
      <c r="E2604" s="155"/>
      <c r="F2604" s="155"/>
    </row>
    <row r="2605" spans="3:6" x14ac:dyDescent="0.2">
      <c r="C2605" s="155"/>
      <c r="D2605" s="155"/>
      <c r="E2605" s="155"/>
      <c r="F2605" s="155"/>
    </row>
    <row r="2606" spans="3:6" x14ac:dyDescent="0.2">
      <c r="C2606" s="155"/>
      <c r="D2606" s="155"/>
      <c r="E2606" s="155"/>
      <c r="F2606" s="155"/>
    </row>
    <row r="2607" spans="3:6" x14ac:dyDescent="0.2">
      <c r="C2607" s="155"/>
      <c r="D2607" s="155"/>
      <c r="E2607" s="155"/>
      <c r="F2607" s="155"/>
    </row>
    <row r="2608" spans="3:6" x14ac:dyDescent="0.2">
      <c r="C2608" s="155"/>
      <c r="D2608" s="155"/>
      <c r="E2608" s="155"/>
      <c r="F2608" s="155"/>
    </row>
    <row r="2609" spans="3:6" x14ac:dyDescent="0.2">
      <c r="C2609" s="155"/>
      <c r="D2609" s="155"/>
      <c r="E2609" s="155"/>
      <c r="F2609" s="155"/>
    </row>
    <row r="2610" spans="3:6" x14ac:dyDescent="0.2">
      <c r="C2610" s="155"/>
      <c r="D2610" s="155"/>
      <c r="E2610" s="155"/>
      <c r="F2610" s="155"/>
    </row>
    <row r="2611" spans="3:6" x14ac:dyDescent="0.2">
      <c r="C2611" s="155"/>
      <c r="D2611" s="155"/>
      <c r="E2611" s="155"/>
      <c r="F2611" s="155"/>
    </row>
    <row r="2612" spans="3:6" x14ac:dyDescent="0.2">
      <c r="C2612" s="155"/>
      <c r="D2612" s="155"/>
      <c r="E2612" s="155"/>
      <c r="F2612" s="155"/>
    </row>
    <row r="2613" spans="3:6" x14ac:dyDescent="0.2">
      <c r="C2613" s="155"/>
      <c r="D2613" s="155"/>
      <c r="E2613" s="155"/>
      <c r="F2613" s="155"/>
    </row>
    <row r="2614" spans="3:6" x14ac:dyDescent="0.2">
      <c r="C2614" s="155"/>
      <c r="D2614" s="155"/>
      <c r="E2614" s="155"/>
      <c r="F2614" s="155"/>
    </row>
    <row r="2615" spans="3:6" x14ac:dyDescent="0.2">
      <c r="C2615" s="155"/>
      <c r="D2615" s="155"/>
      <c r="E2615" s="155"/>
      <c r="F2615" s="155"/>
    </row>
    <row r="2616" spans="3:6" x14ac:dyDescent="0.2">
      <c r="C2616" s="155"/>
      <c r="D2616" s="155"/>
      <c r="E2616" s="155"/>
      <c r="F2616" s="155"/>
    </row>
    <row r="2617" spans="3:6" x14ac:dyDescent="0.2">
      <c r="C2617" s="155"/>
      <c r="D2617" s="155"/>
      <c r="E2617" s="155"/>
      <c r="F2617" s="155"/>
    </row>
    <row r="2618" spans="3:6" x14ac:dyDescent="0.2">
      <c r="C2618" s="155"/>
      <c r="D2618" s="155"/>
      <c r="E2618" s="155"/>
      <c r="F2618" s="155"/>
    </row>
    <row r="2619" spans="3:6" x14ac:dyDescent="0.2">
      <c r="C2619" s="155"/>
      <c r="D2619" s="155"/>
      <c r="E2619" s="155"/>
      <c r="F2619" s="155"/>
    </row>
    <row r="2620" spans="3:6" x14ac:dyDescent="0.2">
      <c r="C2620" s="155"/>
      <c r="D2620" s="155"/>
      <c r="E2620" s="155"/>
      <c r="F2620" s="155"/>
    </row>
    <row r="2621" spans="3:6" x14ac:dyDescent="0.2">
      <c r="C2621" s="155"/>
      <c r="D2621" s="155"/>
      <c r="E2621" s="155"/>
      <c r="F2621" s="155"/>
    </row>
    <row r="2622" spans="3:6" x14ac:dyDescent="0.2">
      <c r="C2622" s="155"/>
      <c r="D2622" s="155"/>
      <c r="E2622" s="155"/>
      <c r="F2622" s="155"/>
    </row>
    <row r="2623" spans="3:6" x14ac:dyDescent="0.2">
      <c r="C2623" s="155"/>
      <c r="D2623" s="155"/>
      <c r="E2623" s="155"/>
      <c r="F2623" s="155"/>
    </row>
    <row r="2624" spans="3:6" x14ac:dyDescent="0.2">
      <c r="C2624" s="155"/>
      <c r="D2624" s="155"/>
      <c r="E2624" s="155"/>
      <c r="F2624" s="155"/>
    </row>
    <row r="2625" spans="3:6" x14ac:dyDescent="0.2">
      <c r="C2625" s="155"/>
      <c r="D2625" s="155"/>
      <c r="E2625" s="155"/>
      <c r="F2625" s="155"/>
    </row>
    <row r="2626" spans="3:6" x14ac:dyDescent="0.2">
      <c r="C2626" s="155"/>
      <c r="D2626" s="155"/>
      <c r="E2626" s="155"/>
      <c r="F2626" s="155"/>
    </row>
    <row r="2627" spans="3:6" x14ac:dyDescent="0.2">
      <c r="C2627" s="155"/>
      <c r="D2627" s="155"/>
      <c r="E2627" s="155"/>
      <c r="F2627" s="155"/>
    </row>
    <row r="2628" spans="3:6" x14ac:dyDescent="0.2">
      <c r="C2628" s="155"/>
      <c r="D2628" s="155"/>
      <c r="E2628" s="155"/>
      <c r="F2628" s="155"/>
    </row>
    <row r="2629" spans="3:6" x14ac:dyDescent="0.2">
      <c r="C2629" s="155"/>
      <c r="D2629" s="155"/>
      <c r="E2629" s="155"/>
      <c r="F2629" s="155"/>
    </row>
    <row r="2630" spans="3:6" x14ac:dyDescent="0.2">
      <c r="C2630" s="155"/>
      <c r="D2630" s="155"/>
      <c r="E2630" s="155"/>
      <c r="F2630" s="155"/>
    </row>
    <row r="2631" spans="3:6" x14ac:dyDescent="0.2">
      <c r="C2631" s="155"/>
      <c r="D2631" s="155"/>
      <c r="E2631" s="155"/>
      <c r="F2631" s="155"/>
    </row>
    <row r="2632" spans="3:6" x14ac:dyDescent="0.2">
      <c r="C2632" s="155"/>
      <c r="D2632" s="155"/>
      <c r="E2632" s="155"/>
      <c r="F2632" s="155"/>
    </row>
    <row r="2633" spans="3:6" x14ac:dyDescent="0.2">
      <c r="C2633" s="155"/>
      <c r="D2633" s="155"/>
      <c r="E2633" s="155"/>
      <c r="F2633" s="155"/>
    </row>
    <row r="2634" spans="3:6" x14ac:dyDescent="0.2">
      <c r="C2634" s="155"/>
      <c r="D2634" s="155"/>
      <c r="E2634" s="155"/>
      <c r="F2634" s="155"/>
    </row>
    <row r="2635" spans="3:6" x14ac:dyDescent="0.2">
      <c r="C2635" s="155"/>
      <c r="D2635" s="155"/>
      <c r="E2635" s="155"/>
      <c r="F2635" s="155"/>
    </row>
    <row r="2636" spans="3:6" x14ac:dyDescent="0.2">
      <c r="C2636" s="155"/>
      <c r="D2636" s="155"/>
      <c r="E2636" s="155"/>
      <c r="F2636" s="155"/>
    </row>
    <row r="2637" spans="3:6" x14ac:dyDescent="0.2">
      <c r="C2637" s="155"/>
      <c r="D2637" s="155"/>
      <c r="E2637" s="155"/>
      <c r="F2637" s="155"/>
    </row>
    <row r="2638" spans="3:6" x14ac:dyDescent="0.2">
      <c r="C2638" s="155"/>
      <c r="D2638" s="155"/>
      <c r="E2638" s="155"/>
      <c r="F2638" s="155"/>
    </row>
    <row r="2639" spans="3:6" x14ac:dyDescent="0.2">
      <c r="C2639" s="155"/>
      <c r="D2639" s="155"/>
      <c r="E2639" s="155"/>
      <c r="F2639" s="155"/>
    </row>
    <row r="2640" spans="3:6" x14ac:dyDescent="0.2">
      <c r="C2640" s="155"/>
      <c r="D2640" s="155"/>
      <c r="E2640" s="155"/>
      <c r="F2640" s="155"/>
    </row>
    <row r="2641" spans="3:6" x14ac:dyDescent="0.2">
      <c r="C2641" s="155"/>
      <c r="D2641" s="155"/>
      <c r="E2641" s="155"/>
      <c r="F2641" s="155"/>
    </row>
    <row r="2642" spans="3:6" x14ac:dyDescent="0.2">
      <c r="C2642" s="155"/>
      <c r="D2642" s="155"/>
      <c r="E2642" s="155"/>
      <c r="F2642" s="155"/>
    </row>
    <row r="2643" spans="3:6" x14ac:dyDescent="0.2">
      <c r="C2643" s="155"/>
      <c r="D2643" s="155"/>
      <c r="E2643" s="155"/>
      <c r="F2643" s="155"/>
    </row>
    <row r="2644" spans="3:6" x14ac:dyDescent="0.2">
      <c r="C2644" s="155"/>
      <c r="D2644" s="155"/>
      <c r="E2644" s="155"/>
      <c r="F2644" s="155"/>
    </row>
    <row r="2645" spans="3:6" x14ac:dyDescent="0.2">
      <c r="C2645" s="155"/>
      <c r="D2645" s="155"/>
      <c r="E2645" s="155"/>
      <c r="F2645" s="155"/>
    </row>
    <row r="2646" spans="3:6" x14ac:dyDescent="0.2">
      <c r="C2646" s="155"/>
      <c r="D2646" s="155"/>
      <c r="E2646" s="155"/>
      <c r="F2646" s="155"/>
    </row>
    <row r="2647" spans="3:6" x14ac:dyDescent="0.2">
      <c r="C2647" s="155"/>
      <c r="D2647" s="155"/>
      <c r="E2647" s="155"/>
      <c r="F2647" s="155"/>
    </row>
    <row r="2648" spans="3:6" x14ac:dyDescent="0.2">
      <c r="C2648" s="155"/>
      <c r="D2648" s="155"/>
      <c r="E2648" s="155"/>
      <c r="F2648" s="155"/>
    </row>
    <row r="2649" spans="3:6" x14ac:dyDescent="0.2">
      <c r="C2649" s="155"/>
      <c r="D2649" s="155"/>
      <c r="E2649" s="155"/>
      <c r="F2649" s="155"/>
    </row>
    <row r="2650" spans="3:6" x14ac:dyDescent="0.2">
      <c r="C2650" s="155"/>
      <c r="D2650" s="155"/>
      <c r="E2650" s="155"/>
      <c r="F2650" s="155"/>
    </row>
    <row r="2651" spans="3:6" x14ac:dyDescent="0.2">
      <c r="C2651" s="155"/>
      <c r="D2651" s="155"/>
      <c r="E2651" s="155"/>
      <c r="F2651" s="155"/>
    </row>
    <row r="2652" spans="3:6" x14ac:dyDescent="0.2">
      <c r="C2652" s="155"/>
      <c r="D2652" s="155"/>
      <c r="E2652" s="155"/>
      <c r="F2652" s="155"/>
    </row>
    <row r="2653" spans="3:6" x14ac:dyDescent="0.2">
      <c r="C2653" s="155"/>
      <c r="D2653" s="155"/>
      <c r="E2653" s="155"/>
      <c r="F2653" s="155"/>
    </row>
    <row r="2654" spans="3:6" x14ac:dyDescent="0.2">
      <c r="C2654" s="155"/>
      <c r="D2654" s="155"/>
      <c r="E2654" s="155"/>
      <c r="F2654" s="155"/>
    </row>
    <row r="2655" spans="3:6" x14ac:dyDescent="0.2">
      <c r="C2655" s="155"/>
      <c r="D2655" s="155"/>
      <c r="E2655" s="155"/>
      <c r="F2655" s="155"/>
    </row>
    <row r="2656" spans="3:6" x14ac:dyDescent="0.2">
      <c r="C2656" s="155"/>
      <c r="D2656" s="155"/>
      <c r="E2656" s="155"/>
      <c r="F2656" s="155"/>
    </row>
    <row r="2657" spans="3:6" x14ac:dyDescent="0.2">
      <c r="C2657" s="155"/>
      <c r="D2657" s="155"/>
      <c r="E2657" s="155"/>
      <c r="F2657" s="155"/>
    </row>
    <row r="2658" spans="3:6" x14ac:dyDescent="0.2">
      <c r="C2658" s="155"/>
      <c r="D2658" s="155"/>
      <c r="E2658" s="155"/>
      <c r="F2658" s="155"/>
    </row>
    <row r="2659" spans="3:6" x14ac:dyDescent="0.2">
      <c r="C2659" s="155"/>
      <c r="D2659" s="155"/>
      <c r="E2659" s="155"/>
      <c r="F2659" s="155"/>
    </row>
    <row r="2660" spans="3:6" x14ac:dyDescent="0.2">
      <c r="C2660" s="155"/>
      <c r="D2660" s="155"/>
      <c r="E2660" s="155"/>
      <c r="F2660" s="155"/>
    </row>
    <row r="2661" spans="3:6" x14ac:dyDescent="0.2">
      <c r="C2661" s="155"/>
      <c r="D2661" s="155"/>
      <c r="E2661" s="155"/>
      <c r="F2661" s="155"/>
    </row>
    <row r="2662" spans="3:6" x14ac:dyDescent="0.2">
      <c r="C2662" s="155"/>
      <c r="D2662" s="155"/>
      <c r="E2662" s="155"/>
      <c r="F2662" s="155"/>
    </row>
    <row r="2663" spans="3:6" x14ac:dyDescent="0.2">
      <c r="C2663" s="155"/>
      <c r="D2663" s="155"/>
      <c r="E2663" s="155"/>
      <c r="F2663" s="155"/>
    </row>
    <row r="2664" spans="3:6" x14ac:dyDescent="0.2">
      <c r="C2664" s="155"/>
      <c r="D2664" s="155"/>
      <c r="E2664" s="155"/>
      <c r="F2664" s="155"/>
    </row>
    <row r="2665" spans="3:6" x14ac:dyDescent="0.2">
      <c r="C2665" s="155"/>
      <c r="D2665" s="155"/>
      <c r="E2665" s="155"/>
      <c r="F2665" s="155"/>
    </row>
    <row r="2666" spans="3:6" x14ac:dyDescent="0.2">
      <c r="C2666" s="155"/>
      <c r="D2666" s="155"/>
      <c r="E2666" s="155"/>
      <c r="F2666" s="155"/>
    </row>
    <row r="2667" spans="3:6" x14ac:dyDescent="0.2">
      <c r="C2667" s="155"/>
      <c r="D2667" s="155"/>
      <c r="E2667" s="155"/>
      <c r="F2667" s="155"/>
    </row>
    <row r="2668" spans="3:6" x14ac:dyDescent="0.2">
      <c r="C2668" s="155"/>
      <c r="D2668" s="155"/>
      <c r="E2668" s="155"/>
      <c r="F2668" s="155"/>
    </row>
    <row r="2669" spans="3:6" x14ac:dyDescent="0.2">
      <c r="C2669" s="155"/>
      <c r="D2669" s="155"/>
      <c r="E2669" s="155"/>
      <c r="F2669" s="155"/>
    </row>
    <row r="2670" spans="3:6" x14ac:dyDescent="0.2">
      <c r="C2670" s="155"/>
      <c r="D2670" s="155"/>
      <c r="E2670" s="155"/>
      <c r="F2670" s="155"/>
    </row>
    <row r="2671" spans="3:6" x14ac:dyDescent="0.2">
      <c r="C2671" s="155"/>
      <c r="D2671" s="155"/>
      <c r="E2671" s="155"/>
      <c r="F2671" s="155"/>
    </row>
    <row r="2672" spans="3:6" x14ac:dyDescent="0.2">
      <c r="C2672" s="155"/>
      <c r="D2672" s="155"/>
      <c r="E2672" s="155"/>
      <c r="F2672" s="155"/>
    </row>
    <row r="2673" spans="3:6" x14ac:dyDescent="0.2">
      <c r="C2673" s="155"/>
      <c r="D2673" s="155"/>
      <c r="E2673" s="155"/>
      <c r="F2673" s="155"/>
    </row>
    <row r="2674" spans="3:6" x14ac:dyDescent="0.2">
      <c r="C2674" s="155"/>
      <c r="D2674" s="155"/>
      <c r="E2674" s="155"/>
      <c r="F2674" s="155"/>
    </row>
    <row r="2675" spans="3:6" x14ac:dyDescent="0.2">
      <c r="C2675" s="155"/>
      <c r="D2675" s="155"/>
      <c r="E2675" s="155"/>
      <c r="F2675" s="155"/>
    </row>
    <row r="2676" spans="3:6" x14ac:dyDescent="0.2">
      <c r="C2676" s="155"/>
      <c r="D2676" s="155"/>
      <c r="E2676" s="155"/>
      <c r="F2676" s="155"/>
    </row>
    <row r="2677" spans="3:6" x14ac:dyDescent="0.2">
      <c r="C2677" s="155"/>
      <c r="D2677" s="155"/>
      <c r="E2677" s="155"/>
      <c r="F2677" s="155"/>
    </row>
    <row r="2678" spans="3:6" x14ac:dyDescent="0.2">
      <c r="C2678" s="155"/>
      <c r="D2678" s="155"/>
      <c r="E2678" s="155"/>
      <c r="F2678" s="155"/>
    </row>
    <row r="2679" spans="3:6" x14ac:dyDescent="0.2">
      <c r="C2679" s="155"/>
      <c r="D2679" s="155"/>
      <c r="E2679" s="155"/>
      <c r="F2679" s="155"/>
    </row>
    <row r="2680" spans="3:6" x14ac:dyDescent="0.2">
      <c r="C2680" s="155"/>
      <c r="D2680" s="155"/>
      <c r="E2680" s="155"/>
      <c r="F2680" s="155"/>
    </row>
    <row r="2681" spans="3:6" x14ac:dyDescent="0.2">
      <c r="C2681" s="155"/>
      <c r="D2681" s="155"/>
      <c r="E2681" s="155"/>
      <c r="F2681" s="155"/>
    </row>
    <row r="2682" spans="3:6" x14ac:dyDescent="0.2">
      <c r="C2682" s="155"/>
      <c r="D2682" s="155"/>
      <c r="E2682" s="155"/>
      <c r="F2682" s="155"/>
    </row>
    <row r="2683" spans="3:6" x14ac:dyDescent="0.2">
      <c r="C2683" s="155"/>
      <c r="D2683" s="155"/>
      <c r="E2683" s="155"/>
      <c r="F2683" s="155"/>
    </row>
    <row r="2684" spans="3:6" x14ac:dyDescent="0.2">
      <c r="C2684" s="155"/>
      <c r="D2684" s="155"/>
      <c r="E2684" s="155"/>
      <c r="F2684" s="155"/>
    </row>
    <row r="2685" spans="3:6" x14ac:dyDescent="0.2">
      <c r="C2685" s="155"/>
      <c r="D2685" s="155"/>
      <c r="E2685" s="155"/>
      <c r="F2685" s="155"/>
    </row>
    <row r="2686" spans="3:6" x14ac:dyDescent="0.2">
      <c r="C2686" s="155"/>
      <c r="D2686" s="155"/>
      <c r="E2686" s="155"/>
      <c r="F2686" s="155"/>
    </row>
    <row r="2687" spans="3:6" x14ac:dyDescent="0.2">
      <c r="C2687" s="155"/>
      <c r="D2687" s="155"/>
      <c r="E2687" s="155"/>
      <c r="F2687" s="155"/>
    </row>
    <row r="2688" spans="3:6" x14ac:dyDescent="0.2">
      <c r="C2688" s="155"/>
      <c r="D2688" s="155"/>
      <c r="E2688" s="155"/>
      <c r="F2688" s="155"/>
    </row>
    <row r="2689" spans="3:6" x14ac:dyDescent="0.2">
      <c r="C2689" s="155"/>
      <c r="D2689" s="155"/>
      <c r="E2689" s="155"/>
      <c r="F2689" s="155"/>
    </row>
    <row r="2690" spans="3:6" x14ac:dyDescent="0.2">
      <c r="C2690" s="155"/>
      <c r="D2690" s="155"/>
      <c r="E2690" s="155"/>
      <c r="F2690" s="155"/>
    </row>
    <row r="2691" spans="3:6" x14ac:dyDescent="0.2">
      <c r="C2691" s="155"/>
      <c r="D2691" s="155"/>
      <c r="E2691" s="155"/>
      <c r="F2691" s="155"/>
    </row>
    <row r="2692" spans="3:6" x14ac:dyDescent="0.2">
      <c r="C2692" s="155"/>
      <c r="D2692" s="155"/>
      <c r="E2692" s="155"/>
      <c r="F2692" s="155"/>
    </row>
    <row r="2693" spans="3:6" x14ac:dyDescent="0.2">
      <c r="C2693" s="155"/>
      <c r="D2693" s="155"/>
      <c r="E2693" s="155"/>
      <c r="F2693" s="155"/>
    </row>
    <row r="2694" spans="3:6" x14ac:dyDescent="0.2">
      <c r="C2694" s="155"/>
      <c r="D2694" s="155"/>
      <c r="E2694" s="155"/>
      <c r="F2694" s="155"/>
    </row>
    <row r="2695" spans="3:6" x14ac:dyDescent="0.2">
      <c r="C2695" s="155"/>
      <c r="D2695" s="155"/>
      <c r="E2695" s="155"/>
      <c r="F2695" s="155"/>
    </row>
    <row r="2696" spans="3:6" x14ac:dyDescent="0.2">
      <c r="C2696" s="155"/>
      <c r="D2696" s="155"/>
      <c r="E2696" s="155"/>
      <c r="F2696" s="155"/>
    </row>
    <row r="2697" spans="3:6" x14ac:dyDescent="0.2">
      <c r="C2697" s="155"/>
      <c r="D2697" s="155"/>
      <c r="E2697" s="155"/>
      <c r="F2697" s="155"/>
    </row>
    <row r="2698" spans="3:6" x14ac:dyDescent="0.2">
      <c r="C2698" s="155"/>
      <c r="D2698" s="155"/>
      <c r="E2698" s="155"/>
      <c r="F2698" s="155"/>
    </row>
    <row r="2699" spans="3:6" x14ac:dyDescent="0.2">
      <c r="C2699" s="155"/>
      <c r="D2699" s="155"/>
      <c r="E2699" s="155"/>
      <c r="F2699" s="155"/>
    </row>
    <row r="2700" spans="3:6" x14ac:dyDescent="0.2">
      <c r="C2700" s="155"/>
      <c r="D2700" s="155"/>
      <c r="E2700" s="155"/>
      <c r="F2700" s="155"/>
    </row>
    <row r="2701" spans="3:6" x14ac:dyDescent="0.2">
      <c r="C2701" s="155"/>
      <c r="D2701" s="155"/>
      <c r="E2701" s="155"/>
      <c r="F2701" s="155"/>
    </row>
    <row r="2702" spans="3:6" x14ac:dyDescent="0.2">
      <c r="C2702" s="155"/>
      <c r="D2702" s="155"/>
      <c r="E2702" s="155"/>
      <c r="F2702" s="155"/>
    </row>
    <row r="2703" spans="3:6" x14ac:dyDescent="0.2">
      <c r="C2703" s="155"/>
      <c r="D2703" s="155"/>
      <c r="E2703" s="155"/>
      <c r="F2703" s="155"/>
    </row>
    <row r="2704" spans="3:6" x14ac:dyDescent="0.2">
      <c r="C2704" s="155"/>
      <c r="D2704" s="155"/>
      <c r="E2704" s="155"/>
      <c r="F2704" s="155"/>
    </row>
    <row r="2705" spans="3:6" x14ac:dyDescent="0.2">
      <c r="C2705" s="155"/>
      <c r="D2705" s="155"/>
      <c r="E2705" s="155"/>
      <c r="F2705" s="155"/>
    </row>
    <row r="2706" spans="3:6" x14ac:dyDescent="0.2">
      <c r="C2706" s="155"/>
      <c r="D2706" s="155"/>
      <c r="E2706" s="155"/>
      <c r="F2706" s="155"/>
    </row>
    <row r="2707" spans="3:6" x14ac:dyDescent="0.2">
      <c r="C2707" s="155"/>
      <c r="D2707" s="155"/>
      <c r="E2707" s="155"/>
      <c r="F2707" s="155"/>
    </row>
    <row r="2708" spans="3:6" x14ac:dyDescent="0.2">
      <c r="C2708" s="155"/>
      <c r="D2708" s="155"/>
      <c r="E2708" s="155"/>
      <c r="F2708" s="155"/>
    </row>
    <row r="2709" spans="3:6" x14ac:dyDescent="0.2">
      <c r="C2709" s="155"/>
      <c r="D2709" s="155"/>
      <c r="E2709" s="155"/>
      <c r="F2709" s="155"/>
    </row>
    <row r="2710" spans="3:6" x14ac:dyDescent="0.2">
      <c r="C2710" s="155"/>
      <c r="D2710" s="155"/>
      <c r="E2710" s="155"/>
      <c r="F2710" s="155"/>
    </row>
    <row r="2711" spans="3:6" x14ac:dyDescent="0.2">
      <c r="C2711" s="155"/>
      <c r="D2711" s="155"/>
      <c r="E2711" s="155"/>
      <c r="F2711" s="155"/>
    </row>
    <row r="2712" spans="3:6" x14ac:dyDescent="0.2">
      <c r="C2712" s="155"/>
      <c r="D2712" s="155"/>
      <c r="E2712" s="155"/>
      <c r="F2712" s="155"/>
    </row>
    <row r="2713" spans="3:6" x14ac:dyDescent="0.2">
      <c r="C2713" s="155"/>
      <c r="D2713" s="155"/>
      <c r="E2713" s="155"/>
      <c r="F2713" s="155"/>
    </row>
    <row r="2714" spans="3:6" x14ac:dyDescent="0.2">
      <c r="C2714" s="155"/>
      <c r="D2714" s="155"/>
      <c r="E2714" s="155"/>
      <c r="F2714" s="155"/>
    </row>
    <row r="2715" spans="3:6" x14ac:dyDescent="0.2">
      <c r="C2715" s="155"/>
      <c r="D2715" s="155"/>
      <c r="E2715" s="155"/>
      <c r="F2715" s="155"/>
    </row>
    <row r="2716" spans="3:6" x14ac:dyDescent="0.2">
      <c r="C2716" s="155"/>
      <c r="D2716" s="155"/>
      <c r="E2716" s="155"/>
      <c r="F2716" s="155"/>
    </row>
    <row r="2717" spans="3:6" x14ac:dyDescent="0.2">
      <c r="C2717" s="155"/>
      <c r="D2717" s="155"/>
      <c r="E2717" s="155"/>
      <c r="F2717" s="155"/>
    </row>
    <row r="2718" spans="3:6" x14ac:dyDescent="0.2">
      <c r="C2718" s="155"/>
      <c r="D2718" s="155"/>
      <c r="E2718" s="155"/>
      <c r="F2718" s="155"/>
    </row>
    <row r="2719" spans="3:6" x14ac:dyDescent="0.2">
      <c r="C2719" s="155"/>
      <c r="D2719" s="155"/>
      <c r="E2719" s="155"/>
      <c r="F2719" s="155"/>
    </row>
    <row r="2720" spans="3:6" x14ac:dyDescent="0.2">
      <c r="C2720" s="155"/>
      <c r="D2720" s="155"/>
      <c r="E2720" s="155"/>
      <c r="F2720" s="155"/>
    </row>
    <row r="2721" spans="3:6" x14ac:dyDescent="0.2">
      <c r="C2721" s="155"/>
      <c r="D2721" s="155"/>
      <c r="E2721" s="155"/>
      <c r="F2721" s="155"/>
    </row>
    <row r="2722" spans="3:6" x14ac:dyDescent="0.2">
      <c r="C2722" s="155"/>
      <c r="D2722" s="155"/>
      <c r="E2722" s="155"/>
      <c r="F2722" s="155"/>
    </row>
    <row r="2723" spans="3:6" x14ac:dyDescent="0.2">
      <c r="C2723" s="155"/>
      <c r="D2723" s="155"/>
      <c r="E2723" s="155"/>
      <c r="F2723" s="155"/>
    </row>
    <row r="2724" spans="3:6" x14ac:dyDescent="0.2">
      <c r="C2724" s="155"/>
      <c r="D2724" s="155"/>
      <c r="E2724" s="155"/>
      <c r="F2724" s="155"/>
    </row>
    <row r="2725" spans="3:6" x14ac:dyDescent="0.2">
      <c r="C2725" s="155"/>
      <c r="D2725" s="155"/>
      <c r="E2725" s="155"/>
      <c r="F2725" s="155"/>
    </row>
    <row r="2726" spans="3:6" x14ac:dyDescent="0.2">
      <c r="C2726" s="155"/>
      <c r="D2726" s="155"/>
      <c r="E2726" s="155"/>
      <c r="F2726" s="155"/>
    </row>
    <row r="2727" spans="3:6" x14ac:dyDescent="0.2">
      <c r="C2727" s="155"/>
      <c r="D2727" s="155"/>
      <c r="E2727" s="155"/>
      <c r="F2727" s="155"/>
    </row>
    <row r="2728" spans="3:6" x14ac:dyDescent="0.2">
      <c r="C2728" s="155"/>
      <c r="D2728" s="155"/>
      <c r="E2728" s="155"/>
      <c r="F2728" s="155"/>
    </row>
    <row r="2729" spans="3:6" x14ac:dyDescent="0.2">
      <c r="C2729" s="155"/>
      <c r="D2729" s="155"/>
      <c r="E2729" s="155"/>
      <c r="F2729" s="155"/>
    </row>
    <row r="2730" spans="3:6" x14ac:dyDescent="0.2">
      <c r="C2730" s="155"/>
      <c r="D2730" s="155"/>
      <c r="E2730" s="155"/>
      <c r="F2730" s="155"/>
    </row>
    <row r="2731" spans="3:6" x14ac:dyDescent="0.2">
      <c r="C2731" s="155"/>
      <c r="D2731" s="155"/>
      <c r="E2731" s="155"/>
      <c r="F2731" s="155"/>
    </row>
    <row r="2732" spans="3:6" x14ac:dyDescent="0.2">
      <c r="C2732" s="155"/>
      <c r="D2732" s="155"/>
      <c r="E2732" s="155"/>
      <c r="F2732" s="155"/>
    </row>
    <row r="2733" spans="3:6" x14ac:dyDescent="0.2">
      <c r="C2733" s="155"/>
      <c r="D2733" s="155"/>
      <c r="E2733" s="155"/>
      <c r="F2733" s="155"/>
    </row>
    <row r="2734" spans="3:6" x14ac:dyDescent="0.2">
      <c r="C2734" s="155"/>
      <c r="D2734" s="155"/>
      <c r="E2734" s="155"/>
      <c r="F2734" s="155"/>
    </row>
    <row r="2735" spans="3:6" x14ac:dyDescent="0.2">
      <c r="C2735" s="155"/>
      <c r="D2735" s="155"/>
      <c r="E2735" s="155"/>
      <c r="F2735" s="155"/>
    </row>
    <row r="2736" spans="3:6" x14ac:dyDescent="0.2">
      <c r="C2736" s="155"/>
      <c r="D2736" s="155"/>
      <c r="E2736" s="155"/>
      <c r="F2736" s="155"/>
    </row>
    <row r="2737" spans="3:6" x14ac:dyDescent="0.2">
      <c r="C2737" s="155"/>
      <c r="D2737" s="155"/>
      <c r="E2737" s="155"/>
      <c r="F2737" s="155"/>
    </row>
    <row r="2738" spans="3:6" x14ac:dyDescent="0.2">
      <c r="C2738" s="155"/>
      <c r="D2738" s="155"/>
      <c r="E2738" s="155"/>
      <c r="F2738" s="155"/>
    </row>
    <row r="2739" spans="3:6" x14ac:dyDescent="0.2">
      <c r="C2739" s="155"/>
      <c r="D2739" s="155"/>
      <c r="E2739" s="155"/>
      <c r="F2739" s="155"/>
    </row>
    <row r="2740" spans="3:6" x14ac:dyDescent="0.2">
      <c r="C2740" s="155"/>
      <c r="D2740" s="155"/>
      <c r="E2740" s="155"/>
      <c r="F2740" s="155"/>
    </row>
    <row r="2741" spans="3:6" x14ac:dyDescent="0.2">
      <c r="C2741" s="155"/>
      <c r="D2741" s="155"/>
      <c r="E2741" s="155"/>
      <c r="F2741" s="155"/>
    </row>
    <row r="2742" spans="3:6" x14ac:dyDescent="0.2">
      <c r="C2742" s="155"/>
      <c r="D2742" s="155"/>
      <c r="E2742" s="155"/>
      <c r="F2742" s="155"/>
    </row>
    <row r="2743" spans="3:6" x14ac:dyDescent="0.2">
      <c r="C2743" s="155"/>
      <c r="D2743" s="155"/>
      <c r="E2743" s="155"/>
      <c r="F2743" s="155"/>
    </row>
    <row r="2744" spans="3:6" x14ac:dyDescent="0.2">
      <c r="C2744" s="155"/>
      <c r="D2744" s="155"/>
      <c r="E2744" s="155"/>
      <c r="F2744" s="155"/>
    </row>
    <row r="2745" spans="3:6" x14ac:dyDescent="0.2">
      <c r="C2745" s="155"/>
      <c r="D2745" s="155"/>
      <c r="E2745" s="155"/>
      <c r="F2745" s="155"/>
    </row>
    <row r="2746" spans="3:6" x14ac:dyDescent="0.2">
      <c r="C2746" s="155"/>
      <c r="D2746" s="155"/>
      <c r="E2746" s="155"/>
      <c r="F2746" s="155"/>
    </row>
    <row r="2747" spans="3:6" x14ac:dyDescent="0.2">
      <c r="C2747" s="155"/>
      <c r="D2747" s="155"/>
      <c r="E2747" s="155"/>
      <c r="F2747" s="155"/>
    </row>
    <row r="2748" spans="3:6" x14ac:dyDescent="0.2">
      <c r="C2748" s="155"/>
      <c r="D2748" s="155"/>
      <c r="E2748" s="155"/>
      <c r="F2748" s="155"/>
    </row>
    <row r="2749" spans="3:6" x14ac:dyDescent="0.2">
      <c r="C2749" s="155"/>
      <c r="D2749" s="155"/>
      <c r="E2749" s="155"/>
      <c r="F2749" s="155"/>
    </row>
    <row r="2750" spans="3:6" x14ac:dyDescent="0.2">
      <c r="C2750" s="155"/>
      <c r="D2750" s="155"/>
      <c r="E2750" s="155"/>
      <c r="F2750" s="155"/>
    </row>
    <row r="2751" spans="3:6" x14ac:dyDescent="0.2">
      <c r="C2751" s="155"/>
      <c r="D2751" s="155"/>
      <c r="E2751" s="155"/>
      <c r="F2751" s="155"/>
    </row>
    <row r="2752" spans="3:6" x14ac:dyDescent="0.2">
      <c r="C2752" s="155"/>
      <c r="D2752" s="155"/>
      <c r="E2752" s="155"/>
      <c r="F2752" s="155"/>
    </row>
    <row r="2753" spans="3:6" x14ac:dyDescent="0.2">
      <c r="C2753" s="155"/>
      <c r="D2753" s="155"/>
      <c r="E2753" s="155"/>
      <c r="F2753" s="155"/>
    </row>
    <row r="2754" spans="3:6" x14ac:dyDescent="0.2">
      <c r="C2754" s="155"/>
      <c r="D2754" s="155"/>
      <c r="E2754" s="155"/>
      <c r="F2754" s="155"/>
    </row>
    <row r="2755" spans="3:6" x14ac:dyDescent="0.2">
      <c r="C2755" s="155"/>
      <c r="D2755" s="155"/>
      <c r="E2755" s="155"/>
      <c r="F2755" s="155"/>
    </row>
    <row r="2756" spans="3:6" x14ac:dyDescent="0.2">
      <c r="C2756" s="155"/>
      <c r="D2756" s="155"/>
      <c r="E2756" s="155"/>
      <c r="F2756" s="155"/>
    </row>
    <row r="2757" spans="3:6" x14ac:dyDescent="0.2">
      <c r="C2757" s="155"/>
      <c r="D2757" s="155"/>
      <c r="E2757" s="155"/>
      <c r="F2757" s="155"/>
    </row>
    <row r="2758" spans="3:6" x14ac:dyDescent="0.2">
      <c r="C2758" s="155"/>
      <c r="D2758" s="155"/>
      <c r="E2758" s="155"/>
      <c r="F2758" s="155"/>
    </row>
    <row r="2759" spans="3:6" x14ac:dyDescent="0.2">
      <c r="C2759" s="155"/>
      <c r="D2759" s="155"/>
      <c r="E2759" s="155"/>
      <c r="F2759" s="155"/>
    </row>
    <row r="2760" spans="3:6" x14ac:dyDescent="0.2">
      <c r="C2760" s="155"/>
      <c r="D2760" s="155"/>
      <c r="E2760" s="155"/>
      <c r="F2760" s="155"/>
    </row>
    <row r="2761" spans="3:6" x14ac:dyDescent="0.2">
      <c r="C2761" s="155"/>
      <c r="D2761" s="155"/>
      <c r="E2761" s="155"/>
      <c r="F2761" s="155"/>
    </row>
    <row r="2762" spans="3:6" x14ac:dyDescent="0.2">
      <c r="C2762" s="155"/>
      <c r="D2762" s="155"/>
      <c r="E2762" s="155"/>
      <c r="F2762" s="155"/>
    </row>
    <row r="2763" spans="3:6" x14ac:dyDescent="0.2">
      <c r="C2763" s="155"/>
      <c r="D2763" s="155"/>
      <c r="E2763" s="155"/>
      <c r="F2763" s="155"/>
    </row>
    <row r="2764" spans="3:6" x14ac:dyDescent="0.2">
      <c r="C2764" s="155"/>
      <c r="D2764" s="155"/>
      <c r="E2764" s="155"/>
      <c r="F2764" s="155"/>
    </row>
    <row r="2765" spans="3:6" x14ac:dyDescent="0.2">
      <c r="C2765" s="155"/>
      <c r="D2765" s="155"/>
      <c r="E2765" s="155"/>
      <c r="F2765" s="155"/>
    </row>
    <row r="2766" spans="3:6" x14ac:dyDescent="0.2">
      <c r="C2766" s="155"/>
      <c r="D2766" s="155"/>
      <c r="E2766" s="155"/>
      <c r="F2766" s="155"/>
    </row>
    <row r="2767" spans="3:6" x14ac:dyDescent="0.2">
      <c r="C2767" s="155"/>
      <c r="D2767" s="155"/>
      <c r="E2767" s="155"/>
      <c r="F2767" s="155"/>
    </row>
    <row r="2768" spans="3:6" x14ac:dyDescent="0.2">
      <c r="C2768" s="155"/>
      <c r="D2768" s="155"/>
      <c r="E2768" s="155"/>
      <c r="F2768" s="155"/>
    </row>
    <row r="2769" spans="3:6" x14ac:dyDescent="0.2">
      <c r="C2769" s="155"/>
      <c r="D2769" s="155"/>
      <c r="E2769" s="155"/>
      <c r="F2769" s="155"/>
    </row>
    <row r="2770" spans="3:6" x14ac:dyDescent="0.2">
      <c r="C2770" s="155"/>
      <c r="D2770" s="155"/>
      <c r="E2770" s="155"/>
      <c r="F2770" s="155"/>
    </row>
    <row r="2771" spans="3:6" x14ac:dyDescent="0.2">
      <c r="C2771" s="155"/>
      <c r="D2771" s="155"/>
      <c r="E2771" s="155"/>
      <c r="F2771" s="155"/>
    </row>
    <row r="2772" spans="3:6" x14ac:dyDescent="0.2">
      <c r="C2772" s="155"/>
      <c r="D2772" s="155"/>
      <c r="E2772" s="155"/>
      <c r="F2772" s="155"/>
    </row>
    <row r="2773" spans="3:6" x14ac:dyDescent="0.2">
      <c r="C2773" s="155"/>
      <c r="D2773" s="155"/>
      <c r="E2773" s="155"/>
      <c r="F2773" s="155"/>
    </row>
    <row r="2774" spans="3:6" x14ac:dyDescent="0.2">
      <c r="C2774" s="155"/>
      <c r="D2774" s="155"/>
      <c r="E2774" s="155"/>
      <c r="F2774" s="155"/>
    </row>
    <row r="2775" spans="3:6" x14ac:dyDescent="0.2">
      <c r="C2775" s="155"/>
      <c r="D2775" s="155"/>
      <c r="E2775" s="155"/>
      <c r="F2775" s="155"/>
    </row>
    <row r="2776" spans="3:6" x14ac:dyDescent="0.2">
      <c r="C2776" s="155"/>
      <c r="D2776" s="155"/>
      <c r="E2776" s="155"/>
      <c r="F2776" s="155"/>
    </row>
    <row r="2777" spans="3:6" x14ac:dyDescent="0.2">
      <c r="C2777" s="155"/>
      <c r="D2777" s="155"/>
      <c r="E2777" s="155"/>
      <c r="F2777" s="155"/>
    </row>
    <row r="2778" spans="3:6" x14ac:dyDescent="0.2">
      <c r="C2778" s="155"/>
      <c r="D2778" s="155"/>
      <c r="E2778" s="155"/>
      <c r="F2778" s="155"/>
    </row>
    <row r="2779" spans="3:6" x14ac:dyDescent="0.2">
      <c r="C2779" s="155"/>
      <c r="D2779" s="155"/>
      <c r="E2779" s="155"/>
      <c r="F2779" s="155"/>
    </row>
    <row r="2780" spans="3:6" x14ac:dyDescent="0.2">
      <c r="C2780" s="155"/>
      <c r="D2780" s="155"/>
      <c r="E2780" s="155"/>
      <c r="F2780" s="155"/>
    </row>
    <row r="2781" spans="3:6" x14ac:dyDescent="0.2">
      <c r="C2781" s="155"/>
      <c r="D2781" s="155"/>
      <c r="E2781" s="155"/>
      <c r="F2781" s="155"/>
    </row>
    <row r="2782" spans="3:6" x14ac:dyDescent="0.2">
      <c r="C2782" s="155"/>
      <c r="D2782" s="155"/>
      <c r="E2782" s="155"/>
      <c r="F2782" s="155"/>
    </row>
    <row r="2783" spans="3:6" x14ac:dyDescent="0.2">
      <c r="C2783" s="155"/>
      <c r="D2783" s="155"/>
      <c r="E2783" s="155"/>
      <c r="F2783" s="155"/>
    </row>
    <row r="2784" spans="3:6" x14ac:dyDescent="0.2">
      <c r="C2784" s="155"/>
      <c r="D2784" s="155"/>
      <c r="E2784" s="155"/>
      <c r="F2784" s="155"/>
    </row>
    <row r="2785" spans="3:6" x14ac:dyDescent="0.2">
      <c r="C2785" s="155"/>
      <c r="D2785" s="155"/>
      <c r="E2785" s="155"/>
      <c r="F2785" s="155"/>
    </row>
    <row r="2786" spans="3:6" x14ac:dyDescent="0.2">
      <c r="C2786" s="155"/>
      <c r="D2786" s="155"/>
      <c r="E2786" s="155"/>
      <c r="F2786" s="155"/>
    </row>
    <row r="2787" spans="3:6" x14ac:dyDescent="0.2">
      <c r="C2787" s="155"/>
      <c r="D2787" s="155"/>
      <c r="E2787" s="155"/>
      <c r="F2787" s="155"/>
    </row>
    <row r="2788" spans="3:6" x14ac:dyDescent="0.2">
      <c r="C2788" s="155"/>
      <c r="D2788" s="155"/>
      <c r="E2788" s="155"/>
      <c r="F2788" s="155"/>
    </row>
    <row r="2789" spans="3:6" x14ac:dyDescent="0.2">
      <c r="C2789" s="155"/>
      <c r="D2789" s="155"/>
      <c r="E2789" s="155"/>
      <c r="F2789" s="155"/>
    </row>
    <row r="2790" spans="3:6" x14ac:dyDescent="0.2">
      <c r="C2790" s="155"/>
      <c r="D2790" s="155"/>
      <c r="E2790" s="155"/>
      <c r="F2790" s="155"/>
    </row>
    <row r="2791" spans="3:6" x14ac:dyDescent="0.2">
      <c r="C2791" s="155"/>
      <c r="D2791" s="155"/>
      <c r="E2791" s="155"/>
      <c r="F2791" s="155"/>
    </row>
    <row r="2792" spans="3:6" x14ac:dyDescent="0.2">
      <c r="C2792" s="155"/>
      <c r="D2792" s="155"/>
      <c r="E2792" s="155"/>
      <c r="F2792" s="155"/>
    </row>
    <row r="2793" spans="3:6" x14ac:dyDescent="0.2">
      <c r="C2793" s="155"/>
      <c r="D2793" s="155"/>
      <c r="E2793" s="155"/>
      <c r="F2793" s="155"/>
    </row>
    <row r="2794" spans="3:6" x14ac:dyDescent="0.2">
      <c r="C2794" s="155"/>
      <c r="D2794" s="155"/>
      <c r="E2794" s="155"/>
      <c r="F2794" s="155"/>
    </row>
    <row r="2795" spans="3:6" x14ac:dyDescent="0.2">
      <c r="C2795" s="155"/>
      <c r="D2795" s="155"/>
      <c r="E2795" s="155"/>
      <c r="F2795" s="155"/>
    </row>
    <row r="2796" spans="3:6" x14ac:dyDescent="0.2">
      <c r="C2796" s="155"/>
      <c r="D2796" s="155"/>
      <c r="E2796" s="155"/>
      <c r="F2796" s="155"/>
    </row>
    <row r="2797" spans="3:6" x14ac:dyDescent="0.2">
      <c r="C2797" s="155"/>
      <c r="D2797" s="155"/>
      <c r="E2797" s="155"/>
      <c r="F2797" s="155"/>
    </row>
    <row r="2798" spans="3:6" x14ac:dyDescent="0.2">
      <c r="C2798" s="155"/>
      <c r="D2798" s="155"/>
      <c r="E2798" s="155"/>
      <c r="F2798" s="155"/>
    </row>
    <row r="2799" spans="3:6" x14ac:dyDescent="0.2">
      <c r="C2799" s="155"/>
      <c r="D2799" s="155"/>
      <c r="E2799" s="155"/>
      <c r="F2799" s="155"/>
    </row>
    <row r="2800" spans="3:6" x14ac:dyDescent="0.2">
      <c r="C2800" s="155"/>
      <c r="D2800" s="155"/>
      <c r="E2800" s="155"/>
      <c r="F2800" s="155"/>
    </row>
    <row r="2801" spans="3:6" x14ac:dyDescent="0.2">
      <c r="C2801" s="155"/>
      <c r="D2801" s="155"/>
      <c r="E2801" s="155"/>
      <c r="F2801" s="155"/>
    </row>
    <row r="2802" spans="3:6" x14ac:dyDescent="0.2">
      <c r="C2802" s="155"/>
      <c r="D2802" s="155"/>
      <c r="E2802" s="155"/>
      <c r="F2802" s="155"/>
    </row>
    <row r="2803" spans="3:6" x14ac:dyDescent="0.2">
      <c r="C2803" s="155"/>
      <c r="D2803" s="155"/>
      <c r="E2803" s="155"/>
      <c r="F2803" s="155"/>
    </row>
    <row r="2804" spans="3:6" x14ac:dyDescent="0.2">
      <c r="C2804" s="155"/>
      <c r="D2804" s="155"/>
      <c r="E2804" s="155"/>
      <c r="F2804" s="155"/>
    </row>
    <row r="2805" spans="3:6" x14ac:dyDescent="0.2">
      <c r="C2805" s="155"/>
      <c r="D2805" s="155"/>
      <c r="E2805" s="155"/>
      <c r="F2805" s="155"/>
    </row>
    <row r="2806" spans="3:6" x14ac:dyDescent="0.2">
      <c r="C2806" s="155"/>
      <c r="D2806" s="155"/>
      <c r="E2806" s="155"/>
      <c r="F2806" s="155"/>
    </row>
    <row r="2807" spans="3:6" x14ac:dyDescent="0.2">
      <c r="C2807" s="155"/>
      <c r="D2807" s="155"/>
      <c r="E2807" s="155"/>
      <c r="F2807" s="155"/>
    </row>
    <row r="2808" spans="3:6" x14ac:dyDescent="0.2">
      <c r="C2808" s="155"/>
      <c r="D2808" s="155"/>
      <c r="E2808" s="155"/>
      <c r="F2808" s="155"/>
    </row>
    <row r="2809" spans="3:6" x14ac:dyDescent="0.2">
      <c r="C2809" s="155"/>
      <c r="D2809" s="155"/>
      <c r="E2809" s="155"/>
      <c r="F2809" s="155"/>
    </row>
    <row r="2810" spans="3:6" x14ac:dyDescent="0.2">
      <c r="C2810" s="155"/>
      <c r="D2810" s="155"/>
      <c r="E2810" s="155"/>
      <c r="F2810" s="155"/>
    </row>
    <row r="2811" spans="3:6" x14ac:dyDescent="0.2">
      <c r="C2811" s="155"/>
      <c r="D2811" s="155"/>
      <c r="E2811" s="155"/>
      <c r="F2811" s="155"/>
    </row>
    <row r="2812" spans="3:6" x14ac:dyDescent="0.2">
      <c r="C2812" s="155"/>
      <c r="D2812" s="155"/>
      <c r="E2812" s="155"/>
      <c r="F2812" s="155"/>
    </row>
    <row r="2813" spans="3:6" x14ac:dyDescent="0.2">
      <c r="C2813" s="155"/>
      <c r="D2813" s="155"/>
      <c r="E2813" s="155"/>
      <c r="F2813" s="155"/>
    </row>
    <row r="2814" spans="3:6" x14ac:dyDescent="0.2">
      <c r="C2814" s="155"/>
      <c r="D2814" s="155"/>
      <c r="E2814" s="155"/>
      <c r="F2814" s="155"/>
    </row>
    <row r="2815" spans="3:6" x14ac:dyDescent="0.2">
      <c r="C2815" s="155"/>
      <c r="D2815" s="155"/>
      <c r="E2815" s="155"/>
      <c r="F2815" s="155"/>
    </row>
    <row r="2816" spans="3:6" x14ac:dyDescent="0.2">
      <c r="C2816" s="155"/>
      <c r="D2816" s="155"/>
      <c r="E2816" s="155"/>
      <c r="F2816" s="155"/>
    </row>
    <row r="2817" spans="3:6" x14ac:dyDescent="0.2">
      <c r="C2817" s="155"/>
      <c r="D2817" s="155"/>
      <c r="E2817" s="155"/>
      <c r="F2817" s="155"/>
    </row>
    <row r="2818" spans="3:6" x14ac:dyDescent="0.2">
      <c r="C2818" s="155"/>
      <c r="D2818" s="155"/>
      <c r="E2818" s="155"/>
      <c r="F2818" s="155"/>
    </row>
    <row r="2819" spans="3:6" x14ac:dyDescent="0.2">
      <c r="C2819" s="155"/>
      <c r="D2819" s="155"/>
      <c r="E2819" s="155"/>
      <c r="F2819" s="155"/>
    </row>
    <row r="2820" spans="3:6" x14ac:dyDescent="0.2">
      <c r="C2820" s="155"/>
      <c r="D2820" s="155"/>
      <c r="E2820" s="155"/>
      <c r="F2820" s="155"/>
    </row>
    <row r="2821" spans="3:6" x14ac:dyDescent="0.2">
      <c r="C2821" s="155"/>
      <c r="D2821" s="155"/>
      <c r="E2821" s="155"/>
      <c r="F2821" s="155"/>
    </row>
    <row r="2822" spans="3:6" x14ac:dyDescent="0.2">
      <c r="C2822" s="155"/>
      <c r="D2822" s="155"/>
      <c r="E2822" s="155"/>
      <c r="F2822" s="155"/>
    </row>
    <row r="2823" spans="3:6" x14ac:dyDescent="0.2">
      <c r="C2823" s="155"/>
      <c r="D2823" s="155"/>
      <c r="E2823" s="155"/>
      <c r="F2823" s="155"/>
    </row>
    <row r="2824" spans="3:6" x14ac:dyDescent="0.2">
      <c r="C2824" s="155"/>
      <c r="D2824" s="155"/>
      <c r="E2824" s="155"/>
      <c r="F2824" s="155"/>
    </row>
    <row r="2825" spans="3:6" x14ac:dyDescent="0.2">
      <c r="C2825" s="155"/>
      <c r="D2825" s="155"/>
      <c r="E2825" s="155"/>
      <c r="F2825" s="155"/>
    </row>
    <row r="2826" spans="3:6" x14ac:dyDescent="0.2">
      <c r="C2826" s="155"/>
      <c r="D2826" s="155"/>
      <c r="E2826" s="155"/>
      <c r="F2826" s="155"/>
    </row>
    <row r="2827" spans="3:6" x14ac:dyDescent="0.2">
      <c r="C2827" s="155"/>
      <c r="D2827" s="155"/>
      <c r="E2827" s="155"/>
      <c r="F2827" s="155"/>
    </row>
    <row r="2828" spans="3:6" x14ac:dyDescent="0.2">
      <c r="C2828" s="155"/>
      <c r="D2828" s="155"/>
      <c r="E2828" s="155"/>
      <c r="F2828" s="155"/>
    </row>
    <row r="2829" spans="3:6" x14ac:dyDescent="0.2">
      <c r="C2829" s="155"/>
      <c r="D2829" s="155"/>
      <c r="E2829" s="155"/>
      <c r="F2829" s="155"/>
    </row>
    <row r="2830" spans="3:6" x14ac:dyDescent="0.2">
      <c r="C2830" s="155"/>
      <c r="D2830" s="155"/>
      <c r="E2830" s="155"/>
      <c r="F2830" s="155"/>
    </row>
    <row r="2831" spans="3:6" x14ac:dyDescent="0.2">
      <c r="C2831" s="155"/>
      <c r="D2831" s="155"/>
      <c r="E2831" s="155"/>
      <c r="F2831" s="155"/>
    </row>
    <row r="2832" spans="3:6" x14ac:dyDescent="0.2">
      <c r="C2832" s="155"/>
      <c r="D2832" s="155"/>
      <c r="E2832" s="155"/>
      <c r="F2832" s="155"/>
    </row>
    <row r="2833" spans="3:6" x14ac:dyDescent="0.2">
      <c r="C2833" s="155"/>
      <c r="D2833" s="155"/>
      <c r="E2833" s="155"/>
      <c r="F2833" s="155"/>
    </row>
    <row r="2834" spans="3:6" x14ac:dyDescent="0.2">
      <c r="C2834" s="155"/>
      <c r="D2834" s="155"/>
      <c r="E2834" s="155"/>
      <c r="F2834" s="155"/>
    </row>
    <row r="2835" spans="3:6" x14ac:dyDescent="0.2">
      <c r="C2835" s="155"/>
      <c r="D2835" s="155"/>
      <c r="E2835" s="155"/>
      <c r="F2835" s="155"/>
    </row>
    <row r="2836" spans="3:6" x14ac:dyDescent="0.2">
      <c r="C2836" s="155"/>
      <c r="D2836" s="155"/>
      <c r="E2836" s="155"/>
      <c r="F2836" s="155"/>
    </row>
    <row r="2837" spans="3:6" x14ac:dyDescent="0.2">
      <c r="C2837" s="155"/>
      <c r="D2837" s="155"/>
      <c r="E2837" s="155"/>
      <c r="F2837" s="155"/>
    </row>
    <row r="2838" spans="3:6" x14ac:dyDescent="0.2">
      <c r="C2838" s="155"/>
      <c r="D2838" s="155"/>
      <c r="E2838" s="155"/>
      <c r="F2838" s="155"/>
    </row>
    <row r="2839" spans="3:6" x14ac:dyDescent="0.2">
      <c r="C2839" s="155"/>
      <c r="D2839" s="155"/>
      <c r="E2839" s="155"/>
      <c r="F2839" s="155"/>
    </row>
    <row r="2840" spans="3:6" x14ac:dyDescent="0.2">
      <c r="C2840" s="155"/>
      <c r="D2840" s="155"/>
      <c r="E2840" s="155"/>
      <c r="F2840" s="155"/>
    </row>
    <row r="2841" spans="3:6" x14ac:dyDescent="0.2">
      <c r="C2841" s="155"/>
      <c r="D2841" s="155"/>
      <c r="E2841" s="155"/>
      <c r="F2841" s="155"/>
    </row>
    <row r="2842" spans="3:6" x14ac:dyDescent="0.2">
      <c r="C2842" s="155"/>
      <c r="D2842" s="155"/>
      <c r="E2842" s="155"/>
      <c r="F2842" s="155"/>
    </row>
    <row r="2843" spans="3:6" x14ac:dyDescent="0.2">
      <c r="C2843" s="155"/>
      <c r="D2843" s="155"/>
      <c r="E2843" s="155"/>
      <c r="F2843" s="155"/>
    </row>
    <row r="2844" spans="3:6" x14ac:dyDescent="0.2">
      <c r="C2844" s="155"/>
      <c r="D2844" s="155"/>
      <c r="E2844" s="155"/>
      <c r="F2844" s="155"/>
    </row>
    <row r="2845" spans="3:6" x14ac:dyDescent="0.2">
      <c r="C2845" s="155"/>
      <c r="D2845" s="155"/>
      <c r="E2845" s="155"/>
      <c r="F2845" s="155"/>
    </row>
    <row r="2846" spans="3:6" x14ac:dyDescent="0.2">
      <c r="C2846" s="155"/>
      <c r="D2846" s="155"/>
      <c r="E2846" s="155"/>
      <c r="F2846" s="155"/>
    </row>
    <row r="2847" spans="3:6" x14ac:dyDescent="0.2">
      <c r="C2847" s="155"/>
      <c r="D2847" s="155"/>
      <c r="E2847" s="155"/>
      <c r="F2847" s="155"/>
    </row>
    <row r="2848" spans="3:6" x14ac:dyDescent="0.2">
      <c r="C2848" s="155"/>
      <c r="D2848" s="155"/>
      <c r="E2848" s="155"/>
      <c r="F2848" s="155"/>
    </row>
    <row r="2849" spans="3:6" x14ac:dyDescent="0.2">
      <c r="C2849" s="155"/>
      <c r="D2849" s="155"/>
      <c r="E2849" s="155"/>
      <c r="F2849" s="155"/>
    </row>
    <row r="2850" spans="3:6" x14ac:dyDescent="0.2">
      <c r="C2850" s="155"/>
      <c r="D2850" s="155"/>
      <c r="E2850" s="155"/>
      <c r="F2850" s="155"/>
    </row>
    <row r="2851" spans="3:6" x14ac:dyDescent="0.2">
      <c r="C2851" s="155"/>
      <c r="D2851" s="155"/>
      <c r="E2851" s="155"/>
      <c r="F2851" s="155"/>
    </row>
    <row r="2852" spans="3:6" x14ac:dyDescent="0.2">
      <c r="C2852" s="155"/>
      <c r="D2852" s="155"/>
      <c r="E2852" s="155"/>
      <c r="F2852" s="155"/>
    </row>
    <row r="2853" spans="3:6" x14ac:dyDescent="0.2">
      <c r="C2853" s="155"/>
      <c r="D2853" s="155"/>
      <c r="E2853" s="155"/>
      <c r="F2853" s="155"/>
    </row>
    <row r="2854" spans="3:6" x14ac:dyDescent="0.2">
      <c r="C2854" s="155"/>
      <c r="D2854" s="155"/>
      <c r="E2854" s="155"/>
      <c r="F2854" s="155"/>
    </row>
    <row r="2855" spans="3:6" x14ac:dyDescent="0.2">
      <c r="C2855" s="155"/>
      <c r="D2855" s="155"/>
      <c r="E2855" s="155"/>
      <c r="F2855" s="155"/>
    </row>
    <row r="2856" spans="3:6" x14ac:dyDescent="0.2">
      <c r="C2856" s="155"/>
      <c r="D2856" s="155"/>
      <c r="E2856" s="155"/>
      <c r="F2856" s="155"/>
    </row>
    <row r="2857" spans="3:6" x14ac:dyDescent="0.2">
      <c r="C2857" s="155"/>
      <c r="D2857" s="155"/>
      <c r="E2857" s="155"/>
      <c r="F2857" s="155"/>
    </row>
    <row r="2858" spans="3:6" x14ac:dyDescent="0.2">
      <c r="C2858" s="155"/>
      <c r="D2858" s="155"/>
      <c r="E2858" s="155"/>
      <c r="F2858" s="155"/>
    </row>
    <row r="2859" spans="3:6" x14ac:dyDescent="0.2">
      <c r="C2859" s="155"/>
      <c r="D2859" s="155"/>
      <c r="E2859" s="155"/>
      <c r="F2859" s="155"/>
    </row>
    <row r="2860" spans="3:6" x14ac:dyDescent="0.2">
      <c r="C2860" s="155"/>
      <c r="D2860" s="155"/>
      <c r="E2860" s="155"/>
      <c r="F2860" s="155"/>
    </row>
    <row r="2861" spans="3:6" x14ac:dyDescent="0.2">
      <c r="C2861" s="155"/>
      <c r="D2861" s="155"/>
      <c r="E2861" s="155"/>
      <c r="F2861" s="155"/>
    </row>
    <row r="2862" spans="3:6" x14ac:dyDescent="0.2">
      <c r="C2862" s="155"/>
      <c r="D2862" s="155"/>
      <c r="E2862" s="155"/>
      <c r="F2862" s="155"/>
    </row>
    <row r="2863" spans="3:6" x14ac:dyDescent="0.2">
      <c r="C2863" s="155"/>
      <c r="D2863" s="155"/>
      <c r="E2863" s="155"/>
      <c r="F2863" s="155"/>
    </row>
    <row r="2864" spans="3:6" x14ac:dyDescent="0.2">
      <c r="C2864" s="155"/>
      <c r="D2864" s="155"/>
      <c r="E2864" s="155"/>
      <c r="F2864" s="155"/>
    </row>
    <row r="2865" spans="3:6" x14ac:dyDescent="0.2">
      <c r="C2865" s="155"/>
      <c r="D2865" s="155"/>
      <c r="E2865" s="155"/>
      <c r="F2865" s="155"/>
    </row>
    <row r="2866" spans="3:6" x14ac:dyDescent="0.2">
      <c r="C2866" s="155"/>
      <c r="D2866" s="155"/>
      <c r="E2866" s="155"/>
      <c r="F2866" s="155"/>
    </row>
    <row r="2867" spans="3:6" x14ac:dyDescent="0.2">
      <c r="C2867" s="155"/>
      <c r="D2867" s="155"/>
      <c r="E2867" s="155"/>
      <c r="F2867" s="155"/>
    </row>
    <row r="2868" spans="3:6" x14ac:dyDescent="0.2">
      <c r="C2868" s="155"/>
      <c r="D2868" s="155"/>
      <c r="E2868" s="155"/>
      <c r="F2868" s="155"/>
    </row>
    <row r="2869" spans="3:6" x14ac:dyDescent="0.2">
      <c r="C2869" s="155"/>
      <c r="D2869" s="155"/>
      <c r="E2869" s="155"/>
      <c r="F2869" s="155"/>
    </row>
    <row r="2870" spans="3:6" x14ac:dyDescent="0.2">
      <c r="C2870" s="155"/>
      <c r="D2870" s="155"/>
      <c r="E2870" s="155"/>
      <c r="F2870" s="155"/>
    </row>
    <row r="2871" spans="3:6" x14ac:dyDescent="0.2">
      <c r="C2871" s="155"/>
      <c r="D2871" s="155"/>
      <c r="E2871" s="155"/>
      <c r="F2871" s="155"/>
    </row>
    <row r="2872" spans="3:6" x14ac:dyDescent="0.2">
      <c r="C2872" s="155"/>
      <c r="D2872" s="155"/>
      <c r="E2872" s="155"/>
      <c r="F2872" s="155"/>
    </row>
    <row r="2873" spans="3:6" x14ac:dyDescent="0.2">
      <c r="C2873" s="155"/>
      <c r="D2873" s="155"/>
      <c r="E2873" s="155"/>
      <c r="F2873" s="155"/>
    </row>
    <row r="2874" spans="3:6" x14ac:dyDescent="0.2">
      <c r="C2874" s="155"/>
      <c r="D2874" s="155"/>
      <c r="E2874" s="155"/>
      <c r="F2874" s="155"/>
    </row>
    <row r="2875" spans="3:6" x14ac:dyDescent="0.2">
      <c r="C2875" s="155"/>
      <c r="D2875" s="155"/>
      <c r="E2875" s="155"/>
      <c r="F2875" s="155"/>
    </row>
    <row r="2876" spans="3:6" x14ac:dyDescent="0.2">
      <c r="C2876" s="155"/>
      <c r="D2876" s="155"/>
      <c r="E2876" s="155"/>
      <c r="F2876" s="155"/>
    </row>
    <row r="2877" spans="3:6" x14ac:dyDescent="0.2">
      <c r="C2877" s="155"/>
      <c r="D2877" s="155"/>
      <c r="E2877" s="155"/>
      <c r="F2877" s="155"/>
    </row>
    <row r="2878" spans="3:6" x14ac:dyDescent="0.2">
      <c r="C2878" s="155"/>
      <c r="D2878" s="155"/>
      <c r="E2878" s="155"/>
      <c r="F2878" s="155"/>
    </row>
    <row r="2879" spans="3:6" x14ac:dyDescent="0.2">
      <c r="C2879" s="155"/>
      <c r="D2879" s="155"/>
      <c r="E2879" s="155"/>
      <c r="F2879" s="155"/>
    </row>
    <row r="2880" spans="3:6" x14ac:dyDescent="0.2">
      <c r="C2880" s="155"/>
      <c r="D2880" s="155"/>
      <c r="E2880" s="155"/>
      <c r="F2880" s="155"/>
    </row>
    <row r="2881" spans="3:6" x14ac:dyDescent="0.2">
      <c r="C2881" s="155"/>
      <c r="D2881" s="155"/>
      <c r="E2881" s="155"/>
      <c r="F2881" s="155"/>
    </row>
    <row r="2882" spans="3:6" x14ac:dyDescent="0.2">
      <c r="C2882" s="155"/>
      <c r="D2882" s="155"/>
      <c r="E2882" s="155"/>
      <c r="F2882" s="155"/>
    </row>
    <row r="2883" spans="3:6" x14ac:dyDescent="0.2">
      <c r="C2883" s="155"/>
      <c r="D2883" s="155"/>
      <c r="E2883" s="155"/>
      <c r="F2883" s="155"/>
    </row>
    <row r="2884" spans="3:6" x14ac:dyDescent="0.2">
      <c r="C2884" s="155"/>
      <c r="D2884" s="155"/>
      <c r="E2884" s="155"/>
      <c r="F2884" s="155"/>
    </row>
    <row r="2885" spans="3:6" x14ac:dyDescent="0.2">
      <c r="C2885" s="155"/>
      <c r="D2885" s="155"/>
      <c r="E2885" s="155"/>
      <c r="F2885" s="155"/>
    </row>
    <row r="2886" spans="3:6" x14ac:dyDescent="0.2">
      <c r="C2886" s="155"/>
      <c r="D2886" s="155"/>
      <c r="E2886" s="155"/>
      <c r="F2886" s="155"/>
    </row>
    <row r="2887" spans="3:6" x14ac:dyDescent="0.2">
      <c r="C2887" s="155"/>
      <c r="D2887" s="155"/>
      <c r="E2887" s="155"/>
      <c r="F2887" s="155"/>
    </row>
    <row r="2888" spans="3:6" x14ac:dyDescent="0.2">
      <c r="C2888" s="155"/>
      <c r="D2888" s="155"/>
      <c r="E2888" s="155"/>
      <c r="F2888" s="155"/>
    </row>
    <row r="2889" spans="3:6" x14ac:dyDescent="0.2">
      <c r="C2889" s="155"/>
      <c r="D2889" s="155"/>
      <c r="E2889" s="155"/>
      <c r="F2889" s="155"/>
    </row>
    <row r="2890" spans="3:6" x14ac:dyDescent="0.2">
      <c r="C2890" s="155"/>
      <c r="D2890" s="155"/>
      <c r="E2890" s="155"/>
      <c r="F2890" s="155"/>
    </row>
    <row r="2891" spans="3:6" x14ac:dyDescent="0.2">
      <c r="C2891" s="155"/>
      <c r="D2891" s="155"/>
      <c r="E2891" s="155"/>
      <c r="F2891" s="155"/>
    </row>
    <row r="2892" spans="3:6" x14ac:dyDescent="0.2">
      <c r="C2892" s="155"/>
      <c r="D2892" s="155"/>
      <c r="E2892" s="155"/>
      <c r="F2892" s="155"/>
    </row>
    <row r="2893" spans="3:6" x14ac:dyDescent="0.2">
      <c r="C2893" s="155"/>
      <c r="D2893" s="155"/>
      <c r="E2893" s="155"/>
      <c r="F2893" s="155"/>
    </row>
    <row r="2894" spans="3:6" x14ac:dyDescent="0.2">
      <c r="C2894" s="155"/>
      <c r="D2894" s="155"/>
      <c r="E2894" s="155"/>
      <c r="F2894" s="155"/>
    </row>
    <row r="2895" spans="3:6" x14ac:dyDescent="0.2">
      <c r="C2895" s="155"/>
      <c r="D2895" s="155"/>
      <c r="E2895" s="155"/>
      <c r="F2895" s="155"/>
    </row>
    <row r="2896" spans="3:6" x14ac:dyDescent="0.2">
      <c r="C2896" s="155"/>
      <c r="D2896" s="155"/>
      <c r="E2896" s="155"/>
      <c r="F2896" s="155"/>
    </row>
    <row r="2897" spans="3:6" x14ac:dyDescent="0.2">
      <c r="C2897" s="155"/>
      <c r="D2897" s="155"/>
      <c r="E2897" s="155"/>
      <c r="F2897" s="155"/>
    </row>
    <row r="2898" spans="3:6" x14ac:dyDescent="0.2">
      <c r="C2898" s="155"/>
      <c r="D2898" s="155"/>
      <c r="E2898" s="155"/>
      <c r="F2898" s="155"/>
    </row>
    <row r="2899" spans="3:6" x14ac:dyDescent="0.2">
      <c r="C2899" s="155"/>
      <c r="D2899" s="155"/>
      <c r="E2899" s="155"/>
      <c r="F2899" s="155"/>
    </row>
    <row r="2900" spans="3:6" x14ac:dyDescent="0.2">
      <c r="C2900" s="155"/>
      <c r="D2900" s="155"/>
      <c r="E2900" s="155"/>
      <c r="F2900" s="155"/>
    </row>
    <row r="2901" spans="3:6" x14ac:dyDescent="0.2">
      <c r="C2901" s="155"/>
      <c r="D2901" s="155"/>
      <c r="E2901" s="155"/>
      <c r="F2901" s="155"/>
    </row>
    <row r="2902" spans="3:6" x14ac:dyDescent="0.2">
      <c r="C2902" s="155"/>
      <c r="D2902" s="155"/>
      <c r="E2902" s="155"/>
      <c r="F2902" s="155"/>
    </row>
    <row r="2903" spans="3:6" x14ac:dyDescent="0.2">
      <c r="C2903" s="155"/>
      <c r="D2903" s="155"/>
      <c r="E2903" s="155"/>
      <c r="F2903" s="155"/>
    </row>
    <row r="2904" spans="3:6" x14ac:dyDescent="0.2">
      <c r="C2904" s="155"/>
      <c r="D2904" s="155"/>
      <c r="E2904" s="155"/>
      <c r="F2904" s="155"/>
    </row>
    <row r="2905" spans="3:6" x14ac:dyDescent="0.2">
      <c r="C2905" s="155"/>
      <c r="D2905" s="155"/>
      <c r="E2905" s="155"/>
      <c r="F2905" s="155"/>
    </row>
    <row r="2906" spans="3:6" x14ac:dyDescent="0.2">
      <c r="C2906" s="155"/>
      <c r="D2906" s="155"/>
      <c r="E2906" s="155"/>
      <c r="F2906" s="155"/>
    </row>
    <row r="2907" spans="3:6" x14ac:dyDescent="0.2">
      <c r="C2907" s="155"/>
      <c r="D2907" s="155"/>
      <c r="E2907" s="155"/>
      <c r="F2907" s="155"/>
    </row>
    <row r="2908" spans="3:6" x14ac:dyDescent="0.2">
      <c r="C2908" s="155"/>
      <c r="D2908" s="155"/>
      <c r="E2908" s="155"/>
      <c r="F2908" s="155"/>
    </row>
    <row r="2909" spans="3:6" x14ac:dyDescent="0.2">
      <c r="C2909" s="155"/>
      <c r="D2909" s="155"/>
      <c r="E2909" s="155"/>
      <c r="F2909" s="155"/>
    </row>
    <row r="2910" spans="3:6" x14ac:dyDescent="0.2">
      <c r="C2910" s="155"/>
      <c r="D2910" s="155"/>
      <c r="E2910" s="155"/>
      <c r="F2910" s="155"/>
    </row>
    <row r="2911" spans="3:6" x14ac:dyDescent="0.2">
      <c r="C2911" s="155"/>
      <c r="D2911" s="155"/>
      <c r="E2911" s="155"/>
      <c r="F2911" s="155"/>
    </row>
    <row r="2912" spans="3:6" x14ac:dyDescent="0.2">
      <c r="C2912" s="155"/>
      <c r="D2912" s="155"/>
      <c r="E2912" s="155"/>
      <c r="F2912" s="155"/>
    </row>
    <row r="2913" spans="3:6" x14ac:dyDescent="0.2">
      <c r="C2913" s="155"/>
      <c r="D2913" s="155"/>
      <c r="E2913" s="155"/>
      <c r="F2913" s="155"/>
    </row>
    <row r="2914" spans="3:6" x14ac:dyDescent="0.2">
      <c r="C2914" s="155"/>
      <c r="D2914" s="155"/>
      <c r="E2914" s="155"/>
      <c r="F2914" s="155"/>
    </row>
    <row r="2915" spans="3:6" x14ac:dyDescent="0.2">
      <c r="C2915" s="155"/>
      <c r="D2915" s="155"/>
      <c r="E2915" s="155"/>
      <c r="F2915" s="155"/>
    </row>
    <row r="2916" spans="3:6" x14ac:dyDescent="0.2">
      <c r="C2916" s="155"/>
      <c r="D2916" s="155"/>
      <c r="E2916" s="155"/>
      <c r="F2916" s="155"/>
    </row>
    <row r="2917" spans="3:6" x14ac:dyDescent="0.2">
      <c r="C2917" s="155"/>
      <c r="D2917" s="155"/>
      <c r="E2917" s="155"/>
      <c r="F2917" s="155"/>
    </row>
    <row r="2918" spans="3:6" x14ac:dyDescent="0.2">
      <c r="C2918" s="155"/>
      <c r="D2918" s="155"/>
      <c r="E2918" s="155"/>
      <c r="F2918" s="155"/>
    </row>
    <row r="2919" spans="3:6" x14ac:dyDescent="0.2">
      <c r="C2919" s="155"/>
      <c r="D2919" s="155"/>
      <c r="E2919" s="155"/>
      <c r="F2919" s="155"/>
    </row>
    <row r="2920" spans="3:6" x14ac:dyDescent="0.2">
      <c r="C2920" s="155"/>
      <c r="D2920" s="155"/>
      <c r="E2920" s="155"/>
      <c r="F2920" s="155"/>
    </row>
    <row r="2921" spans="3:6" x14ac:dyDescent="0.2">
      <c r="C2921" s="155"/>
      <c r="D2921" s="155"/>
      <c r="E2921" s="155"/>
      <c r="F2921" s="155"/>
    </row>
    <row r="2922" spans="3:6" x14ac:dyDescent="0.2">
      <c r="C2922" s="155"/>
      <c r="D2922" s="155"/>
      <c r="E2922" s="155"/>
      <c r="F2922" s="155"/>
    </row>
    <row r="2923" spans="3:6" x14ac:dyDescent="0.2">
      <c r="C2923" s="155"/>
      <c r="D2923" s="155"/>
      <c r="E2923" s="155"/>
      <c r="F2923" s="155"/>
    </row>
    <row r="2924" spans="3:6" x14ac:dyDescent="0.2">
      <c r="C2924" s="155"/>
      <c r="D2924" s="155"/>
      <c r="E2924" s="155"/>
      <c r="F2924" s="155"/>
    </row>
    <row r="2925" spans="3:6" x14ac:dyDescent="0.2">
      <c r="C2925" s="155"/>
      <c r="D2925" s="155"/>
      <c r="E2925" s="155"/>
      <c r="F2925" s="155"/>
    </row>
    <row r="2926" spans="3:6" x14ac:dyDescent="0.2">
      <c r="C2926" s="155"/>
      <c r="D2926" s="155"/>
      <c r="E2926" s="155"/>
      <c r="F2926" s="155"/>
    </row>
    <row r="2927" spans="3:6" x14ac:dyDescent="0.2">
      <c r="C2927" s="155"/>
      <c r="D2927" s="155"/>
      <c r="E2927" s="155"/>
      <c r="F2927" s="155"/>
    </row>
    <row r="2928" spans="3:6" x14ac:dyDescent="0.2">
      <c r="C2928" s="155"/>
      <c r="D2928" s="155"/>
      <c r="E2928" s="155"/>
      <c r="F2928" s="155"/>
    </row>
    <row r="2929" spans="3:6" x14ac:dyDescent="0.2">
      <c r="C2929" s="155"/>
      <c r="D2929" s="155"/>
      <c r="E2929" s="155"/>
      <c r="F2929" s="155"/>
    </row>
    <row r="2930" spans="3:6" x14ac:dyDescent="0.2">
      <c r="C2930" s="155"/>
      <c r="D2930" s="155"/>
      <c r="E2930" s="155"/>
      <c r="F2930" s="155"/>
    </row>
    <row r="2931" spans="3:6" x14ac:dyDescent="0.2">
      <c r="C2931" s="155"/>
      <c r="D2931" s="155"/>
      <c r="E2931" s="155"/>
      <c r="F2931" s="155"/>
    </row>
    <row r="2932" spans="3:6" x14ac:dyDescent="0.2">
      <c r="C2932" s="155"/>
      <c r="D2932" s="155"/>
      <c r="E2932" s="155"/>
      <c r="F2932" s="155"/>
    </row>
    <row r="2933" spans="3:6" x14ac:dyDescent="0.2">
      <c r="C2933" s="155"/>
      <c r="D2933" s="155"/>
      <c r="E2933" s="155"/>
      <c r="F2933" s="155"/>
    </row>
    <row r="2934" spans="3:6" x14ac:dyDescent="0.2">
      <c r="C2934" s="155"/>
      <c r="D2934" s="155"/>
      <c r="E2934" s="155"/>
      <c r="F2934" s="155"/>
    </row>
    <row r="2935" spans="3:6" x14ac:dyDescent="0.2">
      <c r="C2935" s="155"/>
      <c r="D2935" s="155"/>
      <c r="E2935" s="155"/>
      <c r="F2935" s="155"/>
    </row>
    <row r="2936" spans="3:6" x14ac:dyDescent="0.2">
      <c r="C2936" s="155"/>
      <c r="D2936" s="155"/>
      <c r="E2936" s="155"/>
      <c r="F2936" s="155"/>
    </row>
    <row r="2937" spans="3:6" x14ac:dyDescent="0.2">
      <c r="C2937" s="155"/>
      <c r="D2937" s="155"/>
      <c r="E2937" s="155"/>
      <c r="F2937" s="155"/>
    </row>
    <row r="2938" spans="3:6" x14ac:dyDescent="0.2">
      <c r="C2938" s="155"/>
      <c r="D2938" s="155"/>
      <c r="E2938" s="155"/>
      <c r="F2938" s="155"/>
    </row>
    <row r="2939" spans="3:6" x14ac:dyDescent="0.2">
      <c r="C2939" s="155"/>
      <c r="D2939" s="155"/>
      <c r="E2939" s="155"/>
      <c r="F2939" s="155"/>
    </row>
    <row r="2940" spans="3:6" x14ac:dyDescent="0.2">
      <c r="C2940" s="155"/>
      <c r="D2940" s="155"/>
      <c r="E2940" s="155"/>
      <c r="F2940" s="155"/>
    </row>
    <row r="2941" spans="3:6" x14ac:dyDescent="0.2">
      <c r="C2941" s="155"/>
      <c r="D2941" s="155"/>
      <c r="E2941" s="155"/>
      <c r="F2941" s="155"/>
    </row>
    <row r="2942" spans="3:6" x14ac:dyDescent="0.2">
      <c r="C2942" s="155"/>
      <c r="D2942" s="155"/>
      <c r="E2942" s="155"/>
      <c r="F2942" s="155"/>
    </row>
    <row r="2943" spans="3:6" x14ac:dyDescent="0.2">
      <c r="C2943" s="155"/>
      <c r="D2943" s="155"/>
      <c r="E2943" s="155"/>
      <c r="F2943" s="155"/>
    </row>
    <row r="2944" spans="3:6" x14ac:dyDescent="0.2">
      <c r="C2944" s="155"/>
      <c r="D2944" s="155"/>
      <c r="E2944" s="155"/>
      <c r="F2944" s="155"/>
    </row>
    <row r="2945" spans="3:6" x14ac:dyDescent="0.2">
      <c r="C2945" s="155"/>
      <c r="D2945" s="155"/>
      <c r="E2945" s="155"/>
      <c r="F2945" s="155"/>
    </row>
    <row r="2946" spans="3:6" x14ac:dyDescent="0.2">
      <c r="C2946" s="155"/>
      <c r="D2946" s="155"/>
      <c r="E2946" s="155"/>
      <c r="F2946" s="155"/>
    </row>
    <row r="2947" spans="3:6" x14ac:dyDescent="0.2">
      <c r="C2947" s="155"/>
      <c r="D2947" s="155"/>
      <c r="E2947" s="155"/>
      <c r="F2947" s="155"/>
    </row>
    <row r="2948" spans="3:6" x14ac:dyDescent="0.2">
      <c r="C2948" s="155"/>
      <c r="D2948" s="155"/>
      <c r="E2948" s="155"/>
      <c r="F2948" s="155"/>
    </row>
    <row r="2949" spans="3:6" x14ac:dyDescent="0.2">
      <c r="C2949" s="155"/>
      <c r="D2949" s="155"/>
      <c r="E2949" s="155"/>
      <c r="F2949" s="155"/>
    </row>
    <row r="2950" spans="3:6" x14ac:dyDescent="0.2">
      <c r="C2950" s="155"/>
      <c r="D2950" s="155"/>
      <c r="E2950" s="155"/>
      <c r="F2950" s="155"/>
    </row>
    <row r="2951" spans="3:6" x14ac:dyDescent="0.2">
      <c r="C2951" s="155"/>
      <c r="D2951" s="155"/>
      <c r="E2951" s="155"/>
      <c r="F2951" s="155"/>
    </row>
    <row r="2952" spans="3:6" x14ac:dyDescent="0.2">
      <c r="C2952" s="155"/>
      <c r="D2952" s="155"/>
      <c r="E2952" s="155"/>
      <c r="F2952" s="155"/>
    </row>
    <row r="2953" spans="3:6" x14ac:dyDescent="0.2">
      <c r="C2953" s="155"/>
      <c r="D2953" s="155"/>
      <c r="E2953" s="155"/>
      <c r="F2953" s="155"/>
    </row>
    <row r="2954" spans="3:6" x14ac:dyDescent="0.2">
      <c r="C2954" s="155"/>
      <c r="D2954" s="155"/>
      <c r="E2954" s="155"/>
      <c r="F2954" s="155"/>
    </row>
    <row r="2955" spans="3:6" x14ac:dyDescent="0.2">
      <c r="C2955" s="155"/>
      <c r="D2955" s="155"/>
      <c r="E2955" s="155"/>
      <c r="F2955" s="155"/>
    </row>
    <row r="2956" spans="3:6" x14ac:dyDescent="0.2">
      <c r="C2956" s="155"/>
      <c r="D2956" s="155"/>
      <c r="E2956" s="155"/>
      <c r="F2956" s="155"/>
    </row>
    <row r="2957" spans="3:6" x14ac:dyDescent="0.2">
      <c r="C2957" s="155"/>
      <c r="D2957" s="155"/>
      <c r="E2957" s="155"/>
      <c r="F2957" s="155"/>
    </row>
    <row r="2958" spans="3:6" x14ac:dyDescent="0.2">
      <c r="C2958" s="155"/>
      <c r="D2958" s="155"/>
      <c r="E2958" s="155"/>
      <c r="F2958" s="155"/>
    </row>
    <row r="2959" spans="3:6" x14ac:dyDescent="0.2">
      <c r="C2959" s="155"/>
      <c r="D2959" s="155"/>
      <c r="E2959" s="155"/>
      <c r="F2959" s="155"/>
    </row>
    <row r="2960" spans="3:6" x14ac:dyDescent="0.2">
      <c r="C2960" s="155"/>
      <c r="D2960" s="155"/>
      <c r="E2960" s="155"/>
      <c r="F2960" s="155"/>
    </row>
    <row r="2961" spans="3:6" x14ac:dyDescent="0.2">
      <c r="C2961" s="155"/>
      <c r="D2961" s="155"/>
      <c r="E2961" s="155"/>
      <c r="F2961" s="155"/>
    </row>
    <row r="2962" spans="3:6" x14ac:dyDescent="0.2">
      <c r="C2962" s="155"/>
      <c r="D2962" s="155"/>
      <c r="E2962" s="155"/>
      <c r="F2962" s="155"/>
    </row>
    <row r="2963" spans="3:6" x14ac:dyDescent="0.2">
      <c r="C2963" s="155"/>
      <c r="D2963" s="155"/>
      <c r="E2963" s="155"/>
      <c r="F2963" s="155"/>
    </row>
    <row r="2964" spans="3:6" x14ac:dyDescent="0.2">
      <c r="C2964" s="155"/>
      <c r="D2964" s="155"/>
      <c r="E2964" s="155"/>
      <c r="F2964" s="155"/>
    </row>
    <row r="2965" spans="3:6" x14ac:dyDescent="0.2">
      <c r="C2965" s="155"/>
      <c r="D2965" s="155"/>
      <c r="E2965" s="155"/>
      <c r="F2965" s="155"/>
    </row>
    <row r="2966" spans="3:6" x14ac:dyDescent="0.2">
      <c r="C2966" s="155"/>
      <c r="D2966" s="155"/>
      <c r="E2966" s="155"/>
      <c r="F2966" s="155"/>
    </row>
    <row r="2967" spans="3:6" x14ac:dyDescent="0.2">
      <c r="C2967" s="155"/>
      <c r="D2967" s="155"/>
      <c r="E2967" s="155"/>
      <c r="F2967" s="155"/>
    </row>
    <row r="2968" spans="3:6" x14ac:dyDescent="0.2">
      <c r="C2968" s="155"/>
      <c r="D2968" s="155"/>
      <c r="E2968" s="155"/>
      <c r="F2968" s="155"/>
    </row>
    <row r="2969" spans="3:6" x14ac:dyDescent="0.2">
      <c r="C2969" s="155"/>
      <c r="D2969" s="155"/>
      <c r="E2969" s="155"/>
      <c r="F2969" s="155"/>
    </row>
    <row r="2970" spans="3:6" x14ac:dyDescent="0.2">
      <c r="C2970" s="155"/>
      <c r="D2970" s="155"/>
      <c r="E2970" s="155"/>
      <c r="F2970" s="155"/>
    </row>
    <row r="2971" spans="3:6" x14ac:dyDescent="0.2">
      <c r="C2971" s="155"/>
      <c r="D2971" s="155"/>
      <c r="E2971" s="155"/>
      <c r="F2971" s="155"/>
    </row>
    <row r="2972" spans="3:6" x14ac:dyDescent="0.2">
      <c r="C2972" s="155"/>
      <c r="D2972" s="155"/>
      <c r="E2972" s="155"/>
      <c r="F2972" s="155"/>
    </row>
    <row r="2973" spans="3:6" x14ac:dyDescent="0.2">
      <c r="C2973" s="155"/>
      <c r="D2973" s="155"/>
      <c r="E2973" s="155"/>
      <c r="F2973" s="155"/>
    </row>
    <row r="2974" spans="3:6" x14ac:dyDescent="0.2">
      <c r="C2974" s="155"/>
      <c r="D2974" s="155"/>
      <c r="E2974" s="155"/>
      <c r="F2974" s="155"/>
    </row>
    <row r="2975" spans="3:6" x14ac:dyDescent="0.2">
      <c r="C2975" s="155"/>
      <c r="D2975" s="155"/>
      <c r="E2975" s="155"/>
      <c r="F2975" s="155"/>
    </row>
    <row r="2976" spans="3:6" x14ac:dyDescent="0.2">
      <c r="C2976" s="155"/>
      <c r="D2976" s="155"/>
      <c r="E2976" s="155"/>
      <c r="F2976" s="155"/>
    </row>
    <row r="2977" spans="3:6" x14ac:dyDescent="0.2">
      <c r="C2977" s="155"/>
      <c r="D2977" s="155"/>
      <c r="E2977" s="155"/>
      <c r="F2977" s="155"/>
    </row>
    <row r="2978" spans="3:6" x14ac:dyDescent="0.2">
      <c r="C2978" s="155"/>
      <c r="D2978" s="155"/>
      <c r="E2978" s="155"/>
      <c r="F2978" s="155"/>
    </row>
    <row r="2979" spans="3:6" x14ac:dyDescent="0.2">
      <c r="C2979" s="155"/>
      <c r="D2979" s="155"/>
      <c r="E2979" s="155"/>
      <c r="F2979" s="155"/>
    </row>
    <row r="2980" spans="3:6" x14ac:dyDescent="0.2">
      <c r="C2980" s="155"/>
      <c r="D2980" s="155"/>
      <c r="E2980" s="155"/>
      <c r="F2980" s="155"/>
    </row>
    <row r="2981" spans="3:6" x14ac:dyDescent="0.2">
      <c r="C2981" s="155"/>
      <c r="D2981" s="155"/>
      <c r="E2981" s="155"/>
      <c r="F2981" s="155"/>
    </row>
    <row r="2982" spans="3:6" x14ac:dyDescent="0.2">
      <c r="C2982" s="155"/>
      <c r="D2982" s="155"/>
      <c r="E2982" s="155"/>
      <c r="F2982" s="155"/>
    </row>
    <row r="2983" spans="3:6" x14ac:dyDescent="0.2">
      <c r="C2983" s="155"/>
      <c r="D2983" s="155"/>
      <c r="E2983" s="155"/>
      <c r="F2983" s="155"/>
    </row>
    <row r="2984" spans="3:6" x14ac:dyDescent="0.2">
      <c r="C2984" s="155"/>
      <c r="D2984" s="155"/>
      <c r="E2984" s="155"/>
      <c r="F2984" s="155"/>
    </row>
    <row r="2985" spans="3:6" x14ac:dyDescent="0.2">
      <c r="C2985" s="155"/>
      <c r="D2985" s="155"/>
      <c r="E2985" s="155"/>
      <c r="F2985" s="155"/>
    </row>
    <row r="2986" spans="3:6" x14ac:dyDescent="0.2">
      <c r="C2986" s="155"/>
      <c r="D2986" s="155"/>
      <c r="E2986" s="155"/>
      <c r="F2986" s="155"/>
    </row>
    <row r="2987" spans="3:6" x14ac:dyDescent="0.2">
      <c r="C2987" s="155"/>
      <c r="D2987" s="155"/>
      <c r="E2987" s="155"/>
      <c r="F2987" s="155"/>
    </row>
    <row r="2988" spans="3:6" x14ac:dyDescent="0.2">
      <c r="C2988" s="155"/>
      <c r="D2988" s="155"/>
      <c r="E2988" s="155"/>
      <c r="F2988" s="155"/>
    </row>
    <row r="2989" spans="3:6" x14ac:dyDescent="0.2">
      <c r="C2989" s="155"/>
      <c r="D2989" s="155"/>
      <c r="E2989" s="155"/>
      <c r="F2989" s="155"/>
    </row>
    <row r="2990" spans="3:6" x14ac:dyDescent="0.2">
      <c r="C2990" s="155"/>
      <c r="D2990" s="155"/>
      <c r="E2990" s="155"/>
      <c r="F2990" s="155"/>
    </row>
    <row r="2991" spans="3:6" x14ac:dyDescent="0.2">
      <c r="C2991" s="155"/>
      <c r="D2991" s="155"/>
      <c r="E2991" s="155"/>
      <c r="F2991" s="155"/>
    </row>
    <row r="2992" spans="3:6" x14ac:dyDescent="0.2">
      <c r="C2992" s="155"/>
      <c r="D2992" s="155"/>
      <c r="E2992" s="155"/>
      <c r="F2992" s="155"/>
    </row>
    <row r="2993" spans="3:6" x14ac:dyDescent="0.2">
      <c r="C2993" s="155"/>
      <c r="D2993" s="155"/>
      <c r="E2993" s="155"/>
      <c r="F2993" s="155"/>
    </row>
    <row r="2994" spans="3:6" x14ac:dyDescent="0.2">
      <c r="C2994" s="155"/>
      <c r="D2994" s="155"/>
      <c r="E2994" s="155"/>
      <c r="F2994" s="155"/>
    </row>
    <row r="2995" spans="3:6" x14ac:dyDescent="0.2">
      <c r="C2995" s="155"/>
      <c r="D2995" s="155"/>
      <c r="E2995" s="155"/>
      <c r="F2995" s="155"/>
    </row>
    <row r="2996" spans="3:6" x14ac:dyDescent="0.2">
      <c r="C2996" s="155"/>
      <c r="D2996" s="155"/>
      <c r="E2996" s="155"/>
      <c r="F2996" s="155"/>
    </row>
    <row r="2997" spans="3:6" x14ac:dyDescent="0.2">
      <c r="C2997" s="155"/>
      <c r="D2997" s="155"/>
      <c r="E2997" s="155"/>
      <c r="F2997" s="155"/>
    </row>
    <row r="2998" spans="3:6" x14ac:dyDescent="0.2">
      <c r="C2998" s="155"/>
      <c r="D2998" s="155"/>
      <c r="E2998" s="155"/>
      <c r="F2998" s="155"/>
    </row>
    <row r="2999" spans="3:6" x14ac:dyDescent="0.2">
      <c r="C2999" s="155"/>
      <c r="D2999" s="155"/>
      <c r="E2999" s="155"/>
      <c r="F2999" s="155"/>
    </row>
    <row r="3000" spans="3:6" x14ac:dyDescent="0.2">
      <c r="C3000" s="155"/>
      <c r="D3000" s="155"/>
      <c r="E3000" s="155"/>
      <c r="F3000" s="155"/>
    </row>
    <row r="3001" spans="3:6" x14ac:dyDescent="0.2">
      <c r="C3001" s="155"/>
      <c r="D3001" s="155"/>
      <c r="E3001" s="155"/>
      <c r="F3001" s="155"/>
    </row>
    <row r="3002" spans="3:6" x14ac:dyDescent="0.2">
      <c r="C3002" s="155"/>
      <c r="D3002" s="155"/>
      <c r="E3002" s="155"/>
      <c r="F3002" s="155"/>
    </row>
    <row r="3003" spans="3:6" x14ac:dyDescent="0.2">
      <c r="C3003" s="155"/>
      <c r="D3003" s="155"/>
      <c r="E3003" s="155"/>
      <c r="F3003" s="155"/>
    </row>
    <row r="3004" spans="3:6" x14ac:dyDescent="0.2">
      <c r="C3004" s="155"/>
      <c r="D3004" s="155"/>
      <c r="E3004" s="155"/>
      <c r="F3004" s="155"/>
    </row>
    <row r="3005" spans="3:6" x14ac:dyDescent="0.2">
      <c r="C3005" s="155"/>
      <c r="D3005" s="155"/>
      <c r="E3005" s="155"/>
      <c r="F3005" s="155"/>
    </row>
    <row r="3006" spans="3:6" x14ac:dyDescent="0.2">
      <c r="C3006" s="155"/>
      <c r="D3006" s="155"/>
      <c r="E3006" s="155"/>
      <c r="F3006" s="155"/>
    </row>
    <row r="3007" spans="3:6" x14ac:dyDescent="0.2">
      <c r="C3007" s="155"/>
      <c r="D3007" s="155"/>
      <c r="E3007" s="155"/>
      <c r="F3007" s="155"/>
    </row>
    <row r="3008" spans="3:6" x14ac:dyDescent="0.2">
      <c r="C3008" s="155"/>
      <c r="D3008" s="155"/>
      <c r="E3008" s="155"/>
      <c r="F3008" s="155"/>
    </row>
    <row r="3009" spans="3:6" x14ac:dyDescent="0.2">
      <c r="C3009" s="155"/>
      <c r="D3009" s="155"/>
      <c r="E3009" s="155"/>
      <c r="F3009" s="155"/>
    </row>
    <row r="3010" spans="3:6" x14ac:dyDescent="0.2">
      <c r="C3010" s="155"/>
      <c r="D3010" s="155"/>
      <c r="E3010" s="155"/>
      <c r="F3010" s="155"/>
    </row>
    <row r="3011" spans="3:6" x14ac:dyDescent="0.2">
      <c r="C3011" s="155"/>
      <c r="D3011" s="155"/>
      <c r="E3011" s="155"/>
      <c r="F3011" s="155"/>
    </row>
    <row r="3012" spans="3:6" x14ac:dyDescent="0.2">
      <c r="C3012" s="155"/>
      <c r="D3012" s="155"/>
      <c r="E3012" s="155"/>
      <c r="F3012" s="155"/>
    </row>
    <row r="3013" spans="3:6" x14ac:dyDescent="0.2">
      <c r="C3013" s="155"/>
      <c r="D3013" s="155"/>
      <c r="E3013" s="155"/>
      <c r="F3013" s="155"/>
    </row>
    <row r="3014" spans="3:6" x14ac:dyDescent="0.2">
      <c r="C3014" s="155"/>
      <c r="D3014" s="155"/>
      <c r="E3014" s="155"/>
      <c r="F3014" s="155"/>
    </row>
    <row r="3015" spans="3:6" x14ac:dyDescent="0.2">
      <c r="C3015" s="155"/>
      <c r="D3015" s="155"/>
      <c r="E3015" s="155"/>
      <c r="F3015" s="155"/>
    </row>
    <row r="3016" spans="3:6" x14ac:dyDescent="0.2">
      <c r="C3016" s="155"/>
      <c r="D3016" s="155"/>
      <c r="E3016" s="155"/>
      <c r="F3016" s="155"/>
    </row>
    <row r="3017" spans="3:6" x14ac:dyDescent="0.2">
      <c r="C3017" s="155"/>
      <c r="D3017" s="155"/>
      <c r="E3017" s="155"/>
      <c r="F3017" s="155"/>
    </row>
    <row r="3018" spans="3:6" x14ac:dyDescent="0.2">
      <c r="C3018" s="155"/>
      <c r="D3018" s="155"/>
      <c r="E3018" s="155"/>
      <c r="F3018" s="155"/>
    </row>
    <row r="3019" spans="3:6" x14ac:dyDescent="0.2">
      <c r="C3019" s="155"/>
      <c r="D3019" s="155"/>
      <c r="E3019" s="155"/>
      <c r="F3019" s="155"/>
    </row>
    <row r="3020" spans="3:6" x14ac:dyDescent="0.2">
      <c r="C3020" s="155"/>
      <c r="D3020" s="155"/>
      <c r="E3020" s="155"/>
      <c r="F3020" s="155"/>
    </row>
    <row r="3021" spans="3:6" x14ac:dyDescent="0.2">
      <c r="C3021" s="155"/>
      <c r="D3021" s="155"/>
      <c r="E3021" s="155"/>
      <c r="F3021" s="155"/>
    </row>
    <row r="3022" spans="3:6" x14ac:dyDescent="0.2">
      <c r="C3022" s="155"/>
      <c r="D3022" s="155"/>
      <c r="E3022" s="155"/>
      <c r="F3022" s="155"/>
    </row>
    <row r="3023" spans="3:6" x14ac:dyDescent="0.2">
      <c r="C3023" s="155"/>
      <c r="D3023" s="155"/>
      <c r="E3023" s="155"/>
      <c r="F3023" s="155"/>
    </row>
    <row r="3024" spans="3:6" x14ac:dyDescent="0.2">
      <c r="C3024" s="155"/>
      <c r="D3024" s="155"/>
      <c r="E3024" s="155"/>
      <c r="F3024" s="155"/>
    </row>
    <row r="3025" spans="3:6" x14ac:dyDescent="0.2">
      <c r="C3025" s="155"/>
      <c r="D3025" s="155"/>
      <c r="E3025" s="155"/>
      <c r="F3025" s="155"/>
    </row>
    <row r="3026" spans="3:6" x14ac:dyDescent="0.2">
      <c r="C3026" s="155"/>
      <c r="D3026" s="155"/>
      <c r="E3026" s="155"/>
      <c r="F3026" s="155"/>
    </row>
    <row r="3027" spans="3:6" x14ac:dyDescent="0.2">
      <c r="C3027" s="155"/>
      <c r="D3027" s="155"/>
      <c r="E3027" s="155"/>
      <c r="F3027" s="155"/>
    </row>
    <row r="3028" spans="3:6" x14ac:dyDescent="0.2">
      <c r="C3028" s="155"/>
      <c r="D3028" s="155"/>
      <c r="E3028" s="155"/>
      <c r="F3028" s="155"/>
    </row>
    <row r="3029" spans="3:6" x14ac:dyDescent="0.2">
      <c r="C3029" s="155"/>
      <c r="D3029" s="155"/>
      <c r="E3029" s="155"/>
      <c r="F3029" s="155"/>
    </row>
    <row r="3030" spans="3:6" x14ac:dyDescent="0.2">
      <c r="C3030" s="155"/>
      <c r="D3030" s="155"/>
      <c r="E3030" s="155"/>
      <c r="F3030" s="155"/>
    </row>
    <row r="3031" spans="3:6" x14ac:dyDescent="0.2">
      <c r="C3031" s="155"/>
      <c r="D3031" s="155"/>
      <c r="E3031" s="155"/>
      <c r="F3031" s="155"/>
    </row>
    <row r="3032" spans="3:6" x14ac:dyDescent="0.2">
      <c r="C3032" s="155"/>
      <c r="D3032" s="155"/>
      <c r="E3032" s="155"/>
      <c r="F3032" s="155"/>
    </row>
    <row r="3033" spans="3:6" x14ac:dyDescent="0.2">
      <c r="C3033" s="155"/>
      <c r="D3033" s="155"/>
      <c r="E3033" s="155"/>
      <c r="F3033" s="155"/>
    </row>
    <row r="3034" spans="3:6" x14ac:dyDescent="0.2">
      <c r="C3034" s="155"/>
      <c r="D3034" s="155"/>
      <c r="E3034" s="155"/>
      <c r="F3034" s="155"/>
    </row>
    <row r="3035" spans="3:6" x14ac:dyDescent="0.2">
      <c r="C3035" s="155"/>
      <c r="D3035" s="155"/>
      <c r="E3035" s="155"/>
      <c r="F3035" s="155"/>
    </row>
    <row r="3036" spans="3:6" x14ac:dyDescent="0.2">
      <c r="C3036" s="155"/>
      <c r="D3036" s="155"/>
      <c r="E3036" s="155"/>
      <c r="F3036" s="155"/>
    </row>
    <row r="3037" spans="3:6" x14ac:dyDescent="0.2">
      <c r="C3037" s="155"/>
      <c r="D3037" s="155"/>
      <c r="E3037" s="155"/>
      <c r="F3037" s="155"/>
    </row>
    <row r="3038" spans="3:6" x14ac:dyDescent="0.2">
      <c r="C3038" s="155"/>
      <c r="D3038" s="155"/>
      <c r="E3038" s="155"/>
      <c r="F3038" s="155"/>
    </row>
    <row r="3039" spans="3:6" x14ac:dyDescent="0.2">
      <c r="C3039" s="155"/>
      <c r="D3039" s="155"/>
      <c r="E3039" s="155"/>
      <c r="F3039" s="155"/>
    </row>
    <row r="3040" spans="3:6" x14ac:dyDescent="0.2">
      <c r="C3040" s="155"/>
      <c r="D3040" s="155"/>
      <c r="E3040" s="155"/>
      <c r="F3040" s="155"/>
    </row>
    <row r="3041" spans="3:6" x14ac:dyDescent="0.2">
      <c r="C3041" s="155"/>
      <c r="D3041" s="155"/>
      <c r="E3041" s="155"/>
      <c r="F3041" s="155"/>
    </row>
    <row r="3042" spans="3:6" x14ac:dyDescent="0.2">
      <c r="C3042" s="155"/>
      <c r="D3042" s="155"/>
      <c r="E3042" s="155"/>
      <c r="F3042" s="155"/>
    </row>
    <row r="3043" spans="3:6" x14ac:dyDescent="0.2">
      <c r="C3043" s="155"/>
      <c r="D3043" s="155"/>
      <c r="E3043" s="155"/>
      <c r="F3043" s="155"/>
    </row>
    <row r="3044" spans="3:6" x14ac:dyDescent="0.2">
      <c r="C3044" s="155"/>
      <c r="D3044" s="155"/>
      <c r="E3044" s="155"/>
      <c r="F3044" s="155"/>
    </row>
    <row r="3045" spans="3:6" x14ac:dyDescent="0.2">
      <c r="C3045" s="155"/>
      <c r="D3045" s="155"/>
      <c r="E3045" s="155"/>
      <c r="F3045" s="155"/>
    </row>
    <row r="3046" spans="3:6" x14ac:dyDescent="0.2">
      <c r="C3046" s="155"/>
      <c r="D3046" s="155"/>
      <c r="E3046" s="155"/>
      <c r="F3046" s="155"/>
    </row>
    <row r="3047" spans="3:6" x14ac:dyDescent="0.2">
      <c r="C3047" s="155"/>
      <c r="D3047" s="155"/>
      <c r="E3047" s="155"/>
      <c r="F3047" s="155"/>
    </row>
    <row r="3048" spans="3:6" x14ac:dyDescent="0.2">
      <c r="C3048" s="155"/>
      <c r="D3048" s="155"/>
      <c r="E3048" s="155"/>
      <c r="F3048" s="155"/>
    </row>
    <row r="3049" spans="3:6" x14ac:dyDescent="0.2">
      <c r="C3049" s="155"/>
      <c r="D3049" s="155"/>
      <c r="E3049" s="155"/>
      <c r="F3049" s="155"/>
    </row>
    <row r="3050" spans="3:6" x14ac:dyDescent="0.2">
      <c r="C3050" s="155"/>
      <c r="D3050" s="155"/>
      <c r="E3050" s="155"/>
      <c r="F3050" s="155"/>
    </row>
    <row r="3051" spans="3:6" x14ac:dyDescent="0.2">
      <c r="C3051" s="155"/>
      <c r="D3051" s="155"/>
      <c r="E3051" s="155"/>
      <c r="F3051" s="155"/>
    </row>
    <row r="3052" spans="3:6" x14ac:dyDescent="0.2">
      <c r="C3052" s="155"/>
      <c r="D3052" s="155"/>
      <c r="E3052" s="155"/>
      <c r="F3052" s="155"/>
    </row>
    <row r="3053" spans="3:6" x14ac:dyDescent="0.2">
      <c r="C3053" s="155"/>
      <c r="D3053" s="155"/>
      <c r="E3053" s="155"/>
      <c r="F3053" s="155"/>
    </row>
    <row r="3054" spans="3:6" x14ac:dyDescent="0.2">
      <c r="C3054" s="155"/>
      <c r="D3054" s="155"/>
      <c r="E3054" s="155"/>
      <c r="F3054" s="155"/>
    </row>
    <row r="3055" spans="3:6" x14ac:dyDescent="0.2">
      <c r="C3055" s="155"/>
      <c r="D3055" s="155"/>
      <c r="E3055" s="155"/>
      <c r="F3055" s="155"/>
    </row>
    <row r="3056" spans="3:6" x14ac:dyDescent="0.2">
      <c r="C3056" s="155"/>
      <c r="D3056" s="155"/>
      <c r="E3056" s="155"/>
      <c r="F3056" s="155"/>
    </row>
    <row r="3057" spans="3:6" x14ac:dyDescent="0.2">
      <c r="C3057" s="155"/>
      <c r="D3057" s="155"/>
      <c r="E3057" s="155"/>
      <c r="F3057" s="155"/>
    </row>
    <row r="3058" spans="3:6" x14ac:dyDescent="0.2">
      <c r="C3058" s="155"/>
      <c r="D3058" s="155"/>
      <c r="E3058" s="155"/>
      <c r="F3058" s="155"/>
    </row>
    <row r="3059" spans="3:6" x14ac:dyDescent="0.2">
      <c r="C3059" s="155"/>
      <c r="D3059" s="155"/>
      <c r="E3059" s="155"/>
      <c r="F3059" s="155"/>
    </row>
    <row r="3060" spans="3:6" x14ac:dyDescent="0.2">
      <c r="C3060" s="155"/>
      <c r="D3060" s="155"/>
      <c r="E3060" s="155"/>
      <c r="F3060" s="155"/>
    </row>
    <row r="3061" spans="3:6" x14ac:dyDescent="0.2">
      <c r="C3061" s="155"/>
      <c r="D3061" s="155"/>
      <c r="E3061" s="155"/>
      <c r="F3061" s="155"/>
    </row>
    <row r="3062" spans="3:6" x14ac:dyDescent="0.2">
      <c r="C3062" s="155"/>
      <c r="D3062" s="155"/>
      <c r="E3062" s="155"/>
      <c r="F3062" s="155"/>
    </row>
    <row r="3063" spans="3:6" x14ac:dyDescent="0.2">
      <c r="C3063" s="155"/>
      <c r="D3063" s="155"/>
      <c r="E3063" s="155"/>
      <c r="F3063" s="155"/>
    </row>
    <row r="3064" spans="3:6" x14ac:dyDescent="0.2">
      <c r="C3064" s="155"/>
      <c r="D3064" s="155"/>
      <c r="E3064" s="155"/>
      <c r="F3064" s="155"/>
    </row>
    <row r="3065" spans="3:6" x14ac:dyDescent="0.2">
      <c r="C3065" s="155"/>
      <c r="D3065" s="155"/>
      <c r="E3065" s="155"/>
      <c r="F3065" s="155"/>
    </row>
    <row r="3066" spans="3:6" x14ac:dyDescent="0.2">
      <c r="C3066" s="155"/>
      <c r="D3066" s="155"/>
      <c r="E3066" s="155"/>
      <c r="F3066" s="155"/>
    </row>
    <row r="3067" spans="3:6" x14ac:dyDescent="0.2">
      <c r="C3067" s="155"/>
      <c r="D3067" s="155"/>
      <c r="E3067" s="155"/>
      <c r="F3067" s="155"/>
    </row>
    <row r="3068" spans="3:6" x14ac:dyDescent="0.2">
      <c r="C3068" s="155"/>
      <c r="D3068" s="155"/>
      <c r="E3068" s="155"/>
      <c r="F3068" s="155"/>
    </row>
    <row r="3069" spans="3:6" x14ac:dyDescent="0.2">
      <c r="C3069" s="155"/>
      <c r="D3069" s="155"/>
      <c r="E3069" s="155"/>
      <c r="F3069" s="155"/>
    </row>
    <row r="3070" spans="3:6" x14ac:dyDescent="0.2">
      <c r="C3070" s="155"/>
      <c r="D3070" s="155"/>
      <c r="E3070" s="155"/>
      <c r="F3070" s="155"/>
    </row>
    <row r="3071" spans="3:6" x14ac:dyDescent="0.2">
      <c r="C3071" s="155"/>
      <c r="D3071" s="155"/>
      <c r="E3071" s="155"/>
      <c r="F3071" s="155"/>
    </row>
    <row r="3072" spans="3:6" x14ac:dyDescent="0.2">
      <c r="C3072" s="155"/>
      <c r="D3072" s="155"/>
      <c r="E3072" s="155"/>
      <c r="F3072" s="155"/>
    </row>
    <row r="3073" spans="3:6" x14ac:dyDescent="0.2">
      <c r="C3073" s="155"/>
      <c r="D3073" s="155"/>
      <c r="E3073" s="155"/>
      <c r="F3073" s="155"/>
    </row>
    <row r="3074" spans="3:6" x14ac:dyDescent="0.2">
      <c r="C3074" s="155"/>
      <c r="D3074" s="155"/>
      <c r="E3074" s="155"/>
      <c r="F3074" s="155"/>
    </row>
    <row r="3075" spans="3:6" x14ac:dyDescent="0.2">
      <c r="C3075" s="155"/>
      <c r="D3075" s="155"/>
      <c r="E3075" s="155"/>
      <c r="F3075" s="155"/>
    </row>
    <row r="3076" spans="3:6" x14ac:dyDescent="0.2">
      <c r="C3076" s="155"/>
      <c r="D3076" s="155"/>
      <c r="E3076" s="155"/>
      <c r="F3076" s="155"/>
    </row>
    <row r="3077" spans="3:6" x14ac:dyDescent="0.2">
      <c r="C3077" s="155"/>
      <c r="D3077" s="155"/>
      <c r="E3077" s="155"/>
      <c r="F3077" s="155"/>
    </row>
    <row r="3078" spans="3:6" x14ac:dyDescent="0.2">
      <c r="C3078" s="155"/>
      <c r="D3078" s="155"/>
      <c r="E3078" s="155"/>
      <c r="F3078" s="155"/>
    </row>
    <row r="3079" spans="3:6" x14ac:dyDescent="0.2">
      <c r="C3079" s="155"/>
      <c r="D3079" s="155"/>
      <c r="E3079" s="155"/>
      <c r="F3079" s="155"/>
    </row>
    <row r="3080" spans="3:6" x14ac:dyDescent="0.2">
      <c r="C3080" s="155"/>
      <c r="D3080" s="155"/>
      <c r="E3080" s="155"/>
      <c r="F3080" s="155"/>
    </row>
    <row r="3081" spans="3:6" x14ac:dyDescent="0.2">
      <c r="C3081" s="155"/>
      <c r="D3081" s="155"/>
      <c r="E3081" s="155"/>
      <c r="F3081" s="155"/>
    </row>
    <row r="3082" spans="3:6" x14ac:dyDescent="0.2">
      <c r="C3082" s="155"/>
      <c r="D3082" s="155"/>
      <c r="E3082" s="155"/>
      <c r="F3082" s="155"/>
    </row>
    <row r="3083" spans="3:6" x14ac:dyDescent="0.2">
      <c r="C3083" s="155"/>
      <c r="D3083" s="155"/>
      <c r="E3083" s="155"/>
      <c r="F3083" s="155"/>
    </row>
    <row r="3084" spans="3:6" x14ac:dyDescent="0.2">
      <c r="C3084" s="155"/>
      <c r="D3084" s="155"/>
      <c r="E3084" s="155"/>
      <c r="F3084" s="155"/>
    </row>
    <row r="3085" spans="3:6" x14ac:dyDescent="0.2">
      <c r="C3085" s="155"/>
      <c r="D3085" s="155"/>
      <c r="E3085" s="155"/>
      <c r="F3085" s="155"/>
    </row>
    <row r="3086" spans="3:6" x14ac:dyDescent="0.2">
      <c r="C3086" s="155"/>
      <c r="D3086" s="155"/>
      <c r="E3086" s="155"/>
      <c r="F3086" s="155"/>
    </row>
    <row r="3087" spans="3:6" x14ac:dyDescent="0.2">
      <c r="C3087" s="155"/>
      <c r="D3087" s="155"/>
      <c r="E3087" s="155"/>
      <c r="F3087" s="155"/>
    </row>
    <row r="3088" spans="3:6" x14ac:dyDescent="0.2">
      <c r="C3088" s="155"/>
      <c r="D3088" s="155"/>
      <c r="E3088" s="155"/>
      <c r="F3088" s="155"/>
    </row>
    <row r="3089" spans="3:6" x14ac:dyDescent="0.2">
      <c r="C3089" s="155"/>
      <c r="D3089" s="155"/>
      <c r="E3089" s="155"/>
      <c r="F3089" s="155"/>
    </row>
    <row r="3090" spans="3:6" x14ac:dyDescent="0.2">
      <c r="C3090" s="155"/>
      <c r="D3090" s="155"/>
      <c r="E3090" s="155"/>
      <c r="F3090" s="155"/>
    </row>
    <row r="3091" spans="3:6" x14ac:dyDescent="0.2">
      <c r="C3091" s="155"/>
      <c r="D3091" s="155"/>
      <c r="E3091" s="155"/>
      <c r="F3091" s="155"/>
    </row>
    <row r="3092" spans="3:6" x14ac:dyDescent="0.2">
      <c r="C3092" s="155"/>
      <c r="D3092" s="155"/>
      <c r="E3092" s="155"/>
      <c r="F3092" s="155"/>
    </row>
    <row r="3093" spans="3:6" x14ac:dyDescent="0.2">
      <c r="C3093" s="155"/>
      <c r="D3093" s="155"/>
      <c r="E3093" s="155"/>
      <c r="F3093" s="155"/>
    </row>
    <row r="3094" spans="3:6" x14ac:dyDescent="0.2">
      <c r="C3094" s="155"/>
      <c r="D3094" s="155"/>
      <c r="E3094" s="155"/>
      <c r="F3094" s="155"/>
    </row>
    <row r="3095" spans="3:6" x14ac:dyDescent="0.2">
      <c r="C3095" s="155"/>
      <c r="D3095" s="155"/>
      <c r="E3095" s="155"/>
      <c r="F3095" s="155"/>
    </row>
    <row r="3096" spans="3:6" x14ac:dyDescent="0.2">
      <c r="C3096" s="155"/>
      <c r="D3096" s="155"/>
      <c r="E3096" s="155"/>
      <c r="F3096" s="155"/>
    </row>
    <row r="3097" spans="3:6" x14ac:dyDescent="0.2">
      <c r="C3097" s="155"/>
      <c r="D3097" s="155"/>
      <c r="E3097" s="155"/>
      <c r="F3097" s="155"/>
    </row>
    <row r="3098" spans="3:6" x14ac:dyDescent="0.2">
      <c r="C3098" s="155"/>
      <c r="D3098" s="155"/>
      <c r="E3098" s="155"/>
      <c r="F3098" s="155"/>
    </row>
    <row r="3099" spans="3:6" x14ac:dyDescent="0.2">
      <c r="C3099" s="155"/>
      <c r="D3099" s="155"/>
      <c r="E3099" s="155"/>
      <c r="F3099" s="155"/>
    </row>
    <row r="3100" spans="3:6" x14ac:dyDescent="0.2">
      <c r="C3100" s="155"/>
      <c r="D3100" s="155"/>
      <c r="E3100" s="155"/>
      <c r="F3100" s="155"/>
    </row>
    <row r="3101" spans="3:6" x14ac:dyDescent="0.2">
      <c r="C3101" s="155"/>
      <c r="D3101" s="155"/>
      <c r="E3101" s="155"/>
      <c r="F3101" s="155"/>
    </row>
    <row r="3102" spans="3:6" x14ac:dyDescent="0.2">
      <c r="C3102" s="155"/>
      <c r="D3102" s="155"/>
      <c r="E3102" s="155"/>
      <c r="F3102" s="155"/>
    </row>
    <row r="3103" spans="3:6" x14ac:dyDescent="0.2">
      <c r="C3103" s="155"/>
      <c r="D3103" s="155"/>
      <c r="E3103" s="155"/>
      <c r="F3103" s="155"/>
    </row>
    <row r="3104" spans="3:6" x14ac:dyDescent="0.2">
      <c r="C3104" s="155"/>
      <c r="D3104" s="155"/>
      <c r="E3104" s="155"/>
      <c r="F3104" s="155"/>
    </row>
    <row r="3105" spans="3:6" x14ac:dyDescent="0.2">
      <c r="C3105" s="155"/>
      <c r="D3105" s="155"/>
      <c r="E3105" s="155"/>
      <c r="F3105" s="155"/>
    </row>
    <row r="3106" spans="3:6" x14ac:dyDescent="0.2">
      <c r="C3106" s="155"/>
      <c r="D3106" s="155"/>
      <c r="E3106" s="155"/>
      <c r="F3106" s="155"/>
    </row>
    <row r="3107" spans="3:6" x14ac:dyDescent="0.2">
      <c r="C3107" s="155"/>
      <c r="D3107" s="155"/>
      <c r="E3107" s="155"/>
      <c r="F3107" s="155"/>
    </row>
    <row r="3108" spans="3:6" x14ac:dyDescent="0.2">
      <c r="C3108" s="155"/>
      <c r="D3108" s="155"/>
      <c r="E3108" s="155"/>
      <c r="F3108" s="155"/>
    </row>
    <row r="3109" spans="3:6" x14ac:dyDescent="0.2">
      <c r="C3109" s="155"/>
      <c r="D3109" s="155"/>
      <c r="E3109" s="155"/>
      <c r="F3109" s="155"/>
    </row>
    <row r="3110" spans="3:6" x14ac:dyDescent="0.2">
      <c r="C3110" s="155"/>
      <c r="D3110" s="155"/>
      <c r="E3110" s="155"/>
      <c r="F3110" s="155"/>
    </row>
    <row r="3111" spans="3:6" x14ac:dyDescent="0.2">
      <c r="C3111" s="155"/>
      <c r="D3111" s="155"/>
      <c r="E3111" s="155"/>
      <c r="F3111" s="155"/>
    </row>
    <row r="3112" spans="3:6" x14ac:dyDescent="0.2">
      <c r="C3112" s="155"/>
      <c r="D3112" s="155"/>
      <c r="E3112" s="155"/>
      <c r="F3112" s="155"/>
    </row>
    <row r="3113" spans="3:6" x14ac:dyDescent="0.2">
      <c r="C3113" s="155"/>
      <c r="D3113" s="155"/>
      <c r="E3113" s="155"/>
      <c r="F3113" s="155"/>
    </row>
    <row r="3114" spans="3:6" x14ac:dyDescent="0.2">
      <c r="C3114" s="155"/>
      <c r="D3114" s="155"/>
      <c r="E3114" s="155"/>
      <c r="F3114" s="155"/>
    </row>
    <row r="3115" spans="3:6" x14ac:dyDescent="0.2">
      <c r="C3115" s="155"/>
      <c r="D3115" s="155"/>
      <c r="E3115" s="155"/>
      <c r="F3115" s="155"/>
    </row>
    <row r="3116" spans="3:6" x14ac:dyDescent="0.2">
      <c r="C3116" s="155"/>
      <c r="D3116" s="155"/>
      <c r="E3116" s="155"/>
      <c r="F3116" s="155"/>
    </row>
    <row r="3117" spans="3:6" x14ac:dyDescent="0.2">
      <c r="C3117" s="155"/>
      <c r="D3117" s="155"/>
      <c r="E3117" s="155"/>
      <c r="F3117" s="155"/>
    </row>
    <row r="3118" spans="3:6" x14ac:dyDescent="0.2">
      <c r="C3118" s="155"/>
      <c r="D3118" s="155"/>
      <c r="E3118" s="155"/>
      <c r="F3118" s="155"/>
    </row>
    <row r="3119" spans="3:6" x14ac:dyDescent="0.2">
      <c r="C3119" s="155"/>
      <c r="D3119" s="155"/>
      <c r="E3119" s="155"/>
      <c r="F3119" s="155"/>
    </row>
    <row r="3120" spans="3:6" x14ac:dyDescent="0.2">
      <c r="C3120" s="155"/>
      <c r="D3120" s="155"/>
      <c r="E3120" s="155"/>
      <c r="F3120" s="155"/>
    </row>
    <row r="3121" spans="3:6" x14ac:dyDescent="0.2">
      <c r="C3121" s="155"/>
      <c r="D3121" s="155"/>
      <c r="E3121" s="155"/>
      <c r="F3121" s="155"/>
    </row>
    <row r="3122" spans="3:6" x14ac:dyDescent="0.2">
      <c r="C3122" s="155"/>
      <c r="D3122" s="155"/>
      <c r="E3122" s="155"/>
      <c r="F3122" s="155"/>
    </row>
    <row r="3123" spans="3:6" x14ac:dyDescent="0.2">
      <c r="C3123" s="155"/>
      <c r="D3123" s="155"/>
      <c r="E3123" s="155"/>
      <c r="F3123" s="155"/>
    </row>
    <row r="3124" spans="3:6" x14ac:dyDescent="0.2">
      <c r="C3124" s="155"/>
      <c r="D3124" s="155"/>
      <c r="E3124" s="155"/>
      <c r="F3124" s="155"/>
    </row>
    <row r="3125" spans="3:6" x14ac:dyDescent="0.2">
      <c r="C3125" s="155"/>
      <c r="D3125" s="155"/>
      <c r="E3125" s="155"/>
      <c r="F3125" s="155"/>
    </row>
    <row r="3126" spans="3:6" x14ac:dyDescent="0.2">
      <c r="C3126" s="155"/>
      <c r="D3126" s="155"/>
      <c r="E3126" s="155"/>
      <c r="F3126" s="155"/>
    </row>
    <row r="3127" spans="3:6" x14ac:dyDescent="0.2">
      <c r="C3127" s="155"/>
      <c r="D3127" s="155"/>
      <c r="E3127" s="155"/>
      <c r="F3127" s="155"/>
    </row>
    <row r="3128" spans="3:6" x14ac:dyDescent="0.2">
      <c r="C3128" s="155"/>
      <c r="D3128" s="155"/>
      <c r="E3128" s="155"/>
      <c r="F3128" s="155"/>
    </row>
    <row r="3129" spans="3:6" x14ac:dyDescent="0.2">
      <c r="C3129" s="155"/>
      <c r="D3129" s="155"/>
      <c r="E3129" s="155"/>
      <c r="F3129" s="155"/>
    </row>
    <row r="3130" spans="3:6" x14ac:dyDescent="0.2">
      <c r="C3130" s="155"/>
      <c r="D3130" s="155"/>
      <c r="E3130" s="155"/>
      <c r="F3130" s="155"/>
    </row>
    <row r="3131" spans="3:6" x14ac:dyDescent="0.2">
      <c r="C3131" s="155"/>
      <c r="D3131" s="155"/>
      <c r="E3131" s="155"/>
      <c r="F3131" s="155"/>
    </row>
    <row r="3132" spans="3:6" x14ac:dyDescent="0.2">
      <c r="C3132" s="155"/>
      <c r="D3132" s="155"/>
      <c r="E3132" s="155"/>
      <c r="F3132" s="155"/>
    </row>
    <row r="3133" spans="3:6" x14ac:dyDescent="0.2">
      <c r="C3133" s="155"/>
      <c r="D3133" s="155"/>
      <c r="E3133" s="155"/>
      <c r="F3133" s="155"/>
    </row>
    <row r="3134" spans="3:6" x14ac:dyDescent="0.2">
      <c r="C3134" s="155"/>
      <c r="D3134" s="155"/>
      <c r="E3134" s="155"/>
      <c r="F3134" s="155"/>
    </row>
    <row r="3135" spans="3:6" x14ac:dyDescent="0.2">
      <c r="C3135" s="155"/>
      <c r="D3135" s="155"/>
      <c r="E3135" s="155"/>
      <c r="F3135" s="155"/>
    </row>
    <row r="3136" spans="3:6" x14ac:dyDescent="0.2">
      <c r="C3136" s="155"/>
      <c r="D3136" s="155"/>
      <c r="E3136" s="155"/>
      <c r="F3136" s="155"/>
    </row>
    <row r="3137" spans="3:6" x14ac:dyDescent="0.2">
      <c r="C3137" s="155"/>
      <c r="D3137" s="155"/>
      <c r="E3137" s="155"/>
      <c r="F3137" s="155"/>
    </row>
    <row r="3138" spans="3:6" x14ac:dyDescent="0.2">
      <c r="C3138" s="155"/>
      <c r="D3138" s="155"/>
      <c r="E3138" s="155"/>
      <c r="F3138" s="155"/>
    </row>
    <row r="3139" spans="3:6" x14ac:dyDescent="0.2">
      <c r="C3139" s="155"/>
      <c r="D3139" s="155"/>
      <c r="E3139" s="155"/>
      <c r="F3139" s="155"/>
    </row>
    <row r="3140" spans="3:6" x14ac:dyDescent="0.2">
      <c r="C3140" s="155"/>
      <c r="D3140" s="155"/>
      <c r="E3140" s="155"/>
      <c r="F3140" s="155"/>
    </row>
    <row r="3141" spans="3:6" x14ac:dyDescent="0.2">
      <c r="C3141" s="155"/>
      <c r="D3141" s="155"/>
      <c r="E3141" s="155"/>
      <c r="F3141" s="155"/>
    </row>
    <row r="3142" spans="3:6" x14ac:dyDescent="0.2">
      <c r="C3142" s="155"/>
      <c r="D3142" s="155"/>
      <c r="E3142" s="155"/>
      <c r="F3142" s="155"/>
    </row>
    <row r="3143" spans="3:6" x14ac:dyDescent="0.2">
      <c r="C3143" s="155"/>
      <c r="D3143" s="155"/>
      <c r="E3143" s="155"/>
      <c r="F3143" s="155"/>
    </row>
    <row r="3144" spans="3:6" x14ac:dyDescent="0.2">
      <c r="C3144" s="155"/>
      <c r="D3144" s="155"/>
      <c r="E3144" s="155"/>
      <c r="F3144" s="155"/>
    </row>
    <row r="3145" spans="3:6" x14ac:dyDescent="0.2">
      <c r="C3145" s="155"/>
      <c r="D3145" s="155"/>
      <c r="E3145" s="155"/>
      <c r="F3145" s="155"/>
    </row>
    <row r="3146" spans="3:6" x14ac:dyDescent="0.2">
      <c r="C3146" s="155"/>
      <c r="D3146" s="155"/>
      <c r="E3146" s="155"/>
      <c r="F3146" s="155"/>
    </row>
    <row r="3147" spans="3:6" x14ac:dyDescent="0.2">
      <c r="C3147" s="155"/>
      <c r="D3147" s="155"/>
      <c r="E3147" s="155"/>
      <c r="F3147" s="155"/>
    </row>
    <row r="3148" spans="3:6" x14ac:dyDescent="0.2">
      <c r="C3148" s="155"/>
      <c r="D3148" s="155"/>
      <c r="E3148" s="155"/>
      <c r="F3148" s="155"/>
    </row>
    <row r="3149" spans="3:6" x14ac:dyDescent="0.2">
      <c r="C3149" s="155"/>
      <c r="D3149" s="155"/>
      <c r="E3149" s="155"/>
      <c r="F3149" s="155"/>
    </row>
    <row r="3150" spans="3:6" x14ac:dyDescent="0.2">
      <c r="C3150" s="155"/>
      <c r="D3150" s="155"/>
      <c r="E3150" s="155"/>
      <c r="F3150" s="155"/>
    </row>
    <row r="3151" spans="3:6" x14ac:dyDescent="0.2">
      <c r="C3151" s="155"/>
      <c r="D3151" s="155"/>
      <c r="E3151" s="155"/>
      <c r="F3151" s="155"/>
    </row>
    <row r="3152" spans="3:6" x14ac:dyDescent="0.2">
      <c r="C3152" s="155"/>
      <c r="D3152" s="155"/>
      <c r="E3152" s="155"/>
      <c r="F3152" s="155"/>
    </row>
    <row r="3153" spans="3:6" x14ac:dyDescent="0.2">
      <c r="C3153" s="155"/>
      <c r="D3153" s="155"/>
      <c r="E3153" s="155"/>
      <c r="F3153" s="155"/>
    </row>
    <row r="3154" spans="3:6" x14ac:dyDescent="0.2">
      <c r="C3154" s="155"/>
      <c r="D3154" s="155"/>
      <c r="E3154" s="155"/>
      <c r="F3154" s="155"/>
    </row>
    <row r="3155" spans="3:6" x14ac:dyDescent="0.2">
      <c r="C3155" s="155"/>
      <c r="D3155" s="155"/>
      <c r="E3155" s="155"/>
      <c r="F3155" s="155"/>
    </row>
    <row r="3156" spans="3:6" x14ac:dyDescent="0.2">
      <c r="C3156" s="155"/>
      <c r="D3156" s="155"/>
      <c r="E3156" s="155"/>
      <c r="F3156" s="155"/>
    </row>
    <row r="3157" spans="3:6" x14ac:dyDescent="0.2">
      <c r="C3157" s="155"/>
      <c r="D3157" s="155"/>
      <c r="E3157" s="155"/>
      <c r="F3157" s="155"/>
    </row>
    <row r="3158" spans="3:6" x14ac:dyDescent="0.2">
      <c r="C3158" s="155"/>
      <c r="D3158" s="155"/>
      <c r="E3158" s="155"/>
      <c r="F3158" s="155"/>
    </row>
    <row r="3159" spans="3:6" x14ac:dyDescent="0.2">
      <c r="C3159" s="155"/>
      <c r="D3159" s="155"/>
      <c r="E3159" s="155"/>
      <c r="F3159" s="155"/>
    </row>
    <row r="3160" spans="3:6" x14ac:dyDescent="0.2">
      <c r="C3160" s="155"/>
      <c r="D3160" s="155"/>
      <c r="E3160" s="155"/>
      <c r="F3160" s="155"/>
    </row>
    <row r="3161" spans="3:6" x14ac:dyDescent="0.2">
      <c r="C3161" s="155"/>
      <c r="D3161" s="155"/>
      <c r="E3161" s="155"/>
      <c r="F3161" s="155"/>
    </row>
    <row r="3162" spans="3:6" x14ac:dyDescent="0.2">
      <c r="C3162" s="155"/>
      <c r="D3162" s="155"/>
      <c r="E3162" s="155"/>
      <c r="F3162" s="155"/>
    </row>
    <row r="3163" spans="3:6" x14ac:dyDescent="0.2">
      <c r="C3163" s="155"/>
      <c r="D3163" s="155"/>
      <c r="E3163" s="155"/>
      <c r="F3163" s="155"/>
    </row>
    <row r="3164" spans="3:6" x14ac:dyDescent="0.2">
      <c r="C3164" s="155"/>
      <c r="D3164" s="155"/>
      <c r="E3164" s="155"/>
      <c r="F3164" s="155"/>
    </row>
    <row r="3165" spans="3:6" x14ac:dyDescent="0.2">
      <c r="C3165" s="155"/>
      <c r="D3165" s="155"/>
      <c r="E3165" s="155"/>
      <c r="F3165" s="155"/>
    </row>
    <row r="3166" spans="3:6" x14ac:dyDescent="0.2">
      <c r="C3166" s="155"/>
      <c r="D3166" s="155"/>
      <c r="E3166" s="155"/>
      <c r="F3166" s="155"/>
    </row>
    <row r="3167" spans="3:6" x14ac:dyDescent="0.2">
      <c r="C3167" s="155"/>
      <c r="D3167" s="155"/>
      <c r="E3167" s="155"/>
      <c r="F3167" s="155"/>
    </row>
    <row r="3168" spans="3:6" x14ac:dyDescent="0.2">
      <c r="C3168" s="155"/>
      <c r="D3168" s="155"/>
      <c r="E3168" s="155"/>
      <c r="F3168" s="155"/>
    </row>
    <row r="3169" spans="3:6" x14ac:dyDescent="0.2">
      <c r="C3169" s="155"/>
      <c r="D3169" s="155"/>
      <c r="E3169" s="155"/>
      <c r="F3169" s="155"/>
    </row>
    <row r="3170" spans="3:6" x14ac:dyDescent="0.2">
      <c r="C3170" s="155"/>
      <c r="D3170" s="155"/>
      <c r="E3170" s="155"/>
      <c r="F3170" s="155"/>
    </row>
    <row r="3171" spans="3:6" x14ac:dyDescent="0.2">
      <c r="C3171" s="155"/>
      <c r="D3171" s="155"/>
      <c r="E3171" s="155"/>
      <c r="F3171" s="155"/>
    </row>
    <row r="3172" spans="3:6" x14ac:dyDescent="0.2">
      <c r="C3172" s="155"/>
      <c r="D3172" s="155"/>
      <c r="E3172" s="155"/>
      <c r="F3172" s="155"/>
    </row>
    <row r="3173" spans="3:6" x14ac:dyDescent="0.2">
      <c r="C3173" s="155"/>
      <c r="D3173" s="155"/>
      <c r="E3173" s="155"/>
      <c r="F3173" s="155"/>
    </row>
    <row r="3174" spans="3:6" x14ac:dyDescent="0.2">
      <c r="C3174" s="155"/>
      <c r="D3174" s="155"/>
      <c r="E3174" s="155"/>
      <c r="F3174" s="155"/>
    </row>
    <row r="3175" spans="3:6" x14ac:dyDescent="0.2">
      <c r="C3175" s="155"/>
      <c r="D3175" s="155"/>
      <c r="E3175" s="155"/>
      <c r="F3175" s="155"/>
    </row>
    <row r="3176" spans="3:6" x14ac:dyDescent="0.2">
      <c r="C3176" s="155"/>
      <c r="D3176" s="155"/>
      <c r="E3176" s="155"/>
      <c r="F3176" s="155"/>
    </row>
    <row r="3177" spans="3:6" x14ac:dyDescent="0.2">
      <c r="C3177" s="155"/>
      <c r="D3177" s="155"/>
      <c r="E3177" s="155"/>
      <c r="F3177" s="155"/>
    </row>
    <row r="3178" spans="3:6" x14ac:dyDescent="0.2">
      <c r="C3178" s="155"/>
      <c r="D3178" s="155"/>
      <c r="E3178" s="155"/>
      <c r="F3178" s="155"/>
    </row>
    <row r="3179" spans="3:6" x14ac:dyDescent="0.2">
      <c r="C3179" s="155"/>
      <c r="D3179" s="155"/>
      <c r="E3179" s="155"/>
      <c r="F3179" s="155"/>
    </row>
    <row r="3180" spans="3:6" x14ac:dyDescent="0.2">
      <c r="C3180" s="155"/>
      <c r="D3180" s="155"/>
      <c r="E3180" s="155"/>
      <c r="F3180" s="155"/>
    </row>
    <row r="3181" spans="3:6" x14ac:dyDescent="0.2">
      <c r="C3181" s="155"/>
      <c r="D3181" s="155"/>
      <c r="E3181" s="155"/>
      <c r="F3181" s="155"/>
    </row>
    <row r="3182" spans="3:6" x14ac:dyDescent="0.2">
      <c r="C3182" s="155"/>
      <c r="D3182" s="155"/>
      <c r="E3182" s="155"/>
      <c r="F3182" s="155"/>
    </row>
    <row r="3183" spans="3:6" x14ac:dyDescent="0.2">
      <c r="C3183" s="155"/>
      <c r="D3183" s="155"/>
      <c r="E3183" s="155"/>
      <c r="F3183" s="155"/>
    </row>
    <row r="3184" spans="3:6" x14ac:dyDescent="0.2">
      <c r="C3184" s="155"/>
      <c r="D3184" s="155"/>
      <c r="E3184" s="155"/>
      <c r="F3184" s="155"/>
    </row>
    <row r="3185" spans="3:6" x14ac:dyDescent="0.2">
      <c r="C3185" s="155"/>
      <c r="D3185" s="155"/>
      <c r="E3185" s="155"/>
      <c r="F3185" s="155"/>
    </row>
    <row r="3186" spans="3:6" x14ac:dyDescent="0.2">
      <c r="C3186" s="155"/>
      <c r="D3186" s="155"/>
      <c r="E3186" s="155"/>
      <c r="F3186" s="155"/>
    </row>
    <row r="3187" spans="3:6" x14ac:dyDescent="0.2">
      <c r="C3187" s="155"/>
      <c r="D3187" s="155"/>
      <c r="E3187" s="155"/>
      <c r="F3187" s="155"/>
    </row>
    <row r="3188" spans="3:6" x14ac:dyDescent="0.2">
      <c r="C3188" s="155"/>
      <c r="D3188" s="155"/>
      <c r="E3188" s="155"/>
      <c r="F3188" s="155"/>
    </row>
    <row r="3189" spans="3:6" x14ac:dyDescent="0.2">
      <c r="C3189" s="155"/>
      <c r="D3189" s="155"/>
      <c r="E3189" s="155"/>
      <c r="F3189" s="155"/>
    </row>
    <row r="3190" spans="3:6" x14ac:dyDescent="0.2">
      <c r="C3190" s="155"/>
      <c r="D3190" s="155"/>
      <c r="E3190" s="155"/>
      <c r="F3190" s="155"/>
    </row>
    <row r="3191" spans="3:6" x14ac:dyDescent="0.2">
      <c r="C3191" s="155"/>
      <c r="D3191" s="155"/>
      <c r="E3191" s="155"/>
      <c r="F3191" s="155"/>
    </row>
    <row r="3192" spans="3:6" x14ac:dyDescent="0.2">
      <c r="C3192" s="155"/>
      <c r="D3192" s="155"/>
      <c r="E3192" s="155"/>
      <c r="F3192" s="155"/>
    </row>
    <row r="3193" spans="3:6" x14ac:dyDescent="0.2">
      <c r="C3193" s="155"/>
      <c r="D3193" s="155"/>
      <c r="E3193" s="155"/>
      <c r="F3193" s="155"/>
    </row>
    <row r="3194" spans="3:6" x14ac:dyDescent="0.2">
      <c r="C3194" s="155"/>
      <c r="D3194" s="155"/>
      <c r="E3194" s="155"/>
      <c r="F3194" s="155"/>
    </row>
    <row r="3195" spans="3:6" x14ac:dyDescent="0.2">
      <c r="C3195" s="155"/>
      <c r="D3195" s="155"/>
      <c r="E3195" s="155"/>
      <c r="F3195" s="155"/>
    </row>
    <row r="3196" spans="3:6" x14ac:dyDescent="0.2">
      <c r="C3196" s="155"/>
      <c r="D3196" s="155"/>
      <c r="E3196" s="155"/>
      <c r="F3196" s="155"/>
    </row>
    <row r="3197" spans="3:6" x14ac:dyDescent="0.2">
      <c r="C3197" s="155"/>
      <c r="D3197" s="155"/>
      <c r="E3197" s="155"/>
      <c r="F3197" s="155"/>
    </row>
    <row r="3198" spans="3:6" x14ac:dyDescent="0.2">
      <c r="C3198" s="155"/>
      <c r="D3198" s="155"/>
      <c r="E3198" s="155"/>
      <c r="F3198" s="155"/>
    </row>
    <row r="3199" spans="3:6" x14ac:dyDescent="0.2">
      <c r="C3199" s="155"/>
      <c r="D3199" s="155"/>
      <c r="E3199" s="155"/>
      <c r="F3199" s="155"/>
    </row>
    <row r="3200" spans="3:6" x14ac:dyDescent="0.2">
      <c r="C3200" s="155"/>
      <c r="D3200" s="155"/>
      <c r="E3200" s="155"/>
      <c r="F3200" s="155"/>
    </row>
    <row r="3201" spans="3:6" x14ac:dyDescent="0.2">
      <c r="C3201" s="155"/>
      <c r="D3201" s="155"/>
      <c r="E3201" s="155"/>
      <c r="F3201" s="155"/>
    </row>
    <row r="3202" spans="3:6" x14ac:dyDescent="0.2">
      <c r="C3202" s="155"/>
      <c r="D3202" s="155"/>
      <c r="E3202" s="155"/>
      <c r="F3202" s="155"/>
    </row>
    <row r="3203" spans="3:6" x14ac:dyDescent="0.2">
      <c r="C3203" s="155"/>
      <c r="D3203" s="155"/>
      <c r="E3203" s="155"/>
      <c r="F3203" s="155"/>
    </row>
    <row r="3204" spans="3:6" x14ac:dyDescent="0.2">
      <c r="C3204" s="155"/>
      <c r="D3204" s="155"/>
      <c r="E3204" s="155"/>
      <c r="F3204" s="155"/>
    </row>
    <row r="3205" spans="3:6" x14ac:dyDescent="0.2">
      <c r="C3205" s="155"/>
      <c r="D3205" s="155"/>
      <c r="E3205" s="155"/>
      <c r="F3205" s="155"/>
    </row>
    <row r="3206" spans="3:6" x14ac:dyDescent="0.2">
      <c r="C3206" s="155"/>
      <c r="D3206" s="155"/>
      <c r="E3206" s="155"/>
      <c r="F3206" s="155"/>
    </row>
    <row r="3207" spans="3:6" x14ac:dyDescent="0.2">
      <c r="C3207" s="155"/>
      <c r="D3207" s="155"/>
      <c r="E3207" s="155"/>
      <c r="F3207" s="155"/>
    </row>
    <row r="3208" spans="3:6" x14ac:dyDescent="0.2">
      <c r="C3208" s="155"/>
      <c r="D3208" s="155"/>
      <c r="E3208" s="155"/>
      <c r="F3208" s="155"/>
    </row>
    <row r="3209" spans="3:6" x14ac:dyDescent="0.2">
      <c r="C3209" s="155"/>
      <c r="D3209" s="155"/>
      <c r="E3209" s="155"/>
      <c r="F3209" s="155"/>
    </row>
    <row r="3210" spans="3:6" x14ac:dyDescent="0.2">
      <c r="C3210" s="155"/>
      <c r="D3210" s="155"/>
      <c r="E3210" s="155"/>
      <c r="F3210" s="155"/>
    </row>
    <row r="3211" spans="3:6" x14ac:dyDescent="0.2">
      <c r="C3211" s="155"/>
      <c r="D3211" s="155"/>
      <c r="E3211" s="155"/>
      <c r="F3211" s="155"/>
    </row>
    <row r="3212" spans="3:6" x14ac:dyDescent="0.2">
      <c r="C3212" s="155"/>
      <c r="D3212" s="155"/>
      <c r="E3212" s="155"/>
      <c r="F3212" s="155"/>
    </row>
    <row r="3213" spans="3:6" x14ac:dyDescent="0.2">
      <c r="C3213" s="155"/>
      <c r="D3213" s="155"/>
      <c r="E3213" s="155"/>
      <c r="F3213" s="155"/>
    </row>
    <row r="3214" spans="3:6" x14ac:dyDescent="0.2">
      <c r="C3214" s="155"/>
      <c r="D3214" s="155"/>
      <c r="E3214" s="155"/>
      <c r="F3214" s="155"/>
    </row>
    <row r="3215" spans="3:6" x14ac:dyDescent="0.2">
      <c r="C3215" s="155"/>
      <c r="D3215" s="155"/>
      <c r="E3215" s="155"/>
      <c r="F3215" s="155"/>
    </row>
    <row r="3216" spans="3:6" x14ac:dyDescent="0.2">
      <c r="C3216" s="155"/>
      <c r="D3216" s="155"/>
      <c r="E3216" s="155"/>
      <c r="F3216" s="155"/>
    </row>
    <row r="3217" spans="3:6" x14ac:dyDescent="0.2">
      <c r="C3217" s="155"/>
      <c r="D3217" s="155"/>
      <c r="E3217" s="155"/>
      <c r="F3217" s="155"/>
    </row>
    <row r="3218" spans="3:6" x14ac:dyDescent="0.2">
      <c r="C3218" s="155"/>
      <c r="D3218" s="155"/>
      <c r="E3218" s="155"/>
      <c r="F3218" s="155"/>
    </row>
    <row r="3219" spans="3:6" x14ac:dyDescent="0.2">
      <c r="C3219" s="155"/>
      <c r="D3219" s="155"/>
      <c r="E3219" s="155"/>
      <c r="F3219" s="155"/>
    </row>
    <row r="3220" spans="3:6" x14ac:dyDescent="0.2">
      <c r="C3220" s="155"/>
      <c r="D3220" s="155"/>
      <c r="E3220" s="155"/>
      <c r="F3220" s="155"/>
    </row>
    <row r="3221" spans="3:6" x14ac:dyDescent="0.2">
      <c r="C3221" s="155"/>
      <c r="D3221" s="155"/>
      <c r="E3221" s="155"/>
      <c r="F3221" s="155"/>
    </row>
    <row r="3222" spans="3:6" x14ac:dyDescent="0.2">
      <c r="C3222" s="155"/>
      <c r="D3222" s="155"/>
      <c r="E3222" s="155"/>
      <c r="F3222" s="155"/>
    </row>
    <row r="3223" spans="3:6" x14ac:dyDescent="0.2">
      <c r="C3223" s="155"/>
      <c r="D3223" s="155"/>
      <c r="E3223" s="155"/>
      <c r="F3223" s="155"/>
    </row>
    <row r="3224" spans="3:6" x14ac:dyDescent="0.2">
      <c r="C3224" s="155"/>
      <c r="D3224" s="155"/>
      <c r="E3224" s="155"/>
      <c r="F3224" s="155"/>
    </row>
    <row r="3225" spans="3:6" x14ac:dyDescent="0.2">
      <c r="C3225" s="155"/>
      <c r="D3225" s="155"/>
      <c r="E3225" s="155"/>
      <c r="F3225" s="155"/>
    </row>
    <row r="3226" spans="3:6" x14ac:dyDescent="0.2">
      <c r="C3226" s="155"/>
      <c r="D3226" s="155"/>
      <c r="E3226" s="155"/>
      <c r="F3226" s="155"/>
    </row>
    <row r="3227" spans="3:6" x14ac:dyDescent="0.2">
      <c r="C3227" s="155"/>
      <c r="D3227" s="155"/>
      <c r="E3227" s="155"/>
      <c r="F3227" s="155"/>
    </row>
    <row r="3228" spans="3:6" x14ac:dyDescent="0.2">
      <c r="C3228" s="155"/>
      <c r="D3228" s="155"/>
      <c r="E3228" s="155"/>
      <c r="F3228" s="155"/>
    </row>
    <row r="3229" spans="3:6" x14ac:dyDescent="0.2">
      <c r="C3229" s="155"/>
      <c r="D3229" s="155"/>
      <c r="E3229" s="155"/>
      <c r="F3229" s="155"/>
    </row>
    <row r="3230" spans="3:6" x14ac:dyDescent="0.2">
      <c r="C3230" s="155"/>
      <c r="D3230" s="155"/>
      <c r="E3230" s="155"/>
      <c r="F3230" s="155"/>
    </row>
    <row r="3231" spans="3:6" x14ac:dyDescent="0.2">
      <c r="C3231" s="155"/>
      <c r="D3231" s="155"/>
      <c r="E3231" s="155"/>
      <c r="F3231" s="155"/>
    </row>
    <row r="3232" spans="3:6" x14ac:dyDescent="0.2">
      <c r="C3232" s="155"/>
      <c r="D3232" s="155"/>
      <c r="E3232" s="155"/>
      <c r="F3232" s="155"/>
    </row>
    <row r="3233" spans="3:6" x14ac:dyDescent="0.2">
      <c r="C3233" s="155"/>
      <c r="D3233" s="155"/>
      <c r="E3233" s="155"/>
      <c r="F3233" s="155"/>
    </row>
    <row r="3234" spans="3:6" x14ac:dyDescent="0.2">
      <c r="C3234" s="155"/>
      <c r="D3234" s="155"/>
      <c r="E3234" s="155"/>
      <c r="F3234" s="155"/>
    </row>
    <row r="3235" spans="3:6" x14ac:dyDescent="0.2">
      <c r="C3235" s="155"/>
      <c r="D3235" s="155"/>
      <c r="E3235" s="155"/>
      <c r="F3235" s="155"/>
    </row>
    <row r="3236" spans="3:6" x14ac:dyDescent="0.2">
      <c r="C3236" s="155"/>
      <c r="D3236" s="155"/>
      <c r="E3236" s="155"/>
      <c r="F3236" s="155"/>
    </row>
    <row r="3237" spans="3:6" x14ac:dyDescent="0.2">
      <c r="C3237" s="155"/>
      <c r="D3237" s="155"/>
      <c r="E3237" s="155"/>
      <c r="F3237" s="155"/>
    </row>
    <row r="3238" spans="3:6" x14ac:dyDescent="0.2">
      <c r="C3238" s="155"/>
      <c r="D3238" s="155"/>
      <c r="E3238" s="155"/>
      <c r="F3238" s="155"/>
    </row>
    <row r="3239" spans="3:6" x14ac:dyDescent="0.2">
      <c r="C3239" s="155"/>
      <c r="D3239" s="155"/>
      <c r="E3239" s="155"/>
      <c r="F3239" s="155"/>
    </row>
    <row r="3240" spans="3:6" x14ac:dyDescent="0.2">
      <c r="C3240" s="155"/>
      <c r="D3240" s="155"/>
      <c r="E3240" s="155"/>
      <c r="F3240" s="155"/>
    </row>
    <row r="3241" spans="3:6" x14ac:dyDescent="0.2">
      <c r="C3241" s="155"/>
      <c r="D3241" s="155"/>
      <c r="E3241" s="155"/>
      <c r="F3241" s="155"/>
    </row>
    <row r="3242" spans="3:6" x14ac:dyDescent="0.2">
      <c r="C3242" s="155"/>
      <c r="D3242" s="155"/>
      <c r="E3242" s="155"/>
      <c r="F3242" s="155"/>
    </row>
    <row r="3243" spans="3:6" x14ac:dyDescent="0.2">
      <c r="C3243" s="155"/>
      <c r="D3243" s="155"/>
      <c r="E3243" s="155"/>
      <c r="F3243" s="155"/>
    </row>
    <row r="3244" spans="3:6" x14ac:dyDescent="0.2">
      <c r="C3244" s="155"/>
      <c r="D3244" s="155"/>
      <c r="E3244" s="155"/>
      <c r="F3244" s="155"/>
    </row>
    <row r="3245" spans="3:6" x14ac:dyDescent="0.2">
      <c r="C3245" s="155"/>
      <c r="D3245" s="155"/>
      <c r="E3245" s="155"/>
      <c r="F3245" s="155"/>
    </row>
    <row r="3246" spans="3:6" x14ac:dyDescent="0.2">
      <c r="C3246" s="155"/>
      <c r="D3246" s="155"/>
      <c r="E3246" s="155"/>
      <c r="F3246" s="155"/>
    </row>
    <row r="3247" spans="3:6" x14ac:dyDescent="0.2">
      <c r="C3247" s="155"/>
      <c r="D3247" s="155"/>
      <c r="E3247" s="155"/>
      <c r="F3247" s="155"/>
    </row>
    <row r="3248" spans="3:6" x14ac:dyDescent="0.2">
      <c r="C3248" s="155"/>
      <c r="D3248" s="155"/>
      <c r="E3248" s="155"/>
      <c r="F3248" s="155"/>
    </row>
    <row r="3249" spans="3:6" x14ac:dyDescent="0.2">
      <c r="C3249" s="155"/>
      <c r="D3249" s="155"/>
      <c r="E3249" s="155"/>
      <c r="F3249" s="155"/>
    </row>
    <row r="3250" spans="3:6" x14ac:dyDescent="0.2">
      <c r="C3250" s="155"/>
      <c r="D3250" s="155"/>
      <c r="E3250" s="155"/>
      <c r="F3250" s="155"/>
    </row>
    <row r="3251" spans="3:6" x14ac:dyDescent="0.2">
      <c r="C3251" s="155"/>
      <c r="D3251" s="155"/>
      <c r="E3251" s="155"/>
      <c r="F3251" s="155"/>
    </row>
    <row r="3252" spans="3:6" x14ac:dyDescent="0.2">
      <c r="C3252" s="155"/>
      <c r="D3252" s="155"/>
      <c r="E3252" s="155"/>
      <c r="F3252" s="155"/>
    </row>
    <row r="3253" spans="3:6" x14ac:dyDescent="0.2">
      <c r="C3253" s="155"/>
      <c r="D3253" s="155"/>
      <c r="E3253" s="155"/>
      <c r="F3253" s="155"/>
    </row>
    <row r="3254" spans="3:6" x14ac:dyDescent="0.2">
      <c r="C3254" s="155"/>
      <c r="D3254" s="155"/>
      <c r="E3254" s="155"/>
      <c r="F3254" s="155"/>
    </row>
    <row r="3255" spans="3:6" x14ac:dyDescent="0.2">
      <c r="C3255" s="155"/>
      <c r="D3255" s="155"/>
      <c r="E3255" s="155"/>
      <c r="F3255" s="155"/>
    </row>
    <row r="3256" spans="3:6" x14ac:dyDescent="0.2">
      <c r="C3256" s="155"/>
      <c r="D3256" s="155"/>
      <c r="E3256" s="155"/>
      <c r="F3256" s="155"/>
    </row>
    <row r="3257" spans="3:6" x14ac:dyDescent="0.2">
      <c r="C3257" s="155"/>
      <c r="D3257" s="155"/>
      <c r="E3257" s="155"/>
      <c r="F3257" s="155"/>
    </row>
    <row r="3258" spans="3:6" x14ac:dyDescent="0.2">
      <c r="C3258" s="155"/>
      <c r="D3258" s="155"/>
      <c r="E3258" s="155"/>
      <c r="F3258" s="155"/>
    </row>
    <row r="3259" spans="3:6" x14ac:dyDescent="0.2">
      <c r="C3259" s="155"/>
      <c r="D3259" s="155"/>
      <c r="E3259" s="155"/>
      <c r="F3259" s="155"/>
    </row>
    <row r="3260" spans="3:6" x14ac:dyDescent="0.2">
      <c r="C3260" s="155"/>
      <c r="D3260" s="155"/>
      <c r="E3260" s="155"/>
      <c r="F3260" s="155"/>
    </row>
    <row r="3261" spans="3:6" x14ac:dyDescent="0.2">
      <c r="C3261" s="155"/>
      <c r="D3261" s="155"/>
      <c r="E3261" s="155"/>
      <c r="F3261" s="155"/>
    </row>
    <row r="3262" spans="3:6" x14ac:dyDescent="0.2">
      <c r="C3262" s="155"/>
      <c r="D3262" s="155"/>
      <c r="E3262" s="155"/>
      <c r="F3262" s="155"/>
    </row>
    <row r="3263" spans="3:6" x14ac:dyDescent="0.2">
      <c r="C3263" s="155"/>
      <c r="D3263" s="155"/>
      <c r="E3263" s="155"/>
      <c r="F3263" s="155"/>
    </row>
    <row r="3264" spans="3:6" x14ac:dyDescent="0.2">
      <c r="C3264" s="155"/>
      <c r="D3264" s="155"/>
      <c r="E3264" s="155"/>
      <c r="F3264" s="155"/>
    </row>
    <row r="3265" spans="3:6" x14ac:dyDescent="0.2">
      <c r="C3265" s="155"/>
      <c r="D3265" s="155"/>
      <c r="E3265" s="155"/>
      <c r="F3265" s="155"/>
    </row>
    <row r="3266" spans="3:6" x14ac:dyDescent="0.2">
      <c r="C3266" s="155"/>
      <c r="D3266" s="155"/>
      <c r="E3266" s="155"/>
      <c r="F3266" s="155"/>
    </row>
    <row r="3267" spans="3:6" x14ac:dyDescent="0.2">
      <c r="C3267" s="155"/>
      <c r="D3267" s="155"/>
      <c r="E3267" s="155"/>
      <c r="F3267" s="155"/>
    </row>
    <row r="3268" spans="3:6" x14ac:dyDescent="0.2">
      <c r="C3268" s="155"/>
      <c r="D3268" s="155"/>
      <c r="E3268" s="155"/>
      <c r="F3268" s="155"/>
    </row>
    <row r="3269" spans="3:6" x14ac:dyDescent="0.2">
      <c r="C3269" s="155"/>
      <c r="D3269" s="155"/>
      <c r="E3269" s="155"/>
      <c r="F3269" s="155"/>
    </row>
    <row r="3270" spans="3:6" x14ac:dyDescent="0.2">
      <c r="C3270" s="155"/>
      <c r="D3270" s="155"/>
      <c r="E3270" s="155"/>
      <c r="F3270" s="155"/>
    </row>
    <row r="3271" spans="3:6" x14ac:dyDescent="0.2">
      <c r="C3271" s="155"/>
      <c r="D3271" s="155"/>
      <c r="E3271" s="155"/>
      <c r="F3271" s="155"/>
    </row>
    <row r="3272" spans="3:6" x14ac:dyDescent="0.2">
      <c r="C3272" s="155"/>
      <c r="D3272" s="155"/>
      <c r="E3272" s="155"/>
      <c r="F3272" s="155"/>
    </row>
    <row r="3273" spans="3:6" x14ac:dyDescent="0.2">
      <c r="C3273" s="155"/>
      <c r="D3273" s="155"/>
      <c r="E3273" s="155"/>
      <c r="F3273" s="155"/>
    </row>
    <row r="3274" spans="3:6" x14ac:dyDescent="0.2">
      <c r="C3274" s="155"/>
      <c r="D3274" s="155"/>
      <c r="E3274" s="155"/>
      <c r="F3274" s="155"/>
    </row>
    <row r="3275" spans="3:6" x14ac:dyDescent="0.2">
      <c r="C3275" s="155"/>
      <c r="D3275" s="155"/>
      <c r="E3275" s="155"/>
      <c r="F3275" s="155"/>
    </row>
    <row r="3276" spans="3:6" x14ac:dyDescent="0.2">
      <c r="C3276" s="155"/>
      <c r="D3276" s="155"/>
      <c r="E3276" s="155"/>
      <c r="F3276" s="155"/>
    </row>
    <row r="3277" spans="3:6" x14ac:dyDescent="0.2">
      <c r="C3277" s="155"/>
      <c r="D3277" s="155"/>
      <c r="E3277" s="155"/>
      <c r="F3277" s="155"/>
    </row>
    <row r="3278" spans="3:6" x14ac:dyDescent="0.2">
      <c r="C3278" s="155"/>
      <c r="D3278" s="155"/>
      <c r="E3278" s="155"/>
      <c r="F3278" s="155"/>
    </row>
    <row r="3279" spans="3:6" x14ac:dyDescent="0.2">
      <c r="C3279" s="155"/>
      <c r="D3279" s="155"/>
      <c r="E3279" s="155"/>
      <c r="F3279" s="155"/>
    </row>
    <row r="3280" spans="3:6" x14ac:dyDescent="0.2">
      <c r="C3280" s="155"/>
      <c r="D3280" s="155"/>
      <c r="E3280" s="155"/>
      <c r="F3280" s="155"/>
    </row>
    <row r="3281" spans="3:6" x14ac:dyDescent="0.2">
      <c r="C3281" s="155"/>
      <c r="D3281" s="155"/>
      <c r="E3281" s="155"/>
      <c r="F3281" s="155"/>
    </row>
    <row r="3282" spans="3:6" x14ac:dyDescent="0.2">
      <c r="C3282" s="155"/>
      <c r="D3282" s="155"/>
      <c r="E3282" s="155"/>
      <c r="F3282" s="155"/>
    </row>
    <row r="3283" spans="3:6" x14ac:dyDescent="0.2">
      <c r="C3283" s="155"/>
      <c r="D3283" s="155"/>
      <c r="E3283" s="155"/>
      <c r="F3283" s="155"/>
    </row>
    <row r="3284" spans="3:6" x14ac:dyDescent="0.2">
      <c r="C3284" s="155"/>
      <c r="D3284" s="155"/>
      <c r="E3284" s="155"/>
      <c r="F3284" s="155"/>
    </row>
    <row r="3285" spans="3:6" x14ac:dyDescent="0.2">
      <c r="C3285" s="155"/>
      <c r="D3285" s="155"/>
      <c r="E3285" s="155"/>
      <c r="F3285" s="155"/>
    </row>
    <row r="3286" spans="3:6" x14ac:dyDescent="0.2">
      <c r="C3286" s="155"/>
      <c r="D3286" s="155"/>
      <c r="E3286" s="155"/>
      <c r="F3286" s="155"/>
    </row>
    <row r="3287" spans="3:6" x14ac:dyDescent="0.2">
      <c r="C3287" s="155"/>
      <c r="D3287" s="155"/>
      <c r="E3287" s="155"/>
      <c r="F3287" s="155"/>
    </row>
    <row r="3288" spans="3:6" x14ac:dyDescent="0.2">
      <c r="C3288" s="155"/>
      <c r="D3288" s="155"/>
      <c r="E3288" s="155"/>
      <c r="F3288" s="155"/>
    </row>
    <row r="3289" spans="3:6" x14ac:dyDescent="0.2">
      <c r="C3289" s="155"/>
      <c r="D3289" s="155"/>
      <c r="E3289" s="155"/>
      <c r="F3289" s="155"/>
    </row>
    <row r="3290" spans="3:6" x14ac:dyDescent="0.2">
      <c r="C3290" s="155"/>
      <c r="D3290" s="155"/>
      <c r="E3290" s="155"/>
      <c r="F3290" s="155"/>
    </row>
    <row r="3291" spans="3:6" x14ac:dyDescent="0.2">
      <c r="C3291" s="155"/>
      <c r="D3291" s="155"/>
      <c r="E3291" s="155"/>
      <c r="F3291" s="155"/>
    </row>
    <row r="3292" spans="3:6" x14ac:dyDescent="0.2">
      <c r="C3292" s="155"/>
      <c r="D3292" s="155"/>
      <c r="E3292" s="155"/>
      <c r="F3292" s="155"/>
    </row>
    <row r="3293" spans="3:6" x14ac:dyDescent="0.2">
      <c r="C3293" s="155"/>
      <c r="D3293" s="155"/>
      <c r="E3293" s="155"/>
      <c r="F3293" s="155"/>
    </row>
    <row r="3294" spans="3:6" x14ac:dyDescent="0.2">
      <c r="C3294" s="155"/>
      <c r="D3294" s="155"/>
      <c r="E3294" s="155"/>
      <c r="F3294" s="155"/>
    </row>
    <row r="3295" spans="3:6" x14ac:dyDescent="0.2">
      <c r="C3295" s="155"/>
      <c r="D3295" s="155"/>
      <c r="E3295" s="155"/>
      <c r="F3295" s="155"/>
    </row>
    <row r="3296" spans="3:6" x14ac:dyDescent="0.2">
      <c r="C3296" s="155"/>
      <c r="D3296" s="155"/>
      <c r="E3296" s="155"/>
      <c r="F3296" s="155"/>
    </row>
    <row r="3297" spans="3:6" x14ac:dyDescent="0.2">
      <c r="C3297" s="155"/>
      <c r="D3297" s="155"/>
      <c r="E3297" s="155"/>
      <c r="F3297" s="155"/>
    </row>
    <row r="3298" spans="3:6" x14ac:dyDescent="0.2">
      <c r="C3298" s="155"/>
      <c r="D3298" s="155"/>
      <c r="E3298" s="155"/>
      <c r="F3298" s="155"/>
    </row>
    <row r="3299" spans="3:6" x14ac:dyDescent="0.2">
      <c r="C3299" s="155"/>
      <c r="D3299" s="155"/>
      <c r="E3299" s="155"/>
      <c r="F3299" s="155"/>
    </row>
    <row r="3300" spans="3:6" x14ac:dyDescent="0.2">
      <c r="C3300" s="155"/>
      <c r="D3300" s="155"/>
      <c r="E3300" s="155"/>
      <c r="F3300" s="155"/>
    </row>
    <row r="3301" spans="3:6" x14ac:dyDescent="0.2">
      <c r="C3301" s="155"/>
      <c r="D3301" s="155"/>
      <c r="E3301" s="155"/>
      <c r="F3301" s="155"/>
    </row>
    <row r="3302" spans="3:6" x14ac:dyDescent="0.2">
      <c r="C3302" s="155"/>
      <c r="D3302" s="155"/>
      <c r="E3302" s="155"/>
      <c r="F3302" s="155"/>
    </row>
    <row r="3303" spans="3:6" x14ac:dyDescent="0.2">
      <c r="C3303" s="155"/>
      <c r="D3303" s="155"/>
      <c r="E3303" s="155"/>
      <c r="F3303" s="155"/>
    </row>
    <row r="3304" spans="3:6" x14ac:dyDescent="0.2">
      <c r="C3304" s="155"/>
      <c r="D3304" s="155"/>
      <c r="E3304" s="155"/>
      <c r="F3304" s="155"/>
    </row>
    <row r="3305" spans="3:6" x14ac:dyDescent="0.2">
      <c r="C3305" s="155"/>
      <c r="D3305" s="155"/>
      <c r="E3305" s="155"/>
      <c r="F3305" s="155"/>
    </row>
    <row r="3306" spans="3:6" x14ac:dyDescent="0.2">
      <c r="C3306" s="155"/>
      <c r="D3306" s="155"/>
      <c r="E3306" s="155"/>
      <c r="F3306" s="155"/>
    </row>
    <row r="3307" spans="3:6" x14ac:dyDescent="0.2">
      <c r="C3307" s="155"/>
      <c r="D3307" s="155"/>
      <c r="E3307" s="155"/>
      <c r="F3307" s="155"/>
    </row>
    <row r="3308" spans="3:6" x14ac:dyDescent="0.2">
      <c r="C3308" s="155"/>
      <c r="D3308" s="155"/>
      <c r="E3308" s="155"/>
      <c r="F3308" s="155"/>
    </row>
    <row r="3309" spans="3:6" x14ac:dyDescent="0.2">
      <c r="C3309" s="155"/>
      <c r="D3309" s="155"/>
      <c r="E3309" s="155"/>
      <c r="F3309" s="155"/>
    </row>
    <row r="3310" spans="3:6" x14ac:dyDescent="0.2">
      <c r="C3310" s="155"/>
      <c r="D3310" s="155"/>
      <c r="E3310" s="155"/>
      <c r="F3310" s="155"/>
    </row>
    <row r="3311" spans="3:6" x14ac:dyDescent="0.2">
      <c r="C3311" s="155"/>
      <c r="D3311" s="155"/>
      <c r="E3311" s="155"/>
      <c r="F3311" s="155"/>
    </row>
    <row r="3312" spans="3:6" x14ac:dyDescent="0.2">
      <c r="C3312" s="155"/>
      <c r="D3312" s="155"/>
      <c r="E3312" s="155"/>
      <c r="F3312" s="155"/>
    </row>
    <row r="3313" spans="3:6" x14ac:dyDescent="0.2">
      <c r="C3313" s="155"/>
      <c r="D3313" s="155"/>
      <c r="E3313" s="155"/>
      <c r="F3313" s="155"/>
    </row>
    <row r="3314" spans="3:6" x14ac:dyDescent="0.2">
      <c r="C3314" s="155"/>
      <c r="D3314" s="155"/>
      <c r="E3314" s="155"/>
      <c r="F3314" s="155"/>
    </row>
    <row r="3315" spans="3:6" x14ac:dyDescent="0.2">
      <c r="C3315" s="155"/>
      <c r="D3315" s="155"/>
      <c r="E3315" s="155"/>
      <c r="F3315" s="155"/>
    </row>
    <row r="3316" spans="3:6" x14ac:dyDescent="0.2">
      <c r="C3316" s="155"/>
      <c r="D3316" s="155"/>
      <c r="E3316" s="155"/>
      <c r="F3316" s="155"/>
    </row>
    <row r="3317" spans="3:6" x14ac:dyDescent="0.2">
      <c r="C3317" s="155"/>
      <c r="D3317" s="155"/>
      <c r="E3317" s="155"/>
      <c r="F3317" s="155"/>
    </row>
    <row r="3318" spans="3:6" x14ac:dyDescent="0.2">
      <c r="C3318" s="155"/>
      <c r="D3318" s="155"/>
      <c r="E3318" s="155"/>
      <c r="F3318" s="155"/>
    </row>
    <row r="3319" spans="3:6" x14ac:dyDescent="0.2">
      <c r="C3319" s="155"/>
      <c r="D3319" s="155"/>
      <c r="E3319" s="155"/>
      <c r="F3319" s="155"/>
    </row>
    <row r="3320" spans="3:6" x14ac:dyDescent="0.2">
      <c r="C3320" s="155"/>
      <c r="D3320" s="155"/>
      <c r="E3320" s="155"/>
      <c r="F3320" s="155"/>
    </row>
    <row r="3321" spans="3:6" x14ac:dyDescent="0.2">
      <c r="C3321" s="155"/>
      <c r="D3321" s="155"/>
      <c r="E3321" s="155"/>
      <c r="F3321" s="155"/>
    </row>
    <row r="3322" spans="3:6" x14ac:dyDescent="0.2">
      <c r="C3322" s="155"/>
      <c r="D3322" s="155"/>
      <c r="E3322" s="155"/>
      <c r="F3322" s="155"/>
    </row>
    <row r="3323" spans="3:6" x14ac:dyDescent="0.2">
      <c r="C3323" s="155"/>
      <c r="D3323" s="155"/>
      <c r="E3323" s="155"/>
      <c r="F3323" s="155"/>
    </row>
    <row r="3324" spans="3:6" x14ac:dyDescent="0.2">
      <c r="C3324" s="155"/>
      <c r="D3324" s="155"/>
      <c r="E3324" s="155"/>
      <c r="F3324" s="155"/>
    </row>
    <row r="3325" spans="3:6" x14ac:dyDescent="0.2">
      <c r="C3325" s="155"/>
      <c r="D3325" s="155"/>
      <c r="E3325" s="155"/>
      <c r="F3325" s="155"/>
    </row>
    <row r="3326" spans="3:6" x14ac:dyDescent="0.2">
      <c r="C3326" s="155"/>
      <c r="D3326" s="155"/>
      <c r="E3326" s="155"/>
      <c r="F3326" s="155"/>
    </row>
    <row r="3327" spans="3:6" x14ac:dyDescent="0.2">
      <c r="C3327" s="155"/>
      <c r="D3327" s="155"/>
      <c r="E3327" s="155"/>
      <c r="F3327" s="155"/>
    </row>
    <row r="3328" spans="3:6" x14ac:dyDescent="0.2">
      <c r="C3328" s="155"/>
      <c r="D3328" s="155"/>
      <c r="E3328" s="155"/>
      <c r="F3328" s="155"/>
    </row>
    <row r="3329" spans="3:6" x14ac:dyDescent="0.2">
      <c r="C3329" s="155"/>
      <c r="D3329" s="155"/>
      <c r="E3329" s="155"/>
      <c r="F3329" s="155"/>
    </row>
    <row r="3330" spans="3:6" x14ac:dyDescent="0.2">
      <c r="C3330" s="155"/>
      <c r="D3330" s="155"/>
      <c r="E3330" s="155"/>
      <c r="F3330" s="155"/>
    </row>
    <row r="3331" spans="3:6" x14ac:dyDescent="0.2">
      <c r="C3331" s="155"/>
      <c r="D3331" s="155"/>
      <c r="E3331" s="155"/>
      <c r="F3331" s="155"/>
    </row>
    <row r="3332" spans="3:6" x14ac:dyDescent="0.2">
      <c r="C3332" s="155"/>
      <c r="D3332" s="155"/>
      <c r="E3332" s="155"/>
      <c r="F3332" s="155"/>
    </row>
    <row r="3333" spans="3:6" x14ac:dyDescent="0.2">
      <c r="C3333" s="155"/>
      <c r="D3333" s="155"/>
      <c r="E3333" s="155"/>
      <c r="F3333" s="155"/>
    </row>
    <row r="3334" spans="3:6" x14ac:dyDescent="0.2">
      <c r="C3334" s="155"/>
      <c r="D3334" s="155"/>
      <c r="E3334" s="155"/>
      <c r="F3334" s="155"/>
    </row>
    <row r="3335" spans="3:6" x14ac:dyDescent="0.2">
      <c r="C3335" s="155"/>
      <c r="D3335" s="155"/>
      <c r="E3335" s="155"/>
      <c r="F3335" s="155"/>
    </row>
    <row r="3336" spans="3:6" x14ac:dyDescent="0.2">
      <c r="C3336" s="155"/>
      <c r="D3336" s="155"/>
      <c r="E3336" s="155"/>
      <c r="F3336" s="155"/>
    </row>
    <row r="3337" spans="3:6" x14ac:dyDescent="0.2">
      <c r="C3337" s="155"/>
      <c r="D3337" s="155"/>
      <c r="E3337" s="155"/>
      <c r="F3337" s="155"/>
    </row>
    <row r="3338" spans="3:6" x14ac:dyDescent="0.2">
      <c r="C3338" s="155"/>
      <c r="D3338" s="155"/>
      <c r="E3338" s="155"/>
      <c r="F3338" s="155"/>
    </row>
    <row r="3339" spans="3:6" x14ac:dyDescent="0.2">
      <c r="C3339" s="155"/>
      <c r="D3339" s="155"/>
      <c r="E3339" s="155"/>
      <c r="F3339" s="155"/>
    </row>
    <row r="3340" spans="3:6" x14ac:dyDescent="0.2">
      <c r="C3340" s="155"/>
      <c r="D3340" s="155"/>
      <c r="E3340" s="155"/>
      <c r="F3340" s="155"/>
    </row>
    <row r="3341" spans="3:6" x14ac:dyDescent="0.2">
      <c r="C3341" s="155"/>
      <c r="D3341" s="155"/>
      <c r="E3341" s="155"/>
      <c r="F3341" s="155"/>
    </row>
    <row r="3342" spans="3:6" x14ac:dyDescent="0.2">
      <c r="C3342" s="155"/>
      <c r="D3342" s="155"/>
      <c r="E3342" s="155"/>
      <c r="F3342" s="155"/>
    </row>
    <row r="3343" spans="3:6" x14ac:dyDescent="0.2">
      <c r="C3343" s="155"/>
      <c r="D3343" s="155"/>
      <c r="E3343" s="155"/>
      <c r="F3343" s="155"/>
    </row>
    <row r="3344" spans="3:6" x14ac:dyDescent="0.2">
      <c r="C3344" s="155"/>
      <c r="D3344" s="155"/>
      <c r="E3344" s="155"/>
      <c r="F3344" s="155"/>
    </row>
    <row r="3345" spans="3:6" x14ac:dyDescent="0.2">
      <c r="C3345" s="155"/>
      <c r="D3345" s="155"/>
      <c r="E3345" s="155"/>
      <c r="F3345" s="155"/>
    </row>
    <row r="3346" spans="3:6" x14ac:dyDescent="0.2">
      <c r="C3346" s="155"/>
      <c r="D3346" s="155"/>
      <c r="E3346" s="155"/>
      <c r="F3346" s="155"/>
    </row>
    <row r="3347" spans="3:6" x14ac:dyDescent="0.2">
      <c r="C3347" s="155"/>
      <c r="D3347" s="155"/>
      <c r="E3347" s="155"/>
      <c r="F3347" s="155"/>
    </row>
    <row r="3348" spans="3:6" x14ac:dyDescent="0.2">
      <c r="C3348" s="155"/>
      <c r="D3348" s="155"/>
      <c r="E3348" s="155"/>
      <c r="F3348" s="155"/>
    </row>
    <row r="3349" spans="3:6" x14ac:dyDescent="0.2">
      <c r="C3349" s="155"/>
      <c r="D3349" s="155"/>
      <c r="E3349" s="155"/>
      <c r="F3349" s="155"/>
    </row>
    <row r="3350" spans="3:6" x14ac:dyDescent="0.2">
      <c r="C3350" s="155"/>
      <c r="D3350" s="155"/>
      <c r="E3350" s="155"/>
      <c r="F3350" s="155"/>
    </row>
    <row r="3351" spans="3:6" x14ac:dyDescent="0.2">
      <c r="C3351" s="155"/>
      <c r="D3351" s="155"/>
      <c r="E3351" s="155"/>
      <c r="F3351" s="155"/>
    </row>
    <row r="3352" spans="3:6" x14ac:dyDescent="0.2">
      <c r="C3352" s="155"/>
      <c r="D3352" s="155"/>
      <c r="E3352" s="155"/>
      <c r="F3352" s="155"/>
    </row>
    <row r="3353" spans="3:6" x14ac:dyDescent="0.2">
      <c r="C3353" s="155"/>
      <c r="D3353" s="155"/>
      <c r="E3353" s="155"/>
      <c r="F3353" s="155"/>
    </row>
    <row r="3354" spans="3:6" x14ac:dyDescent="0.2">
      <c r="C3354" s="155"/>
      <c r="D3354" s="155"/>
      <c r="E3354" s="155"/>
      <c r="F3354" s="155"/>
    </row>
    <row r="3355" spans="3:6" x14ac:dyDescent="0.2">
      <c r="C3355" s="155"/>
      <c r="D3355" s="155"/>
      <c r="E3355" s="155"/>
      <c r="F3355" s="155"/>
    </row>
    <row r="3356" spans="3:6" x14ac:dyDescent="0.2">
      <c r="C3356" s="155"/>
      <c r="D3356" s="155"/>
      <c r="E3356" s="155"/>
      <c r="F3356" s="155"/>
    </row>
    <row r="3357" spans="3:6" x14ac:dyDescent="0.2">
      <c r="C3357" s="155"/>
      <c r="D3357" s="155"/>
      <c r="E3357" s="155"/>
      <c r="F3357" s="155"/>
    </row>
    <row r="3358" spans="3:6" x14ac:dyDescent="0.2">
      <c r="C3358" s="155"/>
      <c r="D3358" s="155"/>
      <c r="E3358" s="155"/>
      <c r="F3358" s="155"/>
    </row>
    <row r="3359" spans="3:6" x14ac:dyDescent="0.2">
      <c r="C3359" s="155"/>
      <c r="D3359" s="155"/>
      <c r="E3359" s="155"/>
      <c r="F3359" s="155"/>
    </row>
    <row r="3360" spans="3:6" x14ac:dyDescent="0.2">
      <c r="C3360" s="155"/>
      <c r="D3360" s="155"/>
      <c r="E3360" s="155"/>
      <c r="F3360" s="155"/>
    </row>
    <row r="3361" spans="3:6" x14ac:dyDescent="0.2">
      <c r="C3361" s="155"/>
      <c r="D3361" s="155"/>
      <c r="E3361" s="155"/>
      <c r="F3361" s="155"/>
    </row>
    <row r="3362" spans="3:6" x14ac:dyDescent="0.2">
      <c r="C3362" s="155"/>
      <c r="D3362" s="155"/>
      <c r="E3362" s="155"/>
      <c r="F3362" s="155"/>
    </row>
    <row r="3363" spans="3:6" x14ac:dyDescent="0.2">
      <c r="C3363" s="155"/>
      <c r="D3363" s="155"/>
      <c r="E3363" s="155"/>
      <c r="F3363" s="155"/>
    </row>
    <row r="3364" spans="3:6" x14ac:dyDescent="0.2">
      <c r="C3364" s="155"/>
      <c r="D3364" s="155"/>
      <c r="E3364" s="155"/>
      <c r="F3364" s="155"/>
    </row>
    <row r="3365" spans="3:6" x14ac:dyDescent="0.2">
      <c r="C3365" s="155"/>
      <c r="D3365" s="155"/>
      <c r="E3365" s="155"/>
      <c r="F3365" s="155"/>
    </row>
    <row r="3366" spans="3:6" x14ac:dyDescent="0.2">
      <c r="C3366" s="155"/>
      <c r="D3366" s="155"/>
      <c r="E3366" s="155"/>
      <c r="F3366" s="155"/>
    </row>
    <row r="3367" spans="3:6" x14ac:dyDescent="0.2">
      <c r="C3367" s="155"/>
      <c r="D3367" s="155"/>
      <c r="E3367" s="155"/>
      <c r="F3367" s="155"/>
    </row>
    <row r="3368" spans="3:6" x14ac:dyDescent="0.2">
      <c r="C3368" s="155"/>
      <c r="D3368" s="155"/>
      <c r="E3368" s="155"/>
      <c r="F3368" s="155"/>
    </row>
    <row r="3369" spans="3:6" x14ac:dyDescent="0.2">
      <c r="C3369" s="155"/>
      <c r="D3369" s="155"/>
      <c r="E3369" s="155"/>
      <c r="F3369" s="155"/>
    </row>
    <row r="3370" spans="3:6" x14ac:dyDescent="0.2">
      <c r="C3370" s="155"/>
      <c r="D3370" s="155"/>
      <c r="E3370" s="155"/>
      <c r="F3370" s="155"/>
    </row>
    <row r="3371" spans="3:6" x14ac:dyDescent="0.2">
      <c r="C3371" s="155"/>
      <c r="D3371" s="155"/>
      <c r="E3371" s="155"/>
      <c r="F3371" s="155"/>
    </row>
    <row r="3372" spans="3:6" x14ac:dyDescent="0.2">
      <c r="C3372" s="155"/>
      <c r="D3372" s="155"/>
      <c r="E3372" s="155"/>
      <c r="F3372" s="155"/>
    </row>
    <row r="3373" spans="3:6" x14ac:dyDescent="0.2">
      <c r="C3373" s="155"/>
      <c r="D3373" s="155"/>
      <c r="E3373" s="155"/>
      <c r="F3373" s="155"/>
    </row>
    <row r="3374" spans="3:6" x14ac:dyDescent="0.2">
      <c r="C3374" s="155"/>
      <c r="D3374" s="155"/>
      <c r="E3374" s="155"/>
      <c r="F3374" s="155"/>
    </row>
    <row r="3375" spans="3:6" x14ac:dyDescent="0.2">
      <c r="C3375" s="155"/>
      <c r="D3375" s="155"/>
      <c r="E3375" s="155"/>
      <c r="F3375" s="155"/>
    </row>
    <row r="3376" spans="3:6" x14ac:dyDescent="0.2">
      <c r="C3376" s="155"/>
      <c r="D3376" s="155"/>
      <c r="E3376" s="155"/>
      <c r="F3376" s="155"/>
    </row>
    <row r="3377" spans="3:6" x14ac:dyDescent="0.2">
      <c r="C3377" s="155"/>
      <c r="D3377" s="155"/>
      <c r="E3377" s="155"/>
      <c r="F3377" s="155"/>
    </row>
    <row r="3378" spans="3:6" x14ac:dyDescent="0.2">
      <c r="C3378" s="155"/>
      <c r="D3378" s="155"/>
      <c r="E3378" s="155"/>
      <c r="F3378" s="155"/>
    </row>
    <row r="3379" spans="3:6" x14ac:dyDescent="0.2">
      <c r="C3379" s="155"/>
      <c r="D3379" s="155"/>
      <c r="E3379" s="155"/>
      <c r="F3379" s="155"/>
    </row>
    <row r="3380" spans="3:6" x14ac:dyDescent="0.2">
      <c r="C3380" s="155"/>
      <c r="D3380" s="155"/>
      <c r="E3380" s="155"/>
      <c r="F3380" s="155"/>
    </row>
    <row r="3381" spans="3:6" x14ac:dyDescent="0.2">
      <c r="C3381" s="155"/>
      <c r="D3381" s="155"/>
      <c r="E3381" s="155"/>
      <c r="F3381" s="155"/>
    </row>
    <row r="3382" spans="3:6" x14ac:dyDescent="0.2">
      <c r="C3382" s="155"/>
      <c r="D3382" s="155"/>
      <c r="E3382" s="155"/>
      <c r="F3382" s="155"/>
    </row>
    <row r="3383" spans="3:6" x14ac:dyDescent="0.2">
      <c r="C3383" s="155"/>
      <c r="D3383" s="155"/>
      <c r="E3383" s="155"/>
      <c r="F3383" s="155"/>
    </row>
    <row r="3384" spans="3:6" x14ac:dyDescent="0.2">
      <c r="C3384" s="155"/>
      <c r="D3384" s="155"/>
      <c r="E3384" s="155"/>
      <c r="F3384" s="155"/>
    </row>
    <row r="3385" spans="3:6" x14ac:dyDescent="0.2">
      <c r="C3385" s="155"/>
      <c r="D3385" s="155"/>
      <c r="E3385" s="155"/>
      <c r="F3385" s="155"/>
    </row>
    <row r="3386" spans="3:6" x14ac:dyDescent="0.2">
      <c r="C3386" s="155"/>
      <c r="D3386" s="155"/>
      <c r="E3386" s="155"/>
      <c r="F3386" s="155"/>
    </row>
    <row r="3387" spans="3:6" x14ac:dyDescent="0.2">
      <c r="C3387" s="155"/>
      <c r="D3387" s="155"/>
      <c r="E3387" s="155"/>
      <c r="F3387" s="155"/>
    </row>
    <row r="3388" spans="3:6" x14ac:dyDescent="0.2">
      <c r="C3388" s="155"/>
      <c r="D3388" s="155"/>
      <c r="E3388" s="155"/>
      <c r="F3388" s="155"/>
    </row>
    <row r="3389" spans="3:6" x14ac:dyDescent="0.2">
      <c r="C3389" s="155"/>
      <c r="D3389" s="155"/>
      <c r="E3389" s="155"/>
      <c r="F3389" s="155"/>
    </row>
    <row r="3390" spans="3:6" x14ac:dyDescent="0.2">
      <c r="C3390" s="155"/>
      <c r="D3390" s="155"/>
      <c r="E3390" s="155"/>
      <c r="F3390" s="155"/>
    </row>
    <row r="3391" spans="3:6" x14ac:dyDescent="0.2">
      <c r="C3391" s="155"/>
      <c r="D3391" s="155"/>
      <c r="E3391" s="155"/>
      <c r="F3391" s="155"/>
    </row>
    <row r="3392" spans="3:6" x14ac:dyDescent="0.2">
      <c r="C3392" s="155"/>
      <c r="D3392" s="155"/>
      <c r="E3392" s="155"/>
      <c r="F3392" s="155"/>
    </row>
    <row r="3393" spans="3:6" x14ac:dyDescent="0.2">
      <c r="C3393" s="155"/>
      <c r="D3393" s="155"/>
      <c r="E3393" s="155"/>
      <c r="F3393" s="155"/>
    </row>
    <row r="3394" spans="3:6" x14ac:dyDescent="0.2">
      <c r="C3394" s="155"/>
      <c r="D3394" s="155"/>
      <c r="E3394" s="155"/>
      <c r="F3394" s="155"/>
    </row>
    <row r="3395" spans="3:6" x14ac:dyDescent="0.2">
      <c r="C3395" s="155"/>
      <c r="D3395" s="155"/>
      <c r="E3395" s="155"/>
      <c r="F3395" s="155"/>
    </row>
    <row r="3396" spans="3:6" x14ac:dyDescent="0.2">
      <c r="C3396" s="155"/>
      <c r="D3396" s="155"/>
      <c r="E3396" s="155"/>
      <c r="F3396" s="155"/>
    </row>
    <row r="3397" spans="3:6" x14ac:dyDescent="0.2">
      <c r="C3397" s="155"/>
      <c r="D3397" s="155"/>
      <c r="E3397" s="155"/>
      <c r="F3397" s="155"/>
    </row>
    <row r="3398" spans="3:6" x14ac:dyDescent="0.2">
      <c r="C3398" s="155"/>
      <c r="D3398" s="155"/>
      <c r="E3398" s="155"/>
      <c r="F3398" s="155"/>
    </row>
    <row r="3399" spans="3:6" x14ac:dyDescent="0.2">
      <c r="C3399" s="155"/>
      <c r="D3399" s="155"/>
      <c r="E3399" s="155"/>
      <c r="F3399" s="155"/>
    </row>
    <row r="3400" spans="3:6" x14ac:dyDescent="0.2">
      <c r="C3400" s="155"/>
      <c r="D3400" s="155"/>
      <c r="E3400" s="155"/>
      <c r="F3400" s="155"/>
    </row>
    <row r="3401" spans="3:6" x14ac:dyDescent="0.2">
      <c r="C3401" s="155"/>
      <c r="D3401" s="155"/>
      <c r="E3401" s="155"/>
      <c r="F3401" s="155"/>
    </row>
    <row r="3402" spans="3:6" x14ac:dyDescent="0.2">
      <c r="C3402" s="155"/>
      <c r="D3402" s="155"/>
      <c r="E3402" s="155"/>
      <c r="F3402" s="155"/>
    </row>
    <row r="3403" spans="3:6" x14ac:dyDescent="0.2">
      <c r="C3403" s="155"/>
      <c r="D3403" s="155"/>
      <c r="E3403" s="155"/>
      <c r="F3403" s="155"/>
    </row>
    <row r="3404" spans="3:6" x14ac:dyDescent="0.2">
      <c r="C3404" s="155"/>
      <c r="D3404" s="155"/>
      <c r="E3404" s="155"/>
      <c r="F3404" s="155"/>
    </row>
    <row r="3405" spans="3:6" x14ac:dyDescent="0.2">
      <c r="C3405" s="155"/>
      <c r="D3405" s="155"/>
      <c r="E3405" s="155"/>
      <c r="F3405" s="155"/>
    </row>
    <row r="3406" spans="3:6" x14ac:dyDescent="0.2">
      <c r="C3406" s="155"/>
      <c r="D3406" s="155"/>
      <c r="E3406" s="155"/>
      <c r="F3406" s="155"/>
    </row>
    <row r="3407" spans="3:6" x14ac:dyDescent="0.2">
      <c r="C3407" s="155"/>
      <c r="D3407" s="155"/>
      <c r="E3407" s="155"/>
      <c r="F3407" s="155"/>
    </row>
    <row r="3408" spans="3:6" x14ac:dyDescent="0.2">
      <c r="C3408" s="155"/>
      <c r="D3408" s="155"/>
      <c r="E3408" s="155"/>
      <c r="F3408" s="155"/>
    </row>
    <row r="3409" spans="3:6" x14ac:dyDescent="0.2">
      <c r="C3409" s="155"/>
      <c r="D3409" s="155"/>
      <c r="E3409" s="155"/>
      <c r="F3409" s="155"/>
    </row>
    <row r="3410" spans="3:6" x14ac:dyDescent="0.2">
      <c r="C3410" s="155"/>
      <c r="D3410" s="155"/>
      <c r="E3410" s="155"/>
      <c r="F3410" s="155"/>
    </row>
    <row r="3411" spans="3:6" x14ac:dyDescent="0.2">
      <c r="C3411" s="155"/>
      <c r="D3411" s="155"/>
      <c r="E3411" s="155"/>
      <c r="F3411" s="155"/>
    </row>
    <row r="3412" spans="3:6" x14ac:dyDescent="0.2">
      <c r="C3412" s="155"/>
      <c r="D3412" s="155"/>
      <c r="E3412" s="155"/>
      <c r="F3412" s="155"/>
    </row>
    <row r="3413" spans="3:6" x14ac:dyDescent="0.2">
      <c r="C3413" s="155"/>
      <c r="D3413" s="155"/>
      <c r="E3413" s="155"/>
      <c r="F3413" s="155"/>
    </row>
    <row r="3414" spans="3:6" x14ac:dyDescent="0.2">
      <c r="C3414" s="155"/>
      <c r="D3414" s="155"/>
      <c r="E3414" s="155"/>
      <c r="F3414" s="155"/>
    </row>
    <row r="3415" spans="3:6" x14ac:dyDescent="0.2">
      <c r="C3415" s="155"/>
      <c r="D3415" s="155"/>
      <c r="E3415" s="155"/>
      <c r="F3415" s="155"/>
    </row>
    <row r="3416" spans="3:6" x14ac:dyDescent="0.2">
      <c r="C3416" s="155"/>
      <c r="D3416" s="155"/>
      <c r="E3416" s="155"/>
      <c r="F3416" s="155"/>
    </row>
    <row r="3417" spans="3:6" x14ac:dyDescent="0.2">
      <c r="C3417" s="155"/>
      <c r="D3417" s="155"/>
      <c r="E3417" s="155"/>
      <c r="F3417" s="155"/>
    </row>
    <row r="3418" spans="3:6" x14ac:dyDescent="0.2">
      <c r="C3418" s="155"/>
      <c r="D3418" s="155"/>
      <c r="E3418" s="155"/>
      <c r="F3418" s="155"/>
    </row>
    <row r="3419" spans="3:6" x14ac:dyDescent="0.2">
      <c r="C3419" s="155"/>
      <c r="D3419" s="155"/>
      <c r="E3419" s="155"/>
      <c r="F3419" s="155"/>
    </row>
    <row r="3420" spans="3:6" x14ac:dyDescent="0.2">
      <c r="C3420" s="155"/>
      <c r="D3420" s="155"/>
      <c r="E3420" s="155"/>
      <c r="F3420" s="155"/>
    </row>
    <row r="3421" spans="3:6" x14ac:dyDescent="0.2">
      <c r="C3421" s="155"/>
      <c r="D3421" s="155"/>
      <c r="E3421" s="155"/>
      <c r="F3421" s="155"/>
    </row>
    <row r="3422" spans="3:6" x14ac:dyDescent="0.2">
      <c r="C3422" s="155"/>
      <c r="D3422" s="155"/>
      <c r="E3422" s="155"/>
      <c r="F3422" s="155"/>
    </row>
    <row r="3423" spans="3:6" x14ac:dyDescent="0.2">
      <c r="C3423" s="155"/>
      <c r="D3423" s="155"/>
      <c r="E3423" s="155"/>
      <c r="F3423" s="155"/>
    </row>
    <row r="3424" spans="3:6" x14ac:dyDescent="0.2">
      <c r="C3424" s="155"/>
      <c r="D3424" s="155"/>
      <c r="E3424" s="155"/>
      <c r="F3424" s="155"/>
    </row>
    <row r="3425" spans="3:6" x14ac:dyDescent="0.2">
      <c r="C3425" s="155"/>
      <c r="D3425" s="155"/>
      <c r="E3425" s="155"/>
      <c r="F3425" s="155"/>
    </row>
    <row r="3426" spans="3:6" x14ac:dyDescent="0.2">
      <c r="C3426" s="155"/>
      <c r="D3426" s="155"/>
      <c r="E3426" s="155"/>
      <c r="F3426" s="155"/>
    </row>
    <row r="3427" spans="3:6" x14ac:dyDescent="0.2">
      <c r="C3427" s="155"/>
      <c r="D3427" s="155"/>
      <c r="E3427" s="155"/>
      <c r="F3427" s="155"/>
    </row>
    <row r="3428" spans="3:6" x14ac:dyDescent="0.2">
      <c r="C3428" s="155"/>
      <c r="D3428" s="155"/>
      <c r="E3428" s="155"/>
      <c r="F3428" s="155"/>
    </row>
    <row r="3429" spans="3:6" x14ac:dyDescent="0.2">
      <c r="C3429" s="155"/>
      <c r="D3429" s="155"/>
      <c r="E3429" s="155"/>
      <c r="F3429" s="155"/>
    </row>
    <row r="3430" spans="3:6" x14ac:dyDescent="0.2">
      <c r="C3430" s="155"/>
      <c r="D3430" s="155"/>
      <c r="E3430" s="155"/>
      <c r="F3430" s="155"/>
    </row>
    <row r="3431" spans="3:6" x14ac:dyDescent="0.2">
      <c r="C3431" s="155"/>
      <c r="D3431" s="155"/>
      <c r="E3431" s="155"/>
      <c r="F3431" s="155"/>
    </row>
    <row r="3432" spans="3:6" x14ac:dyDescent="0.2">
      <c r="C3432" s="155"/>
      <c r="D3432" s="155"/>
      <c r="E3432" s="155"/>
      <c r="F3432" s="155"/>
    </row>
    <row r="3433" spans="3:6" x14ac:dyDescent="0.2">
      <c r="C3433" s="155"/>
      <c r="D3433" s="155"/>
      <c r="E3433" s="155"/>
      <c r="F3433" s="155"/>
    </row>
    <row r="3434" spans="3:6" x14ac:dyDescent="0.2">
      <c r="C3434" s="155"/>
      <c r="D3434" s="155"/>
      <c r="E3434" s="155"/>
      <c r="F3434" s="155"/>
    </row>
    <row r="3435" spans="3:6" x14ac:dyDescent="0.2">
      <c r="C3435" s="155"/>
      <c r="D3435" s="155"/>
      <c r="E3435" s="155"/>
      <c r="F3435" s="155"/>
    </row>
    <row r="3436" spans="3:6" x14ac:dyDescent="0.2">
      <c r="C3436" s="155"/>
      <c r="D3436" s="155"/>
      <c r="E3436" s="155"/>
      <c r="F3436" s="155"/>
    </row>
    <row r="3437" spans="3:6" x14ac:dyDescent="0.2">
      <c r="C3437" s="155"/>
      <c r="D3437" s="155"/>
      <c r="E3437" s="155"/>
      <c r="F3437" s="155"/>
    </row>
    <row r="3438" spans="3:6" x14ac:dyDescent="0.2">
      <c r="C3438" s="155"/>
      <c r="D3438" s="155"/>
      <c r="E3438" s="155"/>
      <c r="F3438" s="155"/>
    </row>
    <row r="3439" spans="3:6" x14ac:dyDescent="0.2">
      <c r="C3439" s="155"/>
      <c r="D3439" s="155"/>
      <c r="E3439" s="155"/>
      <c r="F3439" s="155"/>
    </row>
    <row r="3440" spans="3:6" x14ac:dyDescent="0.2">
      <c r="C3440" s="155"/>
      <c r="D3440" s="155"/>
      <c r="E3440" s="155"/>
      <c r="F3440" s="155"/>
    </row>
    <row r="3441" spans="3:6" x14ac:dyDescent="0.2">
      <c r="C3441" s="155"/>
      <c r="D3441" s="155"/>
      <c r="E3441" s="155"/>
      <c r="F3441" s="155"/>
    </row>
    <row r="3442" spans="3:6" x14ac:dyDescent="0.2">
      <c r="C3442" s="155"/>
      <c r="D3442" s="155"/>
      <c r="E3442" s="155"/>
      <c r="F3442" s="155"/>
    </row>
    <row r="3443" spans="3:6" x14ac:dyDescent="0.2">
      <c r="C3443" s="155"/>
      <c r="D3443" s="155"/>
      <c r="E3443" s="155"/>
      <c r="F3443" s="155"/>
    </row>
    <row r="3444" spans="3:6" x14ac:dyDescent="0.2">
      <c r="C3444" s="155"/>
      <c r="D3444" s="155"/>
      <c r="E3444" s="155"/>
      <c r="F3444" s="155"/>
    </row>
    <row r="3445" spans="3:6" x14ac:dyDescent="0.2">
      <c r="C3445" s="155"/>
      <c r="D3445" s="155"/>
      <c r="E3445" s="155"/>
      <c r="F3445" s="155"/>
    </row>
    <row r="3446" spans="3:6" x14ac:dyDescent="0.2">
      <c r="C3446" s="155"/>
      <c r="D3446" s="155"/>
      <c r="E3446" s="155"/>
      <c r="F3446" s="155"/>
    </row>
    <row r="3447" spans="3:6" x14ac:dyDescent="0.2">
      <c r="C3447" s="155"/>
      <c r="D3447" s="155"/>
      <c r="E3447" s="155"/>
      <c r="F3447" s="155"/>
    </row>
    <row r="3448" spans="3:6" x14ac:dyDescent="0.2">
      <c r="C3448" s="155"/>
      <c r="D3448" s="155"/>
      <c r="E3448" s="155"/>
      <c r="F3448" s="155"/>
    </row>
    <row r="3449" spans="3:6" x14ac:dyDescent="0.2">
      <c r="C3449" s="155"/>
      <c r="D3449" s="155"/>
      <c r="E3449" s="155"/>
      <c r="F3449" s="155"/>
    </row>
    <row r="3450" spans="3:6" x14ac:dyDescent="0.2">
      <c r="C3450" s="155"/>
      <c r="D3450" s="155"/>
      <c r="E3450" s="155"/>
      <c r="F3450" s="155"/>
    </row>
    <row r="3451" spans="3:6" x14ac:dyDescent="0.2">
      <c r="C3451" s="155"/>
      <c r="D3451" s="155"/>
      <c r="E3451" s="155"/>
      <c r="F3451" s="155"/>
    </row>
    <row r="3452" spans="3:6" x14ac:dyDescent="0.2">
      <c r="C3452" s="155"/>
      <c r="D3452" s="155"/>
      <c r="E3452" s="155"/>
      <c r="F3452" s="155"/>
    </row>
    <row r="3453" spans="3:6" x14ac:dyDescent="0.2">
      <c r="C3453" s="155"/>
      <c r="D3453" s="155"/>
      <c r="E3453" s="155"/>
      <c r="F3453" s="155"/>
    </row>
    <row r="3454" spans="3:6" x14ac:dyDescent="0.2">
      <c r="C3454" s="155"/>
      <c r="D3454" s="155"/>
      <c r="E3454" s="155"/>
      <c r="F3454" s="155"/>
    </row>
    <row r="3455" spans="3:6" x14ac:dyDescent="0.2">
      <c r="C3455" s="155"/>
      <c r="D3455" s="155"/>
      <c r="E3455" s="155"/>
      <c r="F3455" s="155"/>
    </row>
    <row r="3456" spans="3:6" x14ac:dyDescent="0.2">
      <c r="C3456" s="155"/>
      <c r="D3456" s="155"/>
      <c r="E3456" s="155"/>
      <c r="F3456" s="155"/>
    </row>
    <row r="3457" spans="3:6" x14ac:dyDescent="0.2">
      <c r="C3457" s="155"/>
      <c r="D3457" s="155"/>
      <c r="E3457" s="155"/>
      <c r="F3457" s="155"/>
    </row>
    <row r="3458" spans="3:6" x14ac:dyDescent="0.2">
      <c r="C3458" s="155"/>
      <c r="D3458" s="155"/>
      <c r="E3458" s="155"/>
      <c r="F3458" s="155"/>
    </row>
    <row r="3459" spans="3:6" x14ac:dyDescent="0.2">
      <c r="C3459" s="155"/>
      <c r="D3459" s="155"/>
      <c r="E3459" s="155"/>
      <c r="F3459" s="155"/>
    </row>
    <row r="3460" spans="3:6" x14ac:dyDescent="0.2">
      <c r="C3460" s="155"/>
      <c r="D3460" s="155"/>
      <c r="E3460" s="155"/>
      <c r="F3460" s="155"/>
    </row>
    <row r="3461" spans="3:6" x14ac:dyDescent="0.2">
      <c r="C3461" s="155"/>
      <c r="D3461" s="155"/>
      <c r="E3461" s="155"/>
      <c r="F3461" s="155"/>
    </row>
    <row r="3462" spans="3:6" x14ac:dyDescent="0.2">
      <c r="C3462" s="155"/>
      <c r="D3462" s="155"/>
      <c r="E3462" s="155"/>
      <c r="F3462" s="155"/>
    </row>
    <row r="3463" spans="3:6" x14ac:dyDescent="0.2">
      <c r="C3463" s="155"/>
      <c r="D3463" s="155"/>
      <c r="E3463" s="155"/>
      <c r="F3463" s="155"/>
    </row>
    <row r="3464" spans="3:6" x14ac:dyDescent="0.2">
      <c r="C3464" s="155"/>
      <c r="D3464" s="155"/>
      <c r="E3464" s="155"/>
      <c r="F3464" s="155"/>
    </row>
    <row r="3465" spans="3:6" x14ac:dyDescent="0.2">
      <c r="C3465" s="155"/>
      <c r="D3465" s="155"/>
      <c r="E3465" s="155"/>
      <c r="F3465" s="155"/>
    </row>
    <row r="3466" spans="3:6" x14ac:dyDescent="0.2">
      <c r="C3466" s="155"/>
      <c r="D3466" s="155"/>
      <c r="E3466" s="155"/>
      <c r="F3466" s="155"/>
    </row>
    <row r="3467" spans="3:6" x14ac:dyDescent="0.2">
      <c r="C3467" s="155"/>
      <c r="D3467" s="155"/>
      <c r="E3467" s="155"/>
      <c r="F3467" s="155"/>
    </row>
    <row r="3468" spans="3:6" x14ac:dyDescent="0.2">
      <c r="C3468" s="155"/>
      <c r="D3468" s="155"/>
      <c r="E3468" s="155"/>
      <c r="F3468" s="155"/>
    </row>
    <row r="3469" spans="3:6" x14ac:dyDescent="0.2">
      <c r="C3469" s="155"/>
      <c r="D3469" s="155"/>
      <c r="E3469" s="155"/>
      <c r="F3469" s="155"/>
    </row>
    <row r="3470" spans="3:6" x14ac:dyDescent="0.2">
      <c r="C3470" s="155"/>
      <c r="D3470" s="155"/>
      <c r="E3470" s="155"/>
      <c r="F3470" s="155"/>
    </row>
    <row r="3471" spans="3:6" x14ac:dyDescent="0.2">
      <c r="C3471" s="155"/>
      <c r="D3471" s="155"/>
      <c r="E3471" s="155"/>
      <c r="F3471" s="155"/>
    </row>
    <row r="3472" spans="3:6" x14ac:dyDescent="0.2">
      <c r="C3472" s="155"/>
      <c r="D3472" s="155"/>
      <c r="E3472" s="155"/>
      <c r="F3472" s="155"/>
    </row>
    <row r="3473" spans="3:6" x14ac:dyDescent="0.2">
      <c r="C3473" s="155"/>
      <c r="D3473" s="155"/>
      <c r="E3473" s="155"/>
      <c r="F3473" s="155"/>
    </row>
    <row r="3474" spans="3:6" x14ac:dyDescent="0.2">
      <c r="C3474" s="155"/>
      <c r="D3474" s="155"/>
      <c r="E3474" s="155"/>
      <c r="F3474" s="155"/>
    </row>
    <row r="3475" spans="3:6" x14ac:dyDescent="0.2">
      <c r="C3475" s="155"/>
      <c r="D3475" s="155"/>
      <c r="E3475" s="155"/>
      <c r="F3475" s="155"/>
    </row>
    <row r="3476" spans="3:6" x14ac:dyDescent="0.2">
      <c r="C3476" s="155"/>
      <c r="D3476" s="155"/>
      <c r="E3476" s="155"/>
      <c r="F3476" s="155"/>
    </row>
    <row r="3477" spans="3:6" x14ac:dyDescent="0.2">
      <c r="C3477" s="155"/>
      <c r="D3477" s="155"/>
      <c r="E3477" s="155"/>
      <c r="F3477" s="155"/>
    </row>
    <row r="3478" spans="3:6" x14ac:dyDescent="0.2">
      <c r="C3478" s="155"/>
      <c r="D3478" s="155"/>
      <c r="E3478" s="155"/>
      <c r="F3478" s="155"/>
    </row>
    <row r="3479" spans="3:6" x14ac:dyDescent="0.2">
      <c r="C3479" s="155"/>
      <c r="D3479" s="155"/>
      <c r="E3479" s="155"/>
      <c r="F3479" s="155"/>
    </row>
    <row r="3480" spans="3:6" x14ac:dyDescent="0.2">
      <c r="C3480" s="155"/>
      <c r="D3480" s="155"/>
      <c r="E3480" s="155"/>
      <c r="F3480" s="155"/>
    </row>
    <row r="3481" spans="3:6" x14ac:dyDescent="0.2">
      <c r="C3481" s="155"/>
      <c r="D3481" s="155"/>
      <c r="E3481" s="155"/>
      <c r="F3481" s="155"/>
    </row>
    <row r="3482" spans="3:6" x14ac:dyDescent="0.2">
      <c r="C3482" s="155"/>
      <c r="D3482" s="155"/>
      <c r="E3482" s="155"/>
      <c r="F3482" s="155"/>
    </row>
    <row r="3483" spans="3:6" x14ac:dyDescent="0.2">
      <c r="C3483" s="155"/>
      <c r="D3483" s="155"/>
      <c r="E3483" s="155"/>
      <c r="F3483" s="155"/>
    </row>
    <row r="3484" spans="3:6" x14ac:dyDescent="0.2">
      <c r="C3484" s="155"/>
      <c r="D3484" s="155"/>
      <c r="E3484" s="155"/>
      <c r="F3484" s="155"/>
    </row>
    <row r="3485" spans="3:6" x14ac:dyDescent="0.2">
      <c r="C3485" s="155"/>
      <c r="D3485" s="155"/>
      <c r="E3485" s="155"/>
      <c r="F3485" s="155"/>
    </row>
    <row r="3486" spans="3:6" x14ac:dyDescent="0.2">
      <c r="C3486" s="155"/>
      <c r="D3486" s="155"/>
      <c r="E3486" s="155"/>
      <c r="F3486" s="155"/>
    </row>
    <row r="3487" spans="3:6" x14ac:dyDescent="0.2">
      <c r="C3487" s="155"/>
      <c r="D3487" s="155"/>
      <c r="E3487" s="155"/>
      <c r="F3487" s="155"/>
    </row>
    <row r="3488" spans="3:6" x14ac:dyDescent="0.2">
      <c r="C3488" s="155"/>
      <c r="D3488" s="155"/>
      <c r="E3488" s="155"/>
      <c r="F3488" s="155"/>
    </row>
    <row r="3489" spans="3:6" x14ac:dyDescent="0.2">
      <c r="C3489" s="155"/>
      <c r="D3489" s="155"/>
      <c r="E3489" s="155"/>
      <c r="F3489" s="155"/>
    </row>
    <row r="3490" spans="3:6" x14ac:dyDescent="0.2">
      <c r="C3490" s="155"/>
      <c r="D3490" s="155"/>
      <c r="E3490" s="155"/>
      <c r="F3490" s="155"/>
    </row>
    <row r="3491" spans="3:6" x14ac:dyDescent="0.2">
      <c r="C3491" s="155"/>
      <c r="D3491" s="155"/>
      <c r="E3491" s="155"/>
      <c r="F3491" s="155"/>
    </row>
    <row r="3492" spans="3:6" x14ac:dyDescent="0.2">
      <c r="C3492" s="155"/>
      <c r="D3492" s="155"/>
      <c r="E3492" s="155"/>
      <c r="F3492" s="155"/>
    </row>
    <row r="3493" spans="3:6" x14ac:dyDescent="0.2">
      <c r="C3493" s="155"/>
      <c r="D3493" s="155"/>
      <c r="E3493" s="155"/>
      <c r="F3493" s="155"/>
    </row>
    <row r="3494" spans="3:6" x14ac:dyDescent="0.2">
      <c r="C3494" s="155"/>
      <c r="D3494" s="155"/>
      <c r="E3494" s="155"/>
      <c r="F3494" s="155"/>
    </row>
    <row r="3495" spans="3:6" x14ac:dyDescent="0.2">
      <c r="C3495" s="155"/>
      <c r="D3495" s="155"/>
      <c r="E3495" s="155"/>
      <c r="F3495" s="155"/>
    </row>
    <row r="3496" spans="3:6" x14ac:dyDescent="0.2">
      <c r="C3496" s="155"/>
      <c r="D3496" s="155"/>
      <c r="E3496" s="155"/>
      <c r="F3496" s="155"/>
    </row>
    <row r="3497" spans="3:6" x14ac:dyDescent="0.2">
      <c r="C3497" s="155"/>
      <c r="D3497" s="155"/>
      <c r="E3497" s="155"/>
      <c r="F3497" s="155"/>
    </row>
    <row r="3498" spans="3:6" x14ac:dyDescent="0.2">
      <c r="C3498" s="155"/>
      <c r="D3498" s="155"/>
      <c r="E3498" s="155"/>
      <c r="F3498" s="155"/>
    </row>
    <row r="3499" spans="3:6" x14ac:dyDescent="0.2">
      <c r="C3499" s="155"/>
      <c r="D3499" s="155"/>
      <c r="E3499" s="155"/>
      <c r="F3499" s="155"/>
    </row>
    <row r="3500" spans="3:6" x14ac:dyDescent="0.2">
      <c r="C3500" s="155"/>
      <c r="D3500" s="155"/>
      <c r="E3500" s="155"/>
      <c r="F3500" s="155"/>
    </row>
    <row r="3501" spans="3:6" x14ac:dyDescent="0.2">
      <c r="C3501" s="155"/>
      <c r="D3501" s="155"/>
      <c r="E3501" s="155"/>
      <c r="F3501" s="155"/>
    </row>
    <row r="3502" spans="3:6" x14ac:dyDescent="0.2">
      <c r="C3502" s="155"/>
      <c r="D3502" s="155"/>
      <c r="E3502" s="155"/>
      <c r="F3502" s="155"/>
    </row>
    <row r="3503" spans="3:6" x14ac:dyDescent="0.2">
      <c r="C3503" s="155"/>
      <c r="D3503" s="155"/>
      <c r="E3503" s="155"/>
      <c r="F3503" s="155"/>
    </row>
    <row r="3504" spans="3:6" x14ac:dyDescent="0.2">
      <c r="C3504" s="155"/>
      <c r="D3504" s="155"/>
      <c r="E3504" s="155"/>
      <c r="F3504" s="155"/>
    </row>
    <row r="3505" spans="3:6" x14ac:dyDescent="0.2">
      <c r="C3505" s="155"/>
      <c r="D3505" s="155"/>
      <c r="E3505" s="155"/>
      <c r="F3505" s="155"/>
    </row>
    <row r="3506" spans="3:6" x14ac:dyDescent="0.2">
      <c r="C3506" s="155"/>
      <c r="D3506" s="155"/>
      <c r="E3506" s="155"/>
      <c r="F3506" s="155"/>
    </row>
    <row r="3507" spans="3:6" x14ac:dyDescent="0.2">
      <c r="C3507" s="155"/>
      <c r="D3507" s="155"/>
      <c r="E3507" s="155"/>
      <c r="F3507" s="155"/>
    </row>
    <row r="3508" spans="3:6" x14ac:dyDescent="0.2">
      <c r="C3508" s="155"/>
      <c r="D3508" s="155"/>
      <c r="E3508" s="155"/>
      <c r="F3508" s="155"/>
    </row>
    <row r="3509" spans="3:6" x14ac:dyDescent="0.2">
      <c r="C3509" s="155"/>
      <c r="D3509" s="155"/>
      <c r="E3509" s="155"/>
      <c r="F3509" s="155"/>
    </row>
    <row r="3510" spans="3:6" x14ac:dyDescent="0.2">
      <c r="C3510" s="155"/>
      <c r="D3510" s="155"/>
      <c r="E3510" s="155"/>
      <c r="F3510" s="155"/>
    </row>
    <row r="3511" spans="3:6" x14ac:dyDescent="0.2">
      <c r="C3511" s="155"/>
      <c r="D3511" s="155"/>
      <c r="E3511" s="155"/>
      <c r="F3511" s="155"/>
    </row>
    <row r="3512" spans="3:6" x14ac:dyDescent="0.2">
      <c r="C3512" s="155"/>
      <c r="D3512" s="155"/>
      <c r="E3512" s="155"/>
      <c r="F3512" s="155"/>
    </row>
    <row r="3513" spans="3:6" x14ac:dyDescent="0.2">
      <c r="C3513" s="155"/>
      <c r="D3513" s="155"/>
      <c r="E3513" s="155"/>
      <c r="F3513" s="155"/>
    </row>
    <row r="3514" spans="3:6" x14ac:dyDescent="0.2">
      <c r="C3514" s="155"/>
      <c r="D3514" s="155"/>
      <c r="E3514" s="155"/>
      <c r="F3514" s="155"/>
    </row>
    <row r="3515" spans="3:6" x14ac:dyDescent="0.2">
      <c r="C3515" s="155"/>
      <c r="D3515" s="155"/>
      <c r="E3515" s="155"/>
      <c r="F3515" s="155"/>
    </row>
    <row r="3516" spans="3:6" x14ac:dyDescent="0.2">
      <c r="C3516" s="155"/>
      <c r="D3516" s="155"/>
      <c r="E3516" s="155"/>
      <c r="F3516" s="155"/>
    </row>
    <row r="3517" spans="3:6" x14ac:dyDescent="0.2">
      <c r="C3517" s="155"/>
      <c r="D3517" s="155"/>
      <c r="E3517" s="155"/>
      <c r="F3517" s="155"/>
    </row>
    <row r="3518" spans="3:6" x14ac:dyDescent="0.2">
      <c r="C3518" s="155"/>
      <c r="D3518" s="155"/>
      <c r="E3518" s="155"/>
      <c r="F3518" s="155"/>
    </row>
    <row r="3519" spans="3:6" x14ac:dyDescent="0.2">
      <c r="C3519" s="155"/>
      <c r="D3519" s="155"/>
      <c r="E3519" s="155"/>
      <c r="F3519" s="155"/>
    </row>
    <row r="3520" spans="3:6" x14ac:dyDescent="0.2">
      <c r="C3520" s="155"/>
      <c r="D3520" s="155"/>
      <c r="E3520" s="155"/>
      <c r="F3520" s="155"/>
    </row>
    <row r="3521" spans="3:6" x14ac:dyDescent="0.2">
      <c r="C3521" s="155"/>
      <c r="D3521" s="155"/>
      <c r="E3521" s="155"/>
      <c r="F3521" s="155"/>
    </row>
    <row r="3522" spans="3:6" x14ac:dyDescent="0.2">
      <c r="C3522" s="155"/>
      <c r="D3522" s="155"/>
      <c r="E3522" s="155"/>
      <c r="F3522" s="155"/>
    </row>
    <row r="3523" spans="3:6" x14ac:dyDescent="0.2">
      <c r="C3523" s="155"/>
      <c r="D3523" s="155"/>
      <c r="E3523" s="155"/>
      <c r="F3523" s="155"/>
    </row>
    <row r="3524" spans="3:6" x14ac:dyDescent="0.2">
      <c r="C3524" s="155"/>
      <c r="D3524" s="155"/>
      <c r="E3524" s="155"/>
      <c r="F3524" s="155"/>
    </row>
    <row r="3525" spans="3:6" x14ac:dyDescent="0.2">
      <c r="C3525" s="155"/>
      <c r="D3525" s="155"/>
      <c r="E3525" s="155"/>
      <c r="F3525" s="155"/>
    </row>
    <row r="3526" spans="3:6" x14ac:dyDescent="0.2">
      <c r="C3526" s="155"/>
      <c r="D3526" s="155"/>
      <c r="E3526" s="155"/>
      <c r="F3526" s="155"/>
    </row>
    <row r="3527" spans="3:6" x14ac:dyDescent="0.2">
      <c r="C3527" s="155"/>
      <c r="D3527" s="155"/>
      <c r="E3527" s="155"/>
      <c r="F3527" s="155"/>
    </row>
    <row r="3528" spans="3:6" x14ac:dyDescent="0.2">
      <c r="C3528" s="155"/>
      <c r="D3528" s="155"/>
      <c r="E3528" s="155"/>
      <c r="F3528" s="155"/>
    </row>
    <row r="3529" spans="3:6" x14ac:dyDescent="0.2">
      <c r="C3529" s="155"/>
      <c r="D3529" s="155"/>
      <c r="E3529" s="155"/>
      <c r="F3529" s="155"/>
    </row>
    <row r="3530" spans="3:6" x14ac:dyDescent="0.2">
      <c r="C3530" s="155"/>
      <c r="D3530" s="155"/>
      <c r="E3530" s="155"/>
      <c r="F3530" s="155"/>
    </row>
    <row r="3531" spans="3:6" x14ac:dyDescent="0.2">
      <c r="C3531" s="155"/>
      <c r="D3531" s="155"/>
      <c r="E3531" s="155"/>
      <c r="F3531" s="155"/>
    </row>
    <row r="3532" spans="3:6" x14ac:dyDescent="0.2">
      <c r="C3532" s="155"/>
      <c r="D3532" s="155"/>
      <c r="E3532" s="155"/>
      <c r="F3532" s="155"/>
    </row>
    <row r="3533" spans="3:6" x14ac:dyDescent="0.2">
      <c r="C3533" s="155"/>
      <c r="D3533" s="155"/>
      <c r="E3533" s="155"/>
      <c r="F3533" s="155"/>
    </row>
    <row r="3534" spans="3:6" x14ac:dyDescent="0.2">
      <c r="C3534" s="155"/>
      <c r="D3534" s="155"/>
      <c r="E3534" s="155"/>
      <c r="F3534" s="155"/>
    </row>
    <row r="3535" spans="3:6" x14ac:dyDescent="0.2">
      <c r="C3535" s="155"/>
      <c r="D3535" s="155"/>
      <c r="E3535" s="155"/>
      <c r="F3535" s="155"/>
    </row>
    <row r="3536" spans="3:6" x14ac:dyDescent="0.2">
      <c r="C3536" s="155"/>
      <c r="D3536" s="155"/>
      <c r="E3536" s="155"/>
      <c r="F3536" s="155"/>
    </row>
    <row r="3537" spans="3:6" x14ac:dyDescent="0.2">
      <c r="C3537" s="155"/>
      <c r="D3537" s="155"/>
      <c r="E3537" s="155"/>
      <c r="F3537" s="155"/>
    </row>
    <row r="3538" spans="3:6" x14ac:dyDescent="0.2">
      <c r="C3538" s="155"/>
      <c r="D3538" s="155"/>
      <c r="E3538" s="155"/>
      <c r="F3538" s="155"/>
    </row>
    <row r="3539" spans="3:6" x14ac:dyDescent="0.2">
      <c r="C3539" s="155"/>
      <c r="D3539" s="155"/>
      <c r="E3539" s="155"/>
      <c r="F3539" s="155"/>
    </row>
    <row r="3540" spans="3:6" x14ac:dyDescent="0.2">
      <c r="C3540" s="155"/>
      <c r="D3540" s="155"/>
      <c r="E3540" s="155"/>
      <c r="F3540" s="155"/>
    </row>
    <row r="3541" spans="3:6" x14ac:dyDescent="0.2">
      <c r="C3541" s="155"/>
      <c r="D3541" s="155"/>
      <c r="E3541" s="155"/>
      <c r="F3541" s="155"/>
    </row>
    <row r="3542" spans="3:6" x14ac:dyDescent="0.2">
      <c r="C3542" s="155"/>
      <c r="D3542" s="155"/>
      <c r="E3542" s="155"/>
      <c r="F3542" s="155"/>
    </row>
    <row r="3543" spans="3:6" x14ac:dyDescent="0.2">
      <c r="C3543" s="155"/>
      <c r="D3543" s="155"/>
      <c r="E3543" s="155"/>
      <c r="F3543" s="155"/>
    </row>
    <row r="3544" spans="3:6" x14ac:dyDescent="0.2">
      <c r="C3544" s="155"/>
      <c r="D3544" s="155"/>
      <c r="E3544" s="155"/>
      <c r="F3544" s="155"/>
    </row>
    <row r="3545" spans="3:6" x14ac:dyDescent="0.2">
      <c r="C3545" s="155"/>
      <c r="D3545" s="155"/>
      <c r="E3545" s="155"/>
      <c r="F3545" s="155"/>
    </row>
    <row r="3546" spans="3:6" x14ac:dyDescent="0.2">
      <c r="C3546" s="155"/>
      <c r="D3546" s="155"/>
      <c r="E3546" s="155"/>
      <c r="F3546" s="155"/>
    </row>
    <row r="3547" spans="3:6" x14ac:dyDescent="0.2">
      <c r="C3547" s="155"/>
      <c r="D3547" s="155"/>
      <c r="E3547" s="155"/>
      <c r="F3547" s="155"/>
    </row>
    <row r="3548" spans="3:6" x14ac:dyDescent="0.2">
      <c r="C3548" s="155"/>
      <c r="D3548" s="155"/>
      <c r="E3548" s="155"/>
      <c r="F3548" s="155"/>
    </row>
    <row r="3549" spans="3:6" x14ac:dyDescent="0.2">
      <c r="C3549" s="155"/>
      <c r="D3549" s="155"/>
      <c r="E3549" s="155"/>
      <c r="F3549" s="155"/>
    </row>
    <row r="3550" spans="3:6" x14ac:dyDescent="0.2">
      <c r="C3550" s="155"/>
      <c r="D3550" s="155"/>
      <c r="E3550" s="155"/>
      <c r="F3550" s="155"/>
    </row>
    <row r="3551" spans="3:6" x14ac:dyDescent="0.2">
      <c r="C3551" s="155"/>
      <c r="D3551" s="155"/>
      <c r="E3551" s="155"/>
      <c r="F3551" s="155"/>
    </row>
    <row r="3552" spans="3:6" x14ac:dyDescent="0.2">
      <c r="C3552" s="155"/>
      <c r="D3552" s="155"/>
      <c r="E3552" s="155"/>
      <c r="F3552" s="155"/>
    </row>
    <row r="3553" spans="3:6" x14ac:dyDescent="0.2">
      <c r="C3553" s="155"/>
      <c r="D3553" s="155"/>
      <c r="E3553" s="155"/>
      <c r="F3553" s="155"/>
    </row>
    <row r="3554" spans="3:6" x14ac:dyDescent="0.2">
      <c r="C3554" s="155"/>
      <c r="D3554" s="155"/>
      <c r="E3554" s="155"/>
      <c r="F3554" s="155"/>
    </row>
    <row r="3555" spans="3:6" x14ac:dyDescent="0.2">
      <c r="C3555" s="155"/>
      <c r="D3555" s="155"/>
      <c r="E3555" s="155"/>
      <c r="F3555" s="155"/>
    </row>
    <row r="3556" spans="3:6" x14ac:dyDescent="0.2">
      <c r="C3556" s="155"/>
      <c r="D3556" s="155"/>
      <c r="E3556" s="155"/>
      <c r="F3556" s="155"/>
    </row>
    <row r="3557" spans="3:6" x14ac:dyDescent="0.2">
      <c r="C3557" s="155"/>
      <c r="D3557" s="155"/>
      <c r="E3557" s="155"/>
      <c r="F3557" s="155"/>
    </row>
    <row r="3558" spans="3:6" x14ac:dyDescent="0.2">
      <c r="C3558" s="155"/>
      <c r="D3558" s="155"/>
      <c r="E3558" s="155"/>
      <c r="F3558" s="155"/>
    </row>
    <row r="3559" spans="3:6" x14ac:dyDescent="0.2">
      <c r="C3559" s="155"/>
      <c r="D3559" s="155"/>
      <c r="E3559" s="155"/>
      <c r="F3559" s="155"/>
    </row>
    <row r="3560" spans="3:6" x14ac:dyDescent="0.2">
      <c r="C3560" s="155"/>
      <c r="D3560" s="155"/>
      <c r="E3560" s="155"/>
      <c r="F3560" s="155"/>
    </row>
    <row r="3561" spans="3:6" x14ac:dyDescent="0.2">
      <c r="C3561" s="155"/>
      <c r="D3561" s="155"/>
      <c r="E3561" s="155"/>
      <c r="F3561" s="155"/>
    </row>
    <row r="3562" spans="3:6" x14ac:dyDescent="0.2">
      <c r="C3562" s="155"/>
      <c r="D3562" s="155"/>
      <c r="E3562" s="155"/>
      <c r="F3562" s="155"/>
    </row>
    <row r="3563" spans="3:6" x14ac:dyDescent="0.2">
      <c r="C3563" s="155"/>
      <c r="D3563" s="155"/>
      <c r="E3563" s="155"/>
      <c r="F3563" s="155"/>
    </row>
    <row r="3564" spans="3:6" x14ac:dyDescent="0.2">
      <c r="C3564" s="155"/>
      <c r="D3564" s="155"/>
      <c r="E3564" s="155"/>
      <c r="F3564" s="155"/>
    </row>
    <row r="3565" spans="3:6" x14ac:dyDescent="0.2">
      <c r="C3565" s="155"/>
      <c r="D3565" s="155"/>
      <c r="E3565" s="155"/>
      <c r="F3565" s="155"/>
    </row>
    <row r="3566" spans="3:6" x14ac:dyDescent="0.2">
      <c r="C3566" s="155"/>
      <c r="D3566" s="155"/>
      <c r="E3566" s="155"/>
      <c r="F3566" s="155"/>
    </row>
    <row r="3567" spans="3:6" x14ac:dyDescent="0.2">
      <c r="C3567" s="155"/>
      <c r="D3567" s="155"/>
      <c r="E3567" s="155"/>
      <c r="F3567" s="155"/>
    </row>
    <row r="3568" spans="3:6" x14ac:dyDescent="0.2">
      <c r="C3568" s="155"/>
      <c r="D3568" s="155"/>
      <c r="E3568" s="155"/>
      <c r="F3568" s="155"/>
    </row>
    <row r="3569" spans="3:6" x14ac:dyDescent="0.2">
      <c r="C3569" s="155"/>
      <c r="D3569" s="155"/>
      <c r="E3569" s="155"/>
      <c r="F3569" s="155"/>
    </row>
    <row r="3570" spans="3:6" x14ac:dyDescent="0.2">
      <c r="C3570" s="155"/>
      <c r="D3570" s="155"/>
      <c r="E3570" s="155"/>
      <c r="F3570" s="155"/>
    </row>
    <row r="3571" spans="3:6" x14ac:dyDescent="0.2">
      <c r="C3571" s="155"/>
      <c r="D3571" s="155"/>
      <c r="E3571" s="155"/>
      <c r="F3571" s="155"/>
    </row>
    <row r="3572" spans="3:6" x14ac:dyDescent="0.2">
      <c r="C3572" s="155"/>
      <c r="D3572" s="155"/>
      <c r="E3572" s="155"/>
      <c r="F3572" s="155"/>
    </row>
    <row r="3573" spans="3:6" x14ac:dyDescent="0.2">
      <c r="C3573" s="155"/>
      <c r="D3573" s="155"/>
      <c r="E3573" s="155"/>
      <c r="F3573" s="155"/>
    </row>
    <row r="3574" spans="3:6" x14ac:dyDescent="0.2">
      <c r="C3574" s="155"/>
      <c r="D3574" s="155"/>
      <c r="E3574" s="155"/>
      <c r="F3574" s="155"/>
    </row>
    <row r="3575" spans="3:6" x14ac:dyDescent="0.2">
      <c r="C3575" s="155"/>
      <c r="D3575" s="155"/>
      <c r="E3575" s="155"/>
      <c r="F3575" s="155"/>
    </row>
    <row r="3576" spans="3:6" x14ac:dyDescent="0.2">
      <c r="C3576" s="155"/>
      <c r="D3576" s="155"/>
      <c r="E3576" s="155"/>
      <c r="F3576" s="155"/>
    </row>
    <row r="3577" spans="3:6" x14ac:dyDescent="0.2">
      <c r="C3577" s="155"/>
      <c r="D3577" s="155"/>
      <c r="E3577" s="155"/>
      <c r="F3577" s="155"/>
    </row>
    <row r="3578" spans="3:6" x14ac:dyDescent="0.2">
      <c r="C3578" s="155"/>
      <c r="D3578" s="155"/>
      <c r="E3578" s="155"/>
      <c r="F3578" s="155"/>
    </row>
    <row r="3579" spans="3:6" x14ac:dyDescent="0.2">
      <c r="C3579" s="155"/>
      <c r="D3579" s="155"/>
      <c r="E3579" s="155"/>
      <c r="F3579" s="155"/>
    </row>
    <row r="3580" spans="3:6" x14ac:dyDescent="0.2">
      <c r="C3580" s="155"/>
      <c r="D3580" s="155"/>
      <c r="E3580" s="155"/>
      <c r="F3580" s="155"/>
    </row>
    <row r="3581" spans="3:6" x14ac:dyDescent="0.2">
      <c r="C3581" s="155"/>
      <c r="D3581" s="155"/>
      <c r="E3581" s="155"/>
      <c r="F3581" s="155"/>
    </row>
    <row r="3582" spans="3:6" x14ac:dyDescent="0.2">
      <c r="C3582" s="155"/>
      <c r="D3582" s="155"/>
      <c r="E3582" s="155"/>
      <c r="F3582" s="155"/>
    </row>
    <row r="3583" spans="3:6" x14ac:dyDescent="0.2">
      <c r="C3583" s="155"/>
      <c r="D3583" s="155"/>
      <c r="E3583" s="155"/>
      <c r="F3583" s="155"/>
    </row>
    <row r="3584" spans="3:6" x14ac:dyDescent="0.2">
      <c r="C3584" s="155"/>
      <c r="D3584" s="155"/>
      <c r="E3584" s="155"/>
      <c r="F3584" s="155"/>
    </row>
    <row r="3585" spans="3:6" x14ac:dyDescent="0.2">
      <c r="C3585" s="155"/>
      <c r="D3585" s="155"/>
      <c r="E3585" s="155"/>
      <c r="F3585" s="155"/>
    </row>
    <row r="3586" spans="3:6" x14ac:dyDescent="0.2">
      <c r="C3586" s="155"/>
      <c r="D3586" s="155"/>
      <c r="E3586" s="155"/>
      <c r="F3586" s="155"/>
    </row>
    <row r="3587" spans="3:6" x14ac:dyDescent="0.2">
      <c r="C3587" s="155"/>
      <c r="D3587" s="155"/>
      <c r="E3587" s="155"/>
      <c r="F3587" s="155"/>
    </row>
    <row r="3588" spans="3:6" x14ac:dyDescent="0.2">
      <c r="C3588" s="155"/>
      <c r="D3588" s="155"/>
      <c r="E3588" s="155"/>
      <c r="F3588" s="155"/>
    </row>
    <row r="3589" spans="3:6" x14ac:dyDescent="0.2">
      <c r="C3589" s="155"/>
      <c r="D3589" s="155"/>
      <c r="E3589" s="155"/>
      <c r="F3589" s="155"/>
    </row>
    <row r="3590" spans="3:6" x14ac:dyDescent="0.2">
      <c r="C3590" s="155"/>
      <c r="D3590" s="155"/>
      <c r="E3590" s="155"/>
      <c r="F3590" s="155"/>
    </row>
    <row r="3591" spans="3:6" x14ac:dyDescent="0.2">
      <c r="C3591" s="155"/>
      <c r="D3591" s="155"/>
      <c r="E3591" s="155"/>
      <c r="F3591" s="155"/>
    </row>
    <row r="3592" spans="3:6" x14ac:dyDescent="0.2">
      <c r="C3592" s="155"/>
      <c r="D3592" s="155"/>
      <c r="E3592" s="155"/>
      <c r="F3592" s="155"/>
    </row>
    <row r="3593" spans="3:6" x14ac:dyDescent="0.2">
      <c r="C3593" s="155"/>
      <c r="D3593" s="155"/>
      <c r="E3593" s="155"/>
      <c r="F3593" s="155"/>
    </row>
    <row r="3594" spans="3:6" x14ac:dyDescent="0.2">
      <c r="C3594" s="155"/>
      <c r="D3594" s="155"/>
      <c r="E3594" s="155"/>
      <c r="F3594" s="155"/>
    </row>
    <row r="3595" spans="3:6" x14ac:dyDescent="0.2">
      <c r="C3595" s="155"/>
      <c r="D3595" s="155"/>
      <c r="E3595" s="155"/>
      <c r="F3595" s="155"/>
    </row>
    <row r="3596" spans="3:6" x14ac:dyDescent="0.2">
      <c r="C3596" s="155"/>
      <c r="D3596" s="155"/>
      <c r="E3596" s="155"/>
      <c r="F3596" s="155"/>
    </row>
    <row r="3597" spans="3:6" x14ac:dyDescent="0.2">
      <c r="C3597" s="155"/>
      <c r="D3597" s="155"/>
      <c r="E3597" s="155"/>
      <c r="F3597" s="155"/>
    </row>
    <row r="3598" spans="3:6" x14ac:dyDescent="0.2">
      <c r="C3598" s="155"/>
      <c r="D3598" s="155"/>
      <c r="E3598" s="155"/>
      <c r="F3598" s="155"/>
    </row>
    <row r="3599" spans="3:6" x14ac:dyDescent="0.2">
      <c r="C3599" s="155"/>
      <c r="D3599" s="155"/>
      <c r="E3599" s="155"/>
      <c r="F3599" s="155"/>
    </row>
    <row r="3600" spans="3:6" x14ac:dyDescent="0.2">
      <c r="C3600" s="155"/>
      <c r="D3600" s="155"/>
      <c r="E3600" s="155"/>
      <c r="F3600" s="155"/>
    </row>
    <row r="3601" spans="3:6" x14ac:dyDescent="0.2">
      <c r="C3601" s="155"/>
      <c r="D3601" s="155"/>
      <c r="E3601" s="155"/>
      <c r="F3601" s="155"/>
    </row>
    <row r="3602" spans="3:6" x14ac:dyDescent="0.2">
      <c r="C3602" s="155"/>
      <c r="D3602" s="155"/>
      <c r="E3602" s="155"/>
      <c r="F3602" s="155"/>
    </row>
    <row r="3603" spans="3:6" x14ac:dyDescent="0.2">
      <c r="C3603" s="155"/>
      <c r="D3603" s="155"/>
      <c r="E3603" s="155"/>
      <c r="F3603" s="155"/>
    </row>
    <row r="3604" spans="3:6" x14ac:dyDescent="0.2">
      <c r="C3604" s="155"/>
      <c r="D3604" s="155"/>
      <c r="E3604" s="155"/>
      <c r="F3604" s="155"/>
    </row>
    <row r="3605" spans="3:6" x14ac:dyDescent="0.2">
      <c r="C3605" s="155"/>
      <c r="D3605" s="155"/>
      <c r="E3605" s="155"/>
      <c r="F3605" s="155"/>
    </row>
    <row r="3606" spans="3:6" x14ac:dyDescent="0.2">
      <c r="C3606" s="155"/>
      <c r="D3606" s="155"/>
      <c r="E3606" s="155"/>
      <c r="F3606" s="155"/>
    </row>
    <row r="3607" spans="3:6" x14ac:dyDescent="0.2">
      <c r="C3607" s="155"/>
      <c r="D3607" s="155"/>
      <c r="E3607" s="155"/>
      <c r="F3607" s="155"/>
    </row>
    <row r="3608" spans="3:6" x14ac:dyDescent="0.2">
      <c r="C3608" s="155"/>
      <c r="D3608" s="155"/>
      <c r="E3608" s="155"/>
      <c r="F3608" s="155"/>
    </row>
    <row r="3609" spans="3:6" x14ac:dyDescent="0.2">
      <c r="C3609" s="155"/>
      <c r="D3609" s="155"/>
      <c r="E3609" s="155"/>
      <c r="F3609" s="155"/>
    </row>
    <row r="3610" spans="3:6" x14ac:dyDescent="0.2">
      <c r="C3610" s="155"/>
      <c r="D3610" s="155"/>
      <c r="E3610" s="155"/>
      <c r="F3610" s="155"/>
    </row>
    <row r="3611" spans="3:6" x14ac:dyDescent="0.2">
      <c r="C3611" s="155"/>
      <c r="D3611" s="155"/>
      <c r="E3611" s="155"/>
      <c r="F3611" s="155"/>
    </row>
    <row r="3612" spans="3:6" x14ac:dyDescent="0.2">
      <c r="C3612" s="155"/>
      <c r="D3612" s="155"/>
      <c r="E3612" s="155"/>
      <c r="F3612" s="155"/>
    </row>
    <row r="3613" spans="3:6" x14ac:dyDescent="0.2">
      <c r="C3613" s="155"/>
      <c r="D3613" s="155"/>
      <c r="E3613" s="155"/>
      <c r="F3613" s="155"/>
    </row>
    <row r="3614" spans="3:6" x14ac:dyDescent="0.2">
      <c r="C3614" s="155"/>
      <c r="D3614" s="155"/>
      <c r="E3614" s="155"/>
      <c r="F3614" s="155"/>
    </row>
    <row r="3615" spans="3:6" x14ac:dyDescent="0.2">
      <c r="C3615" s="155"/>
      <c r="D3615" s="155"/>
      <c r="E3615" s="155"/>
      <c r="F3615" s="155"/>
    </row>
    <row r="3616" spans="3:6" x14ac:dyDescent="0.2">
      <c r="C3616" s="155"/>
      <c r="D3616" s="155"/>
      <c r="E3616" s="155"/>
      <c r="F3616" s="155"/>
    </row>
    <row r="3617" spans="3:6" x14ac:dyDescent="0.2">
      <c r="C3617" s="155"/>
      <c r="D3617" s="155"/>
      <c r="E3617" s="155"/>
      <c r="F3617" s="155"/>
    </row>
    <row r="3618" spans="3:6" x14ac:dyDescent="0.2">
      <c r="C3618" s="155"/>
      <c r="D3618" s="155"/>
      <c r="E3618" s="155"/>
      <c r="F3618" s="155"/>
    </row>
    <row r="3619" spans="3:6" x14ac:dyDescent="0.2">
      <c r="C3619" s="155"/>
      <c r="D3619" s="155"/>
      <c r="E3619" s="155"/>
      <c r="F3619" s="155"/>
    </row>
    <row r="3620" spans="3:6" x14ac:dyDescent="0.2">
      <c r="C3620" s="155"/>
      <c r="D3620" s="155"/>
      <c r="E3620" s="155"/>
      <c r="F3620" s="155"/>
    </row>
    <row r="3621" spans="3:6" x14ac:dyDescent="0.2">
      <c r="C3621" s="155"/>
      <c r="D3621" s="155"/>
      <c r="E3621" s="155"/>
      <c r="F3621" s="155"/>
    </row>
    <row r="3622" spans="3:6" x14ac:dyDescent="0.2">
      <c r="C3622" s="155"/>
      <c r="D3622" s="155"/>
      <c r="E3622" s="155"/>
      <c r="F3622" s="155"/>
    </row>
    <row r="3623" spans="3:6" x14ac:dyDescent="0.2">
      <c r="C3623" s="155"/>
      <c r="D3623" s="155"/>
      <c r="E3623" s="155"/>
      <c r="F3623" s="155"/>
    </row>
    <row r="3624" spans="3:6" x14ac:dyDescent="0.2">
      <c r="C3624" s="155"/>
      <c r="D3624" s="155"/>
      <c r="E3624" s="155"/>
      <c r="F3624" s="155"/>
    </row>
    <row r="3625" spans="3:6" x14ac:dyDescent="0.2">
      <c r="C3625" s="155"/>
      <c r="D3625" s="155"/>
      <c r="E3625" s="155"/>
      <c r="F3625" s="155"/>
    </row>
    <row r="3626" spans="3:6" x14ac:dyDescent="0.2">
      <c r="C3626" s="155"/>
      <c r="D3626" s="155"/>
      <c r="E3626" s="155"/>
      <c r="F3626" s="155"/>
    </row>
    <row r="3627" spans="3:6" x14ac:dyDescent="0.2">
      <c r="C3627" s="155"/>
      <c r="D3627" s="155"/>
      <c r="E3627" s="155"/>
      <c r="F3627" s="155"/>
    </row>
    <row r="3628" spans="3:6" x14ac:dyDescent="0.2">
      <c r="C3628" s="155"/>
      <c r="D3628" s="155"/>
      <c r="E3628" s="155"/>
      <c r="F3628" s="155"/>
    </row>
    <row r="3629" spans="3:6" x14ac:dyDescent="0.2">
      <c r="C3629" s="155"/>
      <c r="D3629" s="155"/>
      <c r="E3629" s="155"/>
      <c r="F3629" s="155"/>
    </row>
    <row r="3630" spans="3:6" x14ac:dyDescent="0.2">
      <c r="C3630" s="155"/>
      <c r="D3630" s="155"/>
      <c r="E3630" s="155"/>
      <c r="F3630" s="155"/>
    </row>
    <row r="3631" spans="3:6" x14ac:dyDescent="0.2">
      <c r="C3631" s="155"/>
      <c r="D3631" s="155"/>
      <c r="E3631" s="155"/>
      <c r="F3631" s="155"/>
    </row>
    <row r="3632" spans="3:6" x14ac:dyDescent="0.2">
      <c r="C3632" s="155"/>
      <c r="D3632" s="155"/>
      <c r="E3632" s="155"/>
      <c r="F3632" s="155"/>
    </row>
    <row r="3633" spans="3:6" x14ac:dyDescent="0.2">
      <c r="C3633" s="155"/>
      <c r="D3633" s="155"/>
      <c r="E3633" s="155"/>
      <c r="F3633" s="155"/>
    </row>
    <row r="3634" spans="3:6" x14ac:dyDescent="0.2">
      <c r="C3634" s="155"/>
      <c r="D3634" s="155"/>
      <c r="E3634" s="155"/>
      <c r="F3634" s="155"/>
    </row>
    <row r="3635" spans="3:6" x14ac:dyDescent="0.2">
      <c r="C3635" s="155"/>
      <c r="D3635" s="155"/>
      <c r="E3635" s="155"/>
      <c r="F3635" s="155"/>
    </row>
    <row r="3636" spans="3:6" x14ac:dyDescent="0.2">
      <c r="C3636" s="155"/>
      <c r="D3636" s="155"/>
      <c r="E3636" s="155"/>
      <c r="F3636" s="155"/>
    </row>
    <row r="3637" spans="3:6" x14ac:dyDescent="0.2">
      <c r="C3637" s="155"/>
      <c r="D3637" s="155"/>
      <c r="E3637" s="155"/>
      <c r="F3637" s="155"/>
    </row>
    <row r="3638" spans="3:6" x14ac:dyDescent="0.2">
      <c r="C3638" s="155"/>
      <c r="D3638" s="155"/>
      <c r="E3638" s="155"/>
      <c r="F3638" s="155"/>
    </row>
    <row r="3639" spans="3:6" x14ac:dyDescent="0.2">
      <c r="C3639" s="155"/>
      <c r="D3639" s="155"/>
      <c r="E3639" s="155"/>
      <c r="F3639" s="155"/>
    </row>
    <row r="3640" spans="3:6" x14ac:dyDescent="0.2">
      <c r="C3640" s="155"/>
      <c r="D3640" s="155"/>
      <c r="E3640" s="155"/>
      <c r="F3640" s="155"/>
    </row>
    <row r="3641" spans="3:6" x14ac:dyDescent="0.2">
      <c r="C3641" s="155"/>
      <c r="D3641" s="155"/>
      <c r="E3641" s="155"/>
      <c r="F3641" s="155"/>
    </row>
    <row r="3642" spans="3:6" x14ac:dyDescent="0.2">
      <c r="C3642" s="155"/>
      <c r="D3642" s="155"/>
      <c r="E3642" s="155"/>
      <c r="F3642" s="155"/>
    </row>
    <row r="3643" spans="3:6" x14ac:dyDescent="0.2">
      <c r="C3643" s="155"/>
      <c r="D3643" s="155"/>
      <c r="E3643" s="155"/>
      <c r="F3643" s="155"/>
    </row>
    <row r="3644" spans="3:6" x14ac:dyDescent="0.2">
      <c r="C3644" s="155"/>
      <c r="D3644" s="155"/>
      <c r="E3644" s="155"/>
      <c r="F3644" s="155"/>
    </row>
    <row r="3645" spans="3:6" x14ac:dyDescent="0.2">
      <c r="C3645" s="155"/>
      <c r="D3645" s="155"/>
      <c r="E3645" s="155"/>
      <c r="F3645" s="155"/>
    </row>
    <row r="3646" spans="3:6" x14ac:dyDescent="0.2">
      <c r="C3646" s="155"/>
      <c r="D3646" s="155"/>
      <c r="E3646" s="155"/>
      <c r="F3646" s="155"/>
    </row>
    <row r="3647" spans="3:6" x14ac:dyDescent="0.2">
      <c r="C3647" s="155"/>
      <c r="D3647" s="155"/>
      <c r="E3647" s="155"/>
      <c r="F3647" s="155"/>
    </row>
    <row r="3648" spans="3:6" x14ac:dyDescent="0.2">
      <c r="C3648" s="155"/>
      <c r="D3648" s="155"/>
      <c r="E3648" s="155"/>
      <c r="F3648" s="155"/>
    </row>
    <row r="3649" spans="3:6" x14ac:dyDescent="0.2">
      <c r="C3649" s="155"/>
      <c r="D3649" s="155"/>
      <c r="E3649" s="155"/>
      <c r="F3649" s="155"/>
    </row>
    <row r="3650" spans="3:6" x14ac:dyDescent="0.2">
      <c r="C3650" s="155"/>
      <c r="D3650" s="155"/>
      <c r="E3650" s="155"/>
      <c r="F3650" s="155"/>
    </row>
    <row r="3651" spans="3:6" x14ac:dyDescent="0.2">
      <c r="C3651" s="155"/>
      <c r="D3651" s="155"/>
      <c r="E3651" s="155"/>
      <c r="F3651" s="155"/>
    </row>
    <row r="3652" spans="3:6" x14ac:dyDescent="0.2">
      <c r="C3652" s="155"/>
      <c r="D3652" s="155"/>
      <c r="E3652" s="155"/>
      <c r="F3652" s="155"/>
    </row>
    <row r="3653" spans="3:6" x14ac:dyDescent="0.2">
      <c r="C3653" s="155"/>
      <c r="D3653" s="155"/>
      <c r="E3653" s="155"/>
      <c r="F3653" s="155"/>
    </row>
    <row r="3654" spans="3:6" x14ac:dyDescent="0.2">
      <c r="C3654" s="155"/>
      <c r="D3654" s="155"/>
      <c r="E3654" s="155"/>
      <c r="F3654" s="155"/>
    </row>
    <row r="3655" spans="3:6" x14ac:dyDescent="0.2">
      <c r="C3655" s="155"/>
      <c r="D3655" s="155"/>
      <c r="E3655" s="155"/>
      <c r="F3655" s="155"/>
    </row>
    <row r="3656" spans="3:6" x14ac:dyDescent="0.2">
      <c r="C3656" s="155"/>
      <c r="D3656" s="155"/>
      <c r="E3656" s="155"/>
      <c r="F3656" s="155"/>
    </row>
    <row r="3657" spans="3:6" x14ac:dyDescent="0.2">
      <c r="C3657" s="155"/>
      <c r="D3657" s="155"/>
      <c r="E3657" s="155"/>
      <c r="F3657" s="155"/>
    </row>
    <row r="3658" spans="3:6" x14ac:dyDescent="0.2">
      <c r="C3658" s="155"/>
      <c r="D3658" s="155"/>
      <c r="E3658" s="155"/>
      <c r="F3658" s="155"/>
    </row>
    <row r="3659" spans="3:6" x14ac:dyDescent="0.2">
      <c r="C3659" s="155"/>
      <c r="D3659" s="155"/>
      <c r="E3659" s="155"/>
      <c r="F3659" s="155"/>
    </row>
    <row r="3660" spans="3:6" x14ac:dyDescent="0.2">
      <c r="C3660" s="155"/>
      <c r="D3660" s="155"/>
      <c r="E3660" s="155"/>
      <c r="F3660" s="155"/>
    </row>
    <row r="3661" spans="3:6" x14ac:dyDescent="0.2">
      <c r="C3661" s="155"/>
      <c r="D3661" s="155"/>
      <c r="E3661" s="155"/>
      <c r="F3661" s="155"/>
    </row>
    <row r="3662" spans="3:6" x14ac:dyDescent="0.2">
      <c r="C3662" s="155"/>
      <c r="D3662" s="155"/>
      <c r="E3662" s="155"/>
      <c r="F3662" s="155"/>
    </row>
    <row r="3663" spans="3:6" x14ac:dyDescent="0.2">
      <c r="C3663" s="155"/>
      <c r="D3663" s="155"/>
      <c r="E3663" s="155"/>
      <c r="F3663" s="155"/>
    </row>
    <row r="3664" spans="3:6" x14ac:dyDescent="0.2">
      <c r="C3664" s="155"/>
      <c r="D3664" s="155"/>
      <c r="E3664" s="155"/>
      <c r="F3664" s="155"/>
    </row>
    <row r="3665" spans="3:6" x14ac:dyDescent="0.2">
      <c r="C3665" s="155"/>
      <c r="D3665" s="155"/>
      <c r="E3665" s="155"/>
      <c r="F3665" s="155"/>
    </row>
    <row r="3666" spans="3:6" x14ac:dyDescent="0.2">
      <c r="C3666" s="155"/>
      <c r="D3666" s="155"/>
      <c r="E3666" s="155"/>
      <c r="F3666" s="155"/>
    </row>
    <row r="3667" spans="3:6" x14ac:dyDescent="0.2">
      <c r="C3667" s="155"/>
      <c r="D3667" s="155"/>
      <c r="E3667" s="155"/>
      <c r="F3667" s="155"/>
    </row>
    <row r="3668" spans="3:6" x14ac:dyDescent="0.2">
      <c r="C3668" s="155"/>
      <c r="D3668" s="155"/>
      <c r="E3668" s="155"/>
      <c r="F3668" s="155"/>
    </row>
    <row r="3669" spans="3:6" x14ac:dyDescent="0.2">
      <c r="C3669" s="155"/>
      <c r="D3669" s="155"/>
      <c r="E3669" s="155"/>
      <c r="F3669" s="155"/>
    </row>
    <row r="3670" spans="3:6" x14ac:dyDescent="0.2">
      <c r="C3670" s="155"/>
      <c r="D3670" s="155"/>
      <c r="E3670" s="155"/>
      <c r="F3670" s="155"/>
    </row>
    <row r="3671" spans="3:6" x14ac:dyDescent="0.2">
      <c r="C3671" s="155"/>
      <c r="D3671" s="155"/>
      <c r="E3671" s="155"/>
      <c r="F3671" s="155"/>
    </row>
    <row r="3672" spans="3:6" x14ac:dyDescent="0.2">
      <c r="C3672" s="155"/>
      <c r="D3672" s="155"/>
      <c r="E3672" s="155"/>
      <c r="F3672" s="155"/>
    </row>
    <row r="3673" spans="3:6" x14ac:dyDescent="0.2">
      <c r="C3673" s="155"/>
      <c r="D3673" s="155"/>
      <c r="E3673" s="155"/>
      <c r="F3673" s="155"/>
    </row>
    <row r="3674" spans="3:6" x14ac:dyDescent="0.2">
      <c r="C3674" s="155"/>
      <c r="D3674" s="155"/>
      <c r="E3674" s="155"/>
      <c r="F3674" s="155"/>
    </row>
    <row r="3675" spans="3:6" x14ac:dyDescent="0.2">
      <c r="C3675" s="155"/>
      <c r="D3675" s="155"/>
      <c r="E3675" s="155"/>
      <c r="F3675" s="155"/>
    </row>
    <row r="3676" spans="3:6" x14ac:dyDescent="0.2">
      <c r="C3676" s="155"/>
      <c r="D3676" s="155"/>
      <c r="E3676" s="155"/>
      <c r="F3676" s="155"/>
    </row>
    <row r="3677" spans="3:6" x14ac:dyDescent="0.2">
      <c r="C3677" s="155"/>
      <c r="D3677" s="155"/>
      <c r="E3677" s="155"/>
      <c r="F3677" s="155"/>
    </row>
    <row r="3678" spans="3:6" x14ac:dyDescent="0.2">
      <c r="C3678" s="155"/>
      <c r="D3678" s="155"/>
      <c r="E3678" s="155"/>
      <c r="F3678" s="155"/>
    </row>
    <row r="3679" spans="3:6" x14ac:dyDescent="0.2">
      <c r="C3679" s="155"/>
      <c r="D3679" s="155"/>
      <c r="E3679" s="155"/>
      <c r="F3679" s="155"/>
    </row>
    <row r="3680" spans="3:6" x14ac:dyDescent="0.2">
      <c r="C3680" s="155"/>
      <c r="D3680" s="155"/>
      <c r="E3680" s="155"/>
      <c r="F3680" s="155"/>
    </row>
    <row r="3681" spans="3:6" x14ac:dyDescent="0.2">
      <c r="C3681" s="155"/>
      <c r="D3681" s="155"/>
      <c r="E3681" s="155"/>
      <c r="F3681" s="155"/>
    </row>
    <row r="3682" spans="3:6" x14ac:dyDescent="0.2">
      <c r="C3682" s="155"/>
      <c r="D3682" s="155"/>
      <c r="E3682" s="155"/>
      <c r="F3682" s="155"/>
    </row>
    <row r="3683" spans="3:6" x14ac:dyDescent="0.2">
      <c r="C3683" s="155"/>
      <c r="D3683" s="155"/>
      <c r="E3683" s="155"/>
      <c r="F3683" s="155"/>
    </row>
    <row r="3684" spans="3:6" x14ac:dyDescent="0.2">
      <c r="C3684" s="155"/>
      <c r="D3684" s="155"/>
      <c r="E3684" s="155"/>
      <c r="F3684" s="155"/>
    </row>
    <row r="3685" spans="3:6" x14ac:dyDescent="0.2">
      <c r="C3685" s="155"/>
      <c r="D3685" s="155"/>
      <c r="E3685" s="155"/>
      <c r="F3685" s="155"/>
    </row>
    <row r="3686" spans="3:6" x14ac:dyDescent="0.2">
      <c r="C3686" s="155"/>
      <c r="D3686" s="155"/>
      <c r="E3686" s="155"/>
      <c r="F3686" s="155"/>
    </row>
    <row r="3687" spans="3:6" x14ac:dyDescent="0.2">
      <c r="C3687" s="155"/>
      <c r="D3687" s="155"/>
      <c r="E3687" s="155"/>
      <c r="F3687" s="155"/>
    </row>
    <row r="3688" spans="3:6" x14ac:dyDescent="0.2">
      <c r="C3688" s="155"/>
      <c r="D3688" s="155"/>
      <c r="E3688" s="155"/>
      <c r="F3688" s="155"/>
    </row>
    <row r="3689" spans="3:6" x14ac:dyDescent="0.2">
      <c r="C3689" s="155"/>
      <c r="D3689" s="155"/>
      <c r="E3689" s="155"/>
      <c r="F3689" s="155"/>
    </row>
    <row r="3690" spans="3:6" x14ac:dyDescent="0.2">
      <c r="C3690" s="155"/>
      <c r="D3690" s="155"/>
      <c r="E3690" s="155"/>
      <c r="F3690" s="155"/>
    </row>
    <row r="3691" spans="3:6" x14ac:dyDescent="0.2">
      <c r="C3691" s="155"/>
      <c r="D3691" s="155"/>
      <c r="E3691" s="155"/>
      <c r="F3691" s="155"/>
    </row>
    <row r="3692" spans="3:6" x14ac:dyDescent="0.2">
      <c r="C3692" s="155"/>
      <c r="D3692" s="155"/>
      <c r="E3692" s="155"/>
      <c r="F3692" s="155"/>
    </row>
    <row r="3693" spans="3:6" x14ac:dyDescent="0.2">
      <c r="C3693" s="155"/>
      <c r="D3693" s="155"/>
      <c r="E3693" s="155"/>
      <c r="F3693" s="155"/>
    </row>
    <row r="3694" spans="3:6" x14ac:dyDescent="0.2">
      <c r="C3694" s="155"/>
      <c r="D3694" s="155"/>
      <c r="E3694" s="155"/>
      <c r="F3694" s="155"/>
    </row>
    <row r="3695" spans="3:6" x14ac:dyDescent="0.2">
      <c r="C3695" s="155"/>
      <c r="D3695" s="155"/>
      <c r="E3695" s="155"/>
      <c r="F3695" s="155"/>
    </row>
    <row r="3696" spans="3:6" x14ac:dyDescent="0.2">
      <c r="C3696" s="155"/>
      <c r="D3696" s="155"/>
      <c r="E3696" s="155"/>
      <c r="F3696" s="155"/>
    </row>
    <row r="3697" spans="3:6" x14ac:dyDescent="0.2">
      <c r="C3697" s="155"/>
      <c r="D3697" s="155"/>
      <c r="E3697" s="155"/>
      <c r="F3697" s="155"/>
    </row>
    <row r="3698" spans="3:6" x14ac:dyDescent="0.2">
      <c r="C3698" s="155"/>
      <c r="D3698" s="155"/>
      <c r="E3698" s="155"/>
      <c r="F3698" s="155"/>
    </row>
    <row r="3699" spans="3:6" x14ac:dyDescent="0.2">
      <c r="C3699" s="155"/>
      <c r="D3699" s="155"/>
      <c r="E3699" s="155"/>
      <c r="F3699" s="155"/>
    </row>
    <row r="3700" spans="3:6" x14ac:dyDescent="0.2">
      <c r="C3700" s="155"/>
      <c r="D3700" s="155"/>
      <c r="E3700" s="155"/>
      <c r="F3700" s="155"/>
    </row>
    <row r="3701" spans="3:6" x14ac:dyDescent="0.2">
      <c r="C3701" s="155"/>
      <c r="D3701" s="155"/>
      <c r="E3701" s="155"/>
      <c r="F3701" s="155"/>
    </row>
    <row r="3702" spans="3:6" x14ac:dyDescent="0.2">
      <c r="C3702" s="155"/>
      <c r="D3702" s="155"/>
      <c r="E3702" s="155"/>
      <c r="F3702" s="155"/>
    </row>
    <row r="3703" spans="3:6" x14ac:dyDescent="0.2">
      <c r="C3703" s="155"/>
      <c r="D3703" s="155"/>
      <c r="E3703" s="155"/>
      <c r="F3703" s="155"/>
    </row>
    <row r="3704" spans="3:6" x14ac:dyDescent="0.2">
      <c r="C3704" s="155"/>
      <c r="D3704" s="155"/>
      <c r="E3704" s="155"/>
      <c r="F3704" s="155"/>
    </row>
    <row r="3705" spans="3:6" x14ac:dyDescent="0.2">
      <c r="C3705" s="155"/>
      <c r="D3705" s="155"/>
      <c r="E3705" s="155"/>
      <c r="F3705" s="155"/>
    </row>
    <row r="3706" spans="3:6" x14ac:dyDescent="0.2">
      <c r="C3706" s="155"/>
      <c r="D3706" s="155"/>
      <c r="E3706" s="155"/>
      <c r="F3706" s="155"/>
    </row>
    <row r="3707" spans="3:6" x14ac:dyDescent="0.2">
      <c r="C3707" s="155"/>
      <c r="D3707" s="155"/>
      <c r="E3707" s="155"/>
      <c r="F3707" s="155"/>
    </row>
    <row r="3708" spans="3:6" x14ac:dyDescent="0.2">
      <c r="C3708" s="155"/>
      <c r="D3708" s="155"/>
      <c r="E3708" s="155"/>
      <c r="F3708" s="155"/>
    </row>
    <row r="3709" spans="3:6" x14ac:dyDescent="0.2">
      <c r="C3709" s="155"/>
      <c r="D3709" s="155"/>
      <c r="E3709" s="155"/>
      <c r="F3709" s="155"/>
    </row>
    <row r="3710" spans="3:6" x14ac:dyDescent="0.2">
      <c r="C3710" s="155"/>
      <c r="D3710" s="155"/>
      <c r="E3710" s="155"/>
      <c r="F3710" s="155"/>
    </row>
    <row r="3711" spans="3:6" x14ac:dyDescent="0.2">
      <c r="C3711" s="155"/>
      <c r="D3711" s="155"/>
      <c r="E3711" s="155"/>
      <c r="F3711" s="155"/>
    </row>
    <row r="3712" spans="3:6" x14ac:dyDescent="0.2">
      <c r="C3712" s="155"/>
      <c r="D3712" s="155"/>
      <c r="E3712" s="155"/>
      <c r="F3712" s="155"/>
    </row>
    <row r="3713" spans="3:6" x14ac:dyDescent="0.2">
      <c r="C3713" s="155"/>
      <c r="D3713" s="155"/>
      <c r="E3713" s="155"/>
      <c r="F3713" s="155"/>
    </row>
    <row r="3714" spans="3:6" x14ac:dyDescent="0.2">
      <c r="C3714" s="155"/>
      <c r="D3714" s="155"/>
      <c r="E3714" s="155"/>
      <c r="F3714" s="155"/>
    </row>
    <row r="3715" spans="3:6" x14ac:dyDescent="0.2">
      <c r="C3715" s="155"/>
      <c r="D3715" s="155"/>
      <c r="E3715" s="155"/>
      <c r="F3715" s="155"/>
    </row>
    <row r="3716" spans="3:6" x14ac:dyDescent="0.2">
      <c r="C3716" s="155"/>
      <c r="D3716" s="155"/>
      <c r="E3716" s="155"/>
      <c r="F3716" s="155"/>
    </row>
    <row r="3717" spans="3:6" x14ac:dyDescent="0.2">
      <c r="C3717" s="155"/>
      <c r="D3717" s="155"/>
      <c r="E3717" s="155"/>
      <c r="F3717" s="155"/>
    </row>
    <row r="3718" spans="3:6" x14ac:dyDescent="0.2">
      <c r="C3718" s="155"/>
      <c r="D3718" s="155"/>
      <c r="E3718" s="155"/>
      <c r="F3718" s="155"/>
    </row>
    <row r="3719" spans="3:6" x14ac:dyDescent="0.2">
      <c r="C3719" s="155"/>
      <c r="D3719" s="155"/>
      <c r="E3719" s="155"/>
      <c r="F3719" s="155"/>
    </row>
    <row r="3720" spans="3:6" x14ac:dyDescent="0.2">
      <c r="C3720" s="155"/>
      <c r="D3720" s="155"/>
      <c r="E3720" s="155"/>
      <c r="F3720" s="155"/>
    </row>
    <row r="3721" spans="3:6" x14ac:dyDescent="0.2">
      <c r="C3721" s="155"/>
      <c r="D3721" s="155"/>
      <c r="E3721" s="155"/>
      <c r="F3721" s="155"/>
    </row>
    <row r="3722" spans="3:6" x14ac:dyDescent="0.2">
      <c r="C3722" s="155"/>
      <c r="D3722" s="155"/>
      <c r="E3722" s="155"/>
      <c r="F3722" s="155"/>
    </row>
    <row r="3723" spans="3:6" x14ac:dyDescent="0.2">
      <c r="C3723" s="155"/>
      <c r="D3723" s="155"/>
      <c r="E3723" s="155"/>
      <c r="F3723" s="155"/>
    </row>
    <row r="3724" spans="3:6" x14ac:dyDescent="0.2">
      <c r="C3724" s="155"/>
      <c r="D3724" s="155"/>
      <c r="E3724" s="155"/>
      <c r="F3724" s="155"/>
    </row>
    <row r="3725" spans="3:6" x14ac:dyDescent="0.2">
      <c r="C3725" s="155"/>
      <c r="D3725" s="155"/>
      <c r="E3725" s="155"/>
      <c r="F3725" s="155"/>
    </row>
    <row r="3726" spans="3:6" x14ac:dyDescent="0.2">
      <c r="C3726" s="155"/>
      <c r="D3726" s="155"/>
      <c r="E3726" s="155"/>
      <c r="F3726" s="155"/>
    </row>
    <row r="3727" spans="3:6" x14ac:dyDescent="0.2">
      <c r="C3727" s="155"/>
      <c r="D3727" s="155"/>
      <c r="E3727" s="155"/>
      <c r="F3727" s="155"/>
    </row>
    <row r="3728" spans="3:6" x14ac:dyDescent="0.2">
      <c r="C3728" s="155"/>
      <c r="D3728" s="155"/>
      <c r="E3728" s="155"/>
      <c r="F3728" s="155"/>
    </row>
    <row r="3729" spans="3:6" x14ac:dyDescent="0.2">
      <c r="C3729" s="155"/>
      <c r="D3729" s="155"/>
      <c r="E3729" s="155"/>
      <c r="F3729" s="155"/>
    </row>
    <row r="3730" spans="3:6" x14ac:dyDescent="0.2">
      <c r="C3730" s="155"/>
      <c r="D3730" s="155"/>
      <c r="E3730" s="155"/>
      <c r="F3730" s="155"/>
    </row>
    <row r="3731" spans="3:6" x14ac:dyDescent="0.2">
      <c r="C3731" s="155"/>
      <c r="D3731" s="155"/>
      <c r="E3731" s="155"/>
      <c r="F3731" s="155"/>
    </row>
    <row r="3732" spans="3:6" x14ac:dyDescent="0.2">
      <c r="C3732" s="155"/>
      <c r="D3732" s="155"/>
      <c r="E3732" s="155"/>
      <c r="F3732" s="155"/>
    </row>
    <row r="3733" spans="3:6" x14ac:dyDescent="0.2">
      <c r="C3733" s="155"/>
      <c r="D3733" s="155"/>
      <c r="E3733" s="155"/>
      <c r="F3733" s="155"/>
    </row>
    <row r="3734" spans="3:6" x14ac:dyDescent="0.2">
      <c r="C3734" s="155"/>
      <c r="D3734" s="155"/>
      <c r="E3734" s="155"/>
      <c r="F3734" s="155"/>
    </row>
    <row r="3735" spans="3:6" x14ac:dyDescent="0.2">
      <c r="C3735" s="155"/>
      <c r="D3735" s="155"/>
      <c r="E3735" s="155"/>
      <c r="F3735" s="155"/>
    </row>
    <row r="3736" spans="3:6" x14ac:dyDescent="0.2">
      <c r="C3736" s="155"/>
      <c r="D3736" s="155"/>
      <c r="E3736" s="155"/>
      <c r="F3736" s="155"/>
    </row>
    <row r="3737" spans="3:6" x14ac:dyDescent="0.2">
      <c r="C3737" s="155"/>
      <c r="D3737" s="155"/>
      <c r="E3737" s="155"/>
      <c r="F3737" s="155"/>
    </row>
    <row r="3738" spans="3:6" x14ac:dyDescent="0.2">
      <c r="C3738" s="155"/>
      <c r="D3738" s="155"/>
      <c r="E3738" s="155"/>
      <c r="F3738" s="155"/>
    </row>
    <row r="3739" spans="3:6" x14ac:dyDescent="0.2">
      <c r="C3739" s="155"/>
      <c r="D3739" s="155"/>
      <c r="E3739" s="155"/>
      <c r="F3739" s="155"/>
    </row>
    <row r="3740" spans="3:6" x14ac:dyDescent="0.2">
      <c r="C3740" s="155"/>
      <c r="D3740" s="155"/>
      <c r="E3740" s="155"/>
      <c r="F3740" s="155"/>
    </row>
    <row r="3741" spans="3:6" x14ac:dyDescent="0.2">
      <c r="C3741" s="155"/>
      <c r="D3741" s="155"/>
      <c r="E3741" s="155"/>
      <c r="F3741" s="155"/>
    </row>
    <row r="3742" spans="3:6" x14ac:dyDescent="0.2">
      <c r="C3742" s="155"/>
      <c r="D3742" s="155"/>
      <c r="E3742" s="155"/>
      <c r="F3742" s="155"/>
    </row>
    <row r="3743" spans="3:6" x14ac:dyDescent="0.2">
      <c r="C3743" s="155"/>
      <c r="D3743" s="155"/>
      <c r="E3743" s="155"/>
      <c r="F3743" s="155"/>
    </row>
    <row r="3744" spans="3:6" x14ac:dyDescent="0.2">
      <c r="C3744" s="155"/>
      <c r="D3744" s="155"/>
      <c r="E3744" s="155"/>
      <c r="F3744" s="155"/>
    </row>
    <row r="3745" spans="3:6" x14ac:dyDescent="0.2">
      <c r="C3745" s="155"/>
      <c r="D3745" s="155"/>
      <c r="E3745" s="155"/>
      <c r="F3745" s="155"/>
    </row>
    <row r="3746" spans="3:6" x14ac:dyDescent="0.2">
      <c r="C3746" s="155"/>
      <c r="D3746" s="155"/>
      <c r="E3746" s="155"/>
      <c r="F3746" s="155"/>
    </row>
    <row r="3747" spans="3:6" x14ac:dyDescent="0.2">
      <c r="C3747" s="155"/>
      <c r="D3747" s="155"/>
      <c r="E3747" s="155"/>
      <c r="F3747" s="155"/>
    </row>
    <row r="3748" spans="3:6" x14ac:dyDescent="0.2">
      <c r="C3748" s="155"/>
      <c r="D3748" s="155"/>
      <c r="E3748" s="155"/>
      <c r="F3748" s="155"/>
    </row>
    <row r="3749" spans="3:6" x14ac:dyDescent="0.2">
      <c r="C3749" s="155"/>
      <c r="D3749" s="155"/>
      <c r="E3749" s="155"/>
      <c r="F3749" s="155"/>
    </row>
    <row r="3750" spans="3:6" x14ac:dyDescent="0.2">
      <c r="C3750" s="155"/>
      <c r="D3750" s="155"/>
      <c r="E3750" s="155"/>
      <c r="F3750" s="155"/>
    </row>
    <row r="3751" spans="3:6" x14ac:dyDescent="0.2">
      <c r="C3751" s="155"/>
      <c r="D3751" s="155"/>
      <c r="E3751" s="155"/>
      <c r="F3751" s="155"/>
    </row>
    <row r="3752" spans="3:6" x14ac:dyDescent="0.2">
      <c r="C3752" s="155"/>
      <c r="D3752" s="155"/>
      <c r="E3752" s="155"/>
      <c r="F3752" s="155"/>
    </row>
    <row r="3753" spans="3:6" x14ac:dyDescent="0.2">
      <c r="C3753" s="155"/>
      <c r="D3753" s="155"/>
      <c r="E3753" s="155"/>
      <c r="F3753" s="155"/>
    </row>
    <row r="3754" spans="3:6" x14ac:dyDescent="0.2">
      <c r="C3754" s="155"/>
      <c r="D3754" s="155"/>
      <c r="E3754" s="155"/>
      <c r="F3754" s="155"/>
    </row>
    <row r="3755" spans="3:6" x14ac:dyDescent="0.2">
      <c r="C3755" s="155"/>
      <c r="D3755" s="155"/>
      <c r="E3755" s="155"/>
      <c r="F3755" s="155"/>
    </row>
    <row r="3756" spans="3:6" x14ac:dyDescent="0.2">
      <c r="C3756" s="155"/>
      <c r="D3756" s="155"/>
      <c r="E3756" s="155"/>
      <c r="F3756" s="155"/>
    </row>
    <row r="3757" spans="3:6" x14ac:dyDescent="0.2">
      <c r="C3757" s="155"/>
      <c r="D3757" s="155"/>
      <c r="E3757" s="155"/>
      <c r="F3757" s="155"/>
    </row>
    <row r="3758" spans="3:6" x14ac:dyDescent="0.2">
      <c r="C3758" s="155"/>
      <c r="D3758" s="155"/>
      <c r="E3758" s="155"/>
      <c r="F3758" s="155"/>
    </row>
    <row r="3759" spans="3:6" x14ac:dyDescent="0.2">
      <c r="C3759" s="155"/>
      <c r="D3759" s="155"/>
      <c r="E3759" s="155"/>
      <c r="F3759" s="155"/>
    </row>
    <row r="3760" spans="3:6" x14ac:dyDescent="0.2">
      <c r="C3760" s="155"/>
      <c r="D3760" s="155"/>
      <c r="E3760" s="155"/>
      <c r="F3760" s="155"/>
    </row>
    <row r="3761" spans="3:6" x14ac:dyDescent="0.2">
      <c r="C3761" s="155"/>
      <c r="D3761" s="155"/>
      <c r="E3761" s="155"/>
      <c r="F3761" s="155"/>
    </row>
    <row r="3762" spans="3:6" x14ac:dyDescent="0.2">
      <c r="C3762" s="155"/>
      <c r="D3762" s="155"/>
      <c r="E3762" s="155"/>
      <c r="F3762" s="155"/>
    </row>
    <row r="3763" spans="3:6" x14ac:dyDescent="0.2">
      <c r="C3763" s="155"/>
      <c r="D3763" s="155"/>
      <c r="E3763" s="155"/>
      <c r="F3763" s="155"/>
    </row>
    <row r="3764" spans="3:6" x14ac:dyDescent="0.2">
      <c r="C3764" s="155"/>
      <c r="D3764" s="155"/>
      <c r="E3764" s="155"/>
      <c r="F3764" s="155"/>
    </row>
    <row r="3765" spans="3:6" x14ac:dyDescent="0.2">
      <c r="C3765" s="155"/>
      <c r="D3765" s="155"/>
      <c r="E3765" s="155"/>
      <c r="F3765" s="155"/>
    </row>
    <row r="3766" spans="3:6" x14ac:dyDescent="0.2">
      <c r="C3766" s="155"/>
      <c r="D3766" s="155"/>
      <c r="E3766" s="155"/>
      <c r="F3766" s="155"/>
    </row>
    <row r="3767" spans="3:6" x14ac:dyDescent="0.2">
      <c r="C3767" s="155"/>
      <c r="D3767" s="155"/>
      <c r="E3767" s="155"/>
      <c r="F3767" s="155"/>
    </row>
    <row r="3768" spans="3:6" x14ac:dyDescent="0.2">
      <c r="C3768" s="155"/>
      <c r="D3768" s="155"/>
      <c r="E3768" s="155"/>
      <c r="F3768" s="155"/>
    </row>
    <row r="3769" spans="3:6" x14ac:dyDescent="0.2">
      <c r="C3769" s="155"/>
      <c r="D3769" s="155"/>
      <c r="E3769" s="155"/>
      <c r="F3769" s="155"/>
    </row>
    <row r="3770" spans="3:6" x14ac:dyDescent="0.2">
      <c r="C3770" s="155"/>
      <c r="D3770" s="155"/>
      <c r="E3770" s="155"/>
      <c r="F3770" s="155"/>
    </row>
    <row r="3771" spans="3:6" x14ac:dyDescent="0.2">
      <c r="C3771" s="155"/>
      <c r="D3771" s="155"/>
      <c r="E3771" s="155"/>
      <c r="F3771" s="155"/>
    </row>
    <row r="3772" spans="3:6" x14ac:dyDescent="0.2">
      <c r="C3772" s="155"/>
      <c r="D3772" s="155"/>
      <c r="E3772" s="155"/>
      <c r="F3772" s="155"/>
    </row>
    <row r="3773" spans="3:6" x14ac:dyDescent="0.2">
      <c r="C3773" s="155"/>
      <c r="D3773" s="155"/>
      <c r="E3773" s="155"/>
      <c r="F3773" s="155"/>
    </row>
    <row r="3774" spans="3:6" x14ac:dyDescent="0.2">
      <c r="C3774" s="155"/>
      <c r="D3774" s="155"/>
      <c r="E3774" s="155"/>
      <c r="F3774" s="155"/>
    </row>
    <row r="3775" spans="3:6" x14ac:dyDescent="0.2">
      <c r="C3775" s="155"/>
      <c r="D3775" s="155"/>
      <c r="E3775" s="155"/>
      <c r="F3775" s="155"/>
    </row>
    <row r="3776" spans="3:6" x14ac:dyDescent="0.2">
      <c r="C3776" s="155"/>
      <c r="D3776" s="155"/>
      <c r="E3776" s="155"/>
      <c r="F3776" s="155"/>
    </row>
    <row r="3777" spans="3:6" x14ac:dyDescent="0.2">
      <c r="C3777" s="155"/>
      <c r="D3777" s="155"/>
      <c r="E3777" s="155"/>
      <c r="F3777" s="155"/>
    </row>
    <row r="3778" spans="3:6" x14ac:dyDescent="0.2">
      <c r="C3778" s="155"/>
      <c r="D3778" s="155"/>
      <c r="E3778" s="155"/>
      <c r="F3778" s="155"/>
    </row>
    <row r="3779" spans="3:6" x14ac:dyDescent="0.2">
      <c r="C3779" s="155"/>
      <c r="D3779" s="155"/>
      <c r="E3779" s="155"/>
      <c r="F3779" s="155"/>
    </row>
    <row r="3780" spans="3:6" x14ac:dyDescent="0.2">
      <c r="C3780" s="155"/>
      <c r="D3780" s="155"/>
      <c r="E3780" s="155"/>
      <c r="F3780" s="155"/>
    </row>
    <row r="3781" spans="3:6" x14ac:dyDescent="0.2">
      <c r="C3781" s="155"/>
      <c r="D3781" s="155"/>
      <c r="E3781" s="155"/>
      <c r="F3781" s="155"/>
    </row>
    <row r="3782" spans="3:6" x14ac:dyDescent="0.2">
      <c r="C3782" s="155"/>
      <c r="D3782" s="155"/>
      <c r="E3782" s="155"/>
      <c r="F3782" s="155"/>
    </row>
    <row r="3783" spans="3:6" x14ac:dyDescent="0.2">
      <c r="C3783" s="155"/>
      <c r="D3783" s="155"/>
      <c r="E3783" s="155"/>
      <c r="F3783" s="155"/>
    </row>
    <row r="3784" spans="3:6" x14ac:dyDescent="0.2">
      <c r="C3784" s="155"/>
      <c r="D3784" s="155"/>
      <c r="E3784" s="155"/>
      <c r="F3784" s="155"/>
    </row>
    <row r="3785" spans="3:6" x14ac:dyDescent="0.2">
      <c r="C3785" s="155"/>
      <c r="D3785" s="155"/>
      <c r="E3785" s="155"/>
      <c r="F3785" s="155"/>
    </row>
    <row r="3786" spans="3:6" x14ac:dyDescent="0.2">
      <c r="C3786" s="155"/>
      <c r="D3786" s="155"/>
      <c r="E3786" s="155"/>
      <c r="F3786" s="155"/>
    </row>
    <row r="3787" spans="3:6" x14ac:dyDescent="0.2">
      <c r="C3787" s="155"/>
      <c r="D3787" s="155"/>
      <c r="E3787" s="155"/>
      <c r="F3787" s="155"/>
    </row>
    <row r="3788" spans="3:6" x14ac:dyDescent="0.2">
      <c r="C3788" s="155"/>
      <c r="D3788" s="155"/>
      <c r="E3788" s="155"/>
      <c r="F3788" s="155"/>
    </row>
    <row r="3789" spans="3:6" x14ac:dyDescent="0.2">
      <c r="C3789" s="155"/>
      <c r="D3789" s="155"/>
      <c r="E3789" s="155"/>
      <c r="F3789" s="155"/>
    </row>
    <row r="3790" spans="3:6" x14ac:dyDescent="0.2">
      <c r="C3790" s="155"/>
      <c r="D3790" s="155"/>
      <c r="E3790" s="155"/>
      <c r="F3790" s="155"/>
    </row>
    <row r="3791" spans="3:6" x14ac:dyDescent="0.2">
      <c r="C3791" s="155"/>
      <c r="D3791" s="155"/>
      <c r="E3791" s="155"/>
      <c r="F3791" s="155"/>
    </row>
    <row r="3792" spans="3:6" x14ac:dyDescent="0.2">
      <c r="C3792" s="155"/>
      <c r="D3792" s="155"/>
      <c r="E3792" s="155"/>
      <c r="F3792" s="155"/>
    </row>
    <row r="3793" spans="3:6" x14ac:dyDescent="0.2">
      <c r="C3793" s="155"/>
      <c r="D3793" s="155"/>
      <c r="E3793" s="155"/>
      <c r="F3793" s="155"/>
    </row>
    <row r="3794" spans="3:6" x14ac:dyDescent="0.2">
      <c r="C3794" s="155"/>
      <c r="D3794" s="155"/>
      <c r="E3794" s="155"/>
      <c r="F3794" s="155"/>
    </row>
    <row r="3795" spans="3:6" x14ac:dyDescent="0.2">
      <c r="C3795" s="155"/>
      <c r="D3795" s="155"/>
      <c r="E3795" s="155"/>
      <c r="F3795" s="155"/>
    </row>
    <row r="3796" spans="3:6" x14ac:dyDescent="0.2">
      <c r="C3796" s="155"/>
      <c r="D3796" s="155"/>
      <c r="E3796" s="155"/>
      <c r="F3796" s="155"/>
    </row>
    <row r="3797" spans="3:6" x14ac:dyDescent="0.2">
      <c r="C3797" s="155"/>
      <c r="D3797" s="155"/>
      <c r="E3797" s="155"/>
      <c r="F3797" s="155"/>
    </row>
    <row r="3798" spans="3:6" x14ac:dyDescent="0.2">
      <c r="C3798" s="155"/>
      <c r="D3798" s="155"/>
      <c r="E3798" s="155"/>
      <c r="F3798" s="155"/>
    </row>
    <row r="3799" spans="3:6" x14ac:dyDescent="0.2">
      <c r="C3799" s="155"/>
      <c r="D3799" s="155"/>
      <c r="E3799" s="155"/>
      <c r="F3799" s="155"/>
    </row>
    <row r="3800" spans="3:6" x14ac:dyDescent="0.2">
      <c r="C3800" s="155"/>
      <c r="D3800" s="155"/>
      <c r="E3800" s="155"/>
      <c r="F3800" s="155"/>
    </row>
    <row r="3801" spans="3:6" x14ac:dyDescent="0.2">
      <c r="C3801" s="155"/>
      <c r="D3801" s="155"/>
      <c r="E3801" s="155"/>
      <c r="F3801" s="155"/>
    </row>
    <row r="3802" spans="3:6" x14ac:dyDescent="0.2">
      <c r="C3802" s="155"/>
      <c r="D3802" s="155"/>
      <c r="E3802" s="155"/>
      <c r="F3802" s="155"/>
    </row>
    <row r="3803" spans="3:6" x14ac:dyDescent="0.2">
      <c r="C3803" s="155"/>
      <c r="D3803" s="155"/>
      <c r="E3803" s="155"/>
      <c r="F3803" s="155"/>
    </row>
    <row r="3804" spans="3:6" x14ac:dyDescent="0.2">
      <c r="C3804" s="155"/>
      <c r="D3804" s="155"/>
      <c r="E3804" s="155"/>
      <c r="F3804" s="155"/>
    </row>
    <row r="3805" spans="3:6" x14ac:dyDescent="0.2">
      <c r="C3805" s="155"/>
      <c r="D3805" s="155"/>
      <c r="E3805" s="155"/>
      <c r="F3805" s="155"/>
    </row>
    <row r="3806" spans="3:6" x14ac:dyDescent="0.2">
      <c r="C3806" s="155"/>
      <c r="D3806" s="155"/>
      <c r="E3806" s="155"/>
      <c r="F3806" s="155"/>
    </row>
    <row r="3807" spans="3:6" x14ac:dyDescent="0.2">
      <c r="C3807" s="155"/>
      <c r="D3807" s="155"/>
      <c r="E3807" s="155"/>
      <c r="F3807" s="155"/>
    </row>
    <row r="3808" spans="3:6" x14ac:dyDescent="0.2">
      <c r="C3808" s="155"/>
      <c r="D3808" s="155"/>
      <c r="E3808" s="155"/>
      <c r="F3808" s="155"/>
    </row>
    <row r="3809" spans="3:6" x14ac:dyDescent="0.2">
      <c r="C3809" s="155"/>
      <c r="D3809" s="155"/>
      <c r="E3809" s="155"/>
      <c r="F3809" s="155"/>
    </row>
    <row r="3810" spans="3:6" x14ac:dyDescent="0.2">
      <c r="C3810" s="155"/>
      <c r="D3810" s="155"/>
      <c r="E3810" s="155"/>
      <c r="F3810" s="155"/>
    </row>
    <row r="3811" spans="3:6" x14ac:dyDescent="0.2">
      <c r="C3811" s="155"/>
      <c r="D3811" s="155"/>
      <c r="E3811" s="155"/>
      <c r="F3811" s="155"/>
    </row>
    <row r="3812" spans="3:6" x14ac:dyDescent="0.2">
      <c r="C3812" s="155"/>
      <c r="D3812" s="155"/>
      <c r="E3812" s="155"/>
      <c r="F3812" s="155"/>
    </row>
    <row r="3813" spans="3:6" x14ac:dyDescent="0.2">
      <c r="C3813" s="155"/>
      <c r="D3813" s="155"/>
      <c r="E3813" s="155"/>
      <c r="F3813" s="155"/>
    </row>
    <row r="3814" spans="3:6" x14ac:dyDescent="0.2">
      <c r="C3814" s="155"/>
      <c r="D3814" s="155"/>
      <c r="E3814" s="155"/>
      <c r="F3814" s="155"/>
    </row>
    <row r="3815" spans="3:6" x14ac:dyDescent="0.2">
      <c r="C3815" s="155"/>
      <c r="D3815" s="155"/>
      <c r="E3815" s="155"/>
      <c r="F3815" s="155"/>
    </row>
    <row r="3816" spans="3:6" x14ac:dyDescent="0.2">
      <c r="C3816" s="155"/>
      <c r="D3816" s="155"/>
      <c r="E3816" s="155"/>
      <c r="F3816" s="155"/>
    </row>
    <row r="3817" spans="3:6" x14ac:dyDescent="0.2">
      <c r="C3817" s="155"/>
      <c r="D3817" s="155"/>
      <c r="E3817" s="155"/>
      <c r="F3817" s="155"/>
    </row>
    <row r="3818" spans="3:6" x14ac:dyDescent="0.2">
      <c r="C3818" s="155"/>
      <c r="D3818" s="155"/>
      <c r="E3818" s="155"/>
      <c r="F3818" s="155"/>
    </row>
    <row r="3819" spans="3:6" x14ac:dyDescent="0.2">
      <c r="C3819" s="155"/>
      <c r="D3819" s="155"/>
      <c r="E3819" s="155"/>
      <c r="F3819" s="155"/>
    </row>
    <row r="3820" spans="3:6" x14ac:dyDescent="0.2">
      <c r="C3820" s="155"/>
      <c r="D3820" s="155"/>
      <c r="E3820" s="155"/>
      <c r="F3820" s="155"/>
    </row>
    <row r="3821" spans="3:6" x14ac:dyDescent="0.2">
      <c r="C3821" s="155"/>
      <c r="D3821" s="155"/>
      <c r="E3821" s="155"/>
      <c r="F3821" s="155"/>
    </row>
    <row r="3822" spans="3:6" x14ac:dyDescent="0.2">
      <c r="C3822" s="155"/>
      <c r="D3822" s="155"/>
      <c r="E3822" s="155"/>
      <c r="F3822" s="155"/>
    </row>
    <row r="3823" spans="3:6" x14ac:dyDescent="0.2">
      <c r="C3823" s="155"/>
      <c r="D3823" s="155"/>
      <c r="E3823" s="155"/>
      <c r="F3823" s="155"/>
    </row>
    <row r="3824" spans="3:6" x14ac:dyDescent="0.2">
      <c r="C3824" s="155"/>
      <c r="D3824" s="155"/>
      <c r="E3824" s="155"/>
      <c r="F3824" s="155"/>
    </row>
    <row r="3825" spans="3:6" x14ac:dyDescent="0.2">
      <c r="C3825" s="155"/>
      <c r="D3825" s="155"/>
      <c r="E3825" s="155"/>
      <c r="F3825" s="155"/>
    </row>
    <row r="3826" spans="3:6" x14ac:dyDescent="0.2">
      <c r="C3826" s="155"/>
      <c r="D3826" s="155"/>
      <c r="E3826" s="155"/>
      <c r="F3826" s="155"/>
    </row>
    <row r="3827" spans="3:6" x14ac:dyDescent="0.2">
      <c r="C3827" s="155"/>
      <c r="D3827" s="155"/>
      <c r="E3827" s="155"/>
      <c r="F3827" s="155"/>
    </row>
    <row r="3828" spans="3:6" x14ac:dyDescent="0.2">
      <c r="C3828" s="155"/>
      <c r="D3828" s="155"/>
      <c r="E3828" s="155"/>
      <c r="F3828" s="155"/>
    </row>
    <row r="3829" spans="3:6" x14ac:dyDescent="0.2">
      <c r="C3829" s="155"/>
      <c r="D3829" s="155"/>
      <c r="E3829" s="155"/>
      <c r="F3829" s="155"/>
    </row>
    <row r="3830" spans="3:6" x14ac:dyDescent="0.2">
      <c r="C3830" s="155"/>
      <c r="D3830" s="155"/>
      <c r="E3830" s="155"/>
      <c r="F3830" s="155"/>
    </row>
    <row r="3831" spans="3:6" x14ac:dyDescent="0.2">
      <c r="C3831" s="155"/>
      <c r="D3831" s="155"/>
      <c r="E3831" s="155"/>
      <c r="F3831" s="155"/>
    </row>
    <row r="3832" spans="3:6" x14ac:dyDescent="0.2">
      <c r="C3832" s="155"/>
      <c r="D3832" s="155"/>
      <c r="E3832" s="155"/>
      <c r="F3832" s="155"/>
    </row>
    <row r="3833" spans="3:6" x14ac:dyDescent="0.2">
      <c r="C3833" s="155"/>
      <c r="D3833" s="155"/>
      <c r="E3833" s="155"/>
      <c r="F3833" s="155"/>
    </row>
    <row r="3834" spans="3:6" x14ac:dyDescent="0.2">
      <c r="C3834" s="155"/>
      <c r="D3834" s="155"/>
      <c r="E3834" s="155"/>
      <c r="F3834" s="155"/>
    </row>
    <row r="3835" spans="3:6" x14ac:dyDescent="0.2">
      <c r="C3835" s="155"/>
      <c r="D3835" s="155"/>
      <c r="E3835" s="155"/>
      <c r="F3835" s="155"/>
    </row>
    <row r="3836" spans="3:6" x14ac:dyDescent="0.2">
      <c r="C3836" s="155"/>
      <c r="D3836" s="155"/>
      <c r="E3836" s="155"/>
      <c r="F3836" s="155"/>
    </row>
    <row r="3837" spans="3:6" x14ac:dyDescent="0.2">
      <c r="C3837" s="155"/>
      <c r="D3837" s="155"/>
      <c r="E3837" s="155"/>
      <c r="F3837" s="155"/>
    </row>
    <row r="3838" spans="3:6" x14ac:dyDescent="0.2">
      <c r="C3838" s="155"/>
      <c r="D3838" s="155"/>
      <c r="E3838" s="155"/>
      <c r="F3838" s="155"/>
    </row>
    <row r="3839" spans="3:6" x14ac:dyDescent="0.2">
      <c r="C3839" s="155"/>
      <c r="D3839" s="155"/>
      <c r="E3839" s="155"/>
      <c r="F3839" s="155"/>
    </row>
    <row r="3840" spans="3:6" x14ac:dyDescent="0.2">
      <c r="C3840" s="155"/>
      <c r="D3840" s="155"/>
      <c r="E3840" s="155"/>
      <c r="F3840" s="155"/>
    </row>
    <row r="3841" spans="3:6" x14ac:dyDescent="0.2">
      <c r="C3841" s="155"/>
      <c r="D3841" s="155"/>
      <c r="E3841" s="155"/>
      <c r="F3841" s="155"/>
    </row>
    <row r="3842" spans="3:6" x14ac:dyDescent="0.2">
      <c r="C3842" s="155"/>
      <c r="D3842" s="155"/>
      <c r="E3842" s="155"/>
      <c r="F3842" s="155"/>
    </row>
    <row r="3843" spans="3:6" x14ac:dyDescent="0.2">
      <c r="C3843" s="155"/>
      <c r="D3843" s="155"/>
      <c r="E3843" s="155"/>
      <c r="F3843" s="155"/>
    </row>
    <row r="3844" spans="3:6" x14ac:dyDescent="0.2">
      <c r="C3844" s="155"/>
      <c r="D3844" s="155"/>
      <c r="E3844" s="155"/>
      <c r="F3844" s="155"/>
    </row>
    <row r="3845" spans="3:6" x14ac:dyDescent="0.2">
      <c r="C3845" s="155"/>
      <c r="D3845" s="155"/>
      <c r="E3845" s="155"/>
      <c r="F3845" s="155"/>
    </row>
    <row r="3846" spans="3:6" x14ac:dyDescent="0.2">
      <c r="C3846" s="155"/>
      <c r="D3846" s="155"/>
      <c r="E3846" s="155"/>
      <c r="F3846" s="155"/>
    </row>
    <row r="3847" spans="3:6" x14ac:dyDescent="0.2">
      <c r="C3847" s="155"/>
      <c r="D3847" s="155"/>
      <c r="E3847" s="155"/>
      <c r="F3847" s="155"/>
    </row>
    <row r="3848" spans="3:6" x14ac:dyDescent="0.2">
      <c r="C3848" s="155"/>
      <c r="D3848" s="155"/>
      <c r="E3848" s="155"/>
      <c r="F3848" s="155"/>
    </row>
    <row r="3849" spans="3:6" x14ac:dyDescent="0.2">
      <c r="C3849" s="155"/>
      <c r="D3849" s="155"/>
      <c r="E3849" s="155"/>
      <c r="F3849" s="155"/>
    </row>
    <row r="3850" spans="3:6" x14ac:dyDescent="0.2">
      <c r="C3850" s="155"/>
      <c r="D3850" s="155"/>
      <c r="E3850" s="155"/>
      <c r="F3850" s="155"/>
    </row>
    <row r="3851" spans="3:6" x14ac:dyDescent="0.2">
      <c r="C3851" s="155"/>
      <c r="D3851" s="155"/>
      <c r="E3851" s="155"/>
      <c r="F3851" s="155"/>
    </row>
    <row r="3852" spans="3:6" x14ac:dyDescent="0.2">
      <c r="C3852" s="155"/>
      <c r="D3852" s="155"/>
      <c r="E3852" s="155"/>
      <c r="F3852" s="155"/>
    </row>
    <row r="3853" spans="3:6" x14ac:dyDescent="0.2">
      <c r="C3853" s="155"/>
      <c r="D3853" s="155"/>
      <c r="E3853" s="155"/>
      <c r="F3853" s="155"/>
    </row>
    <row r="3854" spans="3:6" x14ac:dyDescent="0.2">
      <c r="C3854" s="155"/>
      <c r="D3854" s="155"/>
      <c r="E3854" s="155"/>
      <c r="F3854" s="155"/>
    </row>
    <row r="3855" spans="3:6" x14ac:dyDescent="0.2">
      <c r="C3855" s="155"/>
      <c r="D3855" s="155"/>
      <c r="E3855" s="155"/>
      <c r="F3855" s="155"/>
    </row>
    <row r="3856" spans="3:6" x14ac:dyDescent="0.2">
      <c r="C3856" s="155"/>
      <c r="D3856" s="155"/>
      <c r="E3856" s="155"/>
      <c r="F3856" s="155"/>
    </row>
    <row r="3857" spans="3:6" x14ac:dyDescent="0.2">
      <c r="C3857" s="155"/>
      <c r="D3857" s="155"/>
      <c r="E3857" s="155"/>
      <c r="F3857" s="155"/>
    </row>
    <row r="3858" spans="3:6" x14ac:dyDescent="0.2">
      <c r="C3858" s="155"/>
      <c r="D3858" s="155"/>
      <c r="E3858" s="155"/>
      <c r="F3858" s="155"/>
    </row>
    <row r="3859" spans="3:6" x14ac:dyDescent="0.2">
      <c r="C3859" s="155"/>
      <c r="D3859" s="155"/>
      <c r="E3859" s="155"/>
      <c r="F3859" s="155"/>
    </row>
    <row r="3860" spans="3:6" x14ac:dyDescent="0.2">
      <c r="C3860" s="155"/>
      <c r="D3860" s="155"/>
      <c r="E3860" s="155"/>
      <c r="F3860" s="155"/>
    </row>
    <row r="3861" spans="3:6" x14ac:dyDescent="0.2">
      <c r="C3861" s="155"/>
      <c r="D3861" s="155"/>
      <c r="E3861" s="155"/>
      <c r="F3861" s="155"/>
    </row>
    <row r="3862" spans="3:6" x14ac:dyDescent="0.2">
      <c r="C3862" s="155"/>
      <c r="D3862" s="155"/>
      <c r="E3862" s="155"/>
      <c r="F3862" s="155"/>
    </row>
    <row r="3863" spans="3:6" x14ac:dyDescent="0.2">
      <c r="C3863" s="155"/>
      <c r="D3863" s="155"/>
      <c r="E3863" s="155"/>
      <c r="F3863" s="155"/>
    </row>
    <row r="3864" spans="3:6" x14ac:dyDescent="0.2">
      <c r="C3864" s="155"/>
      <c r="D3864" s="155"/>
      <c r="E3864" s="155"/>
      <c r="F3864" s="155"/>
    </row>
    <row r="3865" spans="3:6" x14ac:dyDescent="0.2">
      <c r="C3865" s="155"/>
      <c r="D3865" s="155"/>
      <c r="E3865" s="155"/>
      <c r="F3865" s="155"/>
    </row>
    <row r="3866" spans="3:6" x14ac:dyDescent="0.2">
      <c r="C3866" s="155"/>
      <c r="D3866" s="155"/>
      <c r="E3866" s="155"/>
      <c r="F3866" s="155"/>
    </row>
    <row r="3867" spans="3:6" x14ac:dyDescent="0.2">
      <c r="C3867" s="155"/>
      <c r="D3867" s="155"/>
      <c r="E3867" s="155"/>
      <c r="F3867" s="155"/>
    </row>
    <row r="3868" spans="3:6" x14ac:dyDescent="0.2">
      <c r="C3868" s="155"/>
      <c r="D3868" s="155"/>
      <c r="E3868" s="155"/>
      <c r="F3868" s="155"/>
    </row>
    <row r="3869" spans="3:6" x14ac:dyDescent="0.2">
      <c r="C3869" s="155"/>
      <c r="D3869" s="155"/>
      <c r="E3869" s="155"/>
      <c r="F3869" s="155"/>
    </row>
    <row r="3870" spans="3:6" x14ac:dyDescent="0.2">
      <c r="C3870" s="155"/>
      <c r="D3870" s="155"/>
      <c r="E3870" s="155"/>
      <c r="F3870" s="155"/>
    </row>
    <row r="3871" spans="3:6" x14ac:dyDescent="0.2">
      <c r="C3871" s="155"/>
      <c r="D3871" s="155"/>
      <c r="E3871" s="155"/>
      <c r="F3871" s="155"/>
    </row>
    <row r="3872" spans="3:6" x14ac:dyDescent="0.2">
      <c r="C3872" s="155"/>
      <c r="D3872" s="155"/>
      <c r="E3872" s="155"/>
      <c r="F3872" s="155"/>
    </row>
    <row r="3873" spans="3:6" x14ac:dyDescent="0.2">
      <c r="C3873" s="155"/>
      <c r="D3873" s="155"/>
      <c r="E3873" s="155"/>
      <c r="F3873" s="155"/>
    </row>
    <row r="3874" spans="3:6" x14ac:dyDescent="0.2">
      <c r="C3874" s="155"/>
      <c r="D3874" s="155"/>
      <c r="E3874" s="155"/>
      <c r="F3874" s="155"/>
    </row>
    <row r="3875" spans="3:6" x14ac:dyDescent="0.2">
      <c r="C3875" s="155"/>
      <c r="D3875" s="155"/>
      <c r="E3875" s="155"/>
      <c r="F3875" s="155"/>
    </row>
    <row r="3876" spans="3:6" x14ac:dyDescent="0.2">
      <c r="C3876" s="155"/>
      <c r="D3876" s="155"/>
      <c r="E3876" s="155"/>
      <c r="F3876" s="155"/>
    </row>
    <row r="3877" spans="3:6" x14ac:dyDescent="0.2">
      <c r="C3877" s="155"/>
      <c r="D3877" s="155"/>
      <c r="E3877" s="155"/>
      <c r="F3877" s="155"/>
    </row>
    <row r="3878" spans="3:6" x14ac:dyDescent="0.2">
      <c r="C3878" s="155"/>
      <c r="D3878" s="155"/>
      <c r="E3878" s="155"/>
      <c r="F3878" s="155"/>
    </row>
    <row r="3879" spans="3:6" x14ac:dyDescent="0.2">
      <c r="C3879" s="155"/>
      <c r="D3879" s="155"/>
      <c r="E3879" s="155"/>
      <c r="F3879" s="155"/>
    </row>
    <row r="3880" spans="3:6" x14ac:dyDescent="0.2">
      <c r="C3880" s="155"/>
      <c r="D3880" s="155"/>
      <c r="E3880" s="155"/>
      <c r="F3880" s="155"/>
    </row>
    <row r="3881" spans="3:6" x14ac:dyDescent="0.2">
      <c r="C3881" s="155"/>
      <c r="D3881" s="155"/>
      <c r="E3881" s="155"/>
      <c r="F3881" s="155"/>
    </row>
    <row r="3882" spans="3:6" x14ac:dyDescent="0.2">
      <c r="C3882" s="155"/>
      <c r="D3882" s="155"/>
      <c r="E3882" s="155"/>
      <c r="F3882" s="155"/>
    </row>
    <row r="3883" spans="3:6" x14ac:dyDescent="0.2">
      <c r="C3883" s="155"/>
      <c r="D3883" s="155"/>
      <c r="E3883" s="155"/>
      <c r="F3883" s="155"/>
    </row>
    <row r="3884" spans="3:6" x14ac:dyDescent="0.2">
      <c r="C3884" s="155"/>
      <c r="D3884" s="155"/>
      <c r="E3884" s="155"/>
      <c r="F3884" s="155"/>
    </row>
    <row r="3885" spans="3:6" x14ac:dyDescent="0.2">
      <c r="C3885" s="155"/>
      <c r="D3885" s="155"/>
      <c r="E3885" s="155"/>
      <c r="F3885" s="155"/>
    </row>
    <row r="3886" spans="3:6" x14ac:dyDescent="0.2">
      <c r="C3886" s="155"/>
      <c r="D3886" s="155"/>
      <c r="E3886" s="155"/>
      <c r="F3886" s="155"/>
    </row>
    <row r="3887" spans="3:6" x14ac:dyDescent="0.2">
      <c r="C3887" s="155"/>
      <c r="D3887" s="155"/>
      <c r="E3887" s="155"/>
      <c r="F3887" s="155"/>
    </row>
    <row r="3888" spans="3:6" x14ac:dyDescent="0.2">
      <c r="C3888" s="155"/>
      <c r="D3888" s="155"/>
      <c r="E3888" s="155"/>
      <c r="F3888" s="155"/>
    </row>
    <row r="3889" spans="3:6" x14ac:dyDescent="0.2">
      <c r="C3889" s="155"/>
      <c r="D3889" s="155"/>
      <c r="E3889" s="155"/>
      <c r="F3889" s="155"/>
    </row>
    <row r="3890" spans="3:6" x14ac:dyDescent="0.2">
      <c r="C3890" s="155"/>
      <c r="D3890" s="155"/>
      <c r="E3890" s="155"/>
      <c r="F3890" s="155"/>
    </row>
    <row r="3891" spans="3:6" x14ac:dyDescent="0.2">
      <c r="C3891" s="155"/>
      <c r="D3891" s="155"/>
      <c r="E3891" s="155"/>
      <c r="F3891" s="155"/>
    </row>
    <row r="3892" spans="3:6" x14ac:dyDescent="0.2">
      <c r="C3892" s="155"/>
      <c r="D3892" s="155"/>
      <c r="E3892" s="155"/>
      <c r="F3892" s="155"/>
    </row>
    <row r="3893" spans="3:6" x14ac:dyDescent="0.2">
      <c r="C3893" s="155"/>
      <c r="D3893" s="155"/>
      <c r="E3893" s="155"/>
      <c r="F3893" s="155"/>
    </row>
    <row r="3894" spans="3:6" x14ac:dyDescent="0.2">
      <c r="C3894" s="155"/>
      <c r="D3894" s="155"/>
      <c r="E3894" s="155"/>
      <c r="F3894" s="155"/>
    </row>
    <row r="3895" spans="3:6" x14ac:dyDescent="0.2">
      <c r="C3895" s="155"/>
      <c r="D3895" s="155"/>
      <c r="E3895" s="155"/>
      <c r="F3895" s="155"/>
    </row>
    <row r="3896" spans="3:6" x14ac:dyDescent="0.2">
      <c r="C3896" s="155"/>
      <c r="D3896" s="155"/>
      <c r="E3896" s="155"/>
      <c r="F3896" s="155"/>
    </row>
    <row r="3897" spans="3:6" x14ac:dyDescent="0.2">
      <c r="C3897" s="155"/>
      <c r="D3897" s="155"/>
      <c r="E3897" s="155"/>
      <c r="F3897" s="155"/>
    </row>
    <row r="3898" spans="3:6" x14ac:dyDescent="0.2">
      <c r="C3898" s="155"/>
      <c r="D3898" s="155"/>
      <c r="E3898" s="155"/>
      <c r="F3898" s="155"/>
    </row>
    <row r="3899" spans="3:6" x14ac:dyDescent="0.2">
      <c r="C3899" s="155"/>
      <c r="D3899" s="155"/>
      <c r="E3899" s="155"/>
      <c r="F3899" s="155"/>
    </row>
    <row r="3900" spans="3:6" x14ac:dyDescent="0.2">
      <c r="C3900" s="155"/>
      <c r="D3900" s="155"/>
      <c r="E3900" s="155"/>
      <c r="F3900" s="155"/>
    </row>
    <row r="3901" spans="3:6" x14ac:dyDescent="0.2">
      <c r="C3901" s="155"/>
      <c r="D3901" s="155"/>
      <c r="E3901" s="155"/>
      <c r="F3901" s="155"/>
    </row>
    <row r="3902" spans="3:6" x14ac:dyDescent="0.2">
      <c r="C3902" s="155"/>
      <c r="D3902" s="155"/>
      <c r="E3902" s="155"/>
      <c r="F3902" s="155"/>
    </row>
    <row r="3903" spans="3:6" x14ac:dyDescent="0.2">
      <c r="C3903" s="155"/>
      <c r="D3903" s="155"/>
      <c r="E3903" s="155"/>
      <c r="F3903" s="155"/>
    </row>
    <row r="3904" spans="3:6" x14ac:dyDescent="0.2">
      <c r="C3904" s="155"/>
      <c r="D3904" s="155"/>
      <c r="E3904" s="155"/>
      <c r="F3904" s="155"/>
    </row>
    <row r="3905" spans="3:6" x14ac:dyDescent="0.2">
      <c r="C3905" s="155"/>
      <c r="D3905" s="155"/>
      <c r="E3905" s="155"/>
      <c r="F3905" s="155"/>
    </row>
    <row r="3906" spans="3:6" x14ac:dyDescent="0.2">
      <c r="C3906" s="155"/>
      <c r="D3906" s="155"/>
      <c r="E3906" s="155"/>
      <c r="F3906" s="155"/>
    </row>
    <row r="3907" spans="3:6" x14ac:dyDescent="0.2">
      <c r="C3907" s="155"/>
      <c r="D3907" s="155"/>
      <c r="E3907" s="155"/>
      <c r="F3907" s="155"/>
    </row>
    <row r="3908" spans="3:6" x14ac:dyDescent="0.2">
      <c r="C3908" s="155"/>
      <c r="D3908" s="155"/>
      <c r="E3908" s="155"/>
      <c r="F3908" s="155"/>
    </row>
    <row r="3909" spans="3:6" x14ac:dyDescent="0.2">
      <c r="C3909" s="155"/>
      <c r="D3909" s="155"/>
      <c r="E3909" s="155"/>
      <c r="F3909" s="155"/>
    </row>
    <row r="3910" spans="3:6" x14ac:dyDescent="0.2">
      <c r="C3910" s="155"/>
      <c r="D3910" s="155"/>
      <c r="E3910" s="155"/>
      <c r="F3910" s="155"/>
    </row>
    <row r="3911" spans="3:6" x14ac:dyDescent="0.2">
      <c r="C3911" s="155"/>
      <c r="D3911" s="155"/>
      <c r="E3911" s="155"/>
      <c r="F3911" s="155"/>
    </row>
    <row r="3912" spans="3:6" x14ac:dyDescent="0.2">
      <c r="C3912" s="155"/>
      <c r="D3912" s="155"/>
      <c r="E3912" s="155"/>
      <c r="F3912" s="155"/>
    </row>
    <row r="3913" spans="3:6" x14ac:dyDescent="0.2">
      <c r="C3913" s="155"/>
      <c r="D3913" s="155"/>
      <c r="E3913" s="155"/>
      <c r="F3913" s="155"/>
    </row>
    <row r="3914" spans="3:6" x14ac:dyDescent="0.2">
      <c r="C3914" s="155"/>
      <c r="D3914" s="155"/>
      <c r="E3914" s="155"/>
      <c r="F3914" s="155"/>
    </row>
    <row r="3915" spans="3:6" x14ac:dyDescent="0.2">
      <c r="C3915" s="155"/>
      <c r="D3915" s="155"/>
      <c r="E3915" s="155"/>
      <c r="F3915" s="155"/>
    </row>
    <row r="3916" spans="3:6" x14ac:dyDescent="0.2">
      <c r="C3916" s="155"/>
      <c r="D3916" s="155"/>
      <c r="E3916" s="155"/>
      <c r="F3916" s="155"/>
    </row>
    <row r="3917" spans="3:6" x14ac:dyDescent="0.2">
      <c r="C3917" s="155"/>
      <c r="D3917" s="155"/>
      <c r="E3917" s="155"/>
      <c r="F3917" s="155"/>
    </row>
    <row r="3918" spans="3:6" x14ac:dyDescent="0.2">
      <c r="C3918" s="155"/>
      <c r="D3918" s="155"/>
      <c r="E3918" s="155"/>
      <c r="F3918" s="155"/>
    </row>
    <row r="3919" spans="3:6" x14ac:dyDescent="0.2">
      <c r="C3919" s="155"/>
      <c r="D3919" s="155"/>
      <c r="E3919" s="155"/>
      <c r="F3919" s="155"/>
    </row>
    <row r="3920" spans="3:6" x14ac:dyDescent="0.2">
      <c r="C3920" s="155"/>
      <c r="D3920" s="155"/>
      <c r="E3920" s="155"/>
      <c r="F3920" s="155"/>
    </row>
    <row r="3921" spans="3:6" x14ac:dyDescent="0.2">
      <c r="C3921" s="155"/>
      <c r="D3921" s="155"/>
      <c r="E3921" s="155"/>
      <c r="F3921" s="155"/>
    </row>
    <row r="3922" spans="3:6" x14ac:dyDescent="0.2">
      <c r="C3922" s="155"/>
      <c r="D3922" s="155"/>
      <c r="E3922" s="155"/>
      <c r="F3922" s="155"/>
    </row>
    <row r="3923" spans="3:6" x14ac:dyDescent="0.2">
      <c r="C3923" s="155"/>
      <c r="D3923" s="155"/>
      <c r="E3923" s="155"/>
      <c r="F3923" s="155"/>
    </row>
    <row r="3924" spans="3:6" x14ac:dyDescent="0.2">
      <c r="C3924" s="155"/>
      <c r="D3924" s="155"/>
      <c r="E3924" s="155"/>
      <c r="F3924" s="155"/>
    </row>
    <row r="3925" spans="3:6" x14ac:dyDescent="0.2">
      <c r="C3925" s="155"/>
      <c r="D3925" s="155"/>
      <c r="E3925" s="155"/>
      <c r="F3925" s="155"/>
    </row>
    <row r="3926" spans="3:6" x14ac:dyDescent="0.2">
      <c r="C3926" s="155"/>
      <c r="D3926" s="155"/>
      <c r="E3926" s="155"/>
      <c r="F3926" s="155"/>
    </row>
    <row r="3927" spans="3:6" x14ac:dyDescent="0.2">
      <c r="C3927" s="155"/>
      <c r="D3927" s="155"/>
      <c r="E3927" s="155"/>
      <c r="F3927" s="155"/>
    </row>
    <row r="3928" spans="3:6" x14ac:dyDescent="0.2">
      <c r="C3928" s="155"/>
      <c r="D3928" s="155"/>
      <c r="E3928" s="155"/>
      <c r="F3928" s="155"/>
    </row>
    <row r="3929" spans="3:6" x14ac:dyDescent="0.2">
      <c r="C3929" s="155"/>
      <c r="D3929" s="155"/>
      <c r="E3929" s="155"/>
      <c r="F3929" s="155"/>
    </row>
    <row r="3930" spans="3:6" x14ac:dyDescent="0.2">
      <c r="C3930" s="155"/>
      <c r="D3930" s="155"/>
      <c r="E3930" s="155"/>
      <c r="F3930" s="155"/>
    </row>
    <row r="3931" spans="3:6" x14ac:dyDescent="0.2">
      <c r="C3931" s="155"/>
      <c r="D3931" s="155"/>
      <c r="E3931" s="155"/>
      <c r="F3931" s="155"/>
    </row>
    <row r="3932" spans="3:6" x14ac:dyDescent="0.2">
      <c r="C3932" s="155"/>
      <c r="D3932" s="155"/>
      <c r="E3932" s="155"/>
      <c r="F3932" s="155"/>
    </row>
    <row r="3933" spans="3:6" x14ac:dyDescent="0.2">
      <c r="C3933" s="155"/>
      <c r="D3933" s="155"/>
      <c r="E3933" s="155"/>
      <c r="F3933" s="155"/>
    </row>
    <row r="3934" spans="3:6" x14ac:dyDescent="0.2">
      <c r="C3934" s="155"/>
      <c r="D3934" s="155"/>
      <c r="E3934" s="155"/>
      <c r="F3934" s="155"/>
    </row>
    <row r="3935" spans="3:6" x14ac:dyDescent="0.2">
      <c r="C3935" s="155"/>
      <c r="D3935" s="155"/>
      <c r="E3935" s="155"/>
      <c r="F3935" s="155"/>
    </row>
    <row r="3936" spans="3:6" x14ac:dyDescent="0.2">
      <c r="C3936" s="155"/>
      <c r="D3936" s="155"/>
      <c r="E3936" s="155"/>
      <c r="F3936" s="155"/>
    </row>
    <row r="3937" spans="3:6" x14ac:dyDescent="0.2">
      <c r="C3937" s="155"/>
      <c r="D3937" s="155"/>
      <c r="E3937" s="155"/>
      <c r="F3937" s="155"/>
    </row>
    <row r="3938" spans="3:6" x14ac:dyDescent="0.2">
      <c r="C3938" s="155"/>
      <c r="D3938" s="155"/>
      <c r="E3938" s="155"/>
      <c r="F3938" s="155"/>
    </row>
    <row r="3939" spans="3:6" x14ac:dyDescent="0.2">
      <c r="C3939" s="155"/>
      <c r="D3939" s="155"/>
      <c r="E3939" s="155"/>
      <c r="F3939" s="155"/>
    </row>
    <row r="3940" spans="3:6" x14ac:dyDescent="0.2">
      <c r="C3940" s="155"/>
      <c r="D3940" s="155"/>
      <c r="E3940" s="155"/>
      <c r="F3940" s="155"/>
    </row>
    <row r="3941" spans="3:6" x14ac:dyDescent="0.2">
      <c r="C3941" s="155"/>
      <c r="D3941" s="155"/>
      <c r="E3941" s="155"/>
      <c r="F3941" s="155"/>
    </row>
    <row r="3942" spans="3:6" x14ac:dyDescent="0.2">
      <c r="C3942" s="155"/>
      <c r="D3942" s="155"/>
      <c r="E3942" s="155"/>
      <c r="F3942" s="155"/>
    </row>
    <row r="3943" spans="3:6" x14ac:dyDescent="0.2">
      <c r="C3943" s="155"/>
      <c r="D3943" s="155"/>
      <c r="E3943" s="155"/>
      <c r="F3943" s="155"/>
    </row>
    <row r="3944" spans="3:6" x14ac:dyDescent="0.2">
      <c r="C3944" s="155"/>
      <c r="D3944" s="155"/>
      <c r="E3944" s="155"/>
      <c r="F3944" s="155"/>
    </row>
    <row r="3945" spans="3:6" x14ac:dyDescent="0.2">
      <c r="C3945" s="155"/>
      <c r="D3945" s="155"/>
      <c r="E3945" s="155"/>
      <c r="F3945" s="155"/>
    </row>
    <row r="3946" spans="3:6" x14ac:dyDescent="0.2">
      <c r="C3946" s="155"/>
      <c r="D3946" s="155"/>
      <c r="E3946" s="155"/>
      <c r="F3946" s="155"/>
    </row>
    <row r="3947" spans="3:6" x14ac:dyDescent="0.2">
      <c r="C3947" s="155"/>
      <c r="D3947" s="155"/>
      <c r="E3947" s="155"/>
      <c r="F3947" s="155"/>
    </row>
    <row r="3948" spans="3:6" x14ac:dyDescent="0.2">
      <c r="C3948" s="155"/>
      <c r="D3948" s="155"/>
      <c r="E3948" s="155"/>
      <c r="F3948" s="155"/>
    </row>
    <row r="3949" spans="3:6" x14ac:dyDescent="0.2">
      <c r="C3949" s="155"/>
      <c r="D3949" s="155"/>
      <c r="E3949" s="155"/>
      <c r="F3949" s="155"/>
    </row>
    <row r="3950" spans="3:6" x14ac:dyDescent="0.2">
      <c r="C3950" s="155"/>
      <c r="D3950" s="155"/>
      <c r="E3950" s="155"/>
      <c r="F3950" s="155"/>
    </row>
    <row r="3951" spans="3:6" x14ac:dyDescent="0.2">
      <c r="C3951" s="155"/>
      <c r="D3951" s="155"/>
      <c r="E3951" s="155"/>
      <c r="F3951" s="155"/>
    </row>
    <row r="3952" spans="3:6" x14ac:dyDescent="0.2">
      <c r="C3952" s="155"/>
      <c r="D3952" s="155"/>
      <c r="E3952" s="155"/>
      <c r="F3952" s="155"/>
    </row>
    <row r="3953" spans="3:6" x14ac:dyDescent="0.2">
      <c r="C3953" s="155"/>
      <c r="D3953" s="155"/>
      <c r="E3953" s="155"/>
      <c r="F3953" s="155"/>
    </row>
    <row r="3954" spans="3:6" x14ac:dyDescent="0.2">
      <c r="C3954" s="155"/>
      <c r="D3954" s="155"/>
      <c r="E3954" s="155"/>
      <c r="F3954" s="155"/>
    </row>
    <row r="3955" spans="3:6" x14ac:dyDescent="0.2">
      <c r="C3955" s="155"/>
      <c r="D3955" s="155"/>
      <c r="E3955" s="155"/>
      <c r="F3955" s="155"/>
    </row>
    <row r="3956" spans="3:6" x14ac:dyDescent="0.2">
      <c r="C3956" s="155"/>
      <c r="D3956" s="155"/>
      <c r="E3956" s="155"/>
      <c r="F3956" s="155"/>
    </row>
    <row r="3957" spans="3:6" x14ac:dyDescent="0.2">
      <c r="C3957" s="155"/>
      <c r="D3957" s="155"/>
      <c r="E3957" s="155"/>
      <c r="F3957" s="155"/>
    </row>
    <row r="3958" spans="3:6" x14ac:dyDescent="0.2">
      <c r="C3958" s="155"/>
      <c r="D3958" s="155"/>
      <c r="E3958" s="155"/>
      <c r="F3958" s="155"/>
    </row>
    <row r="3959" spans="3:6" x14ac:dyDescent="0.2">
      <c r="C3959" s="155"/>
      <c r="D3959" s="155"/>
      <c r="E3959" s="155"/>
      <c r="F3959" s="155"/>
    </row>
    <row r="3960" spans="3:6" x14ac:dyDescent="0.2">
      <c r="C3960" s="155"/>
      <c r="D3960" s="155"/>
      <c r="E3960" s="155"/>
      <c r="F3960" s="155"/>
    </row>
    <row r="3961" spans="3:6" x14ac:dyDescent="0.2">
      <c r="C3961" s="155"/>
      <c r="D3961" s="155"/>
      <c r="E3961" s="155"/>
      <c r="F3961" s="155"/>
    </row>
    <row r="3962" spans="3:6" x14ac:dyDescent="0.2">
      <c r="C3962" s="155"/>
      <c r="D3962" s="155"/>
      <c r="E3962" s="155"/>
      <c r="F3962" s="155"/>
    </row>
    <row r="3963" spans="3:6" x14ac:dyDescent="0.2">
      <c r="C3963" s="155"/>
      <c r="D3963" s="155"/>
      <c r="E3963" s="155"/>
      <c r="F3963" s="155"/>
    </row>
    <row r="3964" spans="3:6" x14ac:dyDescent="0.2">
      <c r="C3964" s="155"/>
      <c r="D3964" s="155"/>
      <c r="E3964" s="155"/>
      <c r="F3964" s="155"/>
    </row>
    <row r="3965" spans="3:6" x14ac:dyDescent="0.2">
      <c r="C3965" s="155"/>
      <c r="D3965" s="155"/>
      <c r="E3965" s="155"/>
      <c r="F3965" s="155"/>
    </row>
    <row r="3966" spans="3:6" x14ac:dyDescent="0.2">
      <c r="C3966" s="155"/>
      <c r="D3966" s="155"/>
      <c r="E3966" s="155"/>
      <c r="F3966" s="155"/>
    </row>
    <row r="3967" spans="3:6" x14ac:dyDescent="0.2">
      <c r="C3967" s="155"/>
      <c r="D3967" s="155"/>
      <c r="E3967" s="155"/>
      <c r="F3967" s="155"/>
    </row>
    <row r="3968" spans="3:6" x14ac:dyDescent="0.2">
      <c r="C3968" s="155"/>
      <c r="D3968" s="155"/>
      <c r="E3968" s="155"/>
      <c r="F3968" s="155"/>
    </row>
    <row r="3969" spans="3:6" x14ac:dyDescent="0.2">
      <c r="C3969" s="155"/>
      <c r="D3969" s="155"/>
      <c r="E3969" s="155"/>
      <c r="F3969" s="155"/>
    </row>
    <row r="3970" spans="3:6" x14ac:dyDescent="0.2">
      <c r="C3970" s="155"/>
      <c r="D3970" s="155"/>
      <c r="E3970" s="155"/>
      <c r="F3970" s="155"/>
    </row>
    <row r="3971" spans="3:6" x14ac:dyDescent="0.2">
      <c r="C3971" s="155"/>
      <c r="D3971" s="155"/>
      <c r="E3971" s="155"/>
      <c r="F3971" s="155"/>
    </row>
    <row r="3972" spans="3:6" x14ac:dyDescent="0.2">
      <c r="C3972" s="155"/>
      <c r="D3972" s="155"/>
      <c r="E3972" s="155"/>
      <c r="F3972" s="155"/>
    </row>
    <row r="3973" spans="3:6" x14ac:dyDescent="0.2">
      <c r="C3973" s="155"/>
      <c r="D3973" s="155"/>
      <c r="E3973" s="155"/>
      <c r="F3973" s="155"/>
    </row>
    <row r="3974" spans="3:6" x14ac:dyDescent="0.2">
      <c r="C3974" s="155"/>
      <c r="D3974" s="155"/>
      <c r="E3974" s="155"/>
      <c r="F3974" s="155"/>
    </row>
    <row r="3975" spans="3:6" x14ac:dyDescent="0.2">
      <c r="C3975" s="155"/>
      <c r="D3975" s="155"/>
      <c r="E3975" s="155"/>
      <c r="F3975" s="155"/>
    </row>
    <row r="3976" spans="3:6" x14ac:dyDescent="0.2">
      <c r="C3976" s="155"/>
      <c r="D3976" s="155"/>
      <c r="E3976" s="155"/>
      <c r="F3976" s="155"/>
    </row>
    <row r="3977" spans="3:6" x14ac:dyDescent="0.2">
      <c r="C3977" s="155"/>
      <c r="D3977" s="155"/>
      <c r="E3977" s="155"/>
      <c r="F3977" s="155"/>
    </row>
    <row r="3978" spans="3:6" x14ac:dyDescent="0.2">
      <c r="C3978" s="155"/>
      <c r="D3978" s="155"/>
      <c r="E3978" s="155"/>
      <c r="F3978" s="155"/>
    </row>
    <row r="3979" spans="3:6" x14ac:dyDescent="0.2">
      <c r="C3979" s="155"/>
      <c r="D3979" s="155"/>
      <c r="E3979" s="155"/>
      <c r="F3979" s="155"/>
    </row>
    <row r="3980" spans="3:6" x14ac:dyDescent="0.2">
      <c r="C3980" s="155"/>
      <c r="D3980" s="155"/>
      <c r="E3980" s="155"/>
      <c r="F3980" s="155"/>
    </row>
    <row r="3981" spans="3:6" x14ac:dyDescent="0.2">
      <c r="C3981" s="155"/>
      <c r="D3981" s="155"/>
      <c r="E3981" s="155"/>
      <c r="F3981" s="155"/>
    </row>
    <row r="3982" spans="3:6" x14ac:dyDescent="0.2">
      <c r="C3982" s="155"/>
      <c r="D3982" s="155"/>
      <c r="E3982" s="155"/>
      <c r="F3982" s="155"/>
    </row>
    <row r="3983" spans="3:6" x14ac:dyDescent="0.2">
      <c r="C3983" s="155"/>
      <c r="D3983" s="155"/>
      <c r="E3983" s="155"/>
      <c r="F3983" s="155"/>
    </row>
    <row r="3984" spans="3:6" x14ac:dyDescent="0.2">
      <c r="C3984" s="155"/>
      <c r="D3984" s="155"/>
      <c r="E3984" s="155"/>
      <c r="F3984" s="155"/>
    </row>
    <row r="3985" spans="3:6" x14ac:dyDescent="0.2">
      <c r="C3985" s="155"/>
      <c r="D3985" s="155"/>
      <c r="E3985" s="155"/>
      <c r="F3985" s="155"/>
    </row>
    <row r="3986" spans="3:6" x14ac:dyDescent="0.2">
      <c r="C3986" s="155"/>
      <c r="D3986" s="155"/>
      <c r="E3986" s="155"/>
      <c r="F3986" s="155"/>
    </row>
    <row r="3987" spans="3:6" x14ac:dyDescent="0.2">
      <c r="C3987" s="155"/>
      <c r="D3987" s="155"/>
      <c r="E3987" s="155"/>
      <c r="F3987" s="155"/>
    </row>
    <row r="3988" spans="3:6" x14ac:dyDescent="0.2">
      <c r="C3988" s="155"/>
      <c r="D3988" s="155"/>
      <c r="E3988" s="155"/>
      <c r="F3988" s="155"/>
    </row>
    <row r="3989" spans="3:6" x14ac:dyDescent="0.2">
      <c r="C3989" s="155"/>
      <c r="D3989" s="155"/>
      <c r="E3989" s="155"/>
      <c r="F3989" s="155"/>
    </row>
    <row r="3990" spans="3:6" x14ac:dyDescent="0.2">
      <c r="C3990" s="155"/>
      <c r="D3990" s="155"/>
      <c r="E3990" s="155"/>
      <c r="F3990" s="155"/>
    </row>
    <row r="3991" spans="3:6" x14ac:dyDescent="0.2">
      <c r="C3991" s="155"/>
      <c r="D3991" s="155"/>
      <c r="E3991" s="155"/>
      <c r="F3991" s="155"/>
    </row>
    <row r="3992" spans="3:6" x14ac:dyDescent="0.2">
      <c r="C3992" s="155"/>
      <c r="D3992" s="155"/>
      <c r="E3992" s="155"/>
      <c r="F3992" s="155"/>
    </row>
    <row r="3993" spans="3:6" x14ac:dyDescent="0.2">
      <c r="C3993" s="155"/>
      <c r="D3993" s="155"/>
      <c r="E3993" s="155"/>
      <c r="F3993" s="155"/>
    </row>
    <row r="3994" spans="3:6" x14ac:dyDescent="0.2">
      <c r="C3994" s="155"/>
      <c r="D3994" s="155"/>
      <c r="E3994" s="155"/>
      <c r="F3994" s="155"/>
    </row>
    <row r="3995" spans="3:6" x14ac:dyDescent="0.2">
      <c r="C3995" s="155"/>
      <c r="D3995" s="155"/>
      <c r="E3995" s="155"/>
      <c r="F3995" s="155"/>
    </row>
    <row r="3996" spans="3:6" x14ac:dyDescent="0.2">
      <c r="C3996" s="155"/>
      <c r="D3996" s="155"/>
      <c r="E3996" s="155"/>
      <c r="F3996" s="155"/>
    </row>
    <row r="3997" spans="3:6" x14ac:dyDescent="0.2">
      <c r="C3997" s="155"/>
      <c r="D3997" s="155"/>
      <c r="E3997" s="155"/>
      <c r="F3997" s="155"/>
    </row>
    <row r="3998" spans="3:6" x14ac:dyDescent="0.2">
      <c r="C3998" s="155"/>
      <c r="D3998" s="155"/>
      <c r="E3998" s="155"/>
      <c r="F3998" s="155"/>
    </row>
    <row r="3999" spans="3:6" x14ac:dyDescent="0.2">
      <c r="C3999" s="155"/>
      <c r="D3999" s="155"/>
      <c r="E3999" s="155"/>
      <c r="F3999" s="155"/>
    </row>
    <row r="4000" spans="3:6" x14ac:dyDescent="0.2">
      <c r="C4000" s="155"/>
      <c r="D4000" s="155"/>
      <c r="E4000" s="155"/>
      <c r="F4000" s="155"/>
    </row>
    <row r="4001" spans="3:6" x14ac:dyDescent="0.2">
      <c r="C4001" s="155"/>
      <c r="D4001" s="155"/>
      <c r="E4001" s="155"/>
      <c r="F4001" s="155"/>
    </row>
    <row r="4002" spans="3:6" x14ac:dyDescent="0.2">
      <c r="C4002" s="155"/>
      <c r="D4002" s="155"/>
      <c r="E4002" s="155"/>
      <c r="F4002" s="155"/>
    </row>
    <row r="4003" spans="3:6" x14ac:dyDescent="0.2">
      <c r="C4003" s="155"/>
      <c r="D4003" s="155"/>
      <c r="E4003" s="155"/>
      <c r="F4003" s="155"/>
    </row>
    <row r="4004" spans="3:6" x14ac:dyDescent="0.2">
      <c r="C4004" s="155"/>
      <c r="D4004" s="155"/>
      <c r="E4004" s="155"/>
      <c r="F4004" s="155"/>
    </row>
    <row r="4005" spans="3:6" x14ac:dyDescent="0.2">
      <c r="C4005" s="155"/>
      <c r="D4005" s="155"/>
      <c r="E4005" s="155"/>
      <c r="F4005" s="155"/>
    </row>
    <row r="4006" spans="3:6" x14ac:dyDescent="0.2">
      <c r="C4006" s="155"/>
      <c r="D4006" s="155"/>
      <c r="E4006" s="155"/>
      <c r="F4006" s="155"/>
    </row>
    <row r="4007" spans="3:6" x14ac:dyDescent="0.2">
      <c r="C4007" s="155"/>
      <c r="D4007" s="155"/>
      <c r="E4007" s="155"/>
      <c r="F4007" s="155"/>
    </row>
    <row r="4008" spans="3:6" x14ac:dyDescent="0.2">
      <c r="C4008" s="155"/>
      <c r="D4008" s="155"/>
      <c r="E4008" s="155"/>
      <c r="F4008" s="155"/>
    </row>
    <row r="4009" spans="3:6" x14ac:dyDescent="0.2">
      <c r="C4009" s="155"/>
      <c r="D4009" s="155"/>
      <c r="E4009" s="155"/>
      <c r="F4009" s="155"/>
    </row>
    <row r="4010" spans="3:6" x14ac:dyDescent="0.2">
      <c r="C4010" s="155"/>
      <c r="D4010" s="155"/>
      <c r="E4010" s="155"/>
      <c r="F4010" s="155"/>
    </row>
    <row r="4011" spans="3:6" x14ac:dyDescent="0.2">
      <c r="C4011" s="155"/>
      <c r="D4011" s="155"/>
      <c r="E4011" s="155"/>
      <c r="F4011" s="155"/>
    </row>
    <row r="4012" spans="3:6" x14ac:dyDescent="0.2">
      <c r="C4012" s="155"/>
      <c r="D4012" s="155"/>
      <c r="E4012" s="155"/>
      <c r="F4012" s="155"/>
    </row>
    <row r="4013" spans="3:6" x14ac:dyDescent="0.2">
      <c r="C4013" s="155"/>
      <c r="D4013" s="155"/>
      <c r="E4013" s="155"/>
      <c r="F4013" s="155"/>
    </row>
    <row r="4014" spans="3:6" x14ac:dyDescent="0.2">
      <c r="C4014" s="155"/>
      <c r="D4014" s="155"/>
      <c r="E4014" s="155"/>
      <c r="F4014" s="155"/>
    </row>
    <row r="4015" spans="3:6" x14ac:dyDescent="0.2">
      <c r="C4015" s="155"/>
      <c r="D4015" s="155"/>
      <c r="E4015" s="155"/>
      <c r="F4015" s="155"/>
    </row>
    <row r="4016" spans="3:6" x14ac:dyDescent="0.2">
      <c r="C4016" s="155"/>
      <c r="D4016" s="155"/>
      <c r="E4016" s="155"/>
      <c r="F4016" s="155"/>
    </row>
    <row r="4017" spans="3:6" x14ac:dyDescent="0.2">
      <c r="C4017" s="155"/>
      <c r="D4017" s="155"/>
      <c r="E4017" s="155"/>
      <c r="F4017" s="155"/>
    </row>
    <row r="4018" spans="3:6" x14ac:dyDescent="0.2">
      <c r="C4018" s="155"/>
      <c r="D4018" s="155"/>
      <c r="E4018" s="155"/>
      <c r="F4018" s="155"/>
    </row>
    <row r="4019" spans="3:6" x14ac:dyDescent="0.2">
      <c r="C4019" s="155"/>
      <c r="D4019" s="155"/>
      <c r="E4019" s="155"/>
      <c r="F4019" s="155"/>
    </row>
    <row r="4020" spans="3:6" x14ac:dyDescent="0.2">
      <c r="C4020" s="155"/>
      <c r="D4020" s="155"/>
      <c r="E4020" s="155"/>
      <c r="F4020" s="155"/>
    </row>
    <row r="4021" spans="3:6" x14ac:dyDescent="0.2">
      <c r="C4021" s="155"/>
      <c r="D4021" s="155"/>
      <c r="E4021" s="155"/>
      <c r="F4021" s="155"/>
    </row>
    <row r="4022" spans="3:6" x14ac:dyDescent="0.2">
      <c r="C4022" s="155"/>
      <c r="D4022" s="155"/>
      <c r="E4022" s="155"/>
      <c r="F4022" s="155"/>
    </row>
    <row r="4023" spans="3:6" x14ac:dyDescent="0.2">
      <c r="C4023" s="155"/>
      <c r="D4023" s="155"/>
      <c r="E4023" s="155"/>
      <c r="F4023" s="155"/>
    </row>
    <row r="4024" spans="3:6" x14ac:dyDescent="0.2">
      <c r="C4024" s="155"/>
      <c r="D4024" s="155"/>
      <c r="E4024" s="155"/>
      <c r="F4024" s="155"/>
    </row>
    <row r="4025" spans="3:6" x14ac:dyDescent="0.2">
      <c r="C4025" s="155"/>
      <c r="D4025" s="155"/>
      <c r="E4025" s="155"/>
      <c r="F4025" s="155"/>
    </row>
    <row r="4026" spans="3:6" x14ac:dyDescent="0.2">
      <c r="C4026" s="155"/>
      <c r="D4026" s="155"/>
      <c r="E4026" s="155"/>
      <c r="F4026" s="155"/>
    </row>
    <row r="4027" spans="3:6" x14ac:dyDescent="0.2">
      <c r="C4027" s="155"/>
      <c r="D4027" s="155"/>
      <c r="E4027" s="155"/>
      <c r="F4027" s="155"/>
    </row>
    <row r="4028" spans="3:6" x14ac:dyDescent="0.2">
      <c r="C4028" s="155"/>
      <c r="D4028" s="155"/>
      <c r="E4028" s="155"/>
      <c r="F4028" s="155"/>
    </row>
    <row r="4029" spans="3:6" x14ac:dyDescent="0.2">
      <c r="C4029" s="155"/>
      <c r="D4029" s="155"/>
      <c r="E4029" s="155"/>
      <c r="F4029" s="155"/>
    </row>
    <row r="4030" spans="3:6" x14ac:dyDescent="0.2">
      <c r="C4030" s="155"/>
      <c r="D4030" s="155"/>
      <c r="E4030" s="155"/>
      <c r="F4030" s="155"/>
    </row>
    <row r="4031" spans="3:6" x14ac:dyDescent="0.2">
      <c r="C4031" s="155"/>
      <c r="D4031" s="155"/>
      <c r="E4031" s="155"/>
      <c r="F4031" s="155"/>
    </row>
    <row r="4032" spans="3:6" x14ac:dyDescent="0.2">
      <c r="C4032" s="155"/>
      <c r="D4032" s="155"/>
      <c r="E4032" s="155"/>
      <c r="F4032" s="155"/>
    </row>
    <row r="4033" spans="3:6" x14ac:dyDescent="0.2">
      <c r="C4033" s="155"/>
      <c r="D4033" s="155"/>
      <c r="E4033" s="155"/>
      <c r="F4033" s="155"/>
    </row>
    <row r="4034" spans="3:6" x14ac:dyDescent="0.2">
      <c r="C4034" s="155"/>
      <c r="D4034" s="155"/>
      <c r="E4034" s="155"/>
      <c r="F4034" s="155"/>
    </row>
    <row r="4035" spans="3:6" x14ac:dyDescent="0.2">
      <c r="C4035" s="155"/>
      <c r="D4035" s="155"/>
      <c r="E4035" s="155"/>
      <c r="F4035" s="155"/>
    </row>
    <row r="4036" spans="3:6" x14ac:dyDescent="0.2">
      <c r="C4036" s="155"/>
      <c r="D4036" s="155"/>
      <c r="E4036" s="155"/>
      <c r="F4036" s="155"/>
    </row>
    <row r="4037" spans="3:6" x14ac:dyDescent="0.2">
      <c r="C4037" s="155"/>
      <c r="D4037" s="155"/>
      <c r="E4037" s="155"/>
      <c r="F4037" s="155"/>
    </row>
    <row r="4038" spans="3:6" x14ac:dyDescent="0.2">
      <c r="C4038" s="155"/>
      <c r="D4038" s="155"/>
      <c r="E4038" s="155"/>
      <c r="F4038" s="155"/>
    </row>
    <row r="4039" spans="3:6" x14ac:dyDescent="0.2">
      <c r="C4039" s="155"/>
      <c r="D4039" s="155"/>
      <c r="E4039" s="155"/>
      <c r="F4039" s="155"/>
    </row>
    <row r="4040" spans="3:6" x14ac:dyDescent="0.2">
      <c r="C4040" s="155"/>
      <c r="D4040" s="155"/>
      <c r="E4040" s="155"/>
      <c r="F4040" s="155"/>
    </row>
    <row r="4041" spans="3:6" x14ac:dyDescent="0.2">
      <c r="C4041" s="155"/>
      <c r="D4041" s="155"/>
      <c r="E4041" s="155"/>
      <c r="F4041" s="155"/>
    </row>
    <row r="4042" spans="3:6" x14ac:dyDescent="0.2">
      <c r="C4042" s="155"/>
      <c r="D4042" s="155"/>
      <c r="E4042" s="155"/>
      <c r="F4042" s="155"/>
    </row>
    <row r="4043" spans="3:6" x14ac:dyDescent="0.2">
      <c r="C4043" s="155"/>
      <c r="D4043" s="155"/>
      <c r="E4043" s="155"/>
      <c r="F4043" s="155"/>
    </row>
    <row r="4044" spans="3:6" x14ac:dyDescent="0.2">
      <c r="C4044" s="155"/>
      <c r="D4044" s="155"/>
      <c r="E4044" s="155"/>
      <c r="F4044" s="155"/>
    </row>
    <row r="4045" spans="3:6" x14ac:dyDescent="0.2">
      <c r="C4045" s="155"/>
      <c r="D4045" s="155"/>
      <c r="E4045" s="155"/>
      <c r="F4045" s="155"/>
    </row>
    <row r="4046" spans="3:6" x14ac:dyDescent="0.2">
      <c r="C4046" s="155"/>
      <c r="D4046" s="155"/>
      <c r="E4046" s="155"/>
      <c r="F4046" s="155"/>
    </row>
    <row r="4047" spans="3:6" x14ac:dyDescent="0.2">
      <c r="C4047" s="155"/>
      <c r="D4047" s="155"/>
      <c r="E4047" s="155"/>
      <c r="F4047" s="155"/>
    </row>
    <row r="4048" spans="3:6" x14ac:dyDescent="0.2">
      <c r="C4048" s="155"/>
      <c r="D4048" s="155"/>
      <c r="E4048" s="155"/>
      <c r="F4048" s="155"/>
    </row>
    <row r="4049" spans="3:6" x14ac:dyDescent="0.2">
      <c r="C4049" s="155"/>
      <c r="D4049" s="155"/>
      <c r="E4049" s="155"/>
      <c r="F4049" s="155"/>
    </row>
    <row r="4050" spans="3:6" x14ac:dyDescent="0.2">
      <c r="C4050" s="155"/>
      <c r="D4050" s="155"/>
      <c r="E4050" s="155"/>
      <c r="F4050" s="155"/>
    </row>
    <row r="4051" spans="3:6" x14ac:dyDescent="0.2">
      <c r="C4051" s="155"/>
      <c r="D4051" s="155"/>
      <c r="E4051" s="155"/>
      <c r="F4051" s="155"/>
    </row>
    <row r="4052" spans="3:6" x14ac:dyDescent="0.2">
      <c r="C4052" s="155"/>
      <c r="D4052" s="155"/>
      <c r="E4052" s="155"/>
      <c r="F4052" s="155"/>
    </row>
    <row r="4053" spans="3:6" x14ac:dyDescent="0.2">
      <c r="C4053" s="155"/>
      <c r="D4053" s="155"/>
      <c r="E4053" s="155"/>
      <c r="F4053" s="155"/>
    </row>
    <row r="4054" spans="3:6" x14ac:dyDescent="0.2">
      <c r="C4054" s="155"/>
      <c r="D4054" s="155"/>
      <c r="E4054" s="155"/>
      <c r="F4054" s="155"/>
    </row>
    <row r="4055" spans="3:6" x14ac:dyDescent="0.2">
      <c r="C4055" s="155"/>
      <c r="D4055" s="155"/>
      <c r="E4055" s="155"/>
      <c r="F4055" s="155"/>
    </row>
    <row r="4056" spans="3:6" x14ac:dyDescent="0.2">
      <c r="C4056" s="155"/>
      <c r="D4056" s="155"/>
      <c r="E4056" s="155"/>
      <c r="F4056" s="155"/>
    </row>
    <row r="4057" spans="3:6" x14ac:dyDescent="0.2">
      <c r="C4057" s="155"/>
      <c r="D4057" s="155"/>
      <c r="E4057" s="155"/>
      <c r="F4057" s="155"/>
    </row>
    <row r="4058" spans="3:6" x14ac:dyDescent="0.2">
      <c r="C4058" s="155"/>
      <c r="D4058" s="155"/>
      <c r="E4058" s="155"/>
      <c r="F4058" s="155"/>
    </row>
    <row r="4059" spans="3:6" x14ac:dyDescent="0.2">
      <c r="C4059" s="155"/>
      <c r="D4059" s="155"/>
      <c r="E4059" s="155"/>
      <c r="F4059" s="155"/>
    </row>
    <row r="4060" spans="3:6" x14ac:dyDescent="0.2">
      <c r="C4060" s="155"/>
      <c r="D4060" s="155"/>
      <c r="E4060" s="155"/>
      <c r="F4060" s="155"/>
    </row>
    <row r="4061" spans="3:6" x14ac:dyDescent="0.2">
      <c r="C4061" s="155"/>
      <c r="D4061" s="155"/>
      <c r="E4061" s="155"/>
      <c r="F4061" s="155"/>
    </row>
    <row r="4062" spans="3:6" x14ac:dyDescent="0.2">
      <c r="C4062" s="155"/>
      <c r="D4062" s="155"/>
      <c r="E4062" s="155"/>
      <c r="F4062" s="155"/>
    </row>
    <row r="4063" spans="3:6" x14ac:dyDescent="0.2">
      <c r="C4063" s="155"/>
      <c r="D4063" s="155"/>
      <c r="E4063" s="155"/>
      <c r="F4063" s="155"/>
    </row>
    <row r="4064" spans="3:6" x14ac:dyDescent="0.2">
      <c r="C4064" s="155"/>
      <c r="D4064" s="155"/>
      <c r="E4064" s="155"/>
      <c r="F4064" s="155"/>
    </row>
    <row r="4065" spans="3:6" x14ac:dyDescent="0.2">
      <c r="C4065" s="155"/>
      <c r="D4065" s="155"/>
      <c r="E4065" s="155"/>
      <c r="F4065" s="155"/>
    </row>
    <row r="4066" spans="3:6" x14ac:dyDescent="0.2">
      <c r="C4066" s="155"/>
      <c r="D4066" s="155"/>
      <c r="E4066" s="155"/>
      <c r="F4066" s="155"/>
    </row>
    <row r="4067" spans="3:6" x14ac:dyDescent="0.2">
      <c r="C4067" s="155"/>
      <c r="D4067" s="155"/>
      <c r="E4067" s="155"/>
      <c r="F4067" s="155"/>
    </row>
    <row r="4068" spans="3:6" x14ac:dyDescent="0.2">
      <c r="C4068" s="155"/>
      <c r="D4068" s="155"/>
      <c r="E4068" s="155"/>
      <c r="F4068" s="155"/>
    </row>
    <row r="4069" spans="3:6" x14ac:dyDescent="0.2">
      <c r="C4069" s="155"/>
      <c r="D4069" s="155"/>
      <c r="E4069" s="155"/>
      <c r="F4069" s="155"/>
    </row>
    <row r="4070" spans="3:6" x14ac:dyDescent="0.2">
      <c r="C4070" s="155"/>
      <c r="D4070" s="155"/>
      <c r="E4070" s="155"/>
      <c r="F4070" s="155"/>
    </row>
    <row r="4071" spans="3:6" x14ac:dyDescent="0.2">
      <c r="C4071" s="155"/>
      <c r="D4071" s="155"/>
      <c r="E4071" s="155"/>
      <c r="F4071" s="155"/>
    </row>
    <row r="4072" spans="3:6" x14ac:dyDescent="0.2">
      <c r="C4072" s="155"/>
      <c r="D4072" s="155"/>
      <c r="E4072" s="155"/>
      <c r="F4072" s="155"/>
    </row>
    <row r="4073" spans="3:6" x14ac:dyDescent="0.2">
      <c r="C4073" s="155"/>
      <c r="D4073" s="155"/>
      <c r="E4073" s="155"/>
      <c r="F4073" s="155"/>
    </row>
    <row r="4074" spans="3:6" x14ac:dyDescent="0.2">
      <c r="C4074" s="155"/>
      <c r="D4074" s="155"/>
      <c r="E4074" s="155"/>
      <c r="F4074" s="155"/>
    </row>
    <row r="4075" spans="3:6" x14ac:dyDescent="0.2">
      <c r="C4075" s="155"/>
      <c r="D4075" s="155"/>
      <c r="E4075" s="155"/>
      <c r="F4075" s="155"/>
    </row>
    <row r="4076" spans="3:6" x14ac:dyDescent="0.2">
      <c r="C4076" s="155"/>
      <c r="D4076" s="155"/>
      <c r="E4076" s="155"/>
      <c r="F4076" s="155"/>
    </row>
    <row r="4077" spans="3:6" x14ac:dyDescent="0.2">
      <c r="C4077" s="155"/>
      <c r="D4077" s="155"/>
      <c r="E4077" s="155"/>
      <c r="F4077" s="155"/>
    </row>
    <row r="4078" spans="3:6" x14ac:dyDescent="0.2">
      <c r="C4078" s="155"/>
      <c r="D4078" s="155"/>
      <c r="E4078" s="155"/>
      <c r="F4078" s="155"/>
    </row>
    <row r="4079" spans="3:6" x14ac:dyDescent="0.2">
      <c r="C4079" s="155"/>
      <c r="D4079" s="155"/>
      <c r="E4079" s="155"/>
      <c r="F4079" s="155"/>
    </row>
    <row r="4080" spans="3:6" x14ac:dyDescent="0.2">
      <c r="C4080" s="155"/>
      <c r="D4080" s="155"/>
      <c r="E4080" s="155"/>
      <c r="F4080" s="155"/>
    </row>
    <row r="4081" spans="3:6" x14ac:dyDescent="0.2">
      <c r="C4081" s="155"/>
      <c r="D4081" s="155"/>
      <c r="E4081" s="155"/>
      <c r="F4081" s="155"/>
    </row>
    <row r="4082" spans="3:6" x14ac:dyDescent="0.2">
      <c r="C4082" s="155"/>
      <c r="D4082" s="155"/>
      <c r="E4082" s="155"/>
      <c r="F4082" s="155"/>
    </row>
    <row r="4083" spans="3:6" x14ac:dyDescent="0.2">
      <c r="C4083" s="155"/>
      <c r="D4083" s="155"/>
      <c r="E4083" s="155"/>
      <c r="F4083" s="155"/>
    </row>
    <row r="4084" spans="3:6" x14ac:dyDescent="0.2">
      <c r="C4084" s="155"/>
      <c r="D4084" s="155"/>
      <c r="E4084" s="155"/>
      <c r="F4084" s="155"/>
    </row>
    <row r="4085" spans="3:6" x14ac:dyDescent="0.2">
      <c r="C4085" s="155"/>
      <c r="D4085" s="155"/>
      <c r="E4085" s="155"/>
      <c r="F4085" s="155"/>
    </row>
    <row r="4086" spans="3:6" x14ac:dyDescent="0.2">
      <c r="C4086" s="155"/>
      <c r="D4086" s="155"/>
      <c r="E4086" s="155"/>
      <c r="F4086" s="155"/>
    </row>
    <row r="4087" spans="3:6" x14ac:dyDescent="0.2">
      <c r="C4087" s="155"/>
      <c r="D4087" s="155"/>
      <c r="E4087" s="155"/>
      <c r="F4087" s="155"/>
    </row>
    <row r="4088" spans="3:6" x14ac:dyDescent="0.2">
      <c r="C4088" s="155"/>
      <c r="D4088" s="155"/>
      <c r="E4088" s="155"/>
      <c r="F4088" s="155"/>
    </row>
    <row r="4089" spans="3:6" x14ac:dyDescent="0.2">
      <c r="C4089" s="155"/>
      <c r="D4089" s="155"/>
      <c r="E4089" s="155"/>
      <c r="F4089" s="155"/>
    </row>
    <row r="4090" spans="3:6" x14ac:dyDescent="0.2">
      <c r="C4090" s="155"/>
      <c r="D4090" s="155"/>
      <c r="E4090" s="155"/>
      <c r="F4090" s="155"/>
    </row>
    <row r="4091" spans="3:6" x14ac:dyDescent="0.2">
      <c r="C4091" s="155"/>
      <c r="D4091" s="155"/>
      <c r="E4091" s="155"/>
      <c r="F4091" s="155"/>
    </row>
    <row r="4092" spans="3:6" x14ac:dyDescent="0.2">
      <c r="C4092" s="155"/>
      <c r="D4092" s="155"/>
      <c r="E4092" s="155"/>
      <c r="F4092" s="155"/>
    </row>
    <row r="4093" spans="3:6" x14ac:dyDescent="0.2">
      <c r="C4093" s="155"/>
      <c r="D4093" s="155"/>
      <c r="E4093" s="155"/>
      <c r="F4093" s="155"/>
    </row>
    <row r="4094" spans="3:6" x14ac:dyDescent="0.2">
      <c r="C4094" s="155"/>
      <c r="D4094" s="155"/>
      <c r="E4094" s="155"/>
      <c r="F4094" s="155"/>
    </row>
    <row r="4095" spans="3:6" x14ac:dyDescent="0.2">
      <c r="C4095" s="155"/>
      <c r="D4095" s="155"/>
      <c r="E4095" s="155"/>
      <c r="F4095" s="155"/>
    </row>
    <row r="4096" spans="3:6" x14ac:dyDescent="0.2">
      <c r="C4096" s="155"/>
      <c r="D4096" s="155"/>
      <c r="E4096" s="155"/>
      <c r="F4096" s="155"/>
    </row>
    <row r="4097" spans="3:6" x14ac:dyDescent="0.2">
      <c r="C4097" s="155"/>
      <c r="D4097" s="155"/>
      <c r="E4097" s="155"/>
      <c r="F4097" s="155"/>
    </row>
    <row r="4098" spans="3:6" x14ac:dyDescent="0.2">
      <c r="C4098" s="155"/>
      <c r="D4098" s="155"/>
      <c r="E4098" s="155"/>
      <c r="F4098" s="155"/>
    </row>
    <row r="4099" spans="3:6" x14ac:dyDescent="0.2">
      <c r="C4099" s="155"/>
      <c r="D4099" s="155"/>
      <c r="E4099" s="155"/>
      <c r="F4099" s="155"/>
    </row>
    <row r="4100" spans="3:6" x14ac:dyDescent="0.2">
      <c r="C4100" s="155"/>
      <c r="D4100" s="155"/>
      <c r="E4100" s="155"/>
      <c r="F4100" s="155"/>
    </row>
    <row r="4101" spans="3:6" x14ac:dyDescent="0.2">
      <c r="C4101" s="155"/>
      <c r="D4101" s="155"/>
      <c r="E4101" s="155"/>
      <c r="F4101" s="155"/>
    </row>
    <row r="4102" spans="3:6" x14ac:dyDescent="0.2">
      <c r="C4102" s="155"/>
      <c r="D4102" s="155"/>
      <c r="E4102" s="155"/>
      <c r="F4102" s="155"/>
    </row>
    <row r="4103" spans="3:6" x14ac:dyDescent="0.2">
      <c r="C4103" s="155"/>
      <c r="D4103" s="155"/>
      <c r="E4103" s="155"/>
      <c r="F4103" s="155"/>
    </row>
    <row r="4104" spans="3:6" x14ac:dyDescent="0.2">
      <c r="C4104" s="155"/>
      <c r="D4104" s="155"/>
      <c r="E4104" s="155"/>
      <c r="F4104" s="155"/>
    </row>
    <row r="4105" spans="3:6" x14ac:dyDescent="0.2">
      <c r="C4105" s="155"/>
      <c r="D4105" s="155"/>
      <c r="E4105" s="155"/>
      <c r="F4105" s="155"/>
    </row>
    <row r="4106" spans="3:6" x14ac:dyDescent="0.2">
      <c r="C4106" s="155"/>
      <c r="D4106" s="155"/>
      <c r="E4106" s="155"/>
      <c r="F4106" s="155"/>
    </row>
    <row r="4107" spans="3:6" x14ac:dyDescent="0.2">
      <c r="C4107" s="155"/>
      <c r="D4107" s="155"/>
      <c r="E4107" s="155"/>
      <c r="F4107" s="155"/>
    </row>
    <row r="4108" spans="3:6" x14ac:dyDescent="0.2">
      <c r="C4108" s="155"/>
      <c r="D4108" s="155"/>
      <c r="E4108" s="155"/>
      <c r="F4108" s="155"/>
    </row>
    <row r="4109" spans="3:6" x14ac:dyDescent="0.2">
      <c r="C4109" s="155"/>
      <c r="D4109" s="155"/>
      <c r="E4109" s="155"/>
      <c r="F4109" s="155"/>
    </row>
    <row r="4110" spans="3:6" x14ac:dyDescent="0.2">
      <c r="C4110" s="155"/>
      <c r="D4110" s="155"/>
      <c r="E4110" s="155"/>
      <c r="F4110" s="155"/>
    </row>
    <row r="4111" spans="3:6" x14ac:dyDescent="0.2">
      <c r="C4111" s="155"/>
      <c r="D4111" s="155"/>
      <c r="E4111" s="155"/>
      <c r="F4111" s="155"/>
    </row>
    <row r="4112" spans="3:6" x14ac:dyDescent="0.2">
      <c r="C4112" s="155"/>
      <c r="D4112" s="155"/>
      <c r="E4112" s="155"/>
      <c r="F4112" s="155"/>
    </row>
    <row r="4113" spans="3:6" x14ac:dyDescent="0.2">
      <c r="C4113" s="155"/>
      <c r="D4113" s="155"/>
      <c r="E4113" s="155"/>
      <c r="F4113" s="155"/>
    </row>
    <row r="4114" spans="3:6" x14ac:dyDescent="0.2">
      <c r="C4114" s="155"/>
      <c r="D4114" s="155"/>
      <c r="E4114" s="155"/>
      <c r="F4114" s="155"/>
    </row>
    <row r="4115" spans="3:6" x14ac:dyDescent="0.2">
      <c r="C4115" s="155"/>
      <c r="D4115" s="155"/>
      <c r="E4115" s="155"/>
      <c r="F4115" s="155"/>
    </row>
    <row r="4116" spans="3:6" x14ac:dyDescent="0.2">
      <c r="C4116" s="155"/>
      <c r="D4116" s="155"/>
      <c r="E4116" s="155"/>
      <c r="F4116" s="155"/>
    </row>
    <row r="4117" spans="3:6" x14ac:dyDescent="0.2">
      <c r="C4117" s="155"/>
      <c r="D4117" s="155"/>
      <c r="E4117" s="155"/>
      <c r="F4117" s="155"/>
    </row>
    <row r="4118" spans="3:6" x14ac:dyDescent="0.2">
      <c r="C4118" s="155"/>
      <c r="D4118" s="155"/>
      <c r="E4118" s="155"/>
      <c r="F4118" s="155"/>
    </row>
    <row r="4119" spans="3:6" x14ac:dyDescent="0.2">
      <c r="C4119" s="155"/>
      <c r="D4119" s="155"/>
      <c r="E4119" s="155"/>
      <c r="F4119" s="155"/>
    </row>
    <row r="4120" spans="3:6" x14ac:dyDescent="0.2">
      <c r="C4120" s="155"/>
      <c r="D4120" s="155"/>
      <c r="E4120" s="155"/>
      <c r="F4120" s="155"/>
    </row>
    <row r="4121" spans="3:6" x14ac:dyDescent="0.2">
      <c r="C4121" s="155"/>
      <c r="D4121" s="155"/>
      <c r="E4121" s="155"/>
      <c r="F4121" s="155"/>
    </row>
    <row r="4122" spans="3:6" x14ac:dyDescent="0.2">
      <c r="C4122" s="155"/>
      <c r="D4122" s="155"/>
      <c r="E4122" s="155"/>
      <c r="F4122" s="155"/>
    </row>
    <row r="4123" spans="3:6" x14ac:dyDescent="0.2">
      <c r="C4123" s="155"/>
      <c r="D4123" s="155"/>
      <c r="E4123" s="155"/>
      <c r="F4123" s="155"/>
    </row>
    <row r="4124" spans="3:6" x14ac:dyDescent="0.2">
      <c r="C4124" s="155"/>
      <c r="D4124" s="155"/>
      <c r="E4124" s="155"/>
      <c r="F4124" s="155"/>
    </row>
    <row r="4125" spans="3:6" x14ac:dyDescent="0.2">
      <c r="C4125" s="155"/>
      <c r="D4125" s="155"/>
      <c r="E4125" s="155"/>
      <c r="F4125" s="155"/>
    </row>
    <row r="4126" spans="3:6" x14ac:dyDescent="0.2">
      <c r="C4126" s="155"/>
      <c r="D4126" s="155"/>
      <c r="E4126" s="155"/>
      <c r="F4126" s="155"/>
    </row>
    <row r="4127" spans="3:6" x14ac:dyDescent="0.2">
      <c r="C4127" s="155"/>
      <c r="D4127" s="155"/>
      <c r="E4127" s="155"/>
      <c r="F4127" s="155"/>
    </row>
    <row r="4128" spans="3:6" x14ac:dyDescent="0.2">
      <c r="C4128" s="155"/>
      <c r="D4128" s="155"/>
      <c r="E4128" s="155"/>
      <c r="F4128" s="155"/>
    </row>
    <row r="4129" spans="3:6" x14ac:dyDescent="0.2">
      <c r="C4129" s="155"/>
      <c r="D4129" s="155"/>
      <c r="E4129" s="155"/>
      <c r="F4129" s="155"/>
    </row>
    <row r="4130" spans="3:6" x14ac:dyDescent="0.2">
      <c r="C4130" s="155"/>
      <c r="D4130" s="155"/>
      <c r="E4130" s="155"/>
      <c r="F4130" s="155"/>
    </row>
    <row r="4131" spans="3:6" x14ac:dyDescent="0.2">
      <c r="C4131" s="155"/>
      <c r="D4131" s="155"/>
      <c r="E4131" s="155"/>
      <c r="F4131" s="155"/>
    </row>
    <row r="4132" spans="3:6" x14ac:dyDescent="0.2">
      <c r="C4132" s="155"/>
      <c r="D4132" s="155"/>
      <c r="E4132" s="155"/>
      <c r="F4132" s="155"/>
    </row>
    <row r="4133" spans="3:6" x14ac:dyDescent="0.2">
      <c r="C4133" s="155"/>
      <c r="D4133" s="155"/>
      <c r="E4133" s="155"/>
      <c r="F4133" s="155"/>
    </row>
    <row r="4134" spans="3:6" x14ac:dyDescent="0.2">
      <c r="C4134" s="155"/>
      <c r="D4134" s="155"/>
      <c r="E4134" s="155"/>
      <c r="F4134" s="155"/>
    </row>
    <row r="4135" spans="3:6" x14ac:dyDescent="0.2">
      <c r="C4135" s="155"/>
      <c r="D4135" s="155"/>
      <c r="E4135" s="155"/>
      <c r="F4135" s="155"/>
    </row>
    <row r="4136" spans="3:6" x14ac:dyDescent="0.2">
      <c r="C4136" s="155"/>
      <c r="D4136" s="155"/>
      <c r="E4136" s="155"/>
      <c r="F4136" s="155"/>
    </row>
    <row r="4137" spans="3:6" x14ac:dyDescent="0.2">
      <c r="C4137" s="155"/>
      <c r="D4137" s="155"/>
      <c r="E4137" s="155"/>
      <c r="F4137" s="155"/>
    </row>
    <row r="4138" spans="3:6" x14ac:dyDescent="0.2">
      <c r="C4138" s="155"/>
      <c r="D4138" s="155"/>
      <c r="E4138" s="155"/>
      <c r="F4138" s="155"/>
    </row>
    <row r="4139" spans="3:6" x14ac:dyDescent="0.2">
      <c r="C4139" s="155"/>
      <c r="D4139" s="155"/>
      <c r="E4139" s="155"/>
      <c r="F4139" s="155"/>
    </row>
    <row r="4140" spans="3:6" x14ac:dyDescent="0.2">
      <c r="C4140" s="155"/>
      <c r="D4140" s="155"/>
      <c r="E4140" s="155"/>
      <c r="F4140" s="155"/>
    </row>
    <row r="4141" spans="3:6" x14ac:dyDescent="0.2">
      <c r="C4141" s="155"/>
      <c r="D4141" s="155"/>
      <c r="E4141" s="155"/>
      <c r="F4141" s="155"/>
    </row>
    <row r="4142" spans="3:6" x14ac:dyDescent="0.2">
      <c r="C4142" s="155"/>
      <c r="D4142" s="155"/>
      <c r="E4142" s="155"/>
      <c r="F4142" s="155"/>
    </row>
    <row r="4143" spans="3:6" x14ac:dyDescent="0.2">
      <c r="C4143" s="155"/>
      <c r="D4143" s="155"/>
      <c r="E4143" s="155"/>
      <c r="F4143" s="155"/>
    </row>
    <row r="4144" spans="3:6" x14ac:dyDescent="0.2">
      <c r="C4144" s="155"/>
      <c r="D4144" s="155"/>
      <c r="E4144" s="155"/>
      <c r="F4144" s="155"/>
    </row>
    <row r="4145" spans="3:6" x14ac:dyDescent="0.2">
      <c r="C4145" s="155"/>
      <c r="D4145" s="155"/>
      <c r="E4145" s="155"/>
      <c r="F4145" s="155"/>
    </row>
    <row r="4146" spans="3:6" x14ac:dyDescent="0.2">
      <c r="C4146" s="155"/>
      <c r="D4146" s="155"/>
      <c r="E4146" s="155"/>
      <c r="F4146" s="155"/>
    </row>
    <row r="4147" spans="3:6" x14ac:dyDescent="0.2">
      <c r="C4147" s="155"/>
      <c r="D4147" s="155"/>
      <c r="E4147" s="155"/>
      <c r="F4147" s="155"/>
    </row>
    <row r="4148" spans="3:6" x14ac:dyDescent="0.2">
      <c r="C4148" s="155"/>
      <c r="D4148" s="155"/>
      <c r="E4148" s="155"/>
      <c r="F4148" s="155"/>
    </row>
    <row r="4149" spans="3:6" x14ac:dyDescent="0.2">
      <c r="C4149" s="155"/>
      <c r="D4149" s="155"/>
      <c r="E4149" s="155"/>
      <c r="F4149" s="155"/>
    </row>
    <row r="4150" spans="3:6" x14ac:dyDescent="0.2">
      <c r="C4150" s="155"/>
      <c r="D4150" s="155"/>
      <c r="E4150" s="155"/>
      <c r="F4150" s="155"/>
    </row>
    <row r="4151" spans="3:6" x14ac:dyDescent="0.2">
      <c r="C4151" s="155"/>
      <c r="D4151" s="155"/>
      <c r="E4151" s="155"/>
      <c r="F4151" s="155"/>
    </row>
    <row r="4152" spans="3:6" x14ac:dyDescent="0.2">
      <c r="C4152" s="155"/>
      <c r="D4152" s="155"/>
      <c r="E4152" s="155"/>
      <c r="F4152" s="155"/>
    </row>
    <row r="4153" spans="3:6" x14ac:dyDescent="0.2">
      <c r="C4153" s="155"/>
      <c r="D4153" s="155"/>
      <c r="E4153" s="155"/>
      <c r="F4153" s="155"/>
    </row>
    <row r="4154" spans="3:6" x14ac:dyDescent="0.2">
      <c r="C4154" s="155"/>
      <c r="D4154" s="155"/>
      <c r="E4154" s="155"/>
      <c r="F4154" s="155"/>
    </row>
    <row r="4155" spans="3:6" x14ac:dyDescent="0.2">
      <c r="C4155" s="155"/>
      <c r="D4155" s="155"/>
      <c r="E4155" s="155"/>
      <c r="F4155" s="155"/>
    </row>
    <row r="4156" spans="3:6" x14ac:dyDescent="0.2">
      <c r="C4156" s="155"/>
      <c r="D4156" s="155"/>
      <c r="E4156" s="155"/>
      <c r="F4156" s="155"/>
    </row>
    <row r="4157" spans="3:6" x14ac:dyDescent="0.2">
      <c r="C4157" s="155"/>
      <c r="D4157" s="155"/>
      <c r="E4157" s="155"/>
      <c r="F4157" s="155"/>
    </row>
    <row r="4158" spans="3:6" x14ac:dyDescent="0.2">
      <c r="C4158" s="155"/>
      <c r="D4158" s="155"/>
      <c r="E4158" s="155"/>
      <c r="F4158" s="155"/>
    </row>
    <row r="4159" spans="3:6" x14ac:dyDescent="0.2">
      <c r="C4159" s="155"/>
      <c r="D4159" s="155"/>
      <c r="E4159" s="155"/>
      <c r="F4159" s="155"/>
    </row>
    <row r="4160" spans="3:6" x14ac:dyDescent="0.2">
      <c r="C4160" s="155"/>
      <c r="D4160" s="155"/>
      <c r="E4160" s="155"/>
      <c r="F4160" s="155"/>
    </row>
    <row r="4161" spans="3:6" x14ac:dyDescent="0.2">
      <c r="C4161" s="155"/>
      <c r="D4161" s="155"/>
      <c r="E4161" s="155"/>
      <c r="F4161" s="155"/>
    </row>
    <row r="4162" spans="3:6" x14ac:dyDescent="0.2">
      <c r="C4162" s="155"/>
      <c r="D4162" s="155"/>
      <c r="E4162" s="155"/>
      <c r="F4162" s="155"/>
    </row>
    <row r="4163" spans="3:6" x14ac:dyDescent="0.2">
      <c r="C4163" s="155"/>
      <c r="D4163" s="155"/>
      <c r="E4163" s="155"/>
      <c r="F4163" s="155"/>
    </row>
    <row r="4164" spans="3:6" x14ac:dyDescent="0.2">
      <c r="C4164" s="155"/>
      <c r="D4164" s="155"/>
      <c r="E4164" s="155"/>
      <c r="F4164" s="155"/>
    </row>
    <row r="4165" spans="3:6" x14ac:dyDescent="0.2">
      <c r="C4165" s="155"/>
      <c r="D4165" s="155"/>
      <c r="E4165" s="155"/>
      <c r="F4165" s="155"/>
    </row>
    <row r="4166" spans="3:6" x14ac:dyDescent="0.2">
      <c r="C4166" s="155"/>
      <c r="D4166" s="155"/>
      <c r="E4166" s="155"/>
      <c r="F4166" s="155"/>
    </row>
    <row r="4167" spans="3:6" x14ac:dyDescent="0.2">
      <c r="C4167" s="155"/>
      <c r="D4167" s="155"/>
      <c r="E4167" s="155"/>
      <c r="F4167" s="155"/>
    </row>
    <row r="4168" spans="3:6" x14ac:dyDescent="0.2">
      <c r="C4168" s="155"/>
      <c r="D4168" s="155"/>
      <c r="E4168" s="155"/>
      <c r="F4168" s="155"/>
    </row>
    <row r="4169" spans="3:6" x14ac:dyDescent="0.2">
      <c r="C4169" s="155"/>
      <c r="D4169" s="155"/>
      <c r="E4169" s="155"/>
      <c r="F4169" s="155"/>
    </row>
    <row r="4170" spans="3:6" x14ac:dyDescent="0.2">
      <c r="C4170" s="155"/>
      <c r="D4170" s="155"/>
      <c r="E4170" s="155"/>
      <c r="F4170" s="155"/>
    </row>
    <row r="4171" spans="3:6" x14ac:dyDescent="0.2">
      <c r="C4171" s="155"/>
      <c r="D4171" s="155"/>
      <c r="E4171" s="155"/>
      <c r="F4171" s="155"/>
    </row>
    <row r="4172" spans="3:6" x14ac:dyDescent="0.2">
      <c r="C4172" s="155"/>
      <c r="D4172" s="155"/>
      <c r="E4172" s="155"/>
      <c r="F4172" s="155"/>
    </row>
    <row r="4173" spans="3:6" x14ac:dyDescent="0.2">
      <c r="C4173" s="155"/>
      <c r="D4173" s="155"/>
      <c r="E4173" s="155"/>
      <c r="F4173" s="155"/>
    </row>
    <row r="4174" spans="3:6" x14ac:dyDescent="0.2">
      <c r="C4174" s="155"/>
      <c r="D4174" s="155"/>
      <c r="E4174" s="155"/>
      <c r="F4174" s="155"/>
    </row>
    <row r="4175" spans="3:6" x14ac:dyDescent="0.2">
      <c r="C4175" s="155"/>
      <c r="D4175" s="155"/>
      <c r="E4175" s="155"/>
      <c r="F4175" s="155"/>
    </row>
    <row r="4176" spans="3:6" x14ac:dyDescent="0.2">
      <c r="C4176" s="155"/>
      <c r="D4176" s="155"/>
      <c r="E4176" s="155"/>
      <c r="F4176" s="155"/>
    </row>
    <row r="4177" spans="3:6" x14ac:dyDescent="0.2">
      <c r="C4177" s="155"/>
      <c r="D4177" s="155"/>
      <c r="E4177" s="155"/>
      <c r="F4177" s="155"/>
    </row>
    <row r="4178" spans="3:6" x14ac:dyDescent="0.2">
      <c r="C4178" s="155"/>
      <c r="D4178" s="155"/>
      <c r="E4178" s="155"/>
      <c r="F4178" s="155"/>
    </row>
    <row r="4179" spans="3:6" x14ac:dyDescent="0.2">
      <c r="C4179" s="155"/>
      <c r="D4179" s="155"/>
      <c r="E4179" s="155"/>
      <c r="F4179" s="155"/>
    </row>
    <row r="4180" spans="3:6" x14ac:dyDescent="0.2">
      <c r="C4180" s="155"/>
      <c r="D4180" s="155"/>
      <c r="E4180" s="155"/>
      <c r="F4180" s="155"/>
    </row>
    <row r="4181" spans="3:6" x14ac:dyDescent="0.2">
      <c r="C4181" s="155"/>
      <c r="D4181" s="155"/>
      <c r="E4181" s="155"/>
      <c r="F4181" s="155"/>
    </row>
    <row r="4182" spans="3:6" x14ac:dyDescent="0.2">
      <c r="C4182" s="155"/>
      <c r="D4182" s="155"/>
      <c r="E4182" s="155"/>
      <c r="F4182" s="155"/>
    </row>
    <row r="4183" spans="3:6" x14ac:dyDescent="0.2">
      <c r="C4183" s="155"/>
      <c r="D4183" s="155"/>
      <c r="E4183" s="155"/>
      <c r="F4183" s="155"/>
    </row>
    <row r="4184" spans="3:6" x14ac:dyDescent="0.2">
      <c r="C4184" s="155"/>
      <c r="D4184" s="155"/>
      <c r="E4184" s="155"/>
      <c r="F4184" s="155"/>
    </row>
    <row r="4185" spans="3:6" x14ac:dyDescent="0.2">
      <c r="C4185" s="155"/>
      <c r="D4185" s="155"/>
      <c r="E4185" s="155"/>
      <c r="F4185" s="155"/>
    </row>
    <row r="4186" spans="3:6" x14ac:dyDescent="0.2">
      <c r="C4186" s="155"/>
      <c r="D4186" s="155"/>
      <c r="E4186" s="155"/>
      <c r="F4186" s="155"/>
    </row>
    <row r="4187" spans="3:6" x14ac:dyDescent="0.2">
      <c r="C4187" s="155"/>
      <c r="D4187" s="155"/>
      <c r="E4187" s="155"/>
      <c r="F4187" s="155"/>
    </row>
    <row r="4188" spans="3:6" x14ac:dyDescent="0.2">
      <c r="C4188" s="155"/>
      <c r="D4188" s="155"/>
      <c r="E4188" s="155"/>
      <c r="F4188" s="155"/>
    </row>
    <row r="4189" spans="3:6" x14ac:dyDescent="0.2">
      <c r="C4189" s="155"/>
      <c r="D4189" s="155"/>
      <c r="E4189" s="155"/>
      <c r="F4189" s="155"/>
    </row>
    <row r="4190" spans="3:6" x14ac:dyDescent="0.2">
      <c r="C4190" s="155"/>
      <c r="D4190" s="155"/>
      <c r="E4190" s="155"/>
      <c r="F4190" s="155"/>
    </row>
    <row r="4191" spans="3:6" x14ac:dyDescent="0.2">
      <c r="C4191" s="155"/>
      <c r="D4191" s="155"/>
      <c r="E4191" s="155"/>
      <c r="F4191" s="155"/>
    </row>
    <row r="4192" spans="3:6" x14ac:dyDescent="0.2">
      <c r="C4192" s="155"/>
      <c r="D4192" s="155"/>
      <c r="E4192" s="155"/>
      <c r="F4192" s="155"/>
    </row>
    <row r="4193" spans="3:6" x14ac:dyDescent="0.2">
      <c r="C4193" s="155"/>
      <c r="D4193" s="155"/>
      <c r="E4193" s="155"/>
      <c r="F4193" s="155"/>
    </row>
    <row r="4194" spans="3:6" x14ac:dyDescent="0.2">
      <c r="C4194" s="155"/>
      <c r="D4194" s="155"/>
      <c r="E4194" s="155"/>
      <c r="F4194" s="155"/>
    </row>
    <row r="4195" spans="3:6" x14ac:dyDescent="0.2">
      <c r="C4195" s="155"/>
      <c r="D4195" s="155"/>
      <c r="E4195" s="155"/>
      <c r="F4195" s="155"/>
    </row>
    <row r="4196" spans="3:6" x14ac:dyDescent="0.2">
      <c r="C4196" s="155"/>
      <c r="D4196" s="155"/>
      <c r="E4196" s="155"/>
      <c r="F4196" s="155"/>
    </row>
    <row r="4197" spans="3:6" x14ac:dyDescent="0.2">
      <c r="C4197" s="155"/>
      <c r="D4197" s="155"/>
      <c r="E4197" s="155"/>
      <c r="F4197" s="155"/>
    </row>
    <row r="4198" spans="3:6" x14ac:dyDescent="0.2">
      <c r="C4198" s="155"/>
      <c r="D4198" s="155"/>
      <c r="E4198" s="155"/>
      <c r="F4198" s="155"/>
    </row>
    <row r="4199" spans="3:6" x14ac:dyDescent="0.2">
      <c r="C4199" s="155"/>
      <c r="D4199" s="155"/>
      <c r="E4199" s="155"/>
      <c r="F4199" s="155"/>
    </row>
    <row r="4200" spans="3:6" x14ac:dyDescent="0.2">
      <c r="C4200" s="155"/>
      <c r="D4200" s="155"/>
      <c r="E4200" s="155"/>
      <c r="F4200" s="155"/>
    </row>
    <row r="4201" spans="3:6" x14ac:dyDescent="0.2">
      <c r="C4201" s="155"/>
      <c r="D4201" s="155"/>
      <c r="E4201" s="155"/>
      <c r="F4201" s="155"/>
    </row>
    <row r="4202" spans="3:6" x14ac:dyDescent="0.2">
      <c r="C4202" s="155"/>
      <c r="D4202" s="155"/>
      <c r="E4202" s="155"/>
      <c r="F4202" s="155"/>
    </row>
    <row r="4203" spans="3:6" x14ac:dyDescent="0.2">
      <c r="C4203" s="155"/>
      <c r="D4203" s="155"/>
      <c r="E4203" s="155"/>
      <c r="F4203" s="155"/>
    </row>
    <row r="4204" spans="3:6" x14ac:dyDescent="0.2">
      <c r="C4204" s="155"/>
      <c r="D4204" s="155"/>
      <c r="E4204" s="155"/>
      <c r="F4204" s="155"/>
    </row>
    <row r="4205" spans="3:6" x14ac:dyDescent="0.2">
      <c r="C4205" s="155"/>
      <c r="D4205" s="155"/>
      <c r="E4205" s="155"/>
      <c r="F4205" s="155"/>
    </row>
    <row r="4206" spans="3:6" x14ac:dyDescent="0.2">
      <c r="C4206" s="155"/>
      <c r="D4206" s="155"/>
      <c r="E4206" s="155"/>
      <c r="F4206" s="155"/>
    </row>
    <row r="4207" spans="3:6" x14ac:dyDescent="0.2">
      <c r="C4207" s="155"/>
      <c r="D4207" s="155"/>
      <c r="E4207" s="155"/>
      <c r="F4207" s="155"/>
    </row>
    <row r="4208" spans="3:6" x14ac:dyDescent="0.2">
      <c r="C4208" s="155"/>
      <c r="D4208" s="155"/>
      <c r="E4208" s="155"/>
      <c r="F4208" s="155"/>
    </row>
    <row r="4209" spans="3:6" x14ac:dyDescent="0.2">
      <c r="C4209" s="155"/>
      <c r="D4209" s="155"/>
      <c r="E4209" s="155"/>
      <c r="F4209" s="155"/>
    </row>
    <row r="4210" spans="3:6" x14ac:dyDescent="0.2">
      <c r="C4210" s="155"/>
      <c r="D4210" s="155"/>
      <c r="E4210" s="155"/>
      <c r="F4210" s="155"/>
    </row>
    <row r="4211" spans="3:6" x14ac:dyDescent="0.2">
      <c r="C4211" s="155"/>
      <c r="D4211" s="155"/>
      <c r="E4211" s="155"/>
      <c r="F4211" s="155"/>
    </row>
    <row r="4212" spans="3:6" x14ac:dyDescent="0.2">
      <c r="C4212" s="155"/>
      <c r="D4212" s="155"/>
      <c r="E4212" s="155"/>
      <c r="F4212" s="155"/>
    </row>
    <row r="4213" spans="3:6" x14ac:dyDescent="0.2">
      <c r="C4213" s="155"/>
      <c r="D4213" s="155"/>
      <c r="E4213" s="155"/>
      <c r="F4213" s="155"/>
    </row>
    <row r="4214" spans="3:6" x14ac:dyDescent="0.2">
      <c r="C4214" s="155"/>
      <c r="D4214" s="155"/>
      <c r="E4214" s="155"/>
      <c r="F4214" s="155"/>
    </row>
    <row r="4215" spans="3:6" x14ac:dyDescent="0.2">
      <c r="C4215" s="155"/>
      <c r="D4215" s="155"/>
      <c r="E4215" s="155"/>
      <c r="F4215" s="155"/>
    </row>
    <row r="4216" spans="3:6" x14ac:dyDescent="0.2">
      <c r="C4216" s="155"/>
      <c r="D4216" s="155"/>
      <c r="E4216" s="155"/>
      <c r="F4216" s="155"/>
    </row>
    <row r="4217" spans="3:6" x14ac:dyDescent="0.2">
      <c r="C4217" s="155"/>
      <c r="D4217" s="155"/>
      <c r="E4217" s="155"/>
      <c r="F4217" s="155"/>
    </row>
    <row r="4218" spans="3:6" x14ac:dyDescent="0.2">
      <c r="C4218" s="155"/>
      <c r="D4218" s="155"/>
      <c r="E4218" s="155"/>
      <c r="F4218" s="155"/>
    </row>
    <row r="4219" spans="3:6" x14ac:dyDescent="0.2">
      <c r="C4219" s="155"/>
      <c r="D4219" s="155"/>
      <c r="E4219" s="155"/>
      <c r="F4219" s="155"/>
    </row>
    <row r="4220" spans="3:6" x14ac:dyDescent="0.2">
      <c r="C4220" s="155"/>
      <c r="D4220" s="155"/>
      <c r="E4220" s="155"/>
      <c r="F4220" s="155"/>
    </row>
    <row r="4221" spans="3:6" x14ac:dyDescent="0.2">
      <c r="C4221" s="155"/>
      <c r="D4221" s="155"/>
      <c r="E4221" s="155"/>
      <c r="F4221" s="155"/>
    </row>
    <row r="4222" spans="3:6" x14ac:dyDescent="0.2">
      <c r="C4222" s="155"/>
      <c r="D4222" s="155"/>
      <c r="E4222" s="155"/>
      <c r="F4222" s="155"/>
    </row>
    <row r="4223" spans="3:6" x14ac:dyDescent="0.2">
      <c r="C4223" s="155"/>
      <c r="D4223" s="155"/>
      <c r="E4223" s="155"/>
      <c r="F4223" s="155"/>
    </row>
    <row r="4224" spans="3:6" x14ac:dyDescent="0.2">
      <c r="C4224" s="155"/>
      <c r="D4224" s="155"/>
      <c r="E4224" s="155"/>
      <c r="F4224" s="155"/>
    </row>
    <row r="4225" spans="3:6" x14ac:dyDescent="0.2">
      <c r="C4225" s="155"/>
      <c r="D4225" s="155"/>
      <c r="E4225" s="155"/>
      <c r="F4225" s="155"/>
    </row>
    <row r="4226" spans="3:6" x14ac:dyDescent="0.2">
      <c r="C4226" s="155"/>
      <c r="D4226" s="155"/>
      <c r="E4226" s="155"/>
      <c r="F4226" s="155"/>
    </row>
    <row r="4227" spans="3:6" x14ac:dyDescent="0.2">
      <c r="C4227" s="155"/>
      <c r="D4227" s="155"/>
      <c r="E4227" s="155"/>
      <c r="F4227" s="155"/>
    </row>
    <row r="4228" spans="3:6" x14ac:dyDescent="0.2">
      <c r="C4228" s="155"/>
      <c r="D4228" s="155"/>
      <c r="E4228" s="155"/>
      <c r="F4228" s="155"/>
    </row>
    <row r="4229" spans="3:6" x14ac:dyDescent="0.2">
      <c r="C4229" s="155"/>
      <c r="D4229" s="155"/>
      <c r="E4229" s="155"/>
      <c r="F4229" s="155"/>
    </row>
    <row r="4230" spans="3:6" x14ac:dyDescent="0.2">
      <c r="C4230" s="155"/>
      <c r="D4230" s="155"/>
      <c r="E4230" s="155"/>
      <c r="F4230" s="155"/>
    </row>
    <row r="4231" spans="3:6" x14ac:dyDescent="0.2">
      <c r="C4231" s="155"/>
      <c r="D4231" s="155"/>
      <c r="E4231" s="155"/>
      <c r="F4231" s="155"/>
    </row>
    <row r="4232" spans="3:6" x14ac:dyDescent="0.2">
      <c r="C4232" s="155"/>
      <c r="D4232" s="155"/>
      <c r="E4232" s="155"/>
      <c r="F4232" s="155"/>
    </row>
    <row r="4233" spans="3:6" x14ac:dyDescent="0.2">
      <c r="C4233" s="155"/>
      <c r="D4233" s="155"/>
      <c r="E4233" s="155"/>
      <c r="F4233" s="155"/>
    </row>
    <row r="4234" spans="3:6" x14ac:dyDescent="0.2">
      <c r="C4234" s="155"/>
      <c r="D4234" s="155"/>
      <c r="E4234" s="155"/>
      <c r="F4234" s="155"/>
    </row>
    <row r="4235" spans="3:6" x14ac:dyDescent="0.2">
      <c r="C4235" s="155"/>
      <c r="D4235" s="155"/>
      <c r="E4235" s="155"/>
      <c r="F4235" s="155"/>
    </row>
    <row r="4236" spans="3:6" x14ac:dyDescent="0.2">
      <c r="C4236" s="155"/>
      <c r="D4236" s="155"/>
      <c r="E4236" s="155"/>
      <c r="F4236" s="155"/>
    </row>
    <row r="4237" spans="3:6" x14ac:dyDescent="0.2">
      <c r="C4237" s="155"/>
      <c r="D4237" s="155"/>
      <c r="E4237" s="155"/>
      <c r="F4237" s="155"/>
    </row>
    <row r="4238" spans="3:6" x14ac:dyDescent="0.2">
      <c r="C4238" s="155"/>
      <c r="D4238" s="155"/>
      <c r="E4238" s="155"/>
      <c r="F4238" s="155"/>
    </row>
    <row r="4239" spans="3:6" x14ac:dyDescent="0.2">
      <c r="C4239" s="155"/>
      <c r="D4239" s="155"/>
      <c r="E4239" s="155"/>
      <c r="F4239" s="155"/>
    </row>
    <row r="4240" spans="3:6" x14ac:dyDescent="0.2">
      <c r="C4240" s="155"/>
      <c r="D4240" s="155"/>
      <c r="E4240" s="155"/>
      <c r="F4240" s="155"/>
    </row>
    <row r="4241" spans="3:6" x14ac:dyDescent="0.2">
      <c r="C4241" s="155"/>
      <c r="D4241" s="155"/>
      <c r="E4241" s="155"/>
      <c r="F4241" s="155"/>
    </row>
    <row r="4242" spans="3:6" x14ac:dyDescent="0.2">
      <c r="C4242" s="155"/>
      <c r="D4242" s="155"/>
      <c r="E4242" s="155"/>
      <c r="F4242" s="155"/>
    </row>
    <row r="4243" spans="3:6" x14ac:dyDescent="0.2">
      <c r="C4243" s="155"/>
      <c r="D4243" s="155"/>
      <c r="E4243" s="155"/>
      <c r="F4243" s="155"/>
    </row>
    <row r="4244" spans="3:6" x14ac:dyDescent="0.2">
      <c r="C4244" s="155"/>
      <c r="D4244" s="155"/>
      <c r="E4244" s="155"/>
      <c r="F4244" s="155"/>
    </row>
    <row r="4245" spans="3:6" x14ac:dyDescent="0.2">
      <c r="C4245" s="155"/>
      <c r="D4245" s="155"/>
      <c r="E4245" s="155"/>
      <c r="F4245" s="155"/>
    </row>
    <row r="4246" spans="3:6" x14ac:dyDescent="0.2">
      <c r="C4246" s="155"/>
      <c r="D4246" s="155"/>
      <c r="E4246" s="155"/>
      <c r="F4246" s="155"/>
    </row>
    <row r="4247" spans="3:6" x14ac:dyDescent="0.2">
      <c r="C4247" s="155"/>
      <c r="D4247" s="155"/>
      <c r="E4247" s="155"/>
      <c r="F4247" s="155"/>
    </row>
    <row r="4248" spans="3:6" x14ac:dyDescent="0.2">
      <c r="C4248" s="155"/>
      <c r="D4248" s="155"/>
      <c r="E4248" s="155"/>
      <c r="F4248" s="155"/>
    </row>
    <row r="4249" spans="3:6" x14ac:dyDescent="0.2">
      <c r="C4249" s="155"/>
      <c r="D4249" s="155"/>
      <c r="E4249" s="155"/>
      <c r="F4249" s="155"/>
    </row>
    <row r="4250" spans="3:6" x14ac:dyDescent="0.2">
      <c r="C4250" s="155"/>
      <c r="D4250" s="155"/>
      <c r="E4250" s="155"/>
      <c r="F4250" s="155"/>
    </row>
    <row r="4251" spans="3:6" x14ac:dyDescent="0.2">
      <c r="C4251" s="155"/>
      <c r="D4251" s="155"/>
      <c r="E4251" s="155"/>
      <c r="F4251" s="155"/>
    </row>
    <row r="4252" spans="3:6" x14ac:dyDescent="0.2">
      <c r="C4252" s="155"/>
      <c r="D4252" s="155"/>
      <c r="E4252" s="155"/>
      <c r="F4252" s="155"/>
    </row>
    <row r="4253" spans="3:6" x14ac:dyDescent="0.2">
      <c r="C4253" s="155"/>
      <c r="D4253" s="155"/>
      <c r="E4253" s="155"/>
      <c r="F4253" s="155"/>
    </row>
    <row r="4254" spans="3:6" x14ac:dyDescent="0.2">
      <c r="C4254" s="155"/>
      <c r="D4254" s="155"/>
      <c r="E4254" s="155"/>
      <c r="F4254" s="155"/>
    </row>
    <row r="4255" spans="3:6" x14ac:dyDescent="0.2">
      <c r="C4255" s="155"/>
      <c r="D4255" s="155"/>
      <c r="E4255" s="155"/>
      <c r="F4255" s="155"/>
    </row>
    <row r="4256" spans="3:6" x14ac:dyDescent="0.2">
      <c r="C4256" s="155"/>
      <c r="D4256" s="155"/>
      <c r="E4256" s="155"/>
      <c r="F4256" s="155"/>
    </row>
    <row r="4257" spans="3:6" x14ac:dyDescent="0.2">
      <c r="C4257" s="155"/>
      <c r="D4257" s="155"/>
      <c r="E4257" s="155"/>
      <c r="F4257" s="155"/>
    </row>
    <row r="4258" spans="3:6" x14ac:dyDescent="0.2">
      <c r="C4258" s="155"/>
      <c r="D4258" s="155"/>
      <c r="E4258" s="155"/>
      <c r="F4258" s="155"/>
    </row>
    <row r="4259" spans="3:6" x14ac:dyDescent="0.2">
      <c r="C4259" s="155"/>
      <c r="D4259" s="155"/>
      <c r="E4259" s="155"/>
      <c r="F4259" s="155"/>
    </row>
    <row r="4260" spans="3:6" x14ac:dyDescent="0.2">
      <c r="C4260" s="155"/>
      <c r="D4260" s="155"/>
      <c r="E4260" s="155"/>
      <c r="F4260" s="155"/>
    </row>
    <row r="4261" spans="3:6" x14ac:dyDescent="0.2">
      <c r="C4261" s="155"/>
      <c r="D4261" s="155"/>
      <c r="E4261" s="155"/>
      <c r="F4261" s="155"/>
    </row>
    <row r="4262" spans="3:6" x14ac:dyDescent="0.2">
      <c r="C4262" s="155"/>
      <c r="D4262" s="155"/>
      <c r="E4262" s="155"/>
      <c r="F4262" s="155"/>
    </row>
    <row r="4263" spans="3:6" x14ac:dyDescent="0.2">
      <c r="C4263" s="155"/>
      <c r="D4263" s="155"/>
      <c r="E4263" s="155"/>
      <c r="F4263" s="155"/>
    </row>
    <row r="4264" spans="3:6" x14ac:dyDescent="0.2">
      <c r="C4264" s="155"/>
      <c r="D4264" s="155"/>
      <c r="E4264" s="155"/>
      <c r="F4264" s="155"/>
    </row>
    <row r="4265" spans="3:6" x14ac:dyDescent="0.2">
      <c r="C4265" s="155"/>
      <c r="D4265" s="155"/>
      <c r="E4265" s="155"/>
      <c r="F4265" s="155"/>
    </row>
    <row r="4266" spans="3:6" x14ac:dyDescent="0.2">
      <c r="C4266" s="155"/>
      <c r="D4266" s="155"/>
      <c r="E4266" s="155"/>
      <c r="F4266" s="155"/>
    </row>
    <row r="4267" spans="3:6" x14ac:dyDescent="0.2">
      <c r="C4267" s="155"/>
      <c r="D4267" s="155"/>
      <c r="E4267" s="155"/>
      <c r="F4267" s="155"/>
    </row>
    <row r="4268" spans="3:6" x14ac:dyDescent="0.2">
      <c r="C4268" s="155"/>
      <c r="D4268" s="155"/>
      <c r="E4268" s="155"/>
      <c r="F4268" s="155"/>
    </row>
    <row r="4269" spans="3:6" x14ac:dyDescent="0.2">
      <c r="C4269" s="155"/>
      <c r="D4269" s="155"/>
      <c r="E4269" s="155"/>
      <c r="F4269" s="155"/>
    </row>
    <row r="4270" spans="3:6" x14ac:dyDescent="0.2">
      <c r="C4270" s="155"/>
      <c r="D4270" s="155"/>
      <c r="E4270" s="155"/>
      <c r="F4270" s="155"/>
    </row>
    <row r="4271" spans="3:6" x14ac:dyDescent="0.2">
      <c r="C4271" s="155"/>
      <c r="D4271" s="155"/>
      <c r="E4271" s="155"/>
      <c r="F4271" s="155"/>
    </row>
    <row r="4272" spans="3:6" x14ac:dyDescent="0.2">
      <c r="C4272" s="155"/>
      <c r="D4272" s="155"/>
      <c r="E4272" s="155"/>
      <c r="F4272" s="155"/>
    </row>
    <row r="4273" spans="3:6" x14ac:dyDescent="0.2">
      <c r="C4273" s="155"/>
      <c r="D4273" s="155"/>
      <c r="E4273" s="155"/>
      <c r="F4273" s="155"/>
    </row>
    <row r="4274" spans="3:6" x14ac:dyDescent="0.2">
      <c r="C4274" s="155"/>
      <c r="D4274" s="155"/>
      <c r="E4274" s="155"/>
      <c r="F4274" s="155"/>
    </row>
    <row r="4275" spans="3:6" x14ac:dyDescent="0.2">
      <c r="C4275" s="155"/>
      <c r="D4275" s="155"/>
      <c r="E4275" s="155"/>
      <c r="F4275" s="155"/>
    </row>
    <row r="4276" spans="3:6" x14ac:dyDescent="0.2">
      <c r="C4276" s="155"/>
      <c r="D4276" s="155"/>
      <c r="E4276" s="155"/>
      <c r="F4276" s="155"/>
    </row>
    <row r="4277" spans="3:6" x14ac:dyDescent="0.2">
      <c r="C4277" s="155"/>
      <c r="D4277" s="155"/>
      <c r="E4277" s="155"/>
      <c r="F4277" s="155"/>
    </row>
    <row r="4278" spans="3:6" x14ac:dyDescent="0.2">
      <c r="C4278" s="155"/>
      <c r="D4278" s="155"/>
      <c r="E4278" s="155"/>
      <c r="F4278" s="155"/>
    </row>
    <row r="4279" spans="3:6" x14ac:dyDescent="0.2">
      <c r="C4279" s="155"/>
      <c r="D4279" s="155"/>
      <c r="E4279" s="155"/>
      <c r="F4279" s="155"/>
    </row>
    <row r="4280" spans="3:6" x14ac:dyDescent="0.2">
      <c r="C4280" s="155"/>
      <c r="D4280" s="155"/>
      <c r="E4280" s="155"/>
      <c r="F4280" s="155"/>
    </row>
    <row r="4281" spans="3:6" x14ac:dyDescent="0.2">
      <c r="C4281" s="155"/>
      <c r="D4281" s="155"/>
      <c r="E4281" s="155"/>
      <c r="F4281" s="155"/>
    </row>
    <row r="4282" spans="3:6" x14ac:dyDescent="0.2">
      <c r="C4282" s="155"/>
      <c r="D4282" s="155"/>
      <c r="E4282" s="155"/>
      <c r="F4282" s="155"/>
    </row>
    <row r="4283" spans="3:6" x14ac:dyDescent="0.2">
      <c r="C4283" s="155"/>
      <c r="D4283" s="155"/>
      <c r="E4283" s="155"/>
      <c r="F4283" s="155"/>
    </row>
    <row r="4284" spans="3:6" x14ac:dyDescent="0.2">
      <c r="C4284" s="155"/>
      <c r="D4284" s="155"/>
      <c r="E4284" s="155"/>
      <c r="F4284" s="155"/>
    </row>
    <row r="4285" spans="3:6" x14ac:dyDescent="0.2">
      <c r="C4285" s="155"/>
      <c r="D4285" s="155"/>
      <c r="E4285" s="155"/>
      <c r="F4285" s="155"/>
    </row>
    <row r="4286" spans="3:6" x14ac:dyDescent="0.2">
      <c r="C4286" s="155"/>
      <c r="D4286" s="155"/>
      <c r="E4286" s="155"/>
      <c r="F4286" s="155"/>
    </row>
    <row r="4287" spans="3:6" x14ac:dyDescent="0.2">
      <c r="C4287" s="155"/>
      <c r="D4287" s="155"/>
      <c r="E4287" s="155"/>
      <c r="F4287" s="155"/>
    </row>
    <row r="4288" spans="3:6" x14ac:dyDescent="0.2">
      <c r="C4288" s="155"/>
      <c r="D4288" s="155"/>
      <c r="E4288" s="155"/>
      <c r="F4288" s="155"/>
    </row>
    <row r="4289" spans="3:6" x14ac:dyDescent="0.2">
      <c r="C4289" s="155"/>
      <c r="D4289" s="155"/>
      <c r="E4289" s="155"/>
      <c r="F4289" s="155"/>
    </row>
    <row r="4290" spans="3:6" x14ac:dyDescent="0.2">
      <c r="C4290" s="155"/>
      <c r="D4290" s="155"/>
      <c r="E4290" s="155"/>
      <c r="F4290" s="155"/>
    </row>
    <row r="4291" spans="3:6" x14ac:dyDescent="0.2">
      <c r="C4291" s="155"/>
      <c r="D4291" s="155"/>
      <c r="E4291" s="155"/>
      <c r="F4291" s="155"/>
    </row>
    <row r="4292" spans="3:6" x14ac:dyDescent="0.2">
      <c r="C4292" s="155"/>
      <c r="D4292" s="155"/>
      <c r="E4292" s="155"/>
      <c r="F4292" s="155"/>
    </row>
    <row r="4293" spans="3:6" x14ac:dyDescent="0.2">
      <c r="C4293" s="155"/>
      <c r="D4293" s="155"/>
      <c r="E4293" s="155"/>
      <c r="F4293" s="155"/>
    </row>
    <row r="4294" spans="3:6" x14ac:dyDescent="0.2">
      <c r="C4294" s="155"/>
      <c r="D4294" s="155"/>
      <c r="E4294" s="155"/>
      <c r="F4294" s="155"/>
    </row>
    <row r="4295" spans="3:6" x14ac:dyDescent="0.2">
      <c r="C4295" s="155"/>
      <c r="D4295" s="155"/>
      <c r="E4295" s="155"/>
      <c r="F4295" s="155"/>
    </row>
    <row r="4296" spans="3:6" x14ac:dyDescent="0.2">
      <c r="C4296" s="155"/>
      <c r="D4296" s="155"/>
      <c r="E4296" s="155"/>
      <c r="F4296" s="155"/>
    </row>
    <row r="4297" spans="3:6" x14ac:dyDescent="0.2">
      <c r="C4297" s="155"/>
      <c r="D4297" s="155"/>
      <c r="E4297" s="155"/>
      <c r="F4297" s="155"/>
    </row>
    <row r="4298" spans="3:6" x14ac:dyDescent="0.2">
      <c r="C4298" s="155"/>
      <c r="D4298" s="155"/>
      <c r="E4298" s="155"/>
      <c r="F4298" s="155"/>
    </row>
    <row r="4299" spans="3:6" x14ac:dyDescent="0.2">
      <c r="C4299" s="155"/>
      <c r="D4299" s="155"/>
      <c r="E4299" s="155"/>
      <c r="F4299" s="155"/>
    </row>
    <row r="4300" spans="3:6" x14ac:dyDescent="0.2">
      <c r="C4300" s="155"/>
      <c r="D4300" s="155"/>
      <c r="E4300" s="155"/>
      <c r="F4300" s="155"/>
    </row>
    <row r="4301" spans="3:6" x14ac:dyDescent="0.2">
      <c r="C4301" s="155"/>
      <c r="D4301" s="155"/>
      <c r="E4301" s="155"/>
      <c r="F4301" s="155"/>
    </row>
    <row r="4302" spans="3:6" x14ac:dyDescent="0.2">
      <c r="C4302" s="155"/>
      <c r="D4302" s="155"/>
      <c r="E4302" s="155"/>
      <c r="F4302" s="155"/>
    </row>
    <row r="4303" spans="3:6" x14ac:dyDescent="0.2">
      <c r="C4303" s="155"/>
      <c r="D4303" s="155"/>
      <c r="E4303" s="155"/>
      <c r="F4303" s="155"/>
    </row>
    <row r="4304" spans="3:6" x14ac:dyDescent="0.2">
      <c r="C4304" s="155"/>
      <c r="D4304" s="155"/>
      <c r="E4304" s="155"/>
      <c r="F4304" s="155"/>
    </row>
    <row r="4305" spans="3:6" x14ac:dyDescent="0.2">
      <c r="C4305" s="155"/>
      <c r="D4305" s="155"/>
      <c r="E4305" s="155"/>
      <c r="F4305" s="155"/>
    </row>
    <row r="4306" spans="3:6" x14ac:dyDescent="0.2">
      <c r="C4306" s="155"/>
      <c r="D4306" s="155"/>
      <c r="E4306" s="155"/>
      <c r="F4306" s="155"/>
    </row>
    <row r="4307" spans="3:6" x14ac:dyDescent="0.2">
      <c r="C4307" s="155"/>
      <c r="D4307" s="155"/>
      <c r="E4307" s="155"/>
      <c r="F4307" s="155"/>
    </row>
    <row r="4308" spans="3:6" x14ac:dyDescent="0.2">
      <c r="C4308" s="155"/>
      <c r="D4308" s="155"/>
      <c r="E4308" s="155"/>
      <c r="F4308" s="155"/>
    </row>
    <row r="4309" spans="3:6" x14ac:dyDescent="0.2">
      <c r="C4309" s="155"/>
      <c r="D4309" s="155"/>
      <c r="E4309" s="155"/>
      <c r="F4309" s="155"/>
    </row>
    <row r="4310" spans="3:6" x14ac:dyDescent="0.2">
      <c r="C4310" s="155"/>
      <c r="D4310" s="155"/>
      <c r="E4310" s="155"/>
      <c r="F4310" s="155"/>
    </row>
    <row r="4311" spans="3:6" x14ac:dyDescent="0.2">
      <c r="C4311" s="155"/>
      <c r="D4311" s="155"/>
      <c r="E4311" s="155"/>
      <c r="F4311" s="155"/>
    </row>
    <row r="4312" spans="3:6" x14ac:dyDescent="0.2">
      <c r="C4312" s="155"/>
      <c r="D4312" s="155"/>
      <c r="E4312" s="155"/>
      <c r="F4312" s="155"/>
    </row>
    <row r="4313" spans="3:6" x14ac:dyDescent="0.2">
      <c r="C4313" s="155"/>
      <c r="D4313" s="155"/>
      <c r="E4313" s="155"/>
      <c r="F4313" s="155"/>
    </row>
    <row r="4314" spans="3:6" x14ac:dyDescent="0.2">
      <c r="C4314" s="155"/>
      <c r="D4314" s="155"/>
      <c r="E4314" s="155"/>
      <c r="F4314" s="155"/>
    </row>
    <row r="4315" spans="3:6" x14ac:dyDescent="0.2">
      <c r="C4315" s="155"/>
      <c r="D4315" s="155"/>
      <c r="E4315" s="155"/>
      <c r="F4315" s="155"/>
    </row>
    <row r="4316" spans="3:6" x14ac:dyDescent="0.2">
      <c r="C4316" s="155"/>
      <c r="D4316" s="155"/>
      <c r="E4316" s="155"/>
      <c r="F4316" s="155"/>
    </row>
    <row r="4317" spans="3:6" x14ac:dyDescent="0.2">
      <c r="C4317" s="155"/>
      <c r="D4317" s="155"/>
      <c r="E4317" s="155"/>
      <c r="F4317" s="155"/>
    </row>
    <row r="4318" spans="3:6" x14ac:dyDescent="0.2">
      <c r="C4318" s="155"/>
      <c r="D4318" s="155"/>
      <c r="E4318" s="155"/>
      <c r="F4318" s="155"/>
    </row>
    <row r="4319" spans="3:6" x14ac:dyDescent="0.2">
      <c r="C4319" s="155"/>
      <c r="D4319" s="155"/>
      <c r="E4319" s="155"/>
      <c r="F4319" s="155"/>
    </row>
    <row r="4320" spans="3:6" x14ac:dyDescent="0.2">
      <c r="C4320" s="155"/>
      <c r="D4320" s="155"/>
      <c r="E4320" s="155"/>
      <c r="F4320" s="155"/>
    </row>
    <row r="4321" spans="3:6" x14ac:dyDescent="0.2">
      <c r="C4321" s="155"/>
      <c r="D4321" s="155"/>
      <c r="E4321" s="155"/>
      <c r="F4321" s="155"/>
    </row>
    <row r="4322" spans="3:6" x14ac:dyDescent="0.2">
      <c r="C4322" s="155"/>
      <c r="D4322" s="155"/>
      <c r="E4322" s="155"/>
      <c r="F4322" s="155"/>
    </row>
    <row r="4323" spans="3:6" x14ac:dyDescent="0.2">
      <c r="C4323" s="155"/>
      <c r="D4323" s="155"/>
      <c r="E4323" s="155"/>
      <c r="F4323" s="155"/>
    </row>
    <row r="4324" spans="3:6" x14ac:dyDescent="0.2">
      <c r="C4324" s="155"/>
      <c r="D4324" s="155"/>
      <c r="E4324" s="155"/>
      <c r="F4324" s="155"/>
    </row>
    <row r="4325" spans="3:6" x14ac:dyDescent="0.2">
      <c r="C4325" s="155"/>
      <c r="D4325" s="155"/>
      <c r="E4325" s="155"/>
      <c r="F4325" s="155"/>
    </row>
    <row r="4326" spans="3:6" x14ac:dyDescent="0.2">
      <c r="C4326" s="155"/>
      <c r="D4326" s="155"/>
      <c r="E4326" s="155"/>
      <c r="F4326" s="155"/>
    </row>
    <row r="4327" spans="3:6" x14ac:dyDescent="0.2">
      <c r="C4327" s="155"/>
      <c r="D4327" s="155"/>
      <c r="E4327" s="155"/>
      <c r="F4327" s="155"/>
    </row>
    <row r="4328" spans="3:6" x14ac:dyDescent="0.2">
      <c r="C4328" s="155"/>
      <c r="D4328" s="155"/>
      <c r="E4328" s="155"/>
      <c r="F4328" s="155"/>
    </row>
    <row r="4329" spans="3:6" x14ac:dyDescent="0.2">
      <c r="C4329" s="155"/>
      <c r="D4329" s="155"/>
      <c r="E4329" s="155"/>
      <c r="F4329" s="155"/>
    </row>
    <row r="4330" spans="3:6" x14ac:dyDescent="0.2">
      <c r="C4330" s="155"/>
      <c r="D4330" s="155"/>
      <c r="E4330" s="155"/>
      <c r="F4330" s="155"/>
    </row>
    <row r="4331" spans="3:6" x14ac:dyDescent="0.2">
      <c r="C4331" s="155"/>
      <c r="D4331" s="155"/>
      <c r="E4331" s="155"/>
      <c r="F4331" s="155"/>
    </row>
    <row r="4332" spans="3:6" x14ac:dyDescent="0.2">
      <c r="C4332" s="155"/>
      <c r="D4332" s="155"/>
      <c r="E4332" s="155"/>
      <c r="F4332" s="155"/>
    </row>
    <row r="4333" spans="3:6" x14ac:dyDescent="0.2">
      <c r="C4333" s="155"/>
      <c r="D4333" s="155"/>
      <c r="E4333" s="155"/>
      <c r="F4333" s="155"/>
    </row>
    <row r="4334" spans="3:6" x14ac:dyDescent="0.2">
      <c r="C4334" s="155"/>
      <c r="D4334" s="155"/>
      <c r="E4334" s="155"/>
      <c r="F4334" s="155"/>
    </row>
    <row r="4335" spans="3:6" x14ac:dyDescent="0.2">
      <c r="C4335" s="155"/>
      <c r="D4335" s="155"/>
      <c r="E4335" s="155"/>
      <c r="F4335" s="155"/>
    </row>
    <row r="4336" spans="3:6" x14ac:dyDescent="0.2">
      <c r="C4336" s="155"/>
      <c r="D4336" s="155"/>
      <c r="E4336" s="155"/>
      <c r="F4336" s="155"/>
    </row>
    <row r="4337" spans="3:6" x14ac:dyDescent="0.2">
      <c r="C4337" s="155"/>
      <c r="D4337" s="155"/>
      <c r="E4337" s="155"/>
      <c r="F4337" s="155"/>
    </row>
    <row r="4338" spans="3:6" x14ac:dyDescent="0.2">
      <c r="C4338" s="155"/>
      <c r="D4338" s="155"/>
      <c r="E4338" s="155"/>
      <c r="F4338" s="155"/>
    </row>
    <row r="4339" spans="3:6" x14ac:dyDescent="0.2">
      <c r="C4339" s="155"/>
      <c r="D4339" s="155"/>
      <c r="E4339" s="155"/>
      <c r="F4339" s="155"/>
    </row>
    <row r="4340" spans="3:6" x14ac:dyDescent="0.2">
      <c r="C4340" s="155"/>
      <c r="D4340" s="155"/>
      <c r="E4340" s="155"/>
      <c r="F4340" s="155"/>
    </row>
    <row r="4341" spans="3:6" x14ac:dyDescent="0.2">
      <c r="C4341" s="155"/>
      <c r="D4341" s="155"/>
      <c r="E4341" s="155"/>
      <c r="F4341" s="155"/>
    </row>
    <row r="4342" spans="3:6" x14ac:dyDescent="0.2">
      <c r="C4342" s="155"/>
      <c r="D4342" s="155"/>
      <c r="E4342" s="155"/>
      <c r="F4342" s="155"/>
    </row>
    <row r="4343" spans="3:6" x14ac:dyDescent="0.2">
      <c r="C4343" s="155"/>
      <c r="D4343" s="155"/>
      <c r="E4343" s="155"/>
      <c r="F4343" s="155"/>
    </row>
    <row r="4344" spans="3:6" x14ac:dyDescent="0.2">
      <c r="C4344" s="155"/>
      <c r="D4344" s="155"/>
      <c r="E4344" s="155"/>
      <c r="F4344" s="155"/>
    </row>
    <row r="4345" spans="3:6" x14ac:dyDescent="0.2">
      <c r="C4345" s="155"/>
      <c r="D4345" s="155"/>
      <c r="E4345" s="155"/>
      <c r="F4345" s="155"/>
    </row>
    <row r="4346" spans="3:6" x14ac:dyDescent="0.2">
      <c r="C4346" s="155"/>
      <c r="D4346" s="155"/>
      <c r="E4346" s="155"/>
      <c r="F4346" s="155"/>
    </row>
    <row r="4347" spans="3:6" x14ac:dyDescent="0.2">
      <c r="C4347" s="155"/>
      <c r="D4347" s="155"/>
      <c r="E4347" s="155"/>
      <c r="F4347" s="155"/>
    </row>
    <row r="4348" spans="3:6" x14ac:dyDescent="0.2">
      <c r="C4348" s="155"/>
      <c r="D4348" s="155"/>
      <c r="E4348" s="155"/>
      <c r="F4348" s="155"/>
    </row>
    <row r="4349" spans="3:6" x14ac:dyDescent="0.2">
      <c r="C4349" s="155"/>
      <c r="D4349" s="155"/>
      <c r="E4349" s="155"/>
      <c r="F4349" s="155"/>
    </row>
    <row r="4350" spans="3:6" x14ac:dyDescent="0.2">
      <c r="C4350" s="155"/>
      <c r="D4350" s="155"/>
      <c r="E4350" s="155"/>
      <c r="F4350" s="155"/>
    </row>
    <row r="4351" spans="3:6" x14ac:dyDescent="0.2">
      <c r="C4351" s="155"/>
      <c r="D4351" s="155"/>
      <c r="E4351" s="155"/>
      <c r="F4351" s="155"/>
    </row>
    <row r="4352" spans="3:6" x14ac:dyDescent="0.2">
      <c r="C4352" s="155"/>
      <c r="D4352" s="155"/>
      <c r="E4352" s="155"/>
      <c r="F4352" s="155"/>
    </row>
    <row r="4353" spans="3:6" x14ac:dyDescent="0.2">
      <c r="C4353" s="155"/>
      <c r="D4353" s="155"/>
      <c r="E4353" s="155"/>
      <c r="F4353" s="155"/>
    </row>
    <row r="4354" spans="3:6" x14ac:dyDescent="0.2">
      <c r="C4354" s="155"/>
      <c r="D4354" s="155"/>
      <c r="E4354" s="155"/>
      <c r="F4354" s="155"/>
    </row>
    <row r="4355" spans="3:6" x14ac:dyDescent="0.2">
      <c r="C4355" s="155"/>
      <c r="D4355" s="155"/>
      <c r="E4355" s="155"/>
      <c r="F4355" s="155"/>
    </row>
    <row r="4356" spans="3:6" x14ac:dyDescent="0.2">
      <c r="C4356" s="155"/>
      <c r="D4356" s="155"/>
      <c r="E4356" s="155"/>
      <c r="F4356" s="155"/>
    </row>
    <row r="4357" spans="3:6" x14ac:dyDescent="0.2">
      <c r="C4357" s="155"/>
      <c r="D4357" s="155"/>
      <c r="E4357" s="155"/>
      <c r="F4357" s="155"/>
    </row>
    <row r="4358" spans="3:6" x14ac:dyDescent="0.2">
      <c r="C4358" s="155"/>
      <c r="D4358" s="155"/>
      <c r="E4358" s="155"/>
      <c r="F4358" s="155"/>
    </row>
    <row r="4359" spans="3:6" x14ac:dyDescent="0.2">
      <c r="C4359" s="155"/>
      <c r="D4359" s="155"/>
      <c r="E4359" s="155"/>
      <c r="F4359" s="155"/>
    </row>
    <row r="4360" spans="3:6" x14ac:dyDescent="0.2">
      <c r="C4360" s="155"/>
      <c r="D4360" s="155"/>
      <c r="E4360" s="155"/>
      <c r="F4360" s="155"/>
    </row>
    <row r="4361" spans="3:6" x14ac:dyDescent="0.2">
      <c r="C4361" s="155"/>
      <c r="D4361" s="155"/>
      <c r="E4361" s="155"/>
      <c r="F4361" s="155"/>
    </row>
    <row r="4362" spans="3:6" x14ac:dyDescent="0.2">
      <c r="C4362" s="155"/>
      <c r="D4362" s="155"/>
      <c r="E4362" s="155"/>
      <c r="F4362" s="155"/>
    </row>
    <row r="4363" spans="3:6" x14ac:dyDescent="0.2">
      <c r="C4363" s="155"/>
      <c r="D4363" s="155"/>
      <c r="E4363" s="155"/>
      <c r="F4363" s="155"/>
    </row>
    <row r="4364" spans="3:6" x14ac:dyDescent="0.2">
      <c r="C4364" s="155"/>
      <c r="D4364" s="155"/>
      <c r="E4364" s="155"/>
      <c r="F4364" s="155"/>
    </row>
    <row r="4365" spans="3:6" x14ac:dyDescent="0.2">
      <c r="C4365" s="155"/>
      <c r="D4365" s="155"/>
      <c r="E4365" s="155"/>
      <c r="F4365" s="155"/>
    </row>
    <row r="4366" spans="3:6" x14ac:dyDescent="0.2">
      <c r="C4366" s="155"/>
      <c r="D4366" s="155"/>
      <c r="E4366" s="155"/>
      <c r="F4366" s="155"/>
    </row>
    <row r="4367" spans="3:6" x14ac:dyDescent="0.2">
      <c r="C4367" s="155"/>
      <c r="D4367" s="155"/>
      <c r="E4367" s="155"/>
      <c r="F4367" s="155"/>
    </row>
    <row r="4368" spans="3:6" x14ac:dyDescent="0.2">
      <c r="C4368" s="155"/>
      <c r="D4368" s="155"/>
      <c r="E4368" s="155"/>
      <c r="F4368" s="155"/>
    </row>
    <row r="4369" spans="3:6" x14ac:dyDescent="0.2">
      <c r="C4369" s="155"/>
      <c r="D4369" s="155"/>
      <c r="E4369" s="155"/>
      <c r="F4369" s="155"/>
    </row>
    <row r="4370" spans="3:6" x14ac:dyDescent="0.2">
      <c r="C4370" s="155"/>
      <c r="D4370" s="155"/>
      <c r="E4370" s="155"/>
      <c r="F4370" s="155"/>
    </row>
    <row r="4371" spans="3:6" x14ac:dyDescent="0.2">
      <c r="C4371" s="155"/>
      <c r="D4371" s="155"/>
      <c r="E4371" s="155"/>
      <c r="F4371" s="155"/>
    </row>
    <row r="4372" spans="3:6" x14ac:dyDescent="0.2">
      <c r="C4372" s="155"/>
      <c r="D4372" s="155"/>
      <c r="E4372" s="155"/>
      <c r="F4372" s="155"/>
    </row>
    <row r="4373" spans="3:6" x14ac:dyDescent="0.2">
      <c r="C4373" s="155"/>
      <c r="D4373" s="155"/>
      <c r="E4373" s="155"/>
      <c r="F4373" s="155"/>
    </row>
    <row r="4374" spans="3:6" x14ac:dyDescent="0.2">
      <c r="C4374" s="155"/>
      <c r="D4374" s="155"/>
      <c r="E4374" s="155"/>
      <c r="F4374" s="155"/>
    </row>
    <row r="4375" spans="3:6" x14ac:dyDescent="0.2">
      <c r="C4375" s="155"/>
      <c r="D4375" s="155"/>
      <c r="E4375" s="155"/>
      <c r="F4375" s="155"/>
    </row>
    <row r="4376" spans="3:6" x14ac:dyDescent="0.2">
      <c r="C4376" s="155"/>
      <c r="D4376" s="155"/>
      <c r="E4376" s="155"/>
      <c r="F4376" s="155"/>
    </row>
    <row r="4377" spans="3:6" x14ac:dyDescent="0.2">
      <c r="C4377" s="155"/>
      <c r="D4377" s="155"/>
      <c r="E4377" s="155"/>
      <c r="F4377" s="155"/>
    </row>
    <row r="4378" spans="3:6" x14ac:dyDescent="0.2">
      <c r="C4378" s="155"/>
      <c r="D4378" s="155"/>
      <c r="E4378" s="155"/>
      <c r="F4378" s="155"/>
    </row>
    <row r="4379" spans="3:6" x14ac:dyDescent="0.2">
      <c r="C4379" s="155"/>
      <c r="D4379" s="155"/>
      <c r="E4379" s="155"/>
      <c r="F4379" s="155"/>
    </row>
    <row r="4380" spans="3:6" x14ac:dyDescent="0.2">
      <c r="C4380" s="155"/>
      <c r="D4380" s="155"/>
      <c r="E4380" s="155"/>
      <c r="F4380" s="155"/>
    </row>
    <row r="4381" spans="3:6" x14ac:dyDescent="0.2">
      <c r="C4381" s="155"/>
      <c r="D4381" s="155"/>
      <c r="E4381" s="155"/>
      <c r="F4381" s="155"/>
    </row>
    <row r="4382" spans="3:6" x14ac:dyDescent="0.2">
      <c r="C4382" s="155"/>
      <c r="D4382" s="155"/>
      <c r="E4382" s="155"/>
      <c r="F4382" s="155"/>
    </row>
    <row r="4383" spans="3:6" x14ac:dyDescent="0.2">
      <c r="C4383" s="155"/>
      <c r="D4383" s="155"/>
      <c r="E4383" s="155"/>
      <c r="F4383" s="155"/>
    </row>
    <row r="4384" spans="3:6" x14ac:dyDescent="0.2">
      <c r="C4384" s="155"/>
      <c r="D4384" s="155"/>
      <c r="E4384" s="155"/>
      <c r="F4384" s="155"/>
    </row>
    <row r="4385" spans="3:6" x14ac:dyDescent="0.2">
      <c r="C4385" s="155"/>
      <c r="D4385" s="155"/>
      <c r="E4385" s="155"/>
      <c r="F4385" s="155"/>
    </row>
    <row r="4386" spans="3:6" x14ac:dyDescent="0.2">
      <c r="C4386" s="155"/>
      <c r="D4386" s="155"/>
      <c r="E4386" s="155"/>
      <c r="F4386" s="155"/>
    </row>
    <row r="4387" spans="3:6" x14ac:dyDescent="0.2">
      <c r="C4387" s="155"/>
      <c r="D4387" s="155"/>
      <c r="E4387" s="155"/>
      <c r="F4387" s="155"/>
    </row>
    <row r="4388" spans="3:6" x14ac:dyDescent="0.2">
      <c r="C4388" s="155"/>
      <c r="D4388" s="155"/>
      <c r="E4388" s="155"/>
      <c r="F4388" s="155"/>
    </row>
    <row r="4389" spans="3:6" x14ac:dyDescent="0.2">
      <c r="C4389" s="155"/>
      <c r="D4389" s="155"/>
      <c r="E4389" s="155"/>
      <c r="F4389" s="155"/>
    </row>
    <row r="4390" spans="3:6" x14ac:dyDescent="0.2">
      <c r="C4390" s="155"/>
      <c r="D4390" s="155"/>
      <c r="E4390" s="155"/>
      <c r="F4390" s="155"/>
    </row>
    <row r="4391" spans="3:6" x14ac:dyDescent="0.2">
      <c r="C4391" s="155"/>
      <c r="D4391" s="155"/>
      <c r="E4391" s="155"/>
      <c r="F4391" s="155"/>
    </row>
    <row r="4392" spans="3:6" x14ac:dyDescent="0.2">
      <c r="C4392" s="155"/>
      <c r="D4392" s="155"/>
      <c r="E4392" s="155"/>
      <c r="F4392" s="155"/>
    </row>
    <row r="4393" spans="3:6" x14ac:dyDescent="0.2">
      <c r="C4393" s="155"/>
      <c r="D4393" s="155"/>
      <c r="E4393" s="155"/>
      <c r="F4393" s="155"/>
    </row>
    <row r="4394" spans="3:6" x14ac:dyDescent="0.2">
      <c r="C4394" s="155"/>
      <c r="D4394" s="155"/>
      <c r="E4394" s="155"/>
      <c r="F4394" s="155"/>
    </row>
    <row r="4395" spans="3:6" x14ac:dyDescent="0.2">
      <c r="C4395" s="155"/>
      <c r="D4395" s="155"/>
      <c r="E4395" s="155"/>
      <c r="F4395" s="155"/>
    </row>
    <row r="4396" spans="3:6" x14ac:dyDescent="0.2">
      <c r="C4396" s="155"/>
      <c r="D4396" s="155"/>
      <c r="E4396" s="155"/>
      <c r="F4396" s="155"/>
    </row>
    <row r="4397" spans="3:6" x14ac:dyDescent="0.2">
      <c r="C4397" s="155"/>
      <c r="D4397" s="155"/>
      <c r="E4397" s="155"/>
      <c r="F4397" s="155"/>
    </row>
    <row r="4398" spans="3:6" x14ac:dyDescent="0.2">
      <c r="C4398" s="155"/>
      <c r="D4398" s="155"/>
      <c r="E4398" s="155"/>
      <c r="F4398" s="155"/>
    </row>
    <row r="4399" spans="3:6" x14ac:dyDescent="0.2">
      <c r="C4399" s="155"/>
      <c r="D4399" s="155"/>
      <c r="E4399" s="155"/>
      <c r="F4399" s="155"/>
    </row>
    <row r="4400" spans="3:6" x14ac:dyDescent="0.2">
      <c r="C4400" s="155"/>
      <c r="D4400" s="155"/>
      <c r="E4400" s="155"/>
      <c r="F4400" s="155"/>
    </row>
    <row r="4401" spans="3:6" x14ac:dyDescent="0.2">
      <c r="C4401" s="155"/>
      <c r="D4401" s="155"/>
      <c r="E4401" s="155"/>
      <c r="F4401" s="155"/>
    </row>
    <row r="4402" spans="3:6" x14ac:dyDescent="0.2">
      <c r="C4402" s="155"/>
      <c r="D4402" s="155"/>
      <c r="E4402" s="155"/>
      <c r="F4402" s="155"/>
    </row>
    <row r="4403" spans="3:6" x14ac:dyDescent="0.2">
      <c r="C4403" s="155"/>
      <c r="D4403" s="155"/>
      <c r="E4403" s="155"/>
      <c r="F4403" s="155"/>
    </row>
    <row r="4404" spans="3:6" x14ac:dyDescent="0.2">
      <c r="C4404" s="155"/>
      <c r="D4404" s="155"/>
      <c r="E4404" s="155"/>
      <c r="F4404" s="155"/>
    </row>
    <row r="4405" spans="3:6" x14ac:dyDescent="0.2">
      <c r="C4405" s="155"/>
      <c r="D4405" s="155"/>
      <c r="E4405" s="155"/>
      <c r="F4405" s="155"/>
    </row>
    <row r="4406" spans="3:6" x14ac:dyDescent="0.2">
      <c r="C4406" s="155"/>
      <c r="D4406" s="155"/>
      <c r="E4406" s="155"/>
      <c r="F4406" s="155"/>
    </row>
    <row r="4407" spans="3:6" x14ac:dyDescent="0.2">
      <c r="C4407" s="155"/>
      <c r="D4407" s="155"/>
      <c r="E4407" s="155"/>
      <c r="F4407" s="155"/>
    </row>
    <row r="4408" spans="3:6" x14ac:dyDescent="0.2">
      <c r="C4408" s="155"/>
      <c r="D4408" s="155"/>
      <c r="E4408" s="155"/>
      <c r="F4408" s="155"/>
    </row>
    <row r="4409" spans="3:6" x14ac:dyDescent="0.2">
      <c r="C4409" s="155"/>
      <c r="D4409" s="155"/>
      <c r="E4409" s="155"/>
      <c r="F4409" s="155"/>
    </row>
    <row r="4410" spans="3:6" x14ac:dyDescent="0.2">
      <c r="C4410" s="155"/>
      <c r="D4410" s="155"/>
      <c r="E4410" s="155"/>
      <c r="F4410" s="155"/>
    </row>
    <row r="4411" spans="3:6" x14ac:dyDescent="0.2">
      <c r="C4411" s="155"/>
      <c r="D4411" s="155"/>
      <c r="E4411" s="155"/>
      <c r="F4411" s="155"/>
    </row>
    <row r="4412" spans="3:6" x14ac:dyDescent="0.2">
      <c r="C4412" s="155"/>
      <c r="D4412" s="155"/>
      <c r="E4412" s="155"/>
      <c r="F4412" s="155"/>
    </row>
    <row r="4413" spans="3:6" x14ac:dyDescent="0.2">
      <c r="C4413" s="155"/>
      <c r="D4413" s="155"/>
      <c r="E4413" s="155"/>
      <c r="F4413" s="155"/>
    </row>
    <row r="4414" spans="3:6" x14ac:dyDescent="0.2">
      <c r="C4414" s="155"/>
      <c r="D4414" s="155"/>
      <c r="E4414" s="155"/>
      <c r="F4414" s="155"/>
    </row>
    <row r="4415" spans="3:6" x14ac:dyDescent="0.2">
      <c r="C4415" s="155"/>
      <c r="D4415" s="155"/>
      <c r="E4415" s="155"/>
      <c r="F4415" s="155"/>
    </row>
    <row r="4416" spans="3:6" x14ac:dyDescent="0.2">
      <c r="C4416" s="155"/>
      <c r="D4416" s="155"/>
      <c r="E4416" s="155"/>
      <c r="F4416" s="155"/>
    </row>
    <row r="4417" spans="3:6" x14ac:dyDescent="0.2">
      <c r="C4417" s="155"/>
      <c r="D4417" s="155"/>
      <c r="E4417" s="155"/>
      <c r="F4417" s="155"/>
    </row>
    <row r="4418" spans="3:6" x14ac:dyDescent="0.2">
      <c r="C4418" s="155"/>
      <c r="D4418" s="155"/>
      <c r="E4418" s="155"/>
      <c r="F4418" s="155"/>
    </row>
    <row r="4419" spans="3:6" x14ac:dyDescent="0.2">
      <c r="C4419" s="155"/>
      <c r="D4419" s="155"/>
      <c r="E4419" s="155"/>
      <c r="F4419" s="155"/>
    </row>
    <row r="4420" spans="3:6" x14ac:dyDescent="0.2">
      <c r="C4420" s="155"/>
      <c r="D4420" s="155"/>
      <c r="E4420" s="155"/>
      <c r="F4420" s="155"/>
    </row>
    <row r="4421" spans="3:6" x14ac:dyDescent="0.2">
      <c r="C4421" s="155"/>
      <c r="D4421" s="155"/>
      <c r="E4421" s="155"/>
      <c r="F4421" s="155"/>
    </row>
    <row r="4422" spans="3:6" x14ac:dyDescent="0.2">
      <c r="C4422" s="155"/>
      <c r="D4422" s="155"/>
      <c r="E4422" s="155"/>
      <c r="F4422" s="155"/>
    </row>
    <row r="4423" spans="3:6" x14ac:dyDescent="0.2">
      <c r="C4423" s="155"/>
      <c r="D4423" s="155"/>
      <c r="E4423" s="155"/>
      <c r="F4423" s="155"/>
    </row>
    <row r="4424" spans="3:6" x14ac:dyDescent="0.2">
      <c r="C4424" s="155"/>
      <c r="D4424" s="155"/>
      <c r="E4424" s="155"/>
      <c r="F4424" s="155"/>
    </row>
    <row r="4425" spans="3:6" x14ac:dyDescent="0.2">
      <c r="C4425" s="155"/>
      <c r="D4425" s="155"/>
      <c r="E4425" s="155"/>
      <c r="F4425" s="155"/>
    </row>
    <row r="4426" spans="3:6" x14ac:dyDescent="0.2">
      <c r="C4426" s="155"/>
      <c r="D4426" s="155"/>
      <c r="E4426" s="155"/>
      <c r="F4426" s="155"/>
    </row>
    <row r="4427" spans="3:6" x14ac:dyDescent="0.2">
      <c r="C4427" s="155"/>
      <c r="D4427" s="155"/>
      <c r="E4427" s="155"/>
      <c r="F4427" s="155"/>
    </row>
    <row r="4428" spans="3:6" x14ac:dyDescent="0.2">
      <c r="C4428" s="155"/>
      <c r="D4428" s="155"/>
      <c r="E4428" s="155"/>
      <c r="F4428" s="155"/>
    </row>
    <row r="4429" spans="3:6" x14ac:dyDescent="0.2">
      <c r="C4429" s="155"/>
      <c r="D4429" s="155"/>
      <c r="E4429" s="155"/>
      <c r="F4429" s="155"/>
    </row>
    <row r="4430" spans="3:6" x14ac:dyDescent="0.2">
      <c r="C4430" s="155"/>
      <c r="D4430" s="155"/>
      <c r="E4430" s="155"/>
      <c r="F4430" s="155"/>
    </row>
    <row r="4431" spans="3:6" x14ac:dyDescent="0.2">
      <c r="C4431" s="155"/>
      <c r="D4431" s="155"/>
      <c r="E4431" s="155"/>
      <c r="F4431" s="155"/>
    </row>
    <row r="4432" spans="3:6" x14ac:dyDescent="0.2">
      <c r="C4432" s="155"/>
      <c r="D4432" s="155"/>
      <c r="E4432" s="155"/>
      <c r="F4432" s="155"/>
    </row>
    <row r="4433" spans="3:6" x14ac:dyDescent="0.2">
      <c r="C4433" s="155"/>
      <c r="D4433" s="155"/>
      <c r="E4433" s="155"/>
      <c r="F4433" s="155"/>
    </row>
    <row r="4434" spans="3:6" x14ac:dyDescent="0.2">
      <c r="C4434" s="155"/>
      <c r="D4434" s="155"/>
      <c r="E4434" s="155"/>
      <c r="F4434" s="155"/>
    </row>
    <row r="4435" spans="3:6" x14ac:dyDescent="0.2">
      <c r="C4435" s="155"/>
      <c r="D4435" s="155"/>
      <c r="E4435" s="155"/>
      <c r="F4435" s="155"/>
    </row>
    <row r="4436" spans="3:6" x14ac:dyDescent="0.2">
      <c r="C4436" s="155"/>
      <c r="D4436" s="155"/>
      <c r="E4436" s="155"/>
      <c r="F4436" s="155"/>
    </row>
    <row r="4437" spans="3:6" x14ac:dyDescent="0.2">
      <c r="C4437" s="155"/>
      <c r="D4437" s="155"/>
      <c r="E4437" s="155"/>
      <c r="F4437" s="155"/>
    </row>
    <row r="4438" spans="3:6" x14ac:dyDescent="0.2">
      <c r="C4438" s="155"/>
      <c r="D4438" s="155"/>
      <c r="E4438" s="155"/>
      <c r="F4438" s="155"/>
    </row>
    <row r="4439" spans="3:6" x14ac:dyDescent="0.2">
      <c r="C4439" s="155"/>
      <c r="D4439" s="155"/>
      <c r="E4439" s="155"/>
      <c r="F4439" s="155"/>
    </row>
    <row r="4440" spans="3:6" x14ac:dyDescent="0.2">
      <c r="C4440" s="155"/>
      <c r="D4440" s="155"/>
      <c r="E4440" s="155"/>
      <c r="F4440" s="155"/>
    </row>
    <row r="4441" spans="3:6" x14ac:dyDescent="0.2">
      <c r="C4441" s="155"/>
      <c r="D4441" s="155"/>
      <c r="E4441" s="155"/>
      <c r="F4441" s="155"/>
    </row>
    <row r="4442" spans="3:6" x14ac:dyDescent="0.2">
      <c r="C4442" s="155"/>
      <c r="D4442" s="155"/>
      <c r="E4442" s="155"/>
      <c r="F4442" s="155"/>
    </row>
    <row r="4443" spans="3:6" x14ac:dyDescent="0.2">
      <c r="C4443" s="155"/>
      <c r="D4443" s="155"/>
      <c r="E4443" s="155"/>
      <c r="F4443" s="155"/>
    </row>
    <row r="4444" spans="3:6" x14ac:dyDescent="0.2">
      <c r="C4444" s="155"/>
      <c r="D4444" s="155"/>
      <c r="E4444" s="155"/>
      <c r="F4444" s="155"/>
    </row>
    <row r="4445" spans="3:6" x14ac:dyDescent="0.2">
      <c r="C4445" s="155"/>
      <c r="D4445" s="155"/>
      <c r="E4445" s="155"/>
      <c r="F4445" s="155"/>
    </row>
    <row r="4446" spans="3:6" x14ac:dyDescent="0.2">
      <c r="C4446" s="155"/>
      <c r="D4446" s="155"/>
      <c r="E4446" s="155"/>
      <c r="F4446" s="155"/>
    </row>
    <row r="4447" spans="3:6" x14ac:dyDescent="0.2">
      <c r="C4447" s="155"/>
      <c r="D4447" s="155"/>
      <c r="E4447" s="155"/>
      <c r="F4447" s="155"/>
    </row>
    <row r="4448" spans="3:6" x14ac:dyDescent="0.2">
      <c r="C4448" s="155"/>
      <c r="D4448" s="155"/>
      <c r="E4448" s="155"/>
      <c r="F4448" s="155"/>
    </row>
    <row r="4449" spans="3:6" x14ac:dyDescent="0.2">
      <c r="C4449" s="155"/>
      <c r="D4449" s="155"/>
      <c r="E4449" s="155"/>
      <c r="F4449" s="155"/>
    </row>
    <row r="4450" spans="3:6" x14ac:dyDescent="0.2">
      <c r="C4450" s="155"/>
      <c r="D4450" s="155"/>
      <c r="E4450" s="155"/>
      <c r="F4450" s="155"/>
    </row>
    <row r="4451" spans="3:6" x14ac:dyDescent="0.2">
      <c r="C4451" s="155"/>
      <c r="D4451" s="155"/>
      <c r="E4451" s="155"/>
      <c r="F4451" s="155"/>
    </row>
    <row r="4452" spans="3:6" x14ac:dyDescent="0.2">
      <c r="C4452" s="155"/>
      <c r="D4452" s="155"/>
      <c r="E4452" s="155"/>
      <c r="F4452" s="155"/>
    </row>
    <row r="4453" spans="3:6" x14ac:dyDescent="0.2">
      <c r="C4453" s="155"/>
      <c r="D4453" s="155"/>
      <c r="E4453" s="155"/>
      <c r="F4453" s="155"/>
    </row>
    <row r="4454" spans="3:6" x14ac:dyDescent="0.2">
      <c r="C4454" s="155"/>
      <c r="D4454" s="155"/>
      <c r="E4454" s="155"/>
      <c r="F4454" s="155"/>
    </row>
    <row r="4455" spans="3:6" x14ac:dyDescent="0.2">
      <c r="C4455" s="155"/>
      <c r="D4455" s="155"/>
      <c r="E4455" s="155"/>
      <c r="F4455" s="155"/>
    </row>
    <row r="4456" spans="3:6" x14ac:dyDescent="0.2">
      <c r="C4456" s="155"/>
      <c r="D4456" s="155"/>
      <c r="E4456" s="155"/>
      <c r="F4456" s="155"/>
    </row>
    <row r="4457" spans="3:6" x14ac:dyDescent="0.2">
      <c r="C4457" s="155"/>
      <c r="D4457" s="155"/>
      <c r="E4457" s="155"/>
      <c r="F4457" s="155"/>
    </row>
    <row r="4458" spans="3:6" x14ac:dyDescent="0.2">
      <c r="C4458" s="155"/>
      <c r="D4458" s="155"/>
      <c r="E4458" s="155"/>
      <c r="F4458" s="155"/>
    </row>
    <row r="4459" spans="3:6" x14ac:dyDescent="0.2">
      <c r="C4459" s="155"/>
      <c r="D4459" s="155"/>
      <c r="E4459" s="155"/>
      <c r="F4459" s="155"/>
    </row>
    <row r="4460" spans="3:6" x14ac:dyDescent="0.2">
      <c r="C4460" s="155"/>
      <c r="D4460" s="155"/>
      <c r="E4460" s="155"/>
      <c r="F4460" s="155"/>
    </row>
    <row r="4461" spans="3:6" x14ac:dyDescent="0.2">
      <c r="C4461" s="155"/>
      <c r="D4461" s="155"/>
      <c r="E4461" s="155"/>
      <c r="F4461" s="155"/>
    </row>
    <row r="4462" spans="3:6" x14ac:dyDescent="0.2">
      <c r="C4462" s="155"/>
      <c r="D4462" s="155"/>
      <c r="E4462" s="155"/>
      <c r="F4462" s="155"/>
    </row>
    <row r="4463" spans="3:6" x14ac:dyDescent="0.2">
      <c r="C4463" s="155"/>
      <c r="D4463" s="155"/>
      <c r="E4463" s="155"/>
      <c r="F4463" s="155"/>
    </row>
    <row r="4464" spans="3:6" x14ac:dyDescent="0.2">
      <c r="C4464" s="155"/>
      <c r="D4464" s="155"/>
      <c r="E4464" s="155"/>
      <c r="F4464" s="155"/>
    </row>
    <row r="4465" spans="3:6" x14ac:dyDescent="0.2">
      <c r="C4465" s="155"/>
      <c r="D4465" s="155"/>
      <c r="E4465" s="155"/>
      <c r="F4465" s="155"/>
    </row>
    <row r="4466" spans="3:6" x14ac:dyDescent="0.2">
      <c r="C4466" s="155"/>
      <c r="D4466" s="155"/>
      <c r="E4466" s="155"/>
      <c r="F4466" s="155"/>
    </row>
    <row r="4467" spans="3:6" x14ac:dyDescent="0.2">
      <c r="C4467" s="155"/>
      <c r="D4467" s="155"/>
      <c r="E4467" s="155"/>
      <c r="F4467" s="155"/>
    </row>
    <row r="4468" spans="3:6" x14ac:dyDescent="0.2">
      <c r="C4468" s="155"/>
      <c r="D4468" s="155"/>
      <c r="E4468" s="155"/>
      <c r="F4468" s="155"/>
    </row>
    <row r="4469" spans="3:6" x14ac:dyDescent="0.2">
      <c r="C4469" s="155"/>
      <c r="D4469" s="155"/>
      <c r="E4469" s="155"/>
      <c r="F4469" s="155"/>
    </row>
    <row r="4470" spans="3:6" x14ac:dyDescent="0.2">
      <c r="C4470" s="155"/>
      <c r="D4470" s="155"/>
      <c r="E4470" s="155"/>
      <c r="F4470" s="155"/>
    </row>
    <row r="4471" spans="3:6" x14ac:dyDescent="0.2">
      <c r="C4471" s="155"/>
      <c r="D4471" s="155"/>
      <c r="E4471" s="155"/>
      <c r="F4471" s="155"/>
    </row>
    <row r="4472" spans="3:6" x14ac:dyDescent="0.2">
      <c r="C4472" s="155"/>
      <c r="D4472" s="155"/>
      <c r="E4472" s="155"/>
      <c r="F4472" s="155"/>
    </row>
    <row r="4473" spans="3:6" x14ac:dyDescent="0.2">
      <c r="C4473" s="155"/>
      <c r="D4473" s="155"/>
      <c r="E4473" s="155"/>
      <c r="F4473" s="155"/>
    </row>
    <row r="4474" spans="3:6" x14ac:dyDescent="0.2">
      <c r="C4474" s="155"/>
      <c r="D4474" s="155"/>
      <c r="E4474" s="155"/>
      <c r="F4474" s="155"/>
    </row>
    <row r="4475" spans="3:6" x14ac:dyDescent="0.2">
      <c r="C4475" s="155"/>
      <c r="D4475" s="155"/>
      <c r="E4475" s="155"/>
      <c r="F4475" s="155"/>
    </row>
    <row r="4476" spans="3:6" x14ac:dyDescent="0.2">
      <c r="C4476" s="155"/>
      <c r="D4476" s="155"/>
      <c r="E4476" s="155"/>
      <c r="F4476" s="155"/>
    </row>
    <row r="4477" spans="3:6" x14ac:dyDescent="0.2">
      <c r="C4477" s="155"/>
      <c r="D4477" s="155"/>
      <c r="E4477" s="155"/>
      <c r="F4477" s="155"/>
    </row>
    <row r="4478" spans="3:6" x14ac:dyDescent="0.2">
      <c r="C4478" s="155"/>
      <c r="D4478" s="155"/>
      <c r="E4478" s="155"/>
      <c r="F4478" s="155"/>
    </row>
    <row r="4479" spans="3:6" x14ac:dyDescent="0.2">
      <c r="C4479" s="155"/>
      <c r="D4479" s="155"/>
      <c r="E4479" s="155"/>
      <c r="F4479" s="155"/>
    </row>
    <row r="4480" spans="3:6" x14ac:dyDescent="0.2">
      <c r="C4480" s="155"/>
      <c r="D4480" s="155"/>
      <c r="E4480" s="155"/>
      <c r="F4480" s="155"/>
    </row>
    <row r="4481" spans="3:6" x14ac:dyDescent="0.2">
      <c r="C4481" s="155"/>
      <c r="D4481" s="155"/>
      <c r="E4481" s="155"/>
      <c r="F4481" s="155"/>
    </row>
    <row r="4482" spans="3:6" x14ac:dyDescent="0.2">
      <c r="C4482" s="155"/>
      <c r="D4482" s="155"/>
      <c r="E4482" s="155"/>
      <c r="F4482" s="155"/>
    </row>
    <row r="4483" spans="3:6" x14ac:dyDescent="0.2">
      <c r="C4483" s="155"/>
      <c r="D4483" s="155"/>
      <c r="E4483" s="155"/>
      <c r="F4483" s="155"/>
    </row>
    <row r="4484" spans="3:6" x14ac:dyDescent="0.2">
      <c r="C4484" s="155"/>
      <c r="D4484" s="155"/>
      <c r="E4484" s="155"/>
      <c r="F4484" s="155"/>
    </row>
    <row r="4485" spans="3:6" x14ac:dyDescent="0.2">
      <c r="C4485" s="155"/>
      <c r="D4485" s="155"/>
      <c r="E4485" s="155"/>
      <c r="F4485" s="155"/>
    </row>
    <row r="4486" spans="3:6" x14ac:dyDescent="0.2">
      <c r="C4486" s="155"/>
      <c r="D4486" s="155"/>
      <c r="E4486" s="155"/>
      <c r="F4486" s="155"/>
    </row>
    <row r="4487" spans="3:6" x14ac:dyDescent="0.2">
      <c r="C4487" s="155"/>
      <c r="D4487" s="155"/>
      <c r="E4487" s="155"/>
      <c r="F4487" s="155"/>
    </row>
    <row r="4488" spans="3:6" x14ac:dyDescent="0.2">
      <c r="C4488" s="155"/>
      <c r="D4488" s="155"/>
      <c r="E4488" s="155"/>
      <c r="F4488" s="155"/>
    </row>
    <row r="4489" spans="3:6" x14ac:dyDescent="0.2">
      <c r="C4489" s="155"/>
      <c r="D4489" s="155"/>
      <c r="E4489" s="155"/>
      <c r="F4489" s="155"/>
    </row>
    <row r="4490" spans="3:6" x14ac:dyDescent="0.2">
      <c r="C4490" s="155"/>
      <c r="D4490" s="155"/>
      <c r="E4490" s="155"/>
      <c r="F4490" s="155"/>
    </row>
    <row r="4491" spans="3:6" x14ac:dyDescent="0.2">
      <c r="C4491" s="155"/>
      <c r="D4491" s="155"/>
      <c r="E4491" s="155"/>
      <c r="F4491" s="155"/>
    </row>
    <row r="4492" spans="3:6" x14ac:dyDescent="0.2">
      <c r="C4492" s="155"/>
      <c r="D4492" s="155"/>
      <c r="E4492" s="155"/>
      <c r="F4492" s="155"/>
    </row>
    <row r="4493" spans="3:6" x14ac:dyDescent="0.2">
      <c r="C4493" s="155"/>
      <c r="D4493" s="155"/>
      <c r="E4493" s="155"/>
      <c r="F4493" s="155"/>
    </row>
    <row r="4494" spans="3:6" x14ac:dyDescent="0.2">
      <c r="C4494" s="155"/>
      <c r="D4494" s="155"/>
      <c r="E4494" s="155"/>
      <c r="F4494" s="155"/>
    </row>
    <row r="4495" spans="3:6" x14ac:dyDescent="0.2">
      <c r="C4495" s="155"/>
      <c r="D4495" s="155"/>
      <c r="E4495" s="155"/>
      <c r="F4495" s="155"/>
    </row>
    <row r="4496" spans="3:6" x14ac:dyDescent="0.2">
      <c r="C4496" s="155"/>
      <c r="D4496" s="155"/>
      <c r="E4496" s="155"/>
      <c r="F4496" s="155"/>
    </row>
    <row r="4497" spans="3:6" x14ac:dyDescent="0.2">
      <c r="C4497" s="155"/>
      <c r="D4497" s="155"/>
      <c r="E4497" s="155"/>
      <c r="F4497" s="155"/>
    </row>
    <row r="4498" spans="3:6" x14ac:dyDescent="0.2">
      <c r="C4498" s="155"/>
      <c r="D4498" s="155"/>
      <c r="E4498" s="155"/>
      <c r="F4498" s="155"/>
    </row>
    <row r="4499" spans="3:6" x14ac:dyDescent="0.2">
      <c r="C4499" s="155"/>
      <c r="D4499" s="155"/>
      <c r="E4499" s="155"/>
      <c r="F4499" s="155"/>
    </row>
    <row r="4500" spans="3:6" x14ac:dyDescent="0.2">
      <c r="C4500" s="155"/>
      <c r="D4500" s="155"/>
      <c r="E4500" s="155"/>
      <c r="F4500" s="155"/>
    </row>
    <row r="4501" spans="3:6" x14ac:dyDescent="0.2">
      <c r="C4501" s="155"/>
      <c r="D4501" s="155"/>
      <c r="E4501" s="155"/>
      <c r="F4501" s="155"/>
    </row>
    <row r="4502" spans="3:6" x14ac:dyDescent="0.2">
      <c r="C4502" s="155"/>
      <c r="D4502" s="155"/>
      <c r="E4502" s="155"/>
      <c r="F4502" s="155"/>
    </row>
    <row r="4503" spans="3:6" x14ac:dyDescent="0.2">
      <c r="C4503" s="155"/>
      <c r="D4503" s="155"/>
      <c r="E4503" s="155"/>
      <c r="F4503" s="155"/>
    </row>
    <row r="4504" spans="3:6" x14ac:dyDescent="0.2">
      <c r="C4504" s="155"/>
      <c r="D4504" s="155"/>
      <c r="E4504" s="155"/>
      <c r="F4504" s="155"/>
    </row>
    <row r="4505" spans="3:6" x14ac:dyDescent="0.2">
      <c r="C4505" s="155"/>
      <c r="D4505" s="155"/>
      <c r="E4505" s="155"/>
      <c r="F4505" s="155"/>
    </row>
    <row r="4506" spans="3:6" x14ac:dyDescent="0.2">
      <c r="C4506" s="155"/>
      <c r="D4506" s="155"/>
      <c r="E4506" s="155"/>
      <c r="F4506" s="155"/>
    </row>
    <row r="4507" spans="3:6" x14ac:dyDescent="0.2">
      <c r="C4507" s="155"/>
      <c r="D4507" s="155"/>
      <c r="E4507" s="155"/>
      <c r="F4507" s="155"/>
    </row>
    <row r="4508" spans="3:6" x14ac:dyDescent="0.2">
      <c r="C4508" s="155"/>
      <c r="D4508" s="155"/>
      <c r="E4508" s="155"/>
      <c r="F4508" s="155"/>
    </row>
    <row r="4509" spans="3:6" x14ac:dyDescent="0.2">
      <c r="C4509" s="155"/>
      <c r="D4509" s="155"/>
      <c r="E4509" s="155"/>
      <c r="F4509" s="155"/>
    </row>
    <row r="4510" spans="3:6" x14ac:dyDescent="0.2">
      <c r="C4510" s="155"/>
      <c r="D4510" s="155"/>
      <c r="E4510" s="155"/>
      <c r="F4510" s="155"/>
    </row>
    <row r="4511" spans="3:6" x14ac:dyDescent="0.2">
      <c r="C4511" s="155"/>
      <c r="D4511" s="155"/>
      <c r="E4511" s="155"/>
      <c r="F4511" s="155"/>
    </row>
    <row r="4512" spans="3:6" x14ac:dyDescent="0.2">
      <c r="C4512" s="155"/>
      <c r="D4512" s="155"/>
      <c r="E4512" s="155"/>
      <c r="F4512" s="155"/>
    </row>
    <row r="4513" spans="3:6" x14ac:dyDescent="0.2">
      <c r="C4513" s="155"/>
      <c r="D4513" s="155"/>
      <c r="E4513" s="155"/>
      <c r="F4513" s="155"/>
    </row>
    <row r="4514" spans="3:6" x14ac:dyDescent="0.2">
      <c r="C4514" s="155"/>
      <c r="D4514" s="155"/>
      <c r="E4514" s="155"/>
      <c r="F4514" s="155"/>
    </row>
    <row r="4515" spans="3:6" x14ac:dyDescent="0.2">
      <c r="C4515" s="155"/>
      <c r="D4515" s="155"/>
      <c r="E4515" s="155"/>
      <c r="F4515" s="155"/>
    </row>
    <row r="4516" spans="3:6" x14ac:dyDescent="0.2">
      <c r="C4516" s="155"/>
      <c r="D4516" s="155"/>
      <c r="E4516" s="155"/>
      <c r="F4516" s="155"/>
    </row>
    <row r="4517" spans="3:6" x14ac:dyDescent="0.2">
      <c r="C4517" s="155"/>
      <c r="D4517" s="155"/>
      <c r="E4517" s="155"/>
      <c r="F4517" s="155"/>
    </row>
    <row r="4518" spans="3:6" x14ac:dyDescent="0.2">
      <c r="C4518" s="155"/>
      <c r="D4518" s="155"/>
      <c r="E4518" s="155"/>
      <c r="F4518" s="155"/>
    </row>
    <row r="4519" spans="3:6" x14ac:dyDescent="0.2">
      <c r="C4519" s="155"/>
      <c r="D4519" s="155"/>
      <c r="E4519" s="155"/>
      <c r="F4519" s="155"/>
    </row>
    <row r="4520" spans="3:6" x14ac:dyDescent="0.2">
      <c r="C4520" s="155"/>
      <c r="D4520" s="155"/>
      <c r="E4520" s="155"/>
      <c r="F4520" s="155"/>
    </row>
    <row r="4521" spans="3:6" x14ac:dyDescent="0.2">
      <c r="C4521" s="155"/>
      <c r="D4521" s="155"/>
      <c r="E4521" s="155"/>
      <c r="F4521" s="155"/>
    </row>
    <row r="4522" spans="3:6" x14ac:dyDescent="0.2">
      <c r="C4522" s="155"/>
      <c r="D4522" s="155"/>
      <c r="E4522" s="155"/>
      <c r="F4522" s="155"/>
    </row>
    <row r="4523" spans="3:6" x14ac:dyDescent="0.2">
      <c r="C4523" s="155"/>
      <c r="D4523" s="155"/>
      <c r="E4523" s="155"/>
      <c r="F4523" s="155"/>
    </row>
    <row r="4524" spans="3:6" x14ac:dyDescent="0.2">
      <c r="C4524" s="155"/>
      <c r="D4524" s="155"/>
      <c r="E4524" s="155"/>
      <c r="F4524" s="155"/>
    </row>
    <row r="4525" spans="3:6" x14ac:dyDescent="0.2">
      <c r="C4525" s="155"/>
      <c r="D4525" s="155"/>
      <c r="E4525" s="155"/>
      <c r="F4525" s="155"/>
    </row>
    <row r="4526" spans="3:6" x14ac:dyDescent="0.2">
      <c r="C4526" s="155"/>
      <c r="D4526" s="155"/>
      <c r="E4526" s="155"/>
      <c r="F4526" s="155"/>
    </row>
    <row r="4527" spans="3:6" x14ac:dyDescent="0.2">
      <c r="C4527" s="155"/>
      <c r="D4527" s="155"/>
      <c r="E4527" s="155"/>
      <c r="F4527" s="155"/>
    </row>
    <row r="4528" spans="3:6" x14ac:dyDescent="0.2">
      <c r="C4528" s="155"/>
      <c r="D4528" s="155"/>
      <c r="E4528" s="155"/>
      <c r="F4528" s="155"/>
    </row>
    <row r="4529" spans="3:6" x14ac:dyDescent="0.2">
      <c r="C4529" s="155"/>
      <c r="D4529" s="155"/>
      <c r="E4529" s="155"/>
      <c r="F4529" s="155"/>
    </row>
    <row r="4530" spans="3:6" x14ac:dyDescent="0.2">
      <c r="C4530" s="155"/>
      <c r="D4530" s="155"/>
      <c r="E4530" s="155"/>
      <c r="F4530" s="155"/>
    </row>
    <row r="4531" spans="3:6" x14ac:dyDescent="0.2">
      <c r="C4531" s="155"/>
      <c r="D4531" s="155"/>
      <c r="E4531" s="155"/>
      <c r="F4531" s="155"/>
    </row>
    <row r="4532" spans="3:6" x14ac:dyDescent="0.2">
      <c r="C4532" s="155"/>
      <c r="D4532" s="155"/>
      <c r="E4532" s="155"/>
      <c r="F4532" s="155"/>
    </row>
    <row r="4533" spans="3:6" x14ac:dyDescent="0.2">
      <c r="C4533" s="155"/>
      <c r="D4533" s="155"/>
      <c r="E4533" s="155"/>
      <c r="F4533" s="155"/>
    </row>
    <row r="4534" spans="3:6" x14ac:dyDescent="0.2">
      <c r="C4534" s="155"/>
      <c r="D4534" s="155"/>
      <c r="E4534" s="155"/>
      <c r="F4534" s="155"/>
    </row>
    <row r="4535" spans="3:6" x14ac:dyDescent="0.2">
      <c r="C4535" s="155"/>
      <c r="D4535" s="155"/>
      <c r="E4535" s="155"/>
      <c r="F4535" s="155"/>
    </row>
    <row r="4536" spans="3:6" x14ac:dyDescent="0.2">
      <c r="C4536" s="155"/>
      <c r="D4536" s="155"/>
      <c r="E4536" s="155"/>
      <c r="F4536" s="155"/>
    </row>
    <row r="4537" spans="3:6" x14ac:dyDescent="0.2">
      <c r="C4537" s="155"/>
      <c r="D4537" s="155"/>
      <c r="E4537" s="155"/>
      <c r="F4537" s="155"/>
    </row>
    <row r="4538" spans="3:6" x14ac:dyDescent="0.2">
      <c r="C4538" s="155"/>
      <c r="D4538" s="155"/>
      <c r="E4538" s="155"/>
      <c r="F4538" s="155"/>
    </row>
    <row r="4539" spans="3:6" x14ac:dyDescent="0.2">
      <c r="C4539" s="155"/>
      <c r="D4539" s="155"/>
      <c r="E4539" s="155"/>
      <c r="F4539" s="155"/>
    </row>
    <row r="4540" spans="3:6" x14ac:dyDescent="0.2">
      <c r="C4540" s="155"/>
      <c r="D4540" s="155"/>
      <c r="E4540" s="155"/>
      <c r="F4540" s="155"/>
    </row>
    <row r="4541" spans="3:6" x14ac:dyDescent="0.2">
      <c r="C4541" s="155"/>
      <c r="D4541" s="155"/>
      <c r="E4541" s="155"/>
      <c r="F4541" s="155"/>
    </row>
    <row r="4542" spans="3:6" x14ac:dyDescent="0.2">
      <c r="C4542" s="155"/>
      <c r="D4542" s="155"/>
      <c r="E4542" s="155"/>
      <c r="F4542" s="155"/>
    </row>
    <row r="4543" spans="3:6" x14ac:dyDescent="0.2">
      <c r="C4543" s="155"/>
      <c r="D4543" s="155"/>
      <c r="E4543" s="155"/>
      <c r="F4543" s="155"/>
    </row>
    <row r="4544" spans="3:6" x14ac:dyDescent="0.2">
      <c r="C4544" s="155"/>
      <c r="D4544" s="155"/>
      <c r="E4544" s="155"/>
      <c r="F4544" s="155"/>
    </row>
    <row r="4545" spans="3:6" x14ac:dyDescent="0.2">
      <c r="C4545" s="155"/>
      <c r="D4545" s="155"/>
      <c r="E4545" s="155"/>
      <c r="F4545" s="155"/>
    </row>
    <row r="4546" spans="3:6" x14ac:dyDescent="0.2">
      <c r="C4546" s="155"/>
      <c r="D4546" s="155"/>
      <c r="E4546" s="155"/>
      <c r="F4546" s="155"/>
    </row>
    <row r="4547" spans="3:6" x14ac:dyDescent="0.2">
      <c r="C4547" s="155"/>
      <c r="D4547" s="155"/>
      <c r="E4547" s="155"/>
      <c r="F4547" s="155"/>
    </row>
    <row r="4548" spans="3:6" x14ac:dyDescent="0.2">
      <c r="C4548" s="155"/>
      <c r="D4548" s="155"/>
      <c r="E4548" s="155"/>
      <c r="F4548" s="155"/>
    </row>
    <row r="4549" spans="3:6" x14ac:dyDescent="0.2">
      <c r="C4549" s="155"/>
      <c r="D4549" s="155"/>
      <c r="E4549" s="155"/>
      <c r="F4549" s="155"/>
    </row>
    <row r="4550" spans="3:6" x14ac:dyDescent="0.2">
      <c r="C4550" s="155"/>
      <c r="D4550" s="155"/>
      <c r="E4550" s="155"/>
      <c r="F4550" s="155"/>
    </row>
    <row r="4551" spans="3:6" x14ac:dyDescent="0.2">
      <c r="C4551" s="155"/>
      <c r="D4551" s="155"/>
      <c r="E4551" s="155"/>
      <c r="F4551" s="155"/>
    </row>
    <row r="4552" spans="3:6" x14ac:dyDescent="0.2">
      <c r="C4552" s="155"/>
      <c r="D4552" s="155"/>
      <c r="E4552" s="155"/>
      <c r="F4552" s="155"/>
    </row>
    <row r="4553" spans="3:6" x14ac:dyDescent="0.2">
      <c r="C4553" s="155"/>
      <c r="D4553" s="155"/>
      <c r="E4553" s="155"/>
      <c r="F4553" s="155"/>
    </row>
    <row r="4554" spans="3:6" x14ac:dyDescent="0.2">
      <c r="C4554" s="155"/>
      <c r="D4554" s="155"/>
      <c r="E4554" s="155"/>
      <c r="F4554" s="155"/>
    </row>
    <row r="4555" spans="3:6" x14ac:dyDescent="0.2">
      <c r="C4555" s="155"/>
      <c r="D4555" s="155"/>
      <c r="E4555" s="155"/>
      <c r="F4555" s="155"/>
    </row>
    <row r="4556" spans="3:6" x14ac:dyDescent="0.2">
      <c r="C4556" s="155"/>
      <c r="D4556" s="155"/>
      <c r="E4556" s="155"/>
      <c r="F4556" s="155"/>
    </row>
    <row r="4557" spans="3:6" x14ac:dyDescent="0.2">
      <c r="C4557" s="155"/>
      <c r="D4557" s="155"/>
      <c r="E4557" s="155"/>
      <c r="F4557" s="155"/>
    </row>
    <row r="4558" spans="3:6" x14ac:dyDescent="0.2">
      <c r="C4558" s="155"/>
      <c r="D4558" s="155"/>
      <c r="E4558" s="155"/>
      <c r="F4558" s="155"/>
    </row>
    <row r="4559" spans="3:6" x14ac:dyDescent="0.2">
      <c r="C4559" s="155"/>
      <c r="D4559" s="155"/>
      <c r="E4559" s="155"/>
      <c r="F4559" s="155"/>
    </row>
    <row r="4560" spans="3:6" x14ac:dyDescent="0.2">
      <c r="C4560" s="155"/>
      <c r="D4560" s="155"/>
      <c r="E4560" s="155"/>
      <c r="F4560" s="155"/>
    </row>
    <row r="4561" spans="3:6" x14ac:dyDescent="0.2">
      <c r="C4561" s="155"/>
      <c r="D4561" s="155"/>
      <c r="E4561" s="155"/>
      <c r="F4561" s="155"/>
    </row>
    <row r="4562" spans="3:6" x14ac:dyDescent="0.2">
      <c r="C4562" s="155"/>
      <c r="D4562" s="155"/>
      <c r="E4562" s="155"/>
      <c r="F4562" s="155"/>
    </row>
    <row r="4563" spans="3:6" x14ac:dyDescent="0.2">
      <c r="C4563" s="155"/>
      <c r="D4563" s="155"/>
      <c r="E4563" s="155"/>
      <c r="F4563" s="155"/>
    </row>
    <row r="4564" spans="3:6" x14ac:dyDescent="0.2">
      <c r="C4564" s="155"/>
      <c r="D4564" s="155"/>
      <c r="E4564" s="155"/>
      <c r="F4564" s="155"/>
    </row>
    <row r="4565" spans="3:6" x14ac:dyDescent="0.2">
      <c r="C4565" s="155"/>
      <c r="D4565" s="155"/>
      <c r="E4565" s="155"/>
      <c r="F4565" s="155"/>
    </row>
    <row r="4566" spans="3:6" x14ac:dyDescent="0.2">
      <c r="C4566" s="155"/>
      <c r="D4566" s="155"/>
      <c r="E4566" s="155"/>
      <c r="F4566" s="155"/>
    </row>
    <row r="4567" spans="3:6" x14ac:dyDescent="0.2">
      <c r="C4567" s="155"/>
      <c r="D4567" s="155"/>
      <c r="E4567" s="155"/>
      <c r="F4567" s="155"/>
    </row>
    <row r="4568" spans="3:6" x14ac:dyDescent="0.2">
      <c r="C4568" s="155"/>
      <c r="D4568" s="155"/>
      <c r="E4568" s="155"/>
      <c r="F4568" s="155"/>
    </row>
    <row r="4569" spans="3:6" x14ac:dyDescent="0.2">
      <c r="C4569" s="155"/>
      <c r="D4569" s="155"/>
      <c r="E4569" s="155"/>
      <c r="F4569" s="155"/>
    </row>
    <row r="4570" spans="3:6" x14ac:dyDescent="0.2">
      <c r="C4570" s="155"/>
      <c r="D4570" s="155"/>
      <c r="E4570" s="155"/>
      <c r="F4570" s="155"/>
    </row>
    <row r="4571" spans="3:6" x14ac:dyDescent="0.2">
      <c r="C4571" s="155"/>
      <c r="D4571" s="155"/>
      <c r="E4571" s="155"/>
      <c r="F4571" s="155"/>
    </row>
    <row r="4572" spans="3:6" x14ac:dyDescent="0.2">
      <c r="C4572" s="155"/>
      <c r="D4572" s="155"/>
      <c r="E4572" s="155"/>
      <c r="F4572" s="155"/>
    </row>
    <row r="4573" spans="3:6" x14ac:dyDescent="0.2">
      <c r="C4573" s="155"/>
      <c r="D4573" s="155"/>
      <c r="E4573" s="155"/>
      <c r="F4573" s="155"/>
    </row>
    <row r="4574" spans="3:6" x14ac:dyDescent="0.2">
      <c r="C4574" s="155"/>
      <c r="D4574" s="155"/>
      <c r="E4574" s="155"/>
      <c r="F4574" s="155"/>
    </row>
    <row r="4575" spans="3:6" x14ac:dyDescent="0.2">
      <c r="C4575" s="155"/>
      <c r="D4575" s="155"/>
      <c r="E4575" s="155"/>
      <c r="F4575" s="155"/>
    </row>
    <row r="4576" spans="3:6" x14ac:dyDescent="0.2">
      <c r="C4576" s="155"/>
      <c r="D4576" s="155"/>
      <c r="E4576" s="155"/>
      <c r="F4576" s="155"/>
    </row>
    <row r="4577" spans="3:6" x14ac:dyDescent="0.2">
      <c r="C4577" s="155"/>
      <c r="D4577" s="155"/>
      <c r="E4577" s="155"/>
      <c r="F4577" s="155"/>
    </row>
    <row r="4578" spans="3:6" x14ac:dyDescent="0.2">
      <c r="C4578" s="155"/>
      <c r="D4578" s="155"/>
      <c r="E4578" s="155"/>
      <c r="F4578" s="155"/>
    </row>
    <row r="4579" spans="3:6" x14ac:dyDescent="0.2">
      <c r="C4579" s="155"/>
      <c r="D4579" s="155"/>
      <c r="E4579" s="155"/>
      <c r="F4579" s="155"/>
    </row>
    <row r="4580" spans="3:6" x14ac:dyDescent="0.2">
      <c r="C4580" s="155"/>
      <c r="D4580" s="155"/>
      <c r="E4580" s="155"/>
      <c r="F4580" s="155"/>
    </row>
    <row r="4581" spans="3:6" x14ac:dyDescent="0.2">
      <c r="C4581" s="155"/>
      <c r="D4581" s="155"/>
      <c r="E4581" s="155"/>
      <c r="F4581" s="155"/>
    </row>
    <row r="4582" spans="3:6" x14ac:dyDescent="0.2">
      <c r="C4582" s="155"/>
      <c r="D4582" s="155"/>
      <c r="E4582" s="155"/>
      <c r="F4582" s="155"/>
    </row>
    <row r="4583" spans="3:6" x14ac:dyDescent="0.2">
      <c r="C4583" s="155"/>
      <c r="D4583" s="155"/>
      <c r="E4583" s="155"/>
      <c r="F4583" s="155"/>
    </row>
    <row r="4584" spans="3:6" x14ac:dyDescent="0.2">
      <c r="C4584" s="155"/>
      <c r="D4584" s="155"/>
      <c r="E4584" s="155"/>
      <c r="F4584" s="155"/>
    </row>
    <row r="4585" spans="3:6" x14ac:dyDescent="0.2">
      <c r="C4585" s="155"/>
      <c r="D4585" s="155"/>
      <c r="E4585" s="155"/>
      <c r="F4585" s="155"/>
    </row>
    <row r="4586" spans="3:6" x14ac:dyDescent="0.2">
      <c r="C4586" s="155"/>
      <c r="D4586" s="155"/>
      <c r="E4586" s="155"/>
      <c r="F4586" s="155"/>
    </row>
    <row r="4587" spans="3:6" x14ac:dyDescent="0.2">
      <c r="C4587" s="155"/>
      <c r="D4587" s="155"/>
      <c r="E4587" s="155"/>
      <c r="F4587" s="155"/>
    </row>
    <row r="4588" spans="3:6" x14ac:dyDescent="0.2">
      <c r="C4588" s="155"/>
      <c r="D4588" s="155"/>
      <c r="E4588" s="155"/>
      <c r="F4588" s="155"/>
    </row>
    <row r="4589" spans="3:6" x14ac:dyDescent="0.2">
      <c r="C4589" s="155"/>
      <c r="D4589" s="155"/>
      <c r="E4589" s="155"/>
      <c r="F4589" s="155"/>
    </row>
    <row r="4590" spans="3:6" x14ac:dyDescent="0.2">
      <c r="C4590" s="155"/>
      <c r="D4590" s="155"/>
      <c r="E4590" s="155"/>
      <c r="F4590" s="155"/>
    </row>
    <row r="4591" spans="3:6" x14ac:dyDescent="0.2">
      <c r="C4591" s="155"/>
      <c r="D4591" s="155"/>
      <c r="E4591" s="155"/>
      <c r="F4591" s="155"/>
    </row>
    <row r="4592" spans="3:6" x14ac:dyDescent="0.2">
      <c r="C4592" s="155"/>
      <c r="D4592" s="155"/>
      <c r="E4592" s="155"/>
      <c r="F4592" s="155"/>
    </row>
    <row r="4593" spans="3:6" x14ac:dyDescent="0.2">
      <c r="C4593" s="155"/>
      <c r="D4593" s="155"/>
      <c r="E4593" s="155"/>
      <c r="F4593" s="155"/>
    </row>
    <row r="4594" spans="3:6" x14ac:dyDescent="0.2">
      <c r="C4594" s="155"/>
      <c r="D4594" s="155"/>
      <c r="E4594" s="155"/>
      <c r="F4594" s="155"/>
    </row>
    <row r="4595" spans="3:6" x14ac:dyDescent="0.2">
      <c r="C4595" s="155"/>
      <c r="D4595" s="155"/>
      <c r="E4595" s="155"/>
      <c r="F4595" s="155"/>
    </row>
    <row r="4596" spans="3:6" x14ac:dyDescent="0.2">
      <c r="C4596" s="155"/>
      <c r="D4596" s="155"/>
      <c r="E4596" s="155"/>
      <c r="F4596" s="155"/>
    </row>
    <row r="4597" spans="3:6" x14ac:dyDescent="0.2">
      <c r="C4597" s="155"/>
      <c r="D4597" s="155"/>
      <c r="E4597" s="155"/>
      <c r="F4597" s="155"/>
    </row>
    <row r="4598" spans="3:6" x14ac:dyDescent="0.2">
      <c r="C4598" s="155"/>
      <c r="D4598" s="155"/>
      <c r="E4598" s="155"/>
      <c r="F4598" s="155"/>
    </row>
    <row r="4599" spans="3:6" x14ac:dyDescent="0.2">
      <c r="C4599" s="155"/>
      <c r="D4599" s="155"/>
      <c r="E4599" s="155"/>
      <c r="F4599" s="155"/>
    </row>
    <row r="4600" spans="3:6" x14ac:dyDescent="0.2">
      <c r="C4600" s="155"/>
      <c r="D4600" s="155"/>
      <c r="E4600" s="155"/>
      <c r="F4600" s="155"/>
    </row>
    <row r="4601" spans="3:6" x14ac:dyDescent="0.2">
      <c r="C4601" s="155"/>
      <c r="D4601" s="155"/>
      <c r="E4601" s="155"/>
      <c r="F4601" s="155"/>
    </row>
    <row r="4602" spans="3:6" x14ac:dyDescent="0.2">
      <c r="C4602" s="155"/>
      <c r="D4602" s="155"/>
      <c r="E4602" s="155"/>
      <c r="F4602" s="155"/>
    </row>
    <row r="4603" spans="3:6" x14ac:dyDescent="0.2">
      <c r="C4603" s="155"/>
      <c r="D4603" s="155"/>
      <c r="E4603" s="155"/>
      <c r="F4603" s="155"/>
    </row>
    <row r="4604" spans="3:6" x14ac:dyDescent="0.2">
      <c r="C4604" s="155"/>
      <c r="D4604" s="155"/>
      <c r="E4604" s="155"/>
      <c r="F4604" s="155"/>
    </row>
    <row r="4605" spans="3:6" x14ac:dyDescent="0.2">
      <c r="C4605" s="155"/>
      <c r="D4605" s="155"/>
      <c r="E4605" s="155"/>
      <c r="F4605" s="155"/>
    </row>
    <row r="4606" spans="3:6" x14ac:dyDescent="0.2">
      <c r="C4606" s="155"/>
      <c r="D4606" s="155"/>
      <c r="E4606" s="155"/>
      <c r="F4606" s="155"/>
    </row>
    <row r="4607" spans="3:6" x14ac:dyDescent="0.2">
      <c r="C4607" s="155"/>
      <c r="D4607" s="155"/>
      <c r="E4607" s="155"/>
      <c r="F4607" s="155"/>
    </row>
    <row r="4608" spans="3:6" x14ac:dyDescent="0.2">
      <c r="C4608" s="155"/>
      <c r="D4608" s="155"/>
      <c r="E4608" s="155"/>
      <c r="F4608" s="155"/>
    </row>
    <row r="4609" spans="3:6" x14ac:dyDescent="0.2">
      <c r="C4609" s="155"/>
      <c r="D4609" s="155"/>
      <c r="E4609" s="155"/>
      <c r="F4609" s="155"/>
    </row>
    <row r="4610" spans="3:6" x14ac:dyDescent="0.2">
      <c r="C4610" s="155"/>
      <c r="D4610" s="155"/>
      <c r="E4610" s="155"/>
      <c r="F4610" s="155"/>
    </row>
    <row r="4611" spans="3:6" x14ac:dyDescent="0.2">
      <c r="C4611" s="155"/>
      <c r="D4611" s="155"/>
      <c r="E4611" s="155"/>
      <c r="F4611" s="155"/>
    </row>
    <row r="4612" spans="3:6" x14ac:dyDescent="0.2">
      <c r="C4612" s="155"/>
      <c r="D4612" s="155"/>
      <c r="E4612" s="155"/>
      <c r="F4612" s="155"/>
    </row>
    <row r="4613" spans="3:6" x14ac:dyDescent="0.2">
      <c r="C4613" s="155"/>
      <c r="D4613" s="155"/>
      <c r="E4613" s="155"/>
      <c r="F4613" s="155"/>
    </row>
    <row r="4614" spans="3:6" x14ac:dyDescent="0.2">
      <c r="C4614" s="155"/>
      <c r="D4614" s="155"/>
      <c r="E4614" s="155"/>
      <c r="F4614" s="155"/>
    </row>
    <row r="4615" spans="3:6" x14ac:dyDescent="0.2">
      <c r="C4615" s="155"/>
      <c r="D4615" s="155"/>
      <c r="E4615" s="155"/>
      <c r="F4615" s="155"/>
    </row>
    <row r="4616" spans="3:6" x14ac:dyDescent="0.2">
      <c r="C4616" s="155"/>
      <c r="D4616" s="155"/>
      <c r="E4616" s="155"/>
      <c r="F4616" s="155"/>
    </row>
    <row r="4617" spans="3:6" x14ac:dyDescent="0.2">
      <c r="C4617" s="155"/>
      <c r="D4617" s="155"/>
      <c r="E4617" s="155"/>
      <c r="F4617" s="155"/>
    </row>
    <row r="4618" spans="3:6" x14ac:dyDescent="0.2">
      <c r="C4618" s="155"/>
      <c r="D4618" s="155"/>
      <c r="E4618" s="155"/>
      <c r="F4618" s="155"/>
    </row>
    <row r="4619" spans="3:6" x14ac:dyDescent="0.2">
      <c r="C4619" s="155"/>
      <c r="D4619" s="155"/>
      <c r="E4619" s="155"/>
      <c r="F4619" s="155"/>
    </row>
    <row r="4620" spans="3:6" x14ac:dyDescent="0.2">
      <c r="C4620" s="155"/>
      <c r="D4620" s="155"/>
      <c r="E4620" s="155"/>
      <c r="F4620" s="155"/>
    </row>
    <row r="4621" spans="3:6" x14ac:dyDescent="0.2">
      <c r="C4621" s="155"/>
      <c r="D4621" s="155"/>
      <c r="E4621" s="155"/>
      <c r="F4621" s="155"/>
    </row>
    <row r="4622" spans="3:6" x14ac:dyDescent="0.2">
      <c r="C4622" s="155"/>
      <c r="D4622" s="155"/>
      <c r="E4622" s="155"/>
      <c r="F4622" s="155"/>
    </row>
    <row r="4623" spans="3:6" x14ac:dyDescent="0.2">
      <c r="C4623" s="155"/>
      <c r="D4623" s="155"/>
      <c r="E4623" s="155"/>
      <c r="F4623" s="155"/>
    </row>
    <row r="4624" spans="3:6" x14ac:dyDescent="0.2">
      <c r="C4624" s="155"/>
      <c r="D4624" s="155"/>
      <c r="E4624" s="155"/>
      <c r="F4624" s="155"/>
    </row>
    <row r="4625" spans="3:6" x14ac:dyDescent="0.2">
      <c r="C4625" s="155"/>
      <c r="D4625" s="155"/>
      <c r="E4625" s="155"/>
      <c r="F4625" s="155"/>
    </row>
    <row r="4626" spans="3:6" x14ac:dyDescent="0.2">
      <c r="C4626" s="155"/>
      <c r="D4626" s="155"/>
      <c r="E4626" s="155"/>
      <c r="F4626" s="155"/>
    </row>
    <row r="4627" spans="3:6" x14ac:dyDescent="0.2">
      <c r="C4627" s="155"/>
      <c r="D4627" s="155"/>
      <c r="E4627" s="155"/>
      <c r="F4627" s="155"/>
    </row>
    <row r="4628" spans="3:6" x14ac:dyDescent="0.2">
      <c r="C4628" s="155"/>
      <c r="D4628" s="155"/>
      <c r="E4628" s="155"/>
      <c r="F4628" s="155"/>
    </row>
    <row r="4629" spans="3:6" x14ac:dyDescent="0.2">
      <c r="C4629" s="155"/>
      <c r="D4629" s="155"/>
      <c r="E4629" s="155"/>
      <c r="F4629" s="155"/>
    </row>
    <row r="4630" spans="3:6" x14ac:dyDescent="0.2">
      <c r="C4630" s="155"/>
      <c r="D4630" s="155"/>
      <c r="E4630" s="155"/>
      <c r="F4630" s="155"/>
    </row>
    <row r="4631" spans="3:6" x14ac:dyDescent="0.2">
      <c r="C4631" s="155"/>
      <c r="D4631" s="155"/>
      <c r="E4631" s="155"/>
      <c r="F4631" s="155"/>
    </row>
    <row r="4632" spans="3:6" x14ac:dyDescent="0.2">
      <c r="C4632" s="155"/>
      <c r="D4632" s="155"/>
      <c r="E4632" s="155"/>
      <c r="F4632" s="155"/>
    </row>
    <row r="4633" spans="3:6" x14ac:dyDescent="0.2">
      <c r="C4633" s="155"/>
      <c r="D4633" s="155"/>
      <c r="E4633" s="155"/>
      <c r="F4633" s="155"/>
    </row>
    <row r="4634" spans="3:6" x14ac:dyDescent="0.2">
      <c r="C4634" s="155"/>
      <c r="D4634" s="155"/>
      <c r="E4634" s="155"/>
      <c r="F4634" s="155"/>
    </row>
    <row r="4635" spans="3:6" x14ac:dyDescent="0.2">
      <c r="C4635" s="155"/>
      <c r="D4635" s="155"/>
      <c r="E4635" s="155"/>
      <c r="F4635" s="155"/>
    </row>
    <row r="4636" spans="3:6" x14ac:dyDescent="0.2">
      <c r="C4636" s="155"/>
      <c r="D4636" s="155"/>
      <c r="E4636" s="155"/>
      <c r="F4636" s="155"/>
    </row>
    <row r="4637" spans="3:6" x14ac:dyDescent="0.2">
      <c r="C4637" s="155"/>
      <c r="D4637" s="155"/>
      <c r="E4637" s="155"/>
      <c r="F4637" s="155"/>
    </row>
    <row r="4638" spans="3:6" x14ac:dyDescent="0.2">
      <c r="C4638" s="155"/>
      <c r="D4638" s="155"/>
      <c r="E4638" s="155"/>
      <c r="F4638" s="155"/>
    </row>
    <row r="4639" spans="3:6" x14ac:dyDescent="0.2">
      <c r="C4639" s="155"/>
      <c r="D4639" s="155"/>
      <c r="E4639" s="155"/>
      <c r="F4639" s="155"/>
    </row>
    <row r="4640" spans="3:6" x14ac:dyDescent="0.2">
      <c r="C4640" s="155"/>
      <c r="D4640" s="155"/>
      <c r="E4640" s="155"/>
      <c r="F4640" s="155"/>
    </row>
    <row r="4641" spans="3:6" x14ac:dyDescent="0.2">
      <c r="C4641" s="155"/>
      <c r="D4641" s="155"/>
      <c r="E4641" s="155"/>
      <c r="F4641" s="155"/>
    </row>
    <row r="4642" spans="3:6" x14ac:dyDescent="0.2">
      <c r="C4642" s="155"/>
      <c r="D4642" s="155"/>
      <c r="E4642" s="155"/>
      <c r="F4642" s="155"/>
    </row>
    <row r="4643" spans="3:6" x14ac:dyDescent="0.2">
      <c r="C4643" s="155"/>
      <c r="D4643" s="155"/>
      <c r="E4643" s="155"/>
      <c r="F4643" s="155"/>
    </row>
    <row r="4644" spans="3:6" x14ac:dyDescent="0.2">
      <c r="C4644" s="155"/>
      <c r="D4644" s="155"/>
      <c r="E4644" s="155"/>
      <c r="F4644" s="155"/>
    </row>
    <row r="4645" spans="3:6" x14ac:dyDescent="0.2">
      <c r="C4645" s="155"/>
      <c r="D4645" s="155"/>
      <c r="E4645" s="155"/>
      <c r="F4645" s="155"/>
    </row>
    <row r="4646" spans="3:6" x14ac:dyDescent="0.2">
      <c r="C4646" s="155"/>
      <c r="D4646" s="155"/>
      <c r="E4646" s="155"/>
      <c r="F4646" s="155"/>
    </row>
    <row r="4647" spans="3:6" x14ac:dyDescent="0.2">
      <c r="C4647" s="155"/>
      <c r="D4647" s="155"/>
      <c r="E4647" s="155"/>
      <c r="F4647" s="155"/>
    </row>
    <row r="4648" spans="3:6" x14ac:dyDescent="0.2">
      <c r="C4648" s="155"/>
      <c r="D4648" s="155"/>
      <c r="E4648" s="155"/>
      <c r="F4648" s="155"/>
    </row>
    <row r="4649" spans="3:6" x14ac:dyDescent="0.2">
      <c r="C4649" s="155"/>
      <c r="D4649" s="155"/>
      <c r="E4649" s="155"/>
      <c r="F4649" s="155"/>
    </row>
    <row r="4650" spans="3:6" x14ac:dyDescent="0.2">
      <c r="C4650" s="155"/>
      <c r="D4650" s="155"/>
      <c r="E4650" s="155"/>
      <c r="F4650" s="155"/>
    </row>
    <row r="4651" spans="3:6" x14ac:dyDescent="0.2">
      <c r="C4651" s="155"/>
      <c r="D4651" s="155"/>
      <c r="E4651" s="155"/>
      <c r="F4651" s="155"/>
    </row>
    <row r="4652" spans="3:6" x14ac:dyDescent="0.2">
      <c r="C4652" s="155"/>
      <c r="D4652" s="155"/>
      <c r="E4652" s="155"/>
      <c r="F4652" s="155"/>
    </row>
    <row r="4653" spans="3:6" x14ac:dyDescent="0.2">
      <c r="C4653" s="155"/>
      <c r="D4653" s="155"/>
      <c r="E4653" s="155"/>
      <c r="F4653" s="155"/>
    </row>
    <row r="4654" spans="3:6" x14ac:dyDescent="0.2">
      <c r="C4654" s="155"/>
      <c r="D4654" s="155"/>
      <c r="E4654" s="155"/>
      <c r="F4654" s="155"/>
    </row>
    <row r="4655" spans="3:6" x14ac:dyDescent="0.2">
      <c r="C4655" s="155"/>
      <c r="D4655" s="155"/>
      <c r="E4655" s="155"/>
      <c r="F4655" s="155"/>
    </row>
    <row r="4656" spans="3:6" x14ac:dyDescent="0.2">
      <c r="C4656" s="155"/>
      <c r="D4656" s="155"/>
      <c r="E4656" s="155"/>
      <c r="F4656" s="155"/>
    </row>
    <row r="4657" spans="3:6" x14ac:dyDescent="0.2">
      <c r="C4657" s="155"/>
      <c r="D4657" s="155"/>
      <c r="E4657" s="155"/>
      <c r="F4657" s="155"/>
    </row>
    <row r="4658" spans="3:6" x14ac:dyDescent="0.2">
      <c r="C4658" s="155"/>
      <c r="D4658" s="155"/>
      <c r="E4658" s="155"/>
      <c r="F4658" s="155"/>
    </row>
    <row r="4659" spans="3:6" x14ac:dyDescent="0.2">
      <c r="C4659" s="155"/>
      <c r="D4659" s="155"/>
      <c r="E4659" s="155"/>
      <c r="F4659" s="155"/>
    </row>
    <row r="4660" spans="3:6" x14ac:dyDescent="0.2">
      <c r="C4660" s="155"/>
      <c r="D4660" s="155"/>
      <c r="E4660" s="155"/>
      <c r="F4660" s="155"/>
    </row>
    <row r="4661" spans="3:6" x14ac:dyDescent="0.2">
      <c r="C4661" s="155"/>
      <c r="D4661" s="155"/>
      <c r="E4661" s="155"/>
      <c r="F4661" s="155"/>
    </row>
    <row r="4662" spans="3:6" x14ac:dyDescent="0.2">
      <c r="C4662" s="155"/>
      <c r="D4662" s="155"/>
      <c r="E4662" s="155"/>
      <c r="F4662" s="155"/>
    </row>
    <row r="4663" spans="3:6" x14ac:dyDescent="0.2">
      <c r="C4663" s="155"/>
      <c r="D4663" s="155"/>
      <c r="E4663" s="155"/>
      <c r="F4663" s="155"/>
    </row>
    <row r="4664" spans="3:6" x14ac:dyDescent="0.2">
      <c r="C4664" s="155"/>
      <c r="D4664" s="155"/>
      <c r="E4664" s="155"/>
      <c r="F4664" s="155"/>
    </row>
    <row r="4665" spans="3:6" x14ac:dyDescent="0.2">
      <c r="C4665" s="155"/>
      <c r="D4665" s="155"/>
      <c r="E4665" s="155"/>
      <c r="F4665" s="155"/>
    </row>
    <row r="4666" spans="3:6" x14ac:dyDescent="0.2">
      <c r="C4666" s="155"/>
      <c r="D4666" s="155"/>
      <c r="E4666" s="155"/>
      <c r="F4666" s="155"/>
    </row>
    <row r="4667" spans="3:6" x14ac:dyDescent="0.2">
      <c r="C4667" s="155"/>
      <c r="D4667" s="155"/>
      <c r="E4667" s="155"/>
      <c r="F4667" s="155"/>
    </row>
    <row r="4668" spans="3:6" x14ac:dyDescent="0.2">
      <c r="C4668" s="155"/>
      <c r="D4668" s="155"/>
      <c r="E4668" s="155"/>
      <c r="F4668" s="155"/>
    </row>
    <row r="4669" spans="3:6" x14ac:dyDescent="0.2">
      <c r="C4669" s="155"/>
      <c r="D4669" s="155"/>
      <c r="E4669" s="155"/>
      <c r="F4669" s="155"/>
    </row>
    <row r="4670" spans="3:6" x14ac:dyDescent="0.2">
      <c r="C4670" s="155"/>
      <c r="D4670" s="155"/>
      <c r="E4670" s="155"/>
      <c r="F4670" s="155"/>
    </row>
    <row r="4671" spans="3:6" x14ac:dyDescent="0.2">
      <c r="C4671" s="155"/>
      <c r="D4671" s="155"/>
      <c r="E4671" s="155"/>
      <c r="F4671" s="155"/>
    </row>
    <row r="4672" spans="3:6" x14ac:dyDescent="0.2">
      <c r="C4672" s="155"/>
      <c r="D4672" s="155"/>
      <c r="E4672" s="155"/>
      <c r="F4672" s="155"/>
    </row>
    <row r="4673" spans="3:6" x14ac:dyDescent="0.2">
      <c r="C4673" s="155"/>
      <c r="D4673" s="155"/>
      <c r="E4673" s="155"/>
      <c r="F4673" s="155"/>
    </row>
    <row r="4674" spans="3:6" x14ac:dyDescent="0.2">
      <c r="C4674" s="155"/>
      <c r="D4674" s="155"/>
      <c r="E4674" s="155"/>
      <c r="F4674" s="155"/>
    </row>
    <row r="4675" spans="3:6" x14ac:dyDescent="0.2">
      <c r="C4675" s="155"/>
      <c r="D4675" s="155"/>
      <c r="E4675" s="155"/>
      <c r="F4675" s="155"/>
    </row>
    <row r="4676" spans="3:6" x14ac:dyDescent="0.2">
      <c r="C4676" s="155"/>
      <c r="D4676" s="155"/>
      <c r="E4676" s="155"/>
      <c r="F4676" s="155"/>
    </row>
    <row r="4677" spans="3:6" x14ac:dyDescent="0.2">
      <c r="C4677" s="155"/>
      <c r="D4677" s="155"/>
      <c r="E4677" s="155"/>
      <c r="F4677" s="155"/>
    </row>
    <row r="4678" spans="3:6" x14ac:dyDescent="0.2">
      <c r="C4678" s="155"/>
      <c r="D4678" s="155"/>
      <c r="E4678" s="155"/>
      <c r="F4678" s="155"/>
    </row>
    <row r="4679" spans="3:6" x14ac:dyDescent="0.2">
      <c r="C4679" s="155"/>
      <c r="D4679" s="155"/>
      <c r="E4679" s="155"/>
      <c r="F4679" s="155"/>
    </row>
    <row r="4680" spans="3:6" x14ac:dyDescent="0.2">
      <c r="C4680" s="155"/>
      <c r="D4680" s="155"/>
      <c r="E4680" s="155"/>
      <c r="F4680" s="155"/>
    </row>
    <row r="4681" spans="3:6" x14ac:dyDescent="0.2">
      <c r="C4681" s="155"/>
      <c r="D4681" s="155"/>
      <c r="E4681" s="155"/>
      <c r="F4681" s="155"/>
    </row>
    <row r="4682" spans="3:6" x14ac:dyDescent="0.2">
      <c r="C4682" s="155"/>
      <c r="D4682" s="155"/>
      <c r="E4682" s="155"/>
      <c r="F4682" s="155"/>
    </row>
    <row r="4683" spans="3:6" x14ac:dyDescent="0.2">
      <c r="C4683" s="155"/>
      <c r="D4683" s="155"/>
      <c r="E4683" s="155"/>
      <c r="F4683" s="155"/>
    </row>
    <row r="4684" spans="3:6" x14ac:dyDescent="0.2">
      <c r="C4684" s="155"/>
      <c r="D4684" s="155"/>
      <c r="E4684" s="155"/>
      <c r="F4684" s="155"/>
    </row>
    <row r="4685" spans="3:6" x14ac:dyDescent="0.2">
      <c r="C4685" s="155"/>
      <c r="D4685" s="155"/>
      <c r="E4685" s="155"/>
      <c r="F4685" s="155"/>
    </row>
    <row r="4686" spans="3:6" x14ac:dyDescent="0.2">
      <c r="C4686" s="155"/>
      <c r="D4686" s="155"/>
      <c r="E4686" s="155"/>
      <c r="F4686" s="155"/>
    </row>
    <row r="4687" spans="3:6" x14ac:dyDescent="0.2">
      <c r="C4687" s="155"/>
      <c r="D4687" s="155"/>
      <c r="E4687" s="155"/>
      <c r="F4687" s="155"/>
    </row>
    <row r="4688" spans="3:6" x14ac:dyDescent="0.2">
      <c r="C4688" s="155"/>
      <c r="D4688" s="155"/>
      <c r="E4688" s="155"/>
      <c r="F4688" s="155"/>
    </row>
    <row r="4689" spans="3:6" x14ac:dyDescent="0.2">
      <c r="C4689" s="155"/>
      <c r="D4689" s="155"/>
      <c r="E4689" s="155"/>
      <c r="F4689" s="155"/>
    </row>
    <row r="4690" spans="3:6" x14ac:dyDescent="0.2">
      <c r="C4690" s="155"/>
      <c r="D4690" s="155"/>
      <c r="E4690" s="155"/>
      <c r="F4690" s="155"/>
    </row>
    <row r="4691" spans="3:6" x14ac:dyDescent="0.2">
      <c r="C4691" s="155"/>
      <c r="D4691" s="155"/>
      <c r="E4691" s="155"/>
      <c r="F4691" s="155"/>
    </row>
    <row r="4692" spans="3:6" x14ac:dyDescent="0.2">
      <c r="C4692" s="155"/>
      <c r="D4692" s="155"/>
      <c r="E4692" s="155"/>
      <c r="F4692" s="155"/>
    </row>
    <row r="4693" spans="3:6" x14ac:dyDescent="0.2">
      <c r="C4693" s="155"/>
      <c r="D4693" s="155"/>
      <c r="E4693" s="155"/>
      <c r="F4693" s="155"/>
    </row>
    <row r="4694" spans="3:6" x14ac:dyDescent="0.2">
      <c r="C4694" s="155"/>
      <c r="D4694" s="155"/>
      <c r="E4694" s="155"/>
      <c r="F4694" s="155"/>
    </row>
    <row r="4695" spans="3:6" x14ac:dyDescent="0.2">
      <c r="C4695" s="155"/>
      <c r="D4695" s="155"/>
      <c r="E4695" s="155"/>
      <c r="F4695" s="155"/>
    </row>
    <row r="4696" spans="3:6" x14ac:dyDescent="0.2">
      <c r="C4696" s="155"/>
      <c r="D4696" s="155"/>
      <c r="E4696" s="155"/>
      <c r="F4696" s="155"/>
    </row>
    <row r="4697" spans="3:6" x14ac:dyDescent="0.2">
      <c r="C4697" s="155"/>
      <c r="D4697" s="155"/>
      <c r="E4697" s="155"/>
      <c r="F4697" s="155"/>
    </row>
    <row r="4698" spans="3:6" x14ac:dyDescent="0.2">
      <c r="C4698" s="155"/>
      <c r="D4698" s="155"/>
      <c r="E4698" s="155"/>
      <c r="F4698" s="155"/>
    </row>
    <row r="4699" spans="3:6" x14ac:dyDescent="0.2">
      <c r="C4699" s="155"/>
      <c r="D4699" s="155"/>
      <c r="E4699" s="155"/>
      <c r="F4699" s="155"/>
    </row>
    <row r="4700" spans="3:6" x14ac:dyDescent="0.2">
      <c r="C4700" s="155"/>
      <c r="D4700" s="155"/>
      <c r="E4700" s="155"/>
      <c r="F4700" s="155"/>
    </row>
    <row r="4701" spans="3:6" x14ac:dyDescent="0.2">
      <c r="C4701" s="155"/>
      <c r="D4701" s="155"/>
      <c r="E4701" s="155"/>
      <c r="F4701" s="155"/>
    </row>
    <row r="4702" spans="3:6" x14ac:dyDescent="0.2">
      <c r="C4702" s="155"/>
      <c r="D4702" s="155"/>
      <c r="E4702" s="155"/>
      <c r="F4702" s="155"/>
    </row>
    <row r="4703" spans="3:6" x14ac:dyDescent="0.2">
      <c r="C4703" s="155"/>
      <c r="D4703" s="155"/>
      <c r="E4703" s="155"/>
      <c r="F4703" s="155"/>
    </row>
    <row r="4704" spans="3:6" x14ac:dyDescent="0.2">
      <c r="C4704" s="155"/>
      <c r="D4704" s="155"/>
      <c r="E4704" s="155"/>
      <c r="F4704" s="155"/>
    </row>
    <row r="4705" spans="3:6" x14ac:dyDescent="0.2">
      <c r="C4705" s="155"/>
      <c r="D4705" s="155"/>
      <c r="E4705" s="155"/>
      <c r="F4705" s="155"/>
    </row>
    <row r="4706" spans="3:6" x14ac:dyDescent="0.2">
      <c r="C4706" s="155"/>
      <c r="D4706" s="155"/>
      <c r="E4706" s="155"/>
      <c r="F4706" s="155"/>
    </row>
    <row r="4707" spans="3:6" x14ac:dyDescent="0.2">
      <c r="C4707" s="155"/>
      <c r="D4707" s="155"/>
      <c r="E4707" s="155"/>
      <c r="F4707" s="155"/>
    </row>
    <row r="4708" spans="3:6" x14ac:dyDescent="0.2">
      <c r="C4708" s="155"/>
      <c r="D4708" s="155"/>
      <c r="E4708" s="155"/>
      <c r="F4708" s="155"/>
    </row>
    <row r="4709" spans="3:6" x14ac:dyDescent="0.2">
      <c r="C4709" s="155"/>
      <c r="D4709" s="155"/>
      <c r="E4709" s="155"/>
      <c r="F4709" s="155"/>
    </row>
    <row r="4710" spans="3:6" x14ac:dyDescent="0.2">
      <c r="C4710" s="155"/>
      <c r="D4710" s="155"/>
      <c r="E4710" s="155"/>
      <c r="F4710" s="155"/>
    </row>
    <row r="4711" spans="3:6" x14ac:dyDescent="0.2">
      <c r="C4711" s="155"/>
      <c r="D4711" s="155"/>
      <c r="E4711" s="155"/>
      <c r="F4711" s="155"/>
    </row>
    <row r="4712" spans="3:6" x14ac:dyDescent="0.2">
      <c r="C4712" s="155"/>
      <c r="D4712" s="155"/>
      <c r="E4712" s="155"/>
      <c r="F4712" s="155"/>
    </row>
    <row r="4713" spans="3:6" x14ac:dyDescent="0.2">
      <c r="C4713" s="155"/>
      <c r="D4713" s="155"/>
      <c r="E4713" s="155"/>
      <c r="F4713" s="155"/>
    </row>
    <row r="4714" spans="3:6" x14ac:dyDescent="0.2">
      <c r="C4714" s="155"/>
      <c r="D4714" s="155"/>
      <c r="E4714" s="155"/>
      <c r="F4714" s="155"/>
    </row>
    <row r="4715" spans="3:6" x14ac:dyDescent="0.2">
      <c r="C4715" s="155"/>
      <c r="D4715" s="155"/>
      <c r="E4715" s="155"/>
      <c r="F4715" s="155"/>
    </row>
    <row r="4716" spans="3:6" x14ac:dyDescent="0.2">
      <c r="C4716" s="155"/>
      <c r="D4716" s="155"/>
      <c r="E4716" s="155"/>
      <c r="F4716" s="155"/>
    </row>
    <row r="4717" spans="3:6" x14ac:dyDescent="0.2">
      <c r="C4717" s="155"/>
      <c r="D4717" s="155"/>
      <c r="E4717" s="155"/>
      <c r="F4717" s="155"/>
    </row>
    <row r="4718" spans="3:6" x14ac:dyDescent="0.2">
      <c r="C4718" s="155"/>
      <c r="D4718" s="155"/>
      <c r="E4718" s="155"/>
      <c r="F4718" s="155"/>
    </row>
    <row r="4719" spans="3:6" x14ac:dyDescent="0.2">
      <c r="C4719" s="155"/>
      <c r="D4719" s="155"/>
      <c r="E4719" s="155"/>
      <c r="F4719" s="155"/>
    </row>
    <row r="4720" spans="3:6" x14ac:dyDescent="0.2">
      <c r="C4720" s="155"/>
      <c r="D4720" s="155"/>
      <c r="E4720" s="155"/>
      <c r="F4720" s="155"/>
    </row>
    <row r="4721" spans="3:6" x14ac:dyDescent="0.2">
      <c r="C4721" s="155"/>
      <c r="D4721" s="155"/>
      <c r="E4721" s="155"/>
      <c r="F4721" s="155"/>
    </row>
    <row r="4722" spans="3:6" x14ac:dyDescent="0.2">
      <c r="C4722" s="155"/>
      <c r="D4722" s="155"/>
      <c r="E4722" s="155"/>
      <c r="F4722" s="155"/>
    </row>
    <row r="4723" spans="3:6" x14ac:dyDescent="0.2">
      <c r="C4723" s="155"/>
      <c r="D4723" s="155"/>
      <c r="E4723" s="155"/>
      <c r="F4723" s="155"/>
    </row>
    <row r="4724" spans="3:6" x14ac:dyDescent="0.2">
      <c r="C4724" s="155"/>
      <c r="D4724" s="155"/>
      <c r="E4724" s="155"/>
      <c r="F4724" s="155"/>
    </row>
    <row r="4725" spans="3:6" x14ac:dyDescent="0.2">
      <c r="C4725" s="155"/>
      <c r="D4725" s="155"/>
      <c r="E4725" s="155"/>
      <c r="F4725" s="155"/>
    </row>
    <row r="4726" spans="3:6" x14ac:dyDescent="0.2">
      <c r="C4726" s="155"/>
      <c r="D4726" s="155"/>
      <c r="E4726" s="155"/>
      <c r="F4726" s="155"/>
    </row>
    <row r="4727" spans="3:6" x14ac:dyDescent="0.2">
      <c r="C4727" s="155"/>
      <c r="D4727" s="155"/>
      <c r="E4727" s="155"/>
      <c r="F4727" s="155"/>
    </row>
    <row r="4728" spans="3:6" x14ac:dyDescent="0.2">
      <c r="C4728" s="155"/>
      <c r="D4728" s="155"/>
      <c r="E4728" s="155"/>
      <c r="F4728" s="155"/>
    </row>
    <row r="4729" spans="3:6" x14ac:dyDescent="0.2">
      <c r="C4729" s="155"/>
      <c r="D4729" s="155"/>
      <c r="E4729" s="155"/>
      <c r="F4729" s="155"/>
    </row>
    <row r="4730" spans="3:6" x14ac:dyDescent="0.2">
      <c r="C4730" s="155"/>
      <c r="D4730" s="155"/>
      <c r="E4730" s="155"/>
      <c r="F4730" s="155"/>
    </row>
    <row r="4731" spans="3:6" x14ac:dyDescent="0.2">
      <c r="C4731" s="155"/>
      <c r="D4731" s="155"/>
      <c r="E4731" s="155"/>
      <c r="F4731" s="155"/>
    </row>
    <row r="4732" spans="3:6" x14ac:dyDescent="0.2">
      <c r="C4732" s="155"/>
      <c r="D4732" s="155"/>
      <c r="E4732" s="155"/>
      <c r="F4732" s="155"/>
    </row>
    <row r="4733" spans="3:6" x14ac:dyDescent="0.2">
      <c r="C4733" s="155"/>
      <c r="D4733" s="155"/>
      <c r="E4733" s="155"/>
      <c r="F4733" s="155"/>
    </row>
    <row r="4734" spans="3:6" x14ac:dyDescent="0.2">
      <c r="C4734" s="155"/>
      <c r="D4734" s="155"/>
      <c r="E4734" s="155"/>
      <c r="F4734" s="155"/>
    </row>
    <row r="4735" spans="3:6" x14ac:dyDescent="0.2">
      <c r="C4735" s="155"/>
      <c r="D4735" s="155"/>
      <c r="E4735" s="155"/>
      <c r="F4735" s="155"/>
    </row>
    <row r="4736" spans="3:6" x14ac:dyDescent="0.2">
      <c r="C4736" s="155"/>
      <c r="D4736" s="155"/>
      <c r="E4736" s="155"/>
      <c r="F4736" s="155"/>
    </row>
    <row r="4737" spans="3:6" x14ac:dyDescent="0.2">
      <c r="C4737" s="155"/>
      <c r="D4737" s="155"/>
      <c r="E4737" s="155"/>
      <c r="F4737" s="155"/>
    </row>
    <row r="4738" spans="3:6" x14ac:dyDescent="0.2">
      <c r="C4738" s="155"/>
      <c r="D4738" s="155"/>
      <c r="E4738" s="155"/>
      <c r="F4738" s="155"/>
    </row>
    <row r="4739" spans="3:6" x14ac:dyDescent="0.2">
      <c r="C4739" s="155"/>
      <c r="D4739" s="155"/>
      <c r="E4739" s="155"/>
      <c r="F4739" s="155"/>
    </row>
    <row r="4740" spans="3:6" x14ac:dyDescent="0.2">
      <c r="C4740" s="155"/>
      <c r="D4740" s="155"/>
      <c r="E4740" s="155"/>
      <c r="F4740" s="155"/>
    </row>
    <row r="4741" spans="3:6" x14ac:dyDescent="0.2">
      <c r="C4741" s="155"/>
      <c r="D4741" s="155"/>
      <c r="E4741" s="155"/>
      <c r="F4741" s="155"/>
    </row>
    <row r="4742" spans="3:6" x14ac:dyDescent="0.2">
      <c r="C4742" s="155"/>
      <c r="D4742" s="155"/>
      <c r="E4742" s="155"/>
      <c r="F4742" s="155"/>
    </row>
    <row r="4743" spans="3:6" x14ac:dyDescent="0.2">
      <c r="C4743" s="155"/>
      <c r="D4743" s="155"/>
      <c r="E4743" s="155"/>
      <c r="F4743" s="155"/>
    </row>
    <row r="4744" spans="3:6" x14ac:dyDescent="0.2">
      <c r="C4744" s="155"/>
      <c r="D4744" s="155"/>
      <c r="E4744" s="155"/>
      <c r="F4744" s="155"/>
    </row>
    <row r="4745" spans="3:6" x14ac:dyDescent="0.2">
      <c r="C4745" s="155"/>
      <c r="D4745" s="155"/>
      <c r="E4745" s="155"/>
      <c r="F4745" s="155"/>
    </row>
    <row r="4746" spans="3:6" x14ac:dyDescent="0.2">
      <c r="C4746" s="155"/>
      <c r="D4746" s="155"/>
      <c r="E4746" s="155"/>
      <c r="F4746" s="155"/>
    </row>
    <row r="4747" spans="3:6" x14ac:dyDescent="0.2">
      <c r="C4747" s="155"/>
      <c r="D4747" s="155"/>
      <c r="E4747" s="155"/>
      <c r="F4747" s="155"/>
    </row>
    <row r="4748" spans="3:6" x14ac:dyDescent="0.2">
      <c r="C4748" s="155"/>
      <c r="D4748" s="155"/>
      <c r="E4748" s="155"/>
      <c r="F4748" s="155"/>
    </row>
    <row r="4749" spans="3:6" x14ac:dyDescent="0.2">
      <c r="C4749" s="155"/>
      <c r="D4749" s="155"/>
      <c r="E4749" s="155"/>
      <c r="F4749" s="155"/>
    </row>
    <row r="4750" spans="3:6" x14ac:dyDescent="0.2">
      <c r="C4750" s="155"/>
      <c r="D4750" s="155"/>
      <c r="E4750" s="155"/>
      <c r="F4750" s="155"/>
    </row>
    <row r="4751" spans="3:6" x14ac:dyDescent="0.2">
      <c r="C4751" s="155"/>
      <c r="D4751" s="155"/>
      <c r="E4751" s="155"/>
      <c r="F4751" s="155"/>
    </row>
    <row r="4752" spans="3:6" x14ac:dyDescent="0.2">
      <c r="C4752" s="155"/>
      <c r="D4752" s="155"/>
      <c r="E4752" s="155"/>
      <c r="F4752" s="155"/>
    </row>
    <row r="4753" spans="3:6" x14ac:dyDescent="0.2">
      <c r="C4753" s="155"/>
      <c r="D4753" s="155"/>
      <c r="E4753" s="155"/>
      <c r="F4753" s="155"/>
    </row>
    <row r="4754" spans="3:6" x14ac:dyDescent="0.2">
      <c r="C4754" s="155"/>
      <c r="D4754" s="155"/>
      <c r="E4754" s="155"/>
      <c r="F4754" s="155"/>
    </row>
    <row r="4755" spans="3:6" x14ac:dyDescent="0.2">
      <c r="C4755" s="155"/>
      <c r="D4755" s="155"/>
      <c r="E4755" s="155"/>
      <c r="F4755" s="155"/>
    </row>
    <row r="4756" spans="3:6" x14ac:dyDescent="0.2">
      <c r="C4756" s="155"/>
      <c r="D4756" s="155"/>
      <c r="E4756" s="155"/>
      <c r="F4756" s="155"/>
    </row>
    <row r="4757" spans="3:6" x14ac:dyDescent="0.2">
      <c r="C4757" s="155"/>
      <c r="D4757" s="155"/>
      <c r="E4757" s="155"/>
      <c r="F4757" s="155"/>
    </row>
    <row r="4758" spans="3:6" x14ac:dyDescent="0.2">
      <c r="C4758" s="155"/>
      <c r="D4758" s="155"/>
      <c r="E4758" s="155"/>
      <c r="F4758" s="155"/>
    </row>
    <row r="4759" spans="3:6" x14ac:dyDescent="0.2">
      <c r="C4759" s="155"/>
      <c r="D4759" s="155"/>
      <c r="E4759" s="155"/>
      <c r="F4759" s="155"/>
    </row>
    <row r="4760" spans="3:6" x14ac:dyDescent="0.2">
      <c r="C4760" s="155"/>
      <c r="D4760" s="155"/>
      <c r="E4760" s="155"/>
      <c r="F4760" s="155"/>
    </row>
    <row r="4761" spans="3:6" x14ac:dyDescent="0.2">
      <c r="C4761" s="155"/>
      <c r="D4761" s="155"/>
      <c r="E4761" s="155"/>
      <c r="F4761" s="155"/>
    </row>
    <row r="4762" spans="3:6" x14ac:dyDescent="0.2">
      <c r="C4762" s="155"/>
      <c r="D4762" s="155"/>
      <c r="E4762" s="155"/>
      <c r="F4762" s="155"/>
    </row>
    <row r="4763" spans="3:6" x14ac:dyDescent="0.2">
      <c r="C4763" s="155"/>
      <c r="D4763" s="155"/>
      <c r="E4763" s="155"/>
      <c r="F4763" s="155"/>
    </row>
    <row r="4764" spans="3:6" x14ac:dyDescent="0.2">
      <c r="C4764" s="155"/>
      <c r="D4764" s="155"/>
      <c r="E4764" s="155"/>
      <c r="F4764" s="155"/>
    </row>
    <row r="4765" spans="3:6" x14ac:dyDescent="0.2">
      <c r="C4765" s="155"/>
      <c r="D4765" s="155"/>
      <c r="E4765" s="155"/>
      <c r="F4765" s="155"/>
    </row>
    <row r="4766" spans="3:6" x14ac:dyDescent="0.2">
      <c r="C4766" s="155"/>
      <c r="D4766" s="155"/>
      <c r="E4766" s="155"/>
      <c r="F4766" s="155"/>
    </row>
    <row r="4767" spans="3:6" x14ac:dyDescent="0.2">
      <c r="C4767" s="155"/>
      <c r="D4767" s="155"/>
      <c r="E4767" s="155"/>
      <c r="F4767" s="155"/>
    </row>
    <row r="4768" spans="3:6" x14ac:dyDescent="0.2">
      <c r="C4768" s="155"/>
      <c r="D4768" s="155"/>
      <c r="E4768" s="155"/>
      <c r="F4768" s="155"/>
    </row>
    <row r="4769" spans="3:6" x14ac:dyDescent="0.2">
      <c r="C4769" s="155"/>
      <c r="D4769" s="155"/>
      <c r="E4769" s="155"/>
      <c r="F4769" s="155"/>
    </row>
    <row r="4770" spans="3:6" x14ac:dyDescent="0.2">
      <c r="C4770" s="155"/>
      <c r="D4770" s="155"/>
      <c r="E4770" s="155"/>
      <c r="F4770" s="155"/>
    </row>
    <row r="4771" spans="3:6" x14ac:dyDescent="0.2">
      <c r="C4771" s="155"/>
      <c r="D4771" s="155"/>
      <c r="E4771" s="155"/>
      <c r="F4771" s="155"/>
    </row>
    <row r="4772" spans="3:6" x14ac:dyDescent="0.2">
      <c r="C4772" s="155"/>
      <c r="D4772" s="155"/>
      <c r="E4772" s="155"/>
      <c r="F4772" s="155"/>
    </row>
    <row r="4773" spans="3:6" x14ac:dyDescent="0.2">
      <c r="C4773" s="155"/>
      <c r="D4773" s="155"/>
      <c r="E4773" s="155"/>
      <c r="F4773" s="155"/>
    </row>
    <row r="4774" spans="3:6" x14ac:dyDescent="0.2">
      <c r="C4774" s="155"/>
      <c r="D4774" s="155"/>
      <c r="E4774" s="155"/>
      <c r="F4774" s="155"/>
    </row>
    <row r="4775" spans="3:6" x14ac:dyDescent="0.2">
      <c r="C4775" s="155"/>
      <c r="D4775" s="155"/>
      <c r="E4775" s="155"/>
      <c r="F4775" s="155"/>
    </row>
    <row r="4776" spans="3:6" x14ac:dyDescent="0.2">
      <c r="C4776" s="155"/>
      <c r="D4776" s="155"/>
      <c r="E4776" s="155"/>
      <c r="F4776" s="155"/>
    </row>
    <row r="4777" spans="3:6" x14ac:dyDescent="0.2">
      <c r="C4777" s="155"/>
      <c r="D4777" s="155"/>
      <c r="E4777" s="155"/>
      <c r="F4777" s="155"/>
    </row>
    <row r="4778" spans="3:6" x14ac:dyDescent="0.2">
      <c r="C4778" s="155"/>
      <c r="D4778" s="155"/>
      <c r="E4778" s="155"/>
      <c r="F4778" s="155"/>
    </row>
    <row r="4779" spans="3:6" x14ac:dyDescent="0.2">
      <c r="C4779" s="155"/>
      <c r="D4779" s="155"/>
      <c r="E4779" s="155"/>
      <c r="F4779" s="155"/>
    </row>
    <row r="4780" spans="3:6" x14ac:dyDescent="0.2">
      <c r="C4780" s="155"/>
      <c r="D4780" s="155"/>
      <c r="E4780" s="155"/>
      <c r="F4780" s="155"/>
    </row>
    <row r="4781" spans="3:6" x14ac:dyDescent="0.2">
      <c r="C4781" s="155"/>
      <c r="D4781" s="155"/>
      <c r="E4781" s="155"/>
      <c r="F4781" s="155"/>
    </row>
    <row r="4782" spans="3:6" x14ac:dyDescent="0.2">
      <c r="C4782" s="155"/>
      <c r="D4782" s="155"/>
      <c r="E4782" s="155"/>
      <c r="F4782" s="155"/>
    </row>
    <row r="4783" spans="3:6" x14ac:dyDescent="0.2">
      <c r="C4783" s="155"/>
      <c r="D4783" s="155"/>
      <c r="E4783" s="155"/>
      <c r="F4783" s="155"/>
    </row>
    <row r="4784" spans="3:6" x14ac:dyDescent="0.2">
      <c r="C4784" s="155"/>
      <c r="D4784" s="155"/>
      <c r="E4784" s="155"/>
      <c r="F4784" s="155"/>
    </row>
    <row r="4785" spans="3:6" x14ac:dyDescent="0.2">
      <c r="C4785" s="155"/>
      <c r="D4785" s="155"/>
      <c r="E4785" s="155"/>
      <c r="F4785" s="155"/>
    </row>
    <row r="4786" spans="3:6" x14ac:dyDescent="0.2">
      <c r="C4786" s="155"/>
      <c r="D4786" s="155"/>
      <c r="E4786" s="155"/>
      <c r="F4786" s="155"/>
    </row>
    <row r="4787" spans="3:6" x14ac:dyDescent="0.2">
      <c r="C4787" s="155"/>
      <c r="D4787" s="155"/>
      <c r="E4787" s="155"/>
      <c r="F4787" s="155"/>
    </row>
    <row r="4788" spans="3:6" x14ac:dyDescent="0.2">
      <c r="C4788" s="155"/>
      <c r="D4788" s="155"/>
      <c r="E4788" s="155"/>
      <c r="F4788" s="155"/>
    </row>
    <row r="4789" spans="3:6" x14ac:dyDescent="0.2">
      <c r="C4789" s="155"/>
      <c r="D4789" s="155"/>
      <c r="E4789" s="155"/>
      <c r="F4789" s="155"/>
    </row>
    <row r="4790" spans="3:6" x14ac:dyDescent="0.2">
      <c r="C4790" s="155"/>
      <c r="D4790" s="155"/>
      <c r="E4790" s="155"/>
      <c r="F4790" s="155"/>
    </row>
    <row r="4791" spans="3:6" x14ac:dyDescent="0.2">
      <c r="C4791" s="155"/>
      <c r="D4791" s="155"/>
      <c r="E4791" s="155"/>
      <c r="F4791" s="155"/>
    </row>
    <row r="4792" spans="3:6" x14ac:dyDescent="0.2">
      <c r="C4792" s="155"/>
      <c r="D4792" s="155"/>
      <c r="E4792" s="155"/>
      <c r="F4792" s="155"/>
    </row>
    <row r="4793" spans="3:6" x14ac:dyDescent="0.2">
      <c r="C4793" s="155"/>
      <c r="D4793" s="155"/>
      <c r="E4793" s="155"/>
      <c r="F4793" s="155"/>
    </row>
    <row r="4794" spans="3:6" x14ac:dyDescent="0.2">
      <c r="C4794" s="155"/>
      <c r="D4794" s="155"/>
      <c r="E4794" s="155"/>
      <c r="F4794" s="155"/>
    </row>
    <row r="4795" spans="3:6" x14ac:dyDescent="0.2">
      <c r="C4795" s="155"/>
      <c r="D4795" s="155"/>
      <c r="E4795" s="155"/>
      <c r="F4795" s="155"/>
    </row>
    <row r="4796" spans="3:6" x14ac:dyDescent="0.2">
      <c r="C4796" s="155"/>
      <c r="D4796" s="155"/>
      <c r="E4796" s="155"/>
      <c r="F4796" s="155"/>
    </row>
    <row r="4797" spans="3:6" x14ac:dyDescent="0.2">
      <c r="C4797" s="155"/>
      <c r="D4797" s="155"/>
      <c r="E4797" s="155"/>
      <c r="F4797" s="155"/>
    </row>
    <row r="4798" spans="3:6" x14ac:dyDescent="0.2">
      <c r="C4798" s="155"/>
      <c r="D4798" s="155"/>
      <c r="E4798" s="155"/>
      <c r="F4798" s="155"/>
    </row>
    <row r="4799" spans="3:6" x14ac:dyDescent="0.2">
      <c r="C4799" s="155"/>
      <c r="D4799" s="155"/>
      <c r="E4799" s="155"/>
      <c r="F4799" s="155"/>
    </row>
    <row r="4800" spans="3:6" x14ac:dyDescent="0.2">
      <c r="C4800" s="155"/>
      <c r="D4800" s="155"/>
      <c r="E4800" s="155"/>
      <c r="F4800" s="155"/>
    </row>
    <row r="4801" spans="3:6" x14ac:dyDescent="0.2">
      <c r="C4801" s="155"/>
      <c r="D4801" s="155"/>
      <c r="E4801" s="155"/>
      <c r="F4801" s="155"/>
    </row>
    <row r="4802" spans="3:6" x14ac:dyDescent="0.2">
      <c r="C4802" s="155"/>
      <c r="D4802" s="155"/>
      <c r="E4802" s="155"/>
      <c r="F4802" s="155"/>
    </row>
    <row r="4803" spans="3:6" x14ac:dyDescent="0.2">
      <c r="C4803" s="155"/>
      <c r="D4803" s="155"/>
      <c r="E4803" s="155"/>
      <c r="F4803" s="155"/>
    </row>
    <row r="4804" spans="3:6" x14ac:dyDescent="0.2">
      <c r="C4804" s="155"/>
      <c r="D4804" s="155"/>
      <c r="E4804" s="155"/>
      <c r="F4804" s="155"/>
    </row>
    <row r="4805" spans="3:6" x14ac:dyDescent="0.2">
      <c r="C4805" s="155"/>
      <c r="D4805" s="155"/>
      <c r="E4805" s="155"/>
      <c r="F4805" s="155"/>
    </row>
    <row r="4806" spans="3:6" x14ac:dyDescent="0.2">
      <c r="C4806" s="155"/>
      <c r="D4806" s="155"/>
      <c r="E4806" s="155"/>
      <c r="F4806" s="155"/>
    </row>
    <row r="4807" spans="3:6" x14ac:dyDescent="0.2">
      <c r="C4807" s="155"/>
      <c r="D4807" s="155"/>
      <c r="E4807" s="155"/>
      <c r="F4807" s="155"/>
    </row>
    <row r="4808" spans="3:6" x14ac:dyDescent="0.2">
      <c r="C4808" s="155"/>
      <c r="D4808" s="155"/>
      <c r="E4808" s="155"/>
      <c r="F4808" s="155"/>
    </row>
    <row r="4809" spans="3:6" x14ac:dyDescent="0.2">
      <c r="C4809" s="155"/>
      <c r="D4809" s="155"/>
      <c r="E4809" s="155"/>
      <c r="F4809" s="155"/>
    </row>
    <row r="4810" spans="3:6" x14ac:dyDescent="0.2">
      <c r="C4810" s="155"/>
      <c r="D4810" s="155"/>
      <c r="E4810" s="155"/>
      <c r="F4810" s="155"/>
    </row>
    <row r="4811" spans="3:6" x14ac:dyDescent="0.2">
      <c r="C4811" s="155"/>
      <c r="D4811" s="155"/>
      <c r="E4811" s="155"/>
      <c r="F4811" s="155"/>
    </row>
    <row r="4812" spans="3:6" x14ac:dyDescent="0.2">
      <c r="C4812" s="155"/>
      <c r="D4812" s="155"/>
      <c r="E4812" s="155"/>
      <c r="F4812" s="155"/>
    </row>
    <row r="4813" spans="3:6" x14ac:dyDescent="0.2">
      <c r="C4813" s="155"/>
      <c r="D4813" s="155"/>
      <c r="E4813" s="155"/>
      <c r="F4813" s="155"/>
    </row>
    <row r="4814" spans="3:6" x14ac:dyDescent="0.2">
      <c r="C4814" s="155"/>
      <c r="D4814" s="155"/>
      <c r="E4814" s="155"/>
      <c r="F4814" s="155"/>
    </row>
    <row r="4815" spans="3:6" x14ac:dyDescent="0.2">
      <c r="C4815" s="155"/>
      <c r="D4815" s="155"/>
      <c r="E4815" s="155"/>
      <c r="F4815" s="155"/>
    </row>
    <row r="4816" spans="3:6" x14ac:dyDescent="0.2">
      <c r="C4816" s="155"/>
      <c r="D4816" s="155"/>
      <c r="E4816" s="155"/>
      <c r="F4816" s="155"/>
    </row>
    <row r="4817" spans="3:6" x14ac:dyDescent="0.2">
      <c r="C4817" s="155"/>
      <c r="D4817" s="155"/>
      <c r="E4817" s="155"/>
      <c r="F4817" s="155"/>
    </row>
    <row r="4818" spans="3:6" x14ac:dyDescent="0.2">
      <c r="C4818" s="155"/>
      <c r="D4818" s="155"/>
      <c r="E4818" s="155"/>
      <c r="F4818" s="155"/>
    </row>
    <row r="4819" spans="3:6" x14ac:dyDescent="0.2">
      <c r="C4819" s="155"/>
      <c r="D4819" s="155"/>
      <c r="E4819" s="155"/>
      <c r="F4819" s="155"/>
    </row>
    <row r="4820" spans="3:6" x14ac:dyDescent="0.2">
      <c r="C4820" s="155"/>
      <c r="D4820" s="155"/>
      <c r="E4820" s="155"/>
      <c r="F4820" s="155"/>
    </row>
    <row r="4821" spans="3:6" x14ac:dyDescent="0.2">
      <c r="C4821" s="155"/>
      <c r="D4821" s="155"/>
      <c r="E4821" s="155"/>
      <c r="F4821" s="155"/>
    </row>
    <row r="4822" spans="3:6" x14ac:dyDescent="0.2">
      <c r="C4822" s="155"/>
      <c r="D4822" s="155"/>
      <c r="E4822" s="155"/>
      <c r="F4822" s="155"/>
    </row>
    <row r="4823" spans="3:6" x14ac:dyDescent="0.2">
      <c r="C4823" s="155"/>
      <c r="D4823" s="155"/>
      <c r="E4823" s="155"/>
      <c r="F4823" s="155"/>
    </row>
    <row r="4824" spans="3:6" x14ac:dyDescent="0.2">
      <c r="C4824" s="155"/>
      <c r="D4824" s="155"/>
      <c r="E4824" s="155"/>
      <c r="F4824" s="155"/>
    </row>
    <row r="4825" spans="3:6" x14ac:dyDescent="0.2">
      <c r="C4825" s="155"/>
      <c r="D4825" s="155"/>
      <c r="E4825" s="155"/>
      <c r="F4825" s="155"/>
    </row>
    <row r="4826" spans="3:6" x14ac:dyDescent="0.2">
      <c r="C4826" s="155"/>
      <c r="D4826" s="155"/>
      <c r="E4826" s="155"/>
      <c r="F4826" s="155"/>
    </row>
    <row r="4827" spans="3:6" x14ac:dyDescent="0.2">
      <c r="C4827" s="155"/>
      <c r="D4827" s="155"/>
      <c r="E4827" s="155"/>
      <c r="F4827" s="155"/>
    </row>
    <row r="4828" spans="3:6" x14ac:dyDescent="0.2">
      <c r="C4828" s="155"/>
      <c r="D4828" s="155"/>
      <c r="E4828" s="155"/>
      <c r="F4828" s="155"/>
    </row>
    <row r="4829" spans="3:6" x14ac:dyDescent="0.2">
      <c r="C4829" s="155"/>
      <c r="D4829" s="155"/>
      <c r="E4829" s="155"/>
      <c r="F4829" s="155"/>
    </row>
    <row r="4830" spans="3:6" x14ac:dyDescent="0.2">
      <c r="C4830" s="155"/>
      <c r="D4830" s="155"/>
      <c r="E4830" s="155"/>
      <c r="F4830" s="155"/>
    </row>
    <row r="4831" spans="3:6" x14ac:dyDescent="0.2">
      <c r="C4831" s="155"/>
      <c r="D4831" s="155"/>
      <c r="E4831" s="155"/>
      <c r="F4831" s="155"/>
    </row>
    <row r="4832" spans="3:6" x14ac:dyDescent="0.2">
      <c r="C4832" s="155"/>
      <c r="D4832" s="155"/>
      <c r="E4832" s="155"/>
      <c r="F4832" s="155"/>
    </row>
    <row r="4833" spans="3:6" x14ac:dyDescent="0.2">
      <c r="C4833" s="155"/>
      <c r="D4833" s="155"/>
      <c r="E4833" s="155"/>
      <c r="F4833" s="155"/>
    </row>
    <row r="4834" spans="3:6" x14ac:dyDescent="0.2">
      <c r="C4834" s="155"/>
      <c r="D4834" s="155"/>
      <c r="E4834" s="155"/>
      <c r="F4834" s="155"/>
    </row>
    <row r="4835" spans="3:6" x14ac:dyDescent="0.2">
      <c r="C4835" s="155"/>
      <c r="D4835" s="155"/>
      <c r="E4835" s="155"/>
      <c r="F4835" s="155"/>
    </row>
    <row r="4836" spans="3:6" x14ac:dyDescent="0.2">
      <c r="C4836" s="155"/>
      <c r="D4836" s="155"/>
      <c r="E4836" s="155"/>
      <c r="F4836" s="155"/>
    </row>
    <row r="4837" spans="3:6" x14ac:dyDescent="0.2">
      <c r="C4837" s="155"/>
      <c r="D4837" s="155"/>
      <c r="E4837" s="155"/>
      <c r="F4837" s="155"/>
    </row>
    <row r="4838" spans="3:6" x14ac:dyDescent="0.2">
      <c r="C4838" s="155"/>
      <c r="D4838" s="155"/>
      <c r="E4838" s="155"/>
      <c r="F4838" s="155"/>
    </row>
    <row r="4839" spans="3:6" x14ac:dyDescent="0.2">
      <c r="C4839" s="155"/>
      <c r="D4839" s="155"/>
      <c r="E4839" s="155"/>
      <c r="F4839" s="155"/>
    </row>
    <row r="4840" spans="3:6" x14ac:dyDescent="0.2">
      <c r="C4840" s="155"/>
      <c r="D4840" s="155"/>
      <c r="E4840" s="155"/>
      <c r="F4840" s="155"/>
    </row>
    <row r="4841" spans="3:6" x14ac:dyDescent="0.2">
      <c r="C4841" s="155"/>
      <c r="D4841" s="155"/>
      <c r="E4841" s="155"/>
      <c r="F4841" s="155"/>
    </row>
    <row r="4842" spans="3:6" x14ac:dyDescent="0.2">
      <c r="C4842" s="155"/>
      <c r="D4842" s="155"/>
      <c r="E4842" s="155"/>
      <c r="F4842" s="155"/>
    </row>
    <row r="4843" spans="3:6" x14ac:dyDescent="0.2">
      <c r="C4843" s="155"/>
      <c r="D4843" s="155"/>
      <c r="E4843" s="155"/>
      <c r="F4843" s="155"/>
    </row>
    <row r="4844" spans="3:6" x14ac:dyDescent="0.2">
      <c r="C4844" s="155"/>
      <c r="D4844" s="155"/>
      <c r="E4844" s="155"/>
      <c r="F4844" s="155"/>
    </row>
    <row r="4845" spans="3:6" x14ac:dyDescent="0.2">
      <c r="C4845" s="155"/>
      <c r="D4845" s="155"/>
      <c r="E4845" s="155"/>
      <c r="F4845" s="155"/>
    </row>
    <row r="4846" spans="3:6" x14ac:dyDescent="0.2">
      <c r="C4846" s="155"/>
      <c r="D4846" s="155"/>
      <c r="E4846" s="155"/>
      <c r="F4846" s="155"/>
    </row>
    <row r="4847" spans="3:6" x14ac:dyDescent="0.2">
      <c r="C4847" s="155"/>
      <c r="D4847" s="155"/>
      <c r="E4847" s="155"/>
      <c r="F4847" s="155"/>
    </row>
    <row r="4848" spans="3:6" x14ac:dyDescent="0.2">
      <c r="C4848" s="155"/>
      <c r="D4848" s="155"/>
      <c r="E4848" s="155"/>
      <c r="F4848" s="155"/>
    </row>
    <row r="4849" spans="3:6" x14ac:dyDescent="0.2">
      <c r="C4849" s="155"/>
      <c r="D4849" s="155"/>
      <c r="E4849" s="155"/>
      <c r="F4849" s="155"/>
    </row>
    <row r="4850" spans="3:6" x14ac:dyDescent="0.2">
      <c r="C4850" s="155"/>
      <c r="D4850" s="155"/>
      <c r="E4850" s="155"/>
      <c r="F4850" s="155"/>
    </row>
    <row r="4851" spans="3:6" x14ac:dyDescent="0.2">
      <c r="C4851" s="155"/>
      <c r="D4851" s="155"/>
      <c r="E4851" s="155"/>
      <c r="F4851" s="155"/>
    </row>
    <row r="4852" spans="3:6" x14ac:dyDescent="0.2">
      <c r="C4852" s="155"/>
      <c r="D4852" s="155"/>
      <c r="E4852" s="155"/>
      <c r="F4852" s="155"/>
    </row>
    <row r="4853" spans="3:6" x14ac:dyDescent="0.2">
      <c r="C4853" s="155"/>
      <c r="D4853" s="155"/>
      <c r="E4853" s="155"/>
      <c r="F4853" s="155"/>
    </row>
    <row r="4854" spans="3:6" x14ac:dyDescent="0.2">
      <c r="C4854" s="155"/>
      <c r="D4854" s="155"/>
      <c r="E4854" s="155"/>
      <c r="F4854" s="155"/>
    </row>
    <row r="4855" spans="3:6" x14ac:dyDescent="0.2">
      <c r="C4855" s="155"/>
      <c r="D4855" s="155"/>
      <c r="E4855" s="155"/>
      <c r="F4855" s="155"/>
    </row>
    <row r="4856" spans="3:6" x14ac:dyDescent="0.2">
      <c r="C4856" s="155"/>
      <c r="D4856" s="155"/>
      <c r="E4856" s="155"/>
      <c r="F4856" s="155"/>
    </row>
    <row r="4857" spans="3:6" x14ac:dyDescent="0.2">
      <c r="C4857" s="155"/>
      <c r="D4857" s="155"/>
      <c r="E4857" s="155"/>
      <c r="F4857" s="155"/>
    </row>
    <row r="4858" spans="3:6" x14ac:dyDescent="0.2">
      <c r="C4858" s="155"/>
      <c r="D4858" s="155"/>
      <c r="E4858" s="155"/>
      <c r="F4858" s="155"/>
    </row>
    <row r="4859" spans="3:6" x14ac:dyDescent="0.2">
      <c r="C4859" s="155"/>
      <c r="D4859" s="155"/>
      <c r="E4859" s="155"/>
      <c r="F4859" s="155"/>
    </row>
    <row r="4860" spans="3:6" x14ac:dyDescent="0.2">
      <c r="C4860" s="155"/>
      <c r="D4860" s="155"/>
      <c r="E4860" s="155"/>
      <c r="F4860" s="155"/>
    </row>
    <row r="4861" spans="3:6" x14ac:dyDescent="0.2">
      <c r="C4861" s="155"/>
      <c r="D4861" s="155"/>
      <c r="E4861" s="155"/>
      <c r="F4861" s="155"/>
    </row>
    <row r="4862" spans="3:6" x14ac:dyDescent="0.2">
      <c r="C4862" s="155"/>
      <c r="D4862" s="155"/>
      <c r="E4862" s="155"/>
      <c r="F4862" s="155"/>
    </row>
    <row r="4863" spans="3:6" x14ac:dyDescent="0.2">
      <c r="C4863" s="155"/>
      <c r="D4863" s="155"/>
      <c r="E4863" s="155"/>
      <c r="F4863" s="155"/>
    </row>
    <row r="4864" spans="3:6" x14ac:dyDescent="0.2">
      <c r="C4864" s="155"/>
      <c r="D4864" s="155"/>
      <c r="E4864" s="155"/>
      <c r="F4864" s="155"/>
    </row>
    <row r="4865" spans="3:6" x14ac:dyDescent="0.2">
      <c r="C4865" s="155"/>
      <c r="D4865" s="155"/>
      <c r="E4865" s="155"/>
      <c r="F4865" s="155"/>
    </row>
    <row r="4866" spans="3:6" x14ac:dyDescent="0.2">
      <c r="C4866" s="155"/>
      <c r="D4866" s="155"/>
      <c r="E4866" s="155"/>
      <c r="F4866" s="155"/>
    </row>
    <row r="4867" spans="3:6" x14ac:dyDescent="0.2">
      <c r="C4867" s="155"/>
      <c r="D4867" s="155"/>
      <c r="E4867" s="155"/>
      <c r="F4867" s="155"/>
    </row>
    <row r="4868" spans="3:6" x14ac:dyDescent="0.2">
      <c r="C4868" s="155"/>
      <c r="D4868" s="155"/>
      <c r="E4868" s="155"/>
      <c r="F4868" s="155"/>
    </row>
    <row r="4869" spans="3:6" x14ac:dyDescent="0.2">
      <c r="C4869" s="155"/>
      <c r="D4869" s="155"/>
      <c r="E4869" s="155"/>
      <c r="F4869" s="155"/>
    </row>
    <row r="4870" spans="3:6" x14ac:dyDescent="0.2">
      <c r="C4870" s="155"/>
      <c r="D4870" s="155"/>
      <c r="E4870" s="155"/>
      <c r="F4870" s="155"/>
    </row>
    <row r="4871" spans="3:6" x14ac:dyDescent="0.2">
      <c r="C4871" s="155"/>
      <c r="D4871" s="155"/>
      <c r="E4871" s="155"/>
      <c r="F4871" s="155"/>
    </row>
    <row r="4872" spans="3:6" x14ac:dyDescent="0.2">
      <c r="C4872" s="155"/>
      <c r="D4872" s="155"/>
      <c r="E4872" s="155"/>
      <c r="F4872" s="155"/>
    </row>
    <row r="4873" spans="3:6" x14ac:dyDescent="0.2">
      <c r="C4873" s="155"/>
      <c r="D4873" s="155"/>
      <c r="E4873" s="155"/>
      <c r="F4873" s="155"/>
    </row>
    <row r="4874" spans="3:6" x14ac:dyDescent="0.2">
      <c r="C4874" s="155"/>
      <c r="D4874" s="155"/>
      <c r="E4874" s="155"/>
      <c r="F4874" s="155"/>
    </row>
    <row r="4875" spans="3:6" x14ac:dyDescent="0.2">
      <c r="C4875" s="155"/>
      <c r="D4875" s="155"/>
      <c r="E4875" s="155"/>
      <c r="F4875" s="155"/>
    </row>
    <row r="4876" spans="3:6" x14ac:dyDescent="0.2">
      <c r="C4876" s="155"/>
      <c r="D4876" s="155"/>
      <c r="E4876" s="155"/>
      <c r="F4876" s="155"/>
    </row>
    <row r="4877" spans="3:6" x14ac:dyDescent="0.2">
      <c r="C4877" s="155"/>
      <c r="D4877" s="155"/>
      <c r="E4877" s="155"/>
      <c r="F4877" s="155"/>
    </row>
    <row r="4878" spans="3:6" x14ac:dyDescent="0.2">
      <c r="C4878" s="155"/>
      <c r="D4878" s="155"/>
      <c r="E4878" s="155"/>
      <c r="F4878" s="155"/>
    </row>
    <row r="4879" spans="3:6" x14ac:dyDescent="0.2">
      <c r="C4879" s="155"/>
      <c r="D4879" s="155"/>
      <c r="E4879" s="155"/>
      <c r="F4879" s="155"/>
    </row>
    <row r="4880" spans="3:6" x14ac:dyDescent="0.2">
      <c r="C4880" s="155"/>
      <c r="D4880" s="155"/>
      <c r="E4880" s="155"/>
      <c r="F4880" s="155"/>
    </row>
    <row r="4881" spans="3:6" x14ac:dyDescent="0.2">
      <c r="C4881" s="155"/>
      <c r="D4881" s="155"/>
      <c r="E4881" s="155"/>
      <c r="F4881" s="155"/>
    </row>
    <row r="4882" spans="3:6" x14ac:dyDescent="0.2">
      <c r="C4882" s="155"/>
      <c r="D4882" s="155"/>
      <c r="E4882" s="155"/>
      <c r="F4882" s="155"/>
    </row>
    <row r="4883" spans="3:6" x14ac:dyDescent="0.2">
      <c r="C4883" s="155"/>
      <c r="D4883" s="155"/>
      <c r="E4883" s="155"/>
      <c r="F4883" s="155"/>
    </row>
    <row r="4884" spans="3:6" x14ac:dyDescent="0.2">
      <c r="C4884" s="155"/>
      <c r="D4884" s="155"/>
      <c r="E4884" s="155"/>
      <c r="F4884" s="155"/>
    </row>
    <row r="4885" spans="3:6" x14ac:dyDescent="0.2">
      <c r="C4885" s="155"/>
      <c r="D4885" s="155"/>
      <c r="E4885" s="155"/>
      <c r="F4885" s="155"/>
    </row>
    <row r="4886" spans="3:6" x14ac:dyDescent="0.2">
      <c r="C4886" s="155"/>
      <c r="D4886" s="155"/>
      <c r="E4886" s="155"/>
      <c r="F4886" s="155"/>
    </row>
    <row r="4887" spans="3:6" x14ac:dyDescent="0.2">
      <c r="C4887" s="155"/>
      <c r="D4887" s="155"/>
      <c r="E4887" s="155"/>
      <c r="F4887" s="155"/>
    </row>
    <row r="4888" spans="3:6" x14ac:dyDescent="0.2">
      <c r="C4888" s="155"/>
      <c r="D4888" s="155"/>
      <c r="E4888" s="155"/>
      <c r="F4888" s="155"/>
    </row>
    <row r="4889" spans="3:6" x14ac:dyDescent="0.2">
      <c r="C4889" s="155"/>
      <c r="D4889" s="155"/>
      <c r="E4889" s="155"/>
      <c r="F4889" s="155"/>
    </row>
    <row r="4890" spans="3:6" x14ac:dyDescent="0.2">
      <c r="C4890" s="155"/>
      <c r="D4890" s="155"/>
      <c r="E4890" s="155"/>
      <c r="F4890" s="155"/>
    </row>
    <row r="4891" spans="3:6" x14ac:dyDescent="0.2">
      <c r="C4891" s="155"/>
      <c r="D4891" s="155"/>
      <c r="E4891" s="155"/>
      <c r="F4891" s="155"/>
    </row>
    <row r="4892" spans="3:6" x14ac:dyDescent="0.2">
      <c r="C4892" s="155"/>
      <c r="D4892" s="155"/>
      <c r="E4892" s="155"/>
      <c r="F4892" s="155"/>
    </row>
    <row r="4893" spans="3:6" x14ac:dyDescent="0.2">
      <c r="C4893" s="155"/>
      <c r="D4893" s="155"/>
      <c r="E4893" s="155"/>
      <c r="F4893" s="155"/>
    </row>
    <row r="4894" spans="3:6" x14ac:dyDescent="0.2">
      <c r="C4894" s="155"/>
      <c r="D4894" s="155"/>
      <c r="E4894" s="155"/>
      <c r="F4894" s="155"/>
    </row>
    <row r="4895" spans="3:6" x14ac:dyDescent="0.2">
      <c r="C4895" s="155"/>
      <c r="D4895" s="155"/>
      <c r="E4895" s="155"/>
      <c r="F4895" s="155"/>
    </row>
    <row r="4896" spans="3:6" x14ac:dyDescent="0.2">
      <c r="C4896" s="155"/>
      <c r="D4896" s="155"/>
      <c r="E4896" s="155"/>
      <c r="F4896" s="155"/>
    </row>
    <row r="4897" spans="3:6" x14ac:dyDescent="0.2">
      <c r="C4897" s="155"/>
      <c r="D4897" s="155"/>
      <c r="E4897" s="155"/>
      <c r="F4897" s="155"/>
    </row>
    <row r="4898" spans="3:6" x14ac:dyDescent="0.2">
      <c r="C4898" s="155"/>
      <c r="D4898" s="155"/>
      <c r="E4898" s="155"/>
      <c r="F4898" s="155"/>
    </row>
    <row r="4899" spans="3:6" x14ac:dyDescent="0.2">
      <c r="C4899" s="155"/>
      <c r="D4899" s="155"/>
      <c r="E4899" s="155"/>
      <c r="F4899" s="155"/>
    </row>
    <row r="4900" spans="3:6" x14ac:dyDescent="0.2">
      <c r="C4900" s="155"/>
      <c r="D4900" s="155"/>
      <c r="E4900" s="155"/>
      <c r="F4900" s="155"/>
    </row>
    <row r="4901" spans="3:6" x14ac:dyDescent="0.2">
      <c r="C4901" s="155"/>
      <c r="D4901" s="155"/>
      <c r="E4901" s="155"/>
      <c r="F4901" s="155"/>
    </row>
    <row r="4902" spans="3:6" x14ac:dyDescent="0.2">
      <c r="C4902" s="155"/>
      <c r="D4902" s="155"/>
      <c r="E4902" s="155"/>
      <c r="F4902" s="155"/>
    </row>
    <row r="4903" spans="3:6" x14ac:dyDescent="0.2">
      <c r="C4903" s="155"/>
      <c r="D4903" s="155"/>
      <c r="E4903" s="155"/>
      <c r="F4903" s="155"/>
    </row>
    <row r="4904" spans="3:6" x14ac:dyDescent="0.2">
      <c r="C4904" s="155"/>
      <c r="D4904" s="155"/>
      <c r="E4904" s="155"/>
      <c r="F4904" s="155"/>
    </row>
    <row r="4905" spans="3:6" x14ac:dyDescent="0.2">
      <c r="C4905" s="155"/>
      <c r="D4905" s="155"/>
      <c r="E4905" s="155"/>
      <c r="F4905" s="155"/>
    </row>
    <row r="4906" spans="3:6" x14ac:dyDescent="0.2">
      <c r="C4906" s="155"/>
      <c r="D4906" s="155"/>
      <c r="E4906" s="155"/>
      <c r="F4906" s="155"/>
    </row>
    <row r="4907" spans="3:6" x14ac:dyDescent="0.2">
      <c r="C4907" s="155"/>
      <c r="D4907" s="155"/>
      <c r="E4907" s="155"/>
      <c r="F4907" s="155"/>
    </row>
    <row r="4908" spans="3:6" x14ac:dyDescent="0.2">
      <c r="C4908" s="155"/>
      <c r="D4908" s="155"/>
      <c r="E4908" s="155"/>
      <c r="F4908" s="155"/>
    </row>
    <row r="4909" spans="3:6" x14ac:dyDescent="0.2">
      <c r="C4909" s="155"/>
      <c r="D4909" s="155"/>
      <c r="E4909" s="155"/>
      <c r="F4909" s="155"/>
    </row>
    <row r="4910" spans="3:6" x14ac:dyDescent="0.2">
      <c r="C4910" s="155"/>
      <c r="D4910" s="155"/>
      <c r="E4910" s="155"/>
      <c r="F4910" s="155"/>
    </row>
    <row r="4911" spans="3:6" x14ac:dyDescent="0.2">
      <c r="C4911" s="155"/>
      <c r="D4911" s="155"/>
      <c r="E4911" s="155"/>
      <c r="F4911" s="155"/>
    </row>
    <row r="4912" spans="3:6" x14ac:dyDescent="0.2">
      <c r="C4912" s="155"/>
      <c r="D4912" s="155"/>
      <c r="E4912" s="155"/>
      <c r="F4912" s="155"/>
    </row>
    <row r="4913" spans="3:6" x14ac:dyDescent="0.2">
      <c r="C4913" s="155"/>
      <c r="D4913" s="155"/>
      <c r="E4913" s="155"/>
      <c r="F4913" s="155"/>
    </row>
    <row r="4914" spans="3:6" x14ac:dyDescent="0.2">
      <c r="C4914" s="155"/>
      <c r="D4914" s="155"/>
      <c r="E4914" s="155"/>
      <c r="F4914" s="155"/>
    </row>
    <row r="4915" spans="3:6" x14ac:dyDescent="0.2">
      <c r="C4915" s="155"/>
      <c r="D4915" s="155"/>
      <c r="E4915" s="155"/>
      <c r="F4915" s="155"/>
    </row>
    <row r="4916" spans="3:6" x14ac:dyDescent="0.2">
      <c r="C4916" s="155"/>
      <c r="D4916" s="155"/>
      <c r="E4916" s="155"/>
      <c r="F4916" s="155"/>
    </row>
    <row r="4917" spans="3:6" x14ac:dyDescent="0.2">
      <c r="C4917" s="155"/>
      <c r="D4917" s="155"/>
      <c r="E4917" s="155"/>
      <c r="F4917" s="155"/>
    </row>
    <row r="4918" spans="3:6" x14ac:dyDescent="0.2">
      <c r="C4918" s="155"/>
      <c r="D4918" s="155"/>
      <c r="E4918" s="155"/>
      <c r="F4918" s="155"/>
    </row>
    <row r="4919" spans="3:6" x14ac:dyDescent="0.2">
      <c r="C4919" s="155"/>
      <c r="D4919" s="155"/>
      <c r="E4919" s="155"/>
      <c r="F4919" s="155"/>
    </row>
    <row r="4920" spans="3:6" x14ac:dyDescent="0.2">
      <c r="C4920" s="155"/>
      <c r="D4920" s="155"/>
      <c r="E4920" s="155"/>
      <c r="F4920" s="155"/>
    </row>
    <row r="4921" spans="3:6" x14ac:dyDescent="0.2">
      <c r="C4921" s="155"/>
      <c r="D4921" s="155"/>
      <c r="E4921" s="155"/>
      <c r="F4921" s="155"/>
    </row>
    <row r="4922" spans="3:6" x14ac:dyDescent="0.2">
      <c r="C4922" s="155"/>
      <c r="D4922" s="155"/>
      <c r="E4922" s="155"/>
      <c r="F4922" s="155"/>
    </row>
    <row r="4923" spans="3:6" x14ac:dyDescent="0.2">
      <c r="C4923" s="155"/>
      <c r="D4923" s="155"/>
      <c r="E4923" s="155"/>
      <c r="F4923" s="155"/>
    </row>
    <row r="4924" spans="3:6" x14ac:dyDescent="0.2">
      <c r="C4924" s="155"/>
      <c r="D4924" s="155"/>
      <c r="E4924" s="155"/>
      <c r="F4924" s="155"/>
    </row>
    <row r="4925" spans="3:6" x14ac:dyDescent="0.2">
      <c r="C4925" s="155"/>
      <c r="D4925" s="155"/>
      <c r="E4925" s="155"/>
      <c r="F4925" s="155"/>
    </row>
    <row r="4926" spans="3:6" x14ac:dyDescent="0.2">
      <c r="C4926" s="155"/>
      <c r="D4926" s="155"/>
      <c r="E4926" s="155"/>
      <c r="F4926" s="155"/>
    </row>
    <row r="4927" spans="3:6" x14ac:dyDescent="0.2">
      <c r="C4927" s="155"/>
      <c r="D4927" s="155"/>
      <c r="E4927" s="155"/>
      <c r="F4927" s="155"/>
    </row>
    <row r="4928" spans="3:6" x14ac:dyDescent="0.2">
      <c r="C4928" s="155"/>
      <c r="D4928" s="155"/>
      <c r="E4928" s="155"/>
      <c r="F4928" s="155"/>
    </row>
    <row r="4929" spans="3:6" x14ac:dyDescent="0.2">
      <c r="C4929" s="155"/>
      <c r="D4929" s="155"/>
      <c r="E4929" s="155"/>
      <c r="F4929" s="155"/>
    </row>
    <row r="4930" spans="3:6" x14ac:dyDescent="0.2">
      <c r="C4930" s="155"/>
      <c r="D4930" s="155"/>
      <c r="E4930" s="155"/>
      <c r="F4930" s="155"/>
    </row>
    <row r="4931" spans="3:6" x14ac:dyDescent="0.2">
      <c r="C4931" s="155"/>
      <c r="D4931" s="155"/>
      <c r="E4931" s="155"/>
      <c r="F4931" s="155"/>
    </row>
    <row r="4932" spans="3:6" x14ac:dyDescent="0.2">
      <c r="C4932" s="155"/>
      <c r="D4932" s="155"/>
      <c r="E4932" s="155"/>
      <c r="F4932" s="155"/>
    </row>
    <row r="4933" spans="3:6" x14ac:dyDescent="0.2">
      <c r="C4933" s="155"/>
      <c r="D4933" s="155"/>
      <c r="E4933" s="155"/>
      <c r="F4933" s="155"/>
    </row>
    <row r="4934" spans="3:6" x14ac:dyDescent="0.2">
      <c r="C4934" s="155"/>
      <c r="D4934" s="155"/>
      <c r="E4934" s="155"/>
      <c r="F4934" s="155"/>
    </row>
    <row r="4935" spans="3:6" x14ac:dyDescent="0.2">
      <c r="C4935" s="155"/>
      <c r="D4935" s="155"/>
      <c r="E4935" s="155"/>
      <c r="F4935" s="155"/>
    </row>
    <row r="4936" spans="3:6" x14ac:dyDescent="0.2">
      <c r="C4936" s="155"/>
      <c r="D4936" s="155"/>
      <c r="E4936" s="155"/>
      <c r="F4936" s="155"/>
    </row>
    <row r="4937" spans="3:6" x14ac:dyDescent="0.2">
      <c r="C4937" s="155"/>
      <c r="D4937" s="155"/>
      <c r="E4937" s="155"/>
      <c r="F4937" s="155"/>
    </row>
    <row r="4938" spans="3:6" x14ac:dyDescent="0.2">
      <c r="C4938" s="155"/>
      <c r="D4938" s="155"/>
      <c r="E4938" s="155"/>
      <c r="F4938" s="155"/>
    </row>
    <row r="4939" spans="3:6" x14ac:dyDescent="0.2">
      <c r="C4939" s="155"/>
      <c r="D4939" s="155"/>
      <c r="E4939" s="155"/>
      <c r="F4939" s="155"/>
    </row>
    <row r="4940" spans="3:6" x14ac:dyDescent="0.2">
      <c r="C4940" s="155"/>
      <c r="D4940" s="155"/>
      <c r="E4940" s="155"/>
      <c r="F4940" s="155"/>
    </row>
    <row r="4941" spans="3:6" x14ac:dyDescent="0.2">
      <c r="C4941" s="155"/>
      <c r="D4941" s="155"/>
      <c r="E4941" s="155"/>
      <c r="F4941" s="155"/>
    </row>
    <row r="4942" spans="3:6" x14ac:dyDescent="0.2">
      <c r="C4942" s="155"/>
      <c r="D4942" s="155"/>
      <c r="E4942" s="155"/>
      <c r="F4942" s="155"/>
    </row>
    <row r="4943" spans="3:6" x14ac:dyDescent="0.2">
      <c r="C4943" s="155"/>
      <c r="D4943" s="155"/>
      <c r="E4943" s="155"/>
      <c r="F4943" s="155"/>
    </row>
    <row r="4944" spans="3:6" x14ac:dyDescent="0.2">
      <c r="C4944" s="155"/>
      <c r="D4944" s="155"/>
      <c r="E4944" s="155"/>
      <c r="F4944" s="155"/>
    </row>
    <row r="4945" spans="3:6" x14ac:dyDescent="0.2">
      <c r="C4945" s="155"/>
      <c r="D4945" s="155"/>
      <c r="E4945" s="155"/>
      <c r="F4945" s="155"/>
    </row>
    <row r="4946" spans="3:6" x14ac:dyDescent="0.2">
      <c r="C4946" s="155"/>
      <c r="D4946" s="155"/>
      <c r="E4946" s="155"/>
      <c r="F4946" s="155"/>
    </row>
    <row r="4947" spans="3:6" x14ac:dyDescent="0.2">
      <c r="C4947" s="155"/>
      <c r="D4947" s="155"/>
      <c r="E4947" s="155"/>
      <c r="F4947" s="155"/>
    </row>
    <row r="4948" spans="3:6" x14ac:dyDescent="0.2">
      <c r="C4948" s="155"/>
      <c r="D4948" s="155"/>
      <c r="E4948" s="155"/>
      <c r="F4948" s="155"/>
    </row>
    <row r="4949" spans="3:6" x14ac:dyDescent="0.2">
      <c r="C4949" s="155"/>
      <c r="D4949" s="155"/>
      <c r="E4949" s="155"/>
      <c r="F4949" s="155"/>
    </row>
    <row r="4950" spans="3:6" x14ac:dyDescent="0.2">
      <c r="C4950" s="155"/>
      <c r="D4950" s="155"/>
      <c r="E4950" s="155"/>
      <c r="F4950" s="155"/>
    </row>
    <row r="4951" spans="3:6" x14ac:dyDescent="0.2">
      <c r="C4951" s="155"/>
      <c r="D4951" s="155"/>
      <c r="E4951" s="155"/>
      <c r="F4951" s="155"/>
    </row>
    <row r="4952" spans="3:6" x14ac:dyDescent="0.2">
      <c r="C4952" s="155"/>
      <c r="D4952" s="155"/>
      <c r="E4952" s="155"/>
      <c r="F4952" s="155"/>
    </row>
    <row r="4953" spans="3:6" x14ac:dyDescent="0.2">
      <c r="C4953" s="155"/>
      <c r="D4953" s="155"/>
      <c r="E4953" s="155"/>
      <c r="F4953" s="155"/>
    </row>
    <row r="4954" spans="3:6" x14ac:dyDescent="0.2">
      <c r="C4954" s="155"/>
      <c r="D4954" s="155"/>
      <c r="E4954" s="155"/>
      <c r="F4954" s="155"/>
    </row>
    <row r="4955" spans="3:6" x14ac:dyDescent="0.2">
      <c r="C4955" s="155"/>
      <c r="D4955" s="155"/>
      <c r="E4955" s="155"/>
      <c r="F4955" s="155"/>
    </row>
    <row r="4956" spans="3:6" x14ac:dyDescent="0.2">
      <c r="C4956" s="155"/>
      <c r="D4956" s="155"/>
      <c r="E4956" s="155"/>
      <c r="F4956" s="155"/>
    </row>
    <row r="4957" spans="3:6" x14ac:dyDescent="0.2">
      <c r="C4957" s="155"/>
      <c r="D4957" s="155"/>
      <c r="E4957" s="155"/>
      <c r="F4957" s="155"/>
    </row>
    <row r="4958" spans="3:6" x14ac:dyDescent="0.2">
      <c r="C4958" s="155"/>
      <c r="D4958" s="155"/>
      <c r="E4958" s="155"/>
      <c r="F4958" s="155"/>
    </row>
    <row r="4959" spans="3:6" x14ac:dyDescent="0.2">
      <c r="C4959" s="155"/>
      <c r="D4959" s="155"/>
      <c r="E4959" s="155"/>
      <c r="F4959" s="155"/>
    </row>
    <row r="4960" spans="3:6" x14ac:dyDescent="0.2">
      <c r="C4960" s="155"/>
      <c r="D4960" s="155"/>
      <c r="E4960" s="155"/>
      <c r="F4960" s="155"/>
    </row>
    <row r="4961" spans="3:6" x14ac:dyDescent="0.2">
      <c r="C4961" s="155"/>
      <c r="D4961" s="155"/>
      <c r="E4961" s="155"/>
      <c r="F4961" s="155"/>
    </row>
    <row r="4962" spans="3:6" x14ac:dyDescent="0.2">
      <c r="C4962" s="155"/>
      <c r="D4962" s="155"/>
      <c r="E4962" s="155"/>
      <c r="F4962" s="155"/>
    </row>
    <row r="4963" spans="3:6" x14ac:dyDescent="0.2">
      <c r="C4963" s="155"/>
      <c r="D4963" s="155"/>
      <c r="E4963" s="155"/>
      <c r="F4963" s="155"/>
    </row>
    <row r="4964" spans="3:6" x14ac:dyDescent="0.2">
      <c r="C4964" s="155"/>
      <c r="D4964" s="155"/>
      <c r="E4964" s="155"/>
      <c r="F4964" s="155"/>
    </row>
    <row r="4965" spans="3:6" x14ac:dyDescent="0.2">
      <c r="C4965" s="155"/>
      <c r="D4965" s="155"/>
      <c r="E4965" s="155"/>
      <c r="F4965" s="155"/>
    </row>
    <row r="4966" spans="3:6" x14ac:dyDescent="0.2">
      <c r="C4966" s="155"/>
      <c r="D4966" s="155"/>
      <c r="E4966" s="155"/>
      <c r="F4966" s="155"/>
    </row>
    <row r="4967" spans="3:6" x14ac:dyDescent="0.2">
      <c r="C4967" s="155"/>
      <c r="D4967" s="155"/>
      <c r="E4967" s="155"/>
      <c r="F4967" s="155"/>
    </row>
    <row r="4968" spans="3:6" x14ac:dyDescent="0.2">
      <c r="C4968" s="155"/>
      <c r="D4968" s="155"/>
      <c r="E4968" s="155"/>
      <c r="F4968" s="155"/>
    </row>
    <row r="4969" spans="3:6" x14ac:dyDescent="0.2">
      <c r="C4969" s="155"/>
      <c r="D4969" s="155"/>
      <c r="E4969" s="155"/>
      <c r="F4969" s="155"/>
    </row>
    <row r="4970" spans="3:6" x14ac:dyDescent="0.2">
      <c r="C4970" s="155"/>
      <c r="D4970" s="155"/>
      <c r="E4970" s="155"/>
      <c r="F4970" s="155"/>
    </row>
    <row r="4971" spans="3:6" x14ac:dyDescent="0.2">
      <c r="C4971" s="155"/>
      <c r="D4971" s="155"/>
      <c r="E4971" s="155"/>
      <c r="F4971" s="155"/>
    </row>
    <row r="4972" spans="3:6" x14ac:dyDescent="0.2">
      <c r="C4972" s="155"/>
      <c r="D4972" s="155"/>
      <c r="E4972" s="155"/>
      <c r="F4972" s="155"/>
    </row>
    <row r="4973" spans="3:6" x14ac:dyDescent="0.2">
      <c r="C4973" s="155"/>
      <c r="D4973" s="155"/>
      <c r="E4973" s="155"/>
      <c r="F4973" s="155"/>
    </row>
    <row r="4974" spans="3:6" x14ac:dyDescent="0.2">
      <c r="C4974" s="155"/>
      <c r="D4974" s="155"/>
      <c r="E4974" s="155"/>
      <c r="F4974" s="155"/>
    </row>
    <row r="4975" spans="3:6" x14ac:dyDescent="0.2">
      <c r="C4975" s="155"/>
      <c r="D4975" s="155"/>
      <c r="E4975" s="155"/>
      <c r="F4975" s="155"/>
    </row>
    <row r="4976" spans="3:6" x14ac:dyDescent="0.2">
      <c r="C4976" s="155"/>
      <c r="D4976" s="155"/>
      <c r="E4976" s="155"/>
      <c r="F4976" s="155"/>
    </row>
    <row r="4977" spans="3:6" x14ac:dyDescent="0.2">
      <c r="C4977" s="155"/>
      <c r="D4977" s="155"/>
      <c r="E4977" s="155"/>
      <c r="F4977" s="155"/>
    </row>
    <row r="4978" spans="3:6" x14ac:dyDescent="0.2">
      <c r="C4978" s="155"/>
      <c r="D4978" s="155"/>
      <c r="E4978" s="155"/>
      <c r="F4978" s="155"/>
    </row>
    <row r="4979" spans="3:6" x14ac:dyDescent="0.2">
      <c r="C4979" s="155"/>
      <c r="D4979" s="155"/>
      <c r="E4979" s="155"/>
      <c r="F4979" s="155"/>
    </row>
    <row r="4980" spans="3:6" x14ac:dyDescent="0.2">
      <c r="C4980" s="155"/>
      <c r="D4980" s="155"/>
      <c r="E4980" s="155"/>
      <c r="F4980" s="155"/>
    </row>
    <row r="4981" spans="3:6" x14ac:dyDescent="0.2">
      <c r="C4981" s="155"/>
      <c r="D4981" s="155"/>
      <c r="E4981" s="155"/>
      <c r="F4981" s="155"/>
    </row>
    <row r="4982" spans="3:6" x14ac:dyDescent="0.2">
      <c r="C4982" s="155"/>
      <c r="D4982" s="155"/>
      <c r="E4982" s="155"/>
      <c r="F4982" s="155"/>
    </row>
    <row r="4983" spans="3:6" x14ac:dyDescent="0.2">
      <c r="C4983" s="155"/>
      <c r="D4983" s="155"/>
      <c r="E4983" s="155"/>
      <c r="F4983" s="155"/>
    </row>
    <row r="4984" spans="3:6" x14ac:dyDescent="0.2">
      <c r="C4984" s="155"/>
      <c r="D4984" s="155"/>
      <c r="E4984" s="155"/>
      <c r="F4984" s="155"/>
    </row>
    <row r="4985" spans="3:6" x14ac:dyDescent="0.2">
      <c r="C4985" s="155"/>
      <c r="D4985" s="155"/>
      <c r="E4985" s="155"/>
      <c r="F4985" s="155"/>
    </row>
    <row r="4986" spans="3:6" x14ac:dyDescent="0.2">
      <c r="C4986" s="155"/>
      <c r="D4986" s="155"/>
      <c r="E4986" s="155"/>
      <c r="F4986" s="155"/>
    </row>
    <row r="4987" spans="3:6" x14ac:dyDescent="0.2">
      <c r="C4987" s="155"/>
      <c r="D4987" s="155"/>
      <c r="E4987" s="155"/>
      <c r="F4987" s="155"/>
    </row>
    <row r="4988" spans="3:6" x14ac:dyDescent="0.2">
      <c r="C4988" s="155"/>
      <c r="D4988" s="155"/>
      <c r="E4988" s="155"/>
      <c r="F4988" s="155"/>
    </row>
    <row r="4989" spans="3:6" x14ac:dyDescent="0.2">
      <c r="C4989" s="155"/>
      <c r="D4989" s="155"/>
      <c r="E4989" s="155"/>
      <c r="F4989" s="155"/>
    </row>
    <row r="4990" spans="3:6" x14ac:dyDescent="0.2">
      <c r="C4990" s="155"/>
      <c r="D4990" s="155"/>
      <c r="E4990" s="155"/>
      <c r="F4990" s="155"/>
    </row>
    <row r="4991" spans="3:6" x14ac:dyDescent="0.2">
      <c r="C4991" s="155"/>
      <c r="D4991" s="155"/>
      <c r="E4991" s="155"/>
      <c r="F4991" s="155"/>
    </row>
    <row r="4992" spans="3:6" x14ac:dyDescent="0.2">
      <c r="C4992" s="155"/>
      <c r="D4992" s="155"/>
      <c r="E4992" s="155"/>
      <c r="F4992" s="155"/>
    </row>
    <row r="4993" spans="3:6" x14ac:dyDescent="0.2">
      <c r="C4993" s="155"/>
      <c r="D4993" s="155"/>
      <c r="E4993" s="155"/>
      <c r="F4993" s="155"/>
    </row>
    <row r="4994" spans="3:6" x14ac:dyDescent="0.2">
      <c r="C4994" s="155"/>
      <c r="D4994" s="155"/>
      <c r="E4994" s="155"/>
      <c r="F4994" s="155"/>
    </row>
    <row r="4995" spans="3:6" x14ac:dyDescent="0.2">
      <c r="C4995" s="155"/>
      <c r="D4995" s="155"/>
      <c r="E4995" s="155"/>
      <c r="F4995" s="155"/>
    </row>
    <row r="4996" spans="3:6" x14ac:dyDescent="0.2">
      <c r="C4996" s="155"/>
      <c r="D4996" s="155"/>
      <c r="E4996" s="155"/>
      <c r="F4996" s="155"/>
    </row>
    <row r="4997" spans="3:6" x14ac:dyDescent="0.2">
      <c r="C4997" s="155"/>
      <c r="D4997" s="155"/>
      <c r="E4997" s="155"/>
      <c r="F4997" s="155"/>
    </row>
    <row r="4998" spans="3:6" x14ac:dyDescent="0.2">
      <c r="C4998" s="155"/>
      <c r="D4998" s="155"/>
      <c r="E4998" s="155"/>
      <c r="F4998" s="155"/>
    </row>
    <row r="4999" spans="3:6" x14ac:dyDescent="0.2">
      <c r="C4999" s="155"/>
      <c r="D4999" s="155"/>
      <c r="E4999" s="155"/>
      <c r="F4999" s="155"/>
    </row>
    <row r="5000" spans="3:6" x14ac:dyDescent="0.2">
      <c r="C5000" s="155"/>
      <c r="D5000" s="155"/>
      <c r="E5000" s="155"/>
      <c r="F5000" s="155"/>
    </row>
    <row r="5001" spans="3:6" x14ac:dyDescent="0.2">
      <c r="C5001" s="155"/>
      <c r="D5001" s="155"/>
      <c r="E5001" s="155"/>
      <c r="F5001" s="155"/>
    </row>
    <row r="5002" spans="3:6" x14ac:dyDescent="0.2">
      <c r="C5002" s="155"/>
      <c r="D5002" s="155"/>
      <c r="E5002" s="155"/>
      <c r="F5002" s="155"/>
    </row>
    <row r="5003" spans="3:6" x14ac:dyDescent="0.2">
      <c r="C5003" s="155"/>
      <c r="D5003" s="155"/>
      <c r="E5003" s="155"/>
      <c r="F5003" s="155"/>
    </row>
    <row r="5004" spans="3:6" x14ac:dyDescent="0.2">
      <c r="C5004" s="155"/>
      <c r="D5004" s="155"/>
      <c r="E5004" s="155"/>
      <c r="F5004" s="155"/>
    </row>
    <row r="5005" spans="3:6" x14ac:dyDescent="0.2">
      <c r="C5005" s="155"/>
      <c r="D5005" s="155"/>
      <c r="E5005" s="155"/>
      <c r="F5005" s="155"/>
    </row>
    <row r="5006" spans="3:6" x14ac:dyDescent="0.2">
      <c r="C5006" s="155"/>
      <c r="D5006" s="155"/>
      <c r="E5006" s="155"/>
      <c r="F5006" s="155"/>
    </row>
    <row r="5007" spans="3:6" x14ac:dyDescent="0.2">
      <c r="C5007" s="155"/>
      <c r="D5007" s="155"/>
      <c r="E5007" s="155"/>
      <c r="F5007" s="155"/>
    </row>
    <row r="5008" spans="3:6" x14ac:dyDescent="0.2">
      <c r="C5008" s="155"/>
      <c r="D5008" s="155"/>
      <c r="E5008" s="155"/>
      <c r="F5008" s="155"/>
    </row>
    <row r="5009" spans="3:6" x14ac:dyDescent="0.2">
      <c r="C5009" s="155"/>
      <c r="D5009" s="155"/>
      <c r="E5009" s="155"/>
      <c r="F5009" s="155"/>
    </row>
    <row r="5010" spans="3:6" x14ac:dyDescent="0.2">
      <c r="C5010" s="155"/>
      <c r="D5010" s="155"/>
      <c r="E5010" s="155"/>
      <c r="F5010" s="155"/>
    </row>
    <row r="5011" spans="3:6" x14ac:dyDescent="0.2">
      <c r="C5011" s="155"/>
      <c r="D5011" s="155"/>
      <c r="E5011" s="155"/>
      <c r="F5011" s="155"/>
    </row>
    <row r="5012" spans="3:6" x14ac:dyDescent="0.2">
      <c r="C5012" s="155"/>
      <c r="D5012" s="155"/>
      <c r="E5012" s="155"/>
      <c r="F5012" s="155"/>
    </row>
    <row r="5013" spans="3:6" x14ac:dyDescent="0.2">
      <c r="C5013" s="155"/>
      <c r="D5013" s="155"/>
      <c r="E5013" s="155"/>
      <c r="F5013" s="155"/>
    </row>
    <row r="5014" spans="3:6" x14ac:dyDescent="0.2">
      <c r="C5014" s="155"/>
      <c r="D5014" s="155"/>
      <c r="E5014" s="155"/>
      <c r="F5014" s="155"/>
    </row>
    <row r="5015" spans="3:6" x14ac:dyDescent="0.2">
      <c r="C5015" s="155"/>
      <c r="D5015" s="155"/>
      <c r="E5015" s="155"/>
      <c r="F5015" s="155"/>
    </row>
    <row r="5016" spans="3:6" x14ac:dyDescent="0.2">
      <c r="C5016" s="155"/>
      <c r="D5016" s="155"/>
      <c r="E5016" s="155"/>
      <c r="F5016" s="155"/>
    </row>
    <row r="5017" spans="3:6" x14ac:dyDescent="0.2">
      <c r="C5017" s="155"/>
      <c r="D5017" s="155"/>
      <c r="E5017" s="155"/>
      <c r="F5017" s="155"/>
    </row>
    <row r="5018" spans="3:6" x14ac:dyDescent="0.2">
      <c r="C5018" s="155"/>
      <c r="D5018" s="155"/>
      <c r="E5018" s="155"/>
      <c r="F5018" s="155"/>
    </row>
    <row r="5019" spans="3:6" x14ac:dyDescent="0.2">
      <c r="C5019" s="155"/>
      <c r="D5019" s="155"/>
      <c r="E5019" s="155"/>
      <c r="F5019" s="155"/>
    </row>
    <row r="5020" spans="3:6" x14ac:dyDescent="0.2">
      <c r="C5020" s="155"/>
      <c r="D5020" s="155"/>
      <c r="E5020" s="155"/>
      <c r="F5020" s="155"/>
    </row>
    <row r="5021" spans="3:6" x14ac:dyDescent="0.2">
      <c r="C5021" s="155"/>
      <c r="D5021" s="155"/>
      <c r="E5021" s="155"/>
      <c r="F5021" s="155"/>
    </row>
    <row r="5022" spans="3:6" x14ac:dyDescent="0.2">
      <c r="C5022" s="155"/>
      <c r="D5022" s="155"/>
      <c r="E5022" s="155"/>
      <c r="F5022" s="155"/>
    </row>
    <row r="5023" spans="3:6" x14ac:dyDescent="0.2">
      <c r="C5023" s="155"/>
      <c r="D5023" s="155"/>
      <c r="E5023" s="155"/>
      <c r="F5023" s="155"/>
    </row>
    <row r="5024" spans="3:6" x14ac:dyDescent="0.2">
      <c r="C5024" s="155"/>
      <c r="D5024" s="155"/>
      <c r="E5024" s="155"/>
      <c r="F5024" s="155"/>
    </row>
    <row r="5025" spans="3:6" x14ac:dyDescent="0.2">
      <c r="C5025" s="155"/>
      <c r="D5025" s="155"/>
      <c r="E5025" s="155"/>
      <c r="F5025" s="155"/>
    </row>
    <row r="5026" spans="3:6" x14ac:dyDescent="0.2">
      <c r="C5026" s="155"/>
      <c r="D5026" s="155"/>
      <c r="E5026" s="155"/>
      <c r="F5026" s="155"/>
    </row>
    <row r="5027" spans="3:6" x14ac:dyDescent="0.2">
      <c r="C5027" s="155"/>
      <c r="D5027" s="155"/>
      <c r="E5027" s="155"/>
      <c r="F5027" s="155"/>
    </row>
    <row r="5028" spans="3:6" x14ac:dyDescent="0.2">
      <c r="C5028" s="155"/>
      <c r="D5028" s="155"/>
      <c r="E5028" s="155"/>
      <c r="F5028" s="155"/>
    </row>
    <row r="5029" spans="3:6" x14ac:dyDescent="0.2">
      <c r="C5029" s="155"/>
      <c r="D5029" s="155"/>
      <c r="E5029" s="155"/>
      <c r="F5029" s="155"/>
    </row>
    <row r="5030" spans="3:6" x14ac:dyDescent="0.2">
      <c r="C5030" s="155"/>
      <c r="D5030" s="155"/>
      <c r="E5030" s="155"/>
      <c r="F5030" s="155"/>
    </row>
    <row r="5031" spans="3:6" x14ac:dyDescent="0.2">
      <c r="C5031" s="155"/>
      <c r="D5031" s="155"/>
      <c r="E5031" s="155"/>
      <c r="F5031" s="155"/>
    </row>
    <row r="5032" spans="3:6" x14ac:dyDescent="0.2">
      <c r="C5032" s="155"/>
      <c r="D5032" s="155"/>
      <c r="E5032" s="155"/>
      <c r="F5032" s="155"/>
    </row>
    <row r="5033" spans="3:6" x14ac:dyDescent="0.2">
      <c r="C5033" s="155"/>
      <c r="D5033" s="155"/>
      <c r="E5033" s="155"/>
      <c r="F5033" s="155"/>
    </row>
    <row r="5034" spans="3:6" x14ac:dyDescent="0.2">
      <c r="C5034" s="155"/>
      <c r="D5034" s="155"/>
      <c r="E5034" s="155"/>
      <c r="F5034" s="155"/>
    </row>
    <row r="5035" spans="3:6" x14ac:dyDescent="0.2">
      <c r="C5035" s="155"/>
      <c r="D5035" s="155"/>
      <c r="E5035" s="155"/>
      <c r="F5035" s="155"/>
    </row>
    <row r="5036" spans="3:6" x14ac:dyDescent="0.2">
      <c r="C5036" s="155"/>
      <c r="D5036" s="155"/>
      <c r="E5036" s="155"/>
      <c r="F5036" s="155"/>
    </row>
    <row r="5037" spans="3:6" x14ac:dyDescent="0.2">
      <c r="C5037" s="155"/>
      <c r="D5037" s="155"/>
      <c r="E5037" s="155"/>
      <c r="F5037" s="155"/>
    </row>
    <row r="5038" spans="3:6" x14ac:dyDescent="0.2">
      <c r="C5038" s="155"/>
      <c r="D5038" s="155"/>
      <c r="E5038" s="155"/>
      <c r="F5038" s="155"/>
    </row>
    <row r="5039" spans="3:6" x14ac:dyDescent="0.2">
      <c r="C5039" s="155"/>
      <c r="D5039" s="155"/>
      <c r="E5039" s="155"/>
      <c r="F5039" s="155"/>
    </row>
    <row r="5040" spans="3:6" x14ac:dyDescent="0.2">
      <c r="C5040" s="155"/>
      <c r="D5040" s="155"/>
      <c r="E5040" s="155"/>
      <c r="F5040" s="155"/>
    </row>
    <row r="5041" spans="3:6" x14ac:dyDescent="0.2">
      <c r="C5041" s="155"/>
      <c r="D5041" s="155"/>
      <c r="E5041" s="155"/>
      <c r="F5041" s="155"/>
    </row>
    <row r="5042" spans="3:6" x14ac:dyDescent="0.2">
      <c r="C5042" s="155"/>
      <c r="D5042" s="155"/>
      <c r="E5042" s="155"/>
      <c r="F5042" s="155"/>
    </row>
    <row r="5043" spans="3:6" x14ac:dyDescent="0.2">
      <c r="C5043" s="155"/>
      <c r="D5043" s="155"/>
      <c r="E5043" s="155"/>
      <c r="F5043" s="155"/>
    </row>
    <row r="5044" spans="3:6" x14ac:dyDescent="0.2">
      <c r="C5044" s="155"/>
      <c r="D5044" s="155"/>
      <c r="E5044" s="155"/>
      <c r="F5044" s="155"/>
    </row>
    <row r="5045" spans="3:6" x14ac:dyDescent="0.2">
      <c r="C5045" s="155"/>
      <c r="D5045" s="155"/>
      <c r="E5045" s="155"/>
      <c r="F5045" s="155"/>
    </row>
    <row r="5046" spans="3:6" x14ac:dyDescent="0.2">
      <c r="C5046" s="155"/>
      <c r="D5046" s="155"/>
      <c r="E5046" s="155"/>
      <c r="F5046" s="155"/>
    </row>
    <row r="5047" spans="3:6" x14ac:dyDescent="0.2">
      <c r="C5047" s="155"/>
      <c r="D5047" s="155"/>
      <c r="E5047" s="155"/>
      <c r="F5047" s="155"/>
    </row>
    <row r="5048" spans="3:6" x14ac:dyDescent="0.2">
      <c r="C5048" s="155"/>
      <c r="D5048" s="155"/>
      <c r="E5048" s="155"/>
      <c r="F5048" s="155"/>
    </row>
    <row r="5049" spans="3:6" x14ac:dyDescent="0.2">
      <c r="C5049" s="155"/>
      <c r="D5049" s="155"/>
      <c r="E5049" s="155"/>
      <c r="F5049" s="155"/>
    </row>
    <row r="5050" spans="3:6" x14ac:dyDescent="0.2">
      <c r="C5050" s="155"/>
      <c r="D5050" s="155"/>
      <c r="E5050" s="155"/>
      <c r="F5050" s="155"/>
    </row>
    <row r="5051" spans="3:6" x14ac:dyDescent="0.2">
      <c r="C5051" s="155"/>
      <c r="D5051" s="155"/>
      <c r="E5051" s="155"/>
      <c r="F5051" s="155"/>
    </row>
    <row r="5052" spans="3:6" x14ac:dyDescent="0.2">
      <c r="C5052" s="155"/>
      <c r="D5052" s="155"/>
      <c r="E5052" s="155"/>
      <c r="F5052" s="155"/>
    </row>
    <row r="5053" spans="3:6" x14ac:dyDescent="0.2">
      <c r="C5053" s="155"/>
      <c r="D5053" s="155"/>
      <c r="E5053" s="155"/>
      <c r="F5053" s="155"/>
    </row>
    <row r="5054" spans="3:6" x14ac:dyDescent="0.2">
      <c r="C5054" s="155"/>
      <c r="D5054" s="155"/>
      <c r="E5054" s="155"/>
      <c r="F5054" s="155"/>
    </row>
    <row r="5055" spans="3:6" x14ac:dyDescent="0.2">
      <c r="C5055" s="155"/>
      <c r="D5055" s="155"/>
      <c r="E5055" s="155"/>
      <c r="F5055" s="155"/>
    </row>
    <row r="5056" spans="3:6" x14ac:dyDescent="0.2">
      <c r="C5056" s="155"/>
      <c r="D5056" s="155"/>
      <c r="E5056" s="155"/>
      <c r="F5056" s="155"/>
    </row>
    <row r="5057" spans="3:6" x14ac:dyDescent="0.2">
      <c r="C5057" s="155"/>
      <c r="D5057" s="155"/>
      <c r="E5057" s="155"/>
      <c r="F5057" s="155"/>
    </row>
    <row r="5058" spans="3:6" x14ac:dyDescent="0.2">
      <c r="C5058" s="155"/>
      <c r="D5058" s="155"/>
      <c r="E5058" s="155"/>
      <c r="F5058" s="155"/>
    </row>
    <row r="5059" spans="3:6" x14ac:dyDescent="0.2">
      <c r="C5059" s="155"/>
      <c r="D5059" s="155"/>
      <c r="E5059" s="155"/>
      <c r="F5059" s="155"/>
    </row>
    <row r="5060" spans="3:6" x14ac:dyDescent="0.2">
      <c r="C5060" s="155"/>
      <c r="D5060" s="155"/>
      <c r="E5060" s="155"/>
      <c r="F5060" s="155"/>
    </row>
    <row r="5061" spans="3:6" x14ac:dyDescent="0.2">
      <c r="C5061" s="155"/>
      <c r="D5061" s="155"/>
      <c r="E5061" s="155"/>
      <c r="F5061" s="155"/>
    </row>
    <row r="5062" spans="3:6" x14ac:dyDescent="0.2">
      <c r="C5062" s="155"/>
      <c r="D5062" s="155"/>
      <c r="E5062" s="155"/>
      <c r="F5062" s="155"/>
    </row>
    <row r="5063" spans="3:6" x14ac:dyDescent="0.2">
      <c r="C5063" s="155"/>
      <c r="D5063" s="155"/>
      <c r="E5063" s="155"/>
      <c r="F5063" s="155"/>
    </row>
    <row r="5064" spans="3:6" x14ac:dyDescent="0.2">
      <c r="C5064" s="155"/>
      <c r="D5064" s="155"/>
      <c r="E5064" s="155"/>
      <c r="F5064" s="155"/>
    </row>
    <row r="5065" spans="3:6" x14ac:dyDescent="0.2">
      <c r="C5065" s="155"/>
      <c r="D5065" s="155"/>
      <c r="E5065" s="155"/>
      <c r="F5065" s="155"/>
    </row>
    <row r="5066" spans="3:6" x14ac:dyDescent="0.2">
      <c r="C5066" s="155"/>
      <c r="D5066" s="155"/>
      <c r="E5066" s="155"/>
      <c r="F5066" s="155"/>
    </row>
    <row r="5067" spans="3:6" x14ac:dyDescent="0.2">
      <c r="C5067" s="155"/>
      <c r="D5067" s="155"/>
      <c r="E5067" s="155"/>
      <c r="F5067" s="155"/>
    </row>
    <row r="5068" spans="3:6" x14ac:dyDescent="0.2">
      <c r="C5068" s="155"/>
      <c r="D5068" s="155"/>
      <c r="E5068" s="155"/>
      <c r="F5068" s="155"/>
    </row>
    <row r="5069" spans="3:6" x14ac:dyDescent="0.2">
      <c r="C5069" s="155"/>
      <c r="D5069" s="155"/>
      <c r="E5069" s="155"/>
      <c r="F5069" s="155"/>
    </row>
    <row r="5070" spans="3:6" x14ac:dyDescent="0.2">
      <c r="C5070" s="155"/>
      <c r="D5070" s="155"/>
      <c r="E5070" s="155"/>
      <c r="F5070" s="155"/>
    </row>
    <row r="5071" spans="3:6" x14ac:dyDescent="0.2">
      <c r="C5071" s="155"/>
      <c r="D5071" s="155"/>
      <c r="E5071" s="155"/>
      <c r="F5071" s="155"/>
    </row>
    <row r="5072" spans="3:6" x14ac:dyDescent="0.2">
      <c r="C5072" s="155"/>
      <c r="D5072" s="155"/>
      <c r="E5072" s="155"/>
      <c r="F5072" s="155"/>
    </row>
    <row r="5073" spans="3:6" x14ac:dyDescent="0.2">
      <c r="C5073" s="155"/>
      <c r="D5073" s="155"/>
      <c r="E5073" s="155"/>
      <c r="F5073" s="155"/>
    </row>
    <row r="5074" spans="3:6" x14ac:dyDescent="0.2">
      <c r="C5074" s="155"/>
      <c r="D5074" s="155"/>
      <c r="E5074" s="155"/>
      <c r="F5074" s="155"/>
    </row>
    <row r="5075" spans="3:6" x14ac:dyDescent="0.2">
      <c r="C5075" s="155"/>
      <c r="D5075" s="155"/>
      <c r="E5075" s="155"/>
      <c r="F5075" s="155"/>
    </row>
    <row r="5076" spans="3:6" x14ac:dyDescent="0.2">
      <c r="C5076" s="155"/>
      <c r="D5076" s="155"/>
      <c r="E5076" s="155"/>
      <c r="F5076" s="155"/>
    </row>
    <row r="5077" spans="3:6" x14ac:dyDescent="0.2">
      <c r="C5077" s="155"/>
      <c r="D5077" s="155"/>
      <c r="E5077" s="155"/>
      <c r="F5077" s="155"/>
    </row>
    <row r="5078" spans="3:6" x14ac:dyDescent="0.2">
      <c r="C5078" s="155"/>
      <c r="D5078" s="155"/>
      <c r="E5078" s="155"/>
      <c r="F5078" s="155"/>
    </row>
    <row r="5079" spans="3:6" x14ac:dyDescent="0.2">
      <c r="C5079" s="155"/>
      <c r="D5079" s="155"/>
      <c r="E5079" s="155"/>
      <c r="F5079" s="155"/>
    </row>
    <row r="5080" spans="3:6" x14ac:dyDescent="0.2">
      <c r="C5080" s="155"/>
      <c r="D5080" s="155"/>
      <c r="E5080" s="155"/>
      <c r="F5080" s="155"/>
    </row>
    <row r="5081" spans="3:6" x14ac:dyDescent="0.2">
      <c r="C5081" s="155"/>
      <c r="D5081" s="155"/>
      <c r="E5081" s="155"/>
      <c r="F5081" s="155"/>
    </row>
    <row r="5082" spans="3:6" x14ac:dyDescent="0.2">
      <c r="C5082" s="155"/>
      <c r="D5082" s="155"/>
      <c r="E5082" s="155"/>
      <c r="F5082" s="155"/>
    </row>
    <row r="5083" spans="3:6" x14ac:dyDescent="0.2">
      <c r="C5083" s="155"/>
      <c r="D5083" s="155"/>
      <c r="E5083" s="155"/>
      <c r="F5083" s="155"/>
    </row>
    <row r="5084" spans="3:6" x14ac:dyDescent="0.2">
      <c r="C5084" s="155"/>
      <c r="D5084" s="155"/>
      <c r="E5084" s="155"/>
      <c r="F5084" s="155"/>
    </row>
    <row r="5085" spans="3:6" x14ac:dyDescent="0.2">
      <c r="C5085" s="155"/>
      <c r="D5085" s="155"/>
      <c r="E5085" s="155"/>
      <c r="F5085" s="155"/>
    </row>
    <row r="5086" spans="3:6" x14ac:dyDescent="0.2">
      <c r="C5086" s="155"/>
      <c r="D5086" s="155"/>
      <c r="E5086" s="155"/>
      <c r="F5086" s="155"/>
    </row>
    <row r="5087" spans="3:6" x14ac:dyDescent="0.2">
      <c r="C5087" s="155"/>
      <c r="D5087" s="155"/>
      <c r="E5087" s="155"/>
      <c r="F5087" s="155"/>
    </row>
    <row r="5088" spans="3:6" x14ac:dyDescent="0.2">
      <c r="C5088" s="155"/>
      <c r="D5088" s="155"/>
      <c r="E5088" s="155"/>
      <c r="F5088" s="155"/>
    </row>
    <row r="5089" spans="3:6" x14ac:dyDescent="0.2">
      <c r="C5089" s="155"/>
      <c r="D5089" s="155"/>
      <c r="E5089" s="155"/>
      <c r="F5089" s="155"/>
    </row>
    <row r="5090" spans="3:6" x14ac:dyDescent="0.2">
      <c r="C5090" s="155"/>
      <c r="D5090" s="155"/>
      <c r="E5090" s="155"/>
      <c r="F5090" s="155"/>
    </row>
    <row r="5091" spans="3:6" x14ac:dyDescent="0.2">
      <c r="C5091" s="155"/>
      <c r="D5091" s="155"/>
      <c r="E5091" s="155"/>
      <c r="F5091" s="155"/>
    </row>
    <row r="5092" spans="3:6" x14ac:dyDescent="0.2">
      <c r="C5092" s="155"/>
      <c r="D5092" s="155"/>
      <c r="E5092" s="155"/>
      <c r="F5092" s="155"/>
    </row>
    <row r="5093" spans="3:6" x14ac:dyDescent="0.2">
      <c r="C5093" s="155"/>
      <c r="D5093" s="155"/>
      <c r="E5093" s="155"/>
      <c r="F5093" s="155"/>
    </row>
    <row r="5094" spans="3:6" x14ac:dyDescent="0.2">
      <c r="C5094" s="155"/>
      <c r="D5094" s="155"/>
      <c r="E5094" s="155"/>
      <c r="F5094" s="155"/>
    </row>
    <row r="5095" spans="3:6" x14ac:dyDescent="0.2">
      <c r="C5095" s="155"/>
      <c r="D5095" s="155"/>
      <c r="E5095" s="155"/>
      <c r="F5095" s="155"/>
    </row>
    <row r="5096" spans="3:6" x14ac:dyDescent="0.2">
      <c r="C5096" s="155"/>
      <c r="D5096" s="155"/>
      <c r="E5096" s="155"/>
      <c r="F5096" s="155"/>
    </row>
    <row r="5097" spans="3:6" x14ac:dyDescent="0.2">
      <c r="C5097" s="155"/>
      <c r="D5097" s="155"/>
      <c r="E5097" s="155"/>
      <c r="F5097" s="155"/>
    </row>
    <row r="5098" spans="3:6" x14ac:dyDescent="0.2">
      <c r="C5098" s="155"/>
      <c r="D5098" s="155"/>
      <c r="E5098" s="155"/>
      <c r="F5098" s="155"/>
    </row>
    <row r="5099" spans="3:6" x14ac:dyDescent="0.2">
      <c r="C5099" s="155"/>
      <c r="D5099" s="155"/>
      <c r="E5099" s="155"/>
      <c r="F5099" s="155"/>
    </row>
    <row r="5100" spans="3:6" x14ac:dyDescent="0.2">
      <c r="C5100" s="155"/>
      <c r="D5100" s="155"/>
      <c r="E5100" s="155"/>
      <c r="F5100" s="155"/>
    </row>
    <row r="5101" spans="3:6" x14ac:dyDescent="0.2">
      <c r="C5101" s="155"/>
      <c r="D5101" s="155"/>
      <c r="E5101" s="155"/>
      <c r="F5101" s="155"/>
    </row>
    <row r="5102" spans="3:6" x14ac:dyDescent="0.2">
      <c r="C5102" s="155"/>
      <c r="D5102" s="155"/>
      <c r="E5102" s="155"/>
      <c r="F5102" s="155"/>
    </row>
    <row r="5103" spans="3:6" x14ac:dyDescent="0.2">
      <c r="C5103" s="155"/>
      <c r="D5103" s="155"/>
      <c r="E5103" s="155"/>
      <c r="F5103" s="155"/>
    </row>
    <row r="5104" spans="3:6" x14ac:dyDescent="0.2">
      <c r="C5104" s="155"/>
      <c r="D5104" s="155"/>
      <c r="E5104" s="155"/>
      <c r="F5104" s="155"/>
    </row>
    <row r="5105" spans="3:6" x14ac:dyDescent="0.2">
      <c r="C5105" s="155"/>
      <c r="D5105" s="155"/>
      <c r="E5105" s="155"/>
      <c r="F5105" s="155"/>
    </row>
    <row r="5106" spans="3:6" x14ac:dyDescent="0.2">
      <c r="C5106" s="155"/>
      <c r="D5106" s="155"/>
      <c r="E5106" s="155"/>
      <c r="F5106" s="155"/>
    </row>
    <row r="5107" spans="3:6" x14ac:dyDescent="0.2">
      <c r="C5107" s="155"/>
      <c r="D5107" s="155"/>
      <c r="E5107" s="155"/>
      <c r="F5107" s="155"/>
    </row>
    <row r="5108" spans="3:6" x14ac:dyDescent="0.2">
      <c r="C5108" s="155"/>
      <c r="D5108" s="155"/>
      <c r="E5108" s="155"/>
      <c r="F5108" s="155"/>
    </row>
    <row r="5109" spans="3:6" x14ac:dyDescent="0.2">
      <c r="C5109" s="155"/>
      <c r="D5109" s="155"/>
      <c r="E5109" s="155"/>
      <c r="F5109" s="155"/>
    </row>
    <row r="5110" spans="3:6" x14ac:dyDescent="0.2">
      <c r="C5110" s="155"/>
      <c r="D5110" s="155"/>
      <c r="E5110" s="155"/>
      <c r="F5110" s="155"/>
    </row>
    <row r="5111" spans="3:6" x14ac:dyDescent="0.2">
      <c r="C5111" s="155"/>
      <c r="D5111" s="155"/>
      <c r="E5111" s="155"/>
      <c r="F5111" s="155"/>
    </row>
    <row r="5112" spans="3:6" x14ac:dyDescent="0.2">
      <c r="C5112" s="155"/>
      <c r="D5112" s="155"/>
      <c r="E5112" s="155"/>
      <c r="F5112" s="155"/>
    </row>
    <row r="5113" spans="3:6" x14ac:dyDescent="0.2">
      <c r="C5113" s="155"/>
      <c r="D5113" s="155"/>
      <c r="E5113" s="155"/>
      <c r="F5113" s="155"/>
    </row>
    <row r="5114" spans="3:6" x14ac:dyDescent="0.2">
      <c r="C5114" s="155"/>
      <c r="D5114" s="155"/>
      <c r="E5114" s="155"/>
      <c r="F5114" s="155"/>
    </row>
    <row r="5115" spans="3:6" x14ac:dyDescent="0.2">
      <c r="C5115" s="155"/>
      <c r="D5115" s="155"/>
      <c r="E5115" s="155"/>
      <c r="F5115" s="155"/>
    </row>
    <row r="5116" spans="3:6" x14ac:dyDescent="0.2">
      <c r="C5116" s="155"/>
      <c r="D5116" s="155"/>
      <c r="E5116" s="155"/>
      <c r="F5116" s="155"/>
    </row>
    <row r="5117" spans="3:6" x14ac:dyDescent="0.2">
      <c r="C5117" s="155"/>
      <c r="D5117" s="155"/>
      <c r="E5117" s="155"/>
      <c r="F5117" s="155"/>
    </row>
    <row r="5118" spans="3:6" x14ac:dyDescent="0.2">
      <c r="C5118" s="155"/>
      <c r="D5118" s="155"/>
      <c r="E5118" s="155"/>
      <c r="F5118" s="155"/>
    </row>
    <row r="5119" spans="3:6" x14ac:dyDescent="0.2">
      <c r="C5119" s="155"/>
      <c r="D5119" s="155"/>
      <c r="E5119" s="155"/>
      <c r="F5119" s="155"/>
    </row>
    <row r="5120" spans="3:6" x14ac:dyDescent="0.2">
      <c r="C5120" s="155"/>
      <c r="D5120" s="155"/>
      <c r="E5120" s="155"/>
      <c r="F5120" s="155"/>
    </row>
    <row r="5121" spans="3:6" x14ac:dyDescent="0.2">
      <c r="C5121" s="155"/>
      <c r="D5121" s="155"/>
      <c r="E5121" s="155"/>
      <c r="F5121" s="155"/>
    </row>
    <row r="5122" spans="3:6" x14ac:dyDescent="0.2">
      <c r="C5122" s="155"/>
      <c r="D5122" s="155"/>
      <c r="E5122" s="155"/>
      <c r="F5122" s="155"/>
    </row>
    <row r="5123" spans="3:6" x14ac:dyDescent="0.2">
      <c r="C5123" s="155"/>
      <c r="D5123" s="155"/>
      <c r="E5123" s="155"/>
      <c r="F5123" s="155"/>
    </row>
    <row r="5124" spans="3:6" x14ac:dyDescent="0.2">
      <c r="C5124" s="155"/>
      <c r="D5124" s="155"/>
      <c r="E5124" s="155"/>
      <c r="F5124" s="155"/>
    </row>
    <row r="5125" spans="3:6" x14ac:dyDescent="0.2">
      <c r="C5125" s="155"/>
      <c r="D5125" s="155"/>
      <c r="E5125" s="155"/>
      <c r="F5125" s="155"/>
    </row>
    <row r="5126" spans="3:6" x14ac:dyDescent="0.2">
      <c r="C5126" s="155"/>
      <c r="D5126" s="155"/>
      <c r="E5126" s="155"/>
      <c r="F5126" s="155"/>
    </row>
    <row r="5127" spans="3:6" x14ac:dyDescent="0.2">
      <c r="C5127" s="155"/>
      <c r="D5127" s="155"/>
      <c r="E5127" s="155"/>
      <c r="F5127" s="155"/>
    </row>
    <row r="5128" spans="3:6" x14ac:dyDescent="0.2">
      <c r="C5128" s="155"/>
      <c r="D5128" s="155"/>
      <c r="E5128" s="155"/>
      <c r="F5128" s="155"/>
    </row>
    <row r="5129" spans="3:6" x14ac:dyDescent="0.2">
      <c r="C5129" s="155"/>
      <c r="D5129" s="155"/>
      <c r="E5129" s="155"/>
      <c r="F5129" s="155"/>
    </row>
    <row r="5130" spans="3:6" x14ac:dyDescent="0.2">
      <c r="C5130" s="155"/>
      <c r="D5130" s="155"/>
      <c r="E5130" s="155"/>
      <c r="F5130" s="155"/>
    </row>
    <row r="5131" spans="3:6" x14ac:dyDescent="0.2">
      <c r="C5131" s="155"/>
      <c r="D5131" s="155"/>
      <c r="E5131" s="155"/>
      <c r="F5131" s="155"/>
    </row>
    <row r="5132" spans="3:6" x14ac:dyDescent="0.2">
      <c r="C5132" s="155"/>
      <c r="D5132" s="155"/>
      <c r="E5132" s="155"/>
      <c r="F5132" s="155"/>
    </row>
    <row r="5133" spans="3:6" x14ac:dyDescent="0.2">
      <c r="C5133" s="155"/>
      <c r="D5133" s="155"/>
      <c r="E5133" s="155"/>
      <c r="F5133" s="155"/>
    </row>
    <row r="5134" spans="3:6" x14ac:dyDescent="0.2">
      <c r="C5134" s="155"/>
      <c r="D5134" s="155"/>
      <c r="E5134" s="155"/>
      <c r="F5134" s="155"/>
    </row>
    <row r="5135" spans="3:6" x14ac:dyDescent="0.2">
      <c r="C5135" s="155"/>
      <c r="D5135" s="155"/>
      <c r="E5135" s="155"/>
      <c r="F5135" s="155"/>
    </row>
    <row r="5136" spans="3:6" x14ac:dyDescent="0.2">
      <c r="C5136" s="155"/>
      <c r="D5136" s="155"/>
      <c r="E5136" s="155"/>
      <c r="F5136" s="155"/>
    </row>
    <row r="5137" spans="3:6" x14ac:dyDescent="0.2">
      <c r="C5137" s="155"/>
      <c r="D5137" s="155"/>
      <c r="E5137" s="155"/>
      <c r="F5137" s="155"/>
    </row>
    <row r="5138" spans="3:6" x14ac:dyDescent="0.2">
      <c r="C5138" s="155"/>
      <c r="D5138" s="155"/>
      <c r="E5138" s="155"/>
      <c r="F5138" s="155"/>
    </row>
    <row r="5139" spans="3:6" x14ac:dyDescent="0.2">
      <c r="C5139" s="155"/>
      <c r="D5139" s="155"/>
      <c r="E5139" s="155"/>
      <c r="F5139" s="155"/>
    </row>
    <row r="5140" spans="3:6" x14ac:dyDescent="0.2">
      <c r="C5140" s="155"/>
      <c r="D5140" s="155"/>
      <c r="E5140" s="155"/>
      <c r="F5140" s="155"/>
    </row>
    <row r="5141" spans="3:6" x14ac:dyDescent="0.2">
      <c r="C5141" s="155"/>
      <c r="D5141" s="155"/>
      <c r="E5141" s="155"/>
      <c r="F5141" s="155"/>
    </row>
    <row r="5142" spans="3:6" x14ac:dyDescent="0.2">
      <c r="C5142" s="155"/>
      <c r="D5142" s="155"/>
      <c r="E5142" s="155"/>
      <c r="F5142" s="155"/>
    </row>
    <row r="5143" spans="3:6" x14ac:dyDescent="0.2">
      <c r="C5143" s="155"/>
      <c r="D5143" s="155"/>
      <c r="E5143" s="155"/>
      <c r="F5143" s="155"/>
    </row>
    <row r="5144" spans="3:6" x14ac:dyDescent="0.2">
      <c r="C5144" s="155"/>
      <c r="D5144" s="155"/>
      <c r="E5144" s="155"/>
      <c r="F5144" s="155"/>
    </row>
    <row r="5145" spans="3:6" x14ac:dyDescent="0.2">
      <c r="C5145" s="155"/>
      <c r="D5145" s="155"/>
      <c r="E5145" s="155"/>
      <c r="F5145" s="155"/>
    </row>
    <row r="5146" spans="3:6" x14ac:dyDescent="0.2">
      <c r="C5146" s="155"/>
      <c r="D5146" s="155"/>
      <c r="E5146" s="155"/>
      <c r="F5146" s="155"/>
    </row>
    <row r="5147" spans="3:6" x14ac:dyDescent="0.2">
      <c r="C5147" s="155"/>
      <c r="D5147" s="155"/>
      <c r="E5147" s="155"/>
      <c r="F5147" s="155"/>
    </row>
    <row r="5148" spans="3:6" x14ac:dyDescent="0.2">
      <c r="C5148" s="155"/>
      <c r="D5148" s="155"/>
      <c r="E5148" s="155"/>
      <c r="F5148" s="155"/>
    </row>
    <row r="5149" spans="3:6" x14ac:dyDescent="0.2">
      <c r="C5149" s="155"/>
      <c r="D5149" s="155"/>
      <c r="E5149" s="155"/>
      <c r="F5149" s="155"/>
    </row>
    <row r="5150" spans="3:6" x14ac:dyDescent="0.2">
      <c r="C5150" s="155"/>
      <c r="D5150" s="155"/>
      <c r="E5150" s="155"/>
      <c r="F5150" s="155"/>
    </row>
    <row r="5151" spans="3:6" x14ac:dyDescent="0.2">
      <c r="C5151" s="155"/>
      <c r="D5151" s="155"/>
      <c r="E5151" s="155"/>
      <c r="F5151" s="155"/>
    </row>
    <row r="5152" spans="3:6" x14ac:dyDescent="0.2">
      <c r="C5152" s="155"/>
      <c r="D5152" s="155"/>
      <c r="E5152" s="155"/>
      <c r="F5152" s="155"/>
    </row>
    <row r="5153" spans="3:6" x14ac:dyDescent="0.2">
      <c r="C5153" s="155"/>
      <c r="D5153" s="155"/>
      <c r="E5153" s="155"/>
      <c r="F5153" s="155"/>
    </row>
    <row r="5154" spans="3:6" x14ac:dyDescent="0.2">
      <c r="C5154" s="155"/>
      <c r="D5154" s="155"/>
      <c r="E5154" s="155"/>
      <c r="F5154" s="155"/>
    </row>
    <row r="5155" spans="3:6" x14ac:dyDescent="0.2">
      <c r="C5155" s="155"/>
      <c r="D5155" s="155"/>
      <c r="E5155" s="155"/>
      <c r="F5155" s="155"/>
    </row>
    <row r="5156" spans="3:6" x14ac:dyDescent="0.2">
      <c r="C5156" s="155"/>
      <c r="D5156" s="155"/>
      <c r="E5156" s="155"/>
      <c r="F5156" s="155"/>
    </row>
    <row r="5157" spans="3:6" x14ac:dyDescent="0.2">
      <c r="C5157" s="155"/>
      <c r="D5157" s="155"/>
      <c r="E5157" s="155"/>
      <c r="F5157" s="155"/>
    </row>
    <row r="5158" spans="3:6" x14ac:dyDescent="0.2">
      <c r="C5158" s="155"/>
      <c r="D5158" s="155"/>
      <c r="E5158" s="155"/>
      <c r="F5158" s="155"/>
    </row>
    <row r="5159" spans="3:6" x14ac:dyDescent="0.2">
      <c r="C5159" s="155"/>
      <c r="D5159" s="155"/>
      <c r="E5159" s="155"/>
      <c r="F5159" s="155"/>
    </row>
    <row r="5160" spans="3:6" x14ac:dyDescent="0.2">
      <c r="C5160" s="155"/>
      <c r="D5160" s="155"/>
      <c r="E5160" s="155"/>
      <c r="F5160" s="155"/>
    </row>
    <row r="5161" spans="3:6" x14ac:dyDescent="0.2">
      <c r="C5161" s="155"/>
      <c r="D5161" s="155"/>
      <c r="E5161" s="155"/>
      <c r="F5161" s="155"/>
    </row>
    <row r="5162" spans="3:6" x14ac:dyDescent="0.2">
      <c r="C5162" s="155"/>
      <c r="D5162" s="155"/>
      <c r="E5162" s="155"/>
      <c r="F5162" s="155"/>
    </row>
    <row r="5163" spans="3:6" x14ac:dyDescent="0.2">
      <c r="C5163" s="155"/>
      <c r="D5163" s="155"/>
      <c r="E5163" s="155"/>
      <c r="F5163" s="155"/>
    </row>
    <row r="5164" spans="3:6" x14ac:dyDescent="0.2">
      <c r="C5164" s="155"/>
      <c r="D5164" s="155"/>
      <c r="E5164" s="155"/>
      <c r="F5164" s="155"/>
    </row>
    <row r="5165" spans="3:6" x14ac:dyDescent="0.2">
      <c r="C5165" s="155"/>
      <c r="D5165" s="155"/>
      <c r="E5165" s="155"/>
      <c r="F5165" s="155"/>
    </row>
    <row r="5166" spans="3:6" x14ac:dyDescent="0.2">
      <c r="C5166" s="155"/>
      <c r="D5166" s="155"/>
      <c r="E5166" s="155"/>
      <c r="F5166" s="155"/>
    </row>
    <row r="5167" spans="3:6" x14ac:dyDescent="0.2">
      <c r="C5167" s="155"/>
      <c r="D5167" s="155"/>
      <c r="E5167" s="155"/>
      <c r="F5167" s="155"/>
    </row>
    <row r="5168" spans="3:6" x14ac:dyDescent="0.2">
      <c r="C5168" s="155"/>
      <c r="D5168" s="155"/>
      <c r="E5168" s="155"/>
      <c r="F5168" s="155"/>
    </row>
    <row r="5169" spans="3:6" x14ac:dyDescent="0.2">
      <c r="C5169" s="155"/>
      <c r="D5169" s="155"/>
      <c r="E5169" s="155"/>
      <c r="F5169" s="155"/>
    </row>
    <row r="5170" spans="3:6" x14ac:dyDescent="0.2">
      <c r="C5170" s="155"/>
      <c r="D5170" s="155"/>
      <c r="E5170" s="155"/>
      <c r="F5170" s="155"/>
    </row>
    <row r="5171" spans="3:6" x14ac:dyDescent="0.2">
      <c r="C5171" s="155"/>
      <c r="D5171" s="155"/>
      <c r="E5171" s="155"/>
      <c r="F5171" s="155"/>
    </row>
    <row r="5172" spans="3:6" x14ac:dyDescent="0.2">
      <c r="C5172" s="155"/>
      <c r="D5172" s="155"/>
      <c r="E5172" s="155"/>
      <c r="F5172" s="155"/>
    </row>
    <row r="5173" spans="3:6" x14ac:dyDescent="0.2">
      <c r="C5173" s="155"/>
      <c r="D5173" s="155"/>
      <c r="E5173" s="155"/>
      <c r="F5173" s="155"/>
    </row>
    <row r="5174" spans="3:6" x14ac:dyDescent="0.2">
      <c r="C5174" s="155"/>
      <c r="D5174" s="155"/>
      <c r="E5174" s="155"/>
      <c r="F5174" s="155"/>
    </row>
    <row r="5175" spans="3:6" x14ac:dyDescent="0.2">
      <c r="C5175" s="155"/>
      <c r="D5175" s="155"/>
      <c r="E5175" s="155"/>
      <c r="F5175" s="155"/>
    </row>
    <row r="5176" spans="3:6" x14ac:dyDescent="0.2">
      <c r="C5176" s="155"/>
      <c r="D5176" s="155"/>
      <c r="E5176" s="155"/>
      <c r="F5176" s="155"/>
    </row>
    <row r="5177" spans="3:6" x14ac:dyDescent="0.2">
      <c r="C5177" s="155"/>
      <c r="D5177" s="155"/>
      <c r="E5177" s="155"/>
      <c r="F5177" s="155"/>
    </row>
    <row r="5178" spans="3:6" x14ac:dyDescent="0.2">
      <c r="C5178" s="155"/>
      <c r="D5178" s="155"/>
      <c r="E5178" s="155"/>
      <c r="F5178" s="155"/>
    </row>
    <row r="5179" spans="3:6" x14ac:dyDescent="0.2">
      <c r="C5179" s="155"/>
      <c r="D5179" s="155"/>
      <c r="E5179" s="155"/>
      <c r="F5179" s="155"/>
    </row>
    <row r="5180" spans="3:6" x14ac:dyDescent="0.2">
      <c r="C5180" s="155"/>
      <c r="D5180" s="155"/>
      <c r="E5180" s="155"/>
      <c r="F5180" s="155"/>
    </row>
    <row r="5181" spans="3:6" x14ac:dyDescent="0.2">
      <c r="C5181" s="155"/>
      <c r="D5181" s="155"/>
      <c r="E5181" s="155"/>
      <c r="F5181" s="155"/>
    </row>
    <row r="5182" spans="3:6" x14ac:dyDescent="0.2">
      <c r="C5182" s="155"/>
      <c r="D5182" s="155"/>
      <c r="E5182" s="155"/>
      <c r="F5182" s="155"/>
    </row>
    <row r="5183" spans="3:6" x14ac:dyDescent="0.2">
      <c r="C5183" s="155"/>
      <c r="D5183" s="155"/>
      <c r="E5183" s="155"/>
      <c r="F5183" s="155"/>
    </row>
    <row r="5184" spans="3:6" x14ac:dyDescent="0.2">
      <c r="C5184" s="155"/>
      <c r="D5184" s="155"/>
      <c r="E5184" s="155"/>
      <c r="F5184" s="155"/>
    </row>
    <row r="5185" spans="3:6" x14ac:dyDescent="0.2">
      <c r="C5185" s="155"/>
      <c r="D5185" s="155"/>
      <c r="E5185" s="155"/>
      <c r="F5185" s="155"/>
    </row>
    <row r="5186" spans="3:6" x14ac:dyDescent="0.2">
      <c r="C5186" s="155"/>
      <c r="D5186" s="155"/>
      <c r="E5186" s="155"/>
      <c r="F5186" s="155"/>
    </row>
    <row r="5187" spans="3:6" x14ac:dyDescent="0.2">
      <c r="C5187" s="155"/>
      <c r="D5187" s="155"/>
      <c r="E5187" s="155"/>
      <c r="F5187" s="155"/>
    </row>
    <row r="5188" spans="3:6" x14ac:dyDescent="0.2">
      <c r="C5188" s="155"/>
      <c r="D5188" s="155"/>
      <c r="E5188" s="155"/>
      <c r="F5188" s="155"/>
    </row>
    <row r="5189" spans="3:6" x14ac:dyDescent="0.2">
      <c r="C5189" s="155"/>
      <c r="D5189" s="155"/>
      <c r="E5189" s="155"/>
      <c r="F5189" s="155"/>
    </row>
    <row r="5190" spans="3:6" x14ac:dyDescent="0.2">
      <c r="C5190" s="155"/>
      <c r="D5190" s="155"/>
      <c r="E5190" s="155"/>
      <c r="F5190" s="155"/>
    </row>
    <row r="5191" spans="3:6" x14ac:dyDescent="0.2">
      <c r="C5191" s="155"/>
      <c r="D5191" s="155"/>
      <c r="E5191" s="155"/>
      <c r="F5191" s="155"/>
    </row>
    <row r="5192" spans="3:6" x14ac:dyDescent="0.2">
      <c r="C5192" s="155"/>
      <c r="D5192" s="155"/>
      <c r="E5192" s="155"/>
      <c r="F5192" s="155"/>
    </row>
    <row r="5193" spans="3:6" x14ac:dyDescent="0.2">
      <c r="C5193" s="155"/>
      <c r="D5193" s="155"/>
      <c r="E5193" s="155"/>
      <c r="F5193" s="155"/>
    </row>
    <row r="5194" spans="3:6" x14ac:dyDescent="0.2">
      <c r="C5194" s="155"/>
      <c r="D5194" s="155"/>
      <c r="E5194" s="155"/>
      <c r="F5194" s="155"/>
    </row>
    <row r="5195" spans="3:6" x14ac:dyDescent="0.2">
      <c r="C5195" s="155"/>
      <c r="D5195" s="155"/>
      <c r="E5195" s="155"/>
      <c r="F5195" s="155"/>
    </row>
    <row r="5196" spans="3:6" x14ac:dyDescent="0.2">
      <c r="C5196" s="155"/>
      <c r="D5196" s="155"/>
      <c r="E5196" s="155"/>
      <c r="F5196" s="155"/>
    </row>
    <row r="5197" spans="3:6" x14ac:dyDescent="0.2">
      <c r="C5197" s="155"/>
      <c r="D5197" s="155"/>
      <c r="E5197" s="155"/>
      <c r="F5197" s="155"/>
    </row>
    <row r="5198" spans="3:6" x14ac:dyDescent="0.2">
      <c r="C5198" s="155"/>
      <c r="D5198" s="155"/>
      <c r="E5198" s="155"/>
      <c r="F5198" s="155"/>
    </row>
    <row r="5199" spans="3:6" x14ac:dyDescent="0.2">
      <c r="C5199" s="155"/>
      <c r="D5199" s="155"/>
      <c r="E5199" s="155"/>
      <c r="F5199" s="155"/>
    </row>
    <row r="5200" spans="3:6" x14ac:dyDescent="0.2">
      <c r="C5200" s="155"/>
      <c r="D5200" s="155"/>
      <c r="E5200" s="155"/>
      <c r="F5200" s="155"/>
    </row>
    <row r="5201" spans="3:6" x14ac:dyDescent="0.2">
      <c r="C5201" s="155"/>
      <c r="D5201" s="155"/>
      <c r="E5201" s="155"/>
      <c r="F5201" s="155"/>
    </row>
    <row r="5202" spans="3:6" x14ac:dyDescent="0.2">
      <c r="C5202" s="155"/>
      <c r="D5202" s="155"/>
      <c r="E5202" s="155"/>
      <c r="F5202" s="155"/>
    </row>
    <row r="5203" spans="3:6" x14ac:dyDescent="0.2">
      <c r="C5203" s="155"/>
      <c r="D5203" s="155"/>
      <c r="E5203" s="155"/>
      <c r="F5203" s="155"/>
    </row>
    <row r="5204" spans="3:6" x14ac:dyDescent="0.2">
      <c r="C5204" s="155"/>
      <c r="D5204" s="155"/>
      <c r="E5204" s="155"/>
      <c r="F5204" s="155"/>
    </row>
    <row r="5205" spans="3:6" x14ac:dyDescent="0.2">
      <c r="C5205" s="155"/>
      <c r="D5205" s="155"/>
      <c r="E5205" s="155"/>
      <c r="F5205" s="155"/>
    </row>
    <row r="5206" spans="3:6" x14ac:dyDescent="0.2">
      <c r="C5206" s="155"/>
      <c r="D5206" s="155"/>
      <c r="E5206" s="155"/>
      <c r="F5206" s="155"/>
    </row>
    <row r="5207" spans="3:6" x14ac:dyDescent="0.2">
      <c r="C5207" s="155"/>
      <c r="D5207" s="155"/>
      <c r="E5207" s="155"/>
      <c r="F5207" s="155"/>
    </row>
    <row r="5208" spans="3:6" x14ac:dyDescent="0.2">
      <c r="C5208" s="155"/>
      <c r="D5208" s="155"/>
      <c r="E5208" s="155"/>
      <c r="F5208" s="155"/>
    </row>
    <row r="5209" spans="3:6" x14ac:dyDescent="0.2">
      <c r="C5209" s="155"/>
      <c r="D5209" s="155"/>
      <c r="E5209" s="155"/>
      <c r="F5209" s="155"/>
    </row>
    <row r="5210" spans="3:6" x14ac:dyDescent="0.2">
      <c r="C5210" s="155"/>
      <c r="D5210" s="155"/>
      <c r="E5210" s="155"/>
      <c r="F5210" s="155"/>
    </row>
    <row r="5211" spans="3:6" x14ac:dyDescent="0.2">
      <c r="C5211" s="155"/>
      <c r="D5211" s="155"/>
      <c r="E5211" s="155"/>
      <c r="F5211" s="155"/>
    </row>
    <row r="5212" spans="3:6" x14ac:dyDescent="0.2">
      <c r="C5212" s="155"/>
      <c r="D5212" s="155"/>
      <c r="E5212" s="155"/>
      <c r="F5212" s="155"/>
    </row>
    <row r="5213" spans="3:6" x14ac:dyDescent="0.2">
      <c r="C5213" s="155"/>
      <c r="D5213" s="155"/>
      <c r="E5213" s="155"/>
      <c r="F5213" s="155"/>
    </row>
    <row r="5214" spans="3:6" x14ac:dyDescent="0.2">
      <c r="C5214" s="155"/>
      <c r="D5214" s="155"/>
      <c r="E5214" s="155"/>
      <c r="F5214" s="155"/>
    </row>
    <row r="5215" spans="3:6" x14ac:dyDescent="0.2">
      <c r="C5215" s="155"/>
      <c r="D5215" s="155"/>
      <c r="E5215" s="155"/>
      <c r="F5215" s="155"/>
    </row>
    <row r="5216" spans="3:6" x14ac:dyDescent="0.2">
      <c r="C5216" s="155"/>
      <c r="D5216" s="155"/>
      <c r="E5216" s="155"/>
      <c r="F5216" s="155"/>
    </row>
    <row r="5217" spans="3:6" x14ac:dyDescent="0.2">
      <c r="C5217" s="155"/>
      <c r="D5217" s="155"/>
      <c r="E5217" s="155"/>
      <c r="F5217" s="155"/>
    </row>
    <row r="5218" spans="3:6" x14ac:dyDescent="0.2">
      <c r="C5218" s="155"/>
      <c r="D5218" s="155"/>
      <c r="E5218" s="155"/>
      <c r="F5218" s="155"/>
    </row>
    <row r="5219" spans="3:6" x14ac:dyDescent="0.2">
      <c r="C5219" s="155"/>
      <c r="D5219" s="155"/>
      <c r="E5219" s="155"/>
      <c r="F5219" s="155"/>
    </row>
    <row r="5220" spans="3:6" x14ac:dyDescent="0.2">
      <c r="C5220" s="155"/>
      <c r="D5220" s="155"/>
      <c r="E5220" s="155"/>
      <c r="F5220" s="155"/>
    </row>
    <row r="5221" spans="3:6" x14ac:dyDescent="0.2">
      <c r="C5221" s="155"/>
      <c r="D5221" s="155"/>
      <c r="E5221" s="155"/>
      <c r="F5221" s="155"/>
    </row>
    <row r="5222" spans="3:6" x14ac:dyDescent="0.2">
      <c r="C5222" s="155"/>
      <c r="D5222" s="155"/>
      <c r="E5222" s="155"/>
      <c r="F5222" s="155"/>
    </row>
    <row r="5223" spans="3:6" x14ac:dyDescent="0.2">
      <c r="C5223" s="155"/>
      <c r="D5223" s="155"/>
      <c r="E5223" s="155"/>
      <c r="F5223" s="155"/>
    </row>
    <row r="5224" spans="3:6" x14ac:dyDescent="0.2">
      <c r="C5224" s="155"/>
      <c r="D5224" s="155"/>
      <c r="E5224" s="155"/>
      <c r="F5224" s="155"/>
    </row>
    <row r="5225" spans="3:6" x14ac:dyDescent="0.2">
      <c r="C5225" s="155"/>
      <c r="D5225" s="155"/>
      <c r="E5225" s="155"/>
      <c r="F5225" s="155"/>
    </row>
    <row r="5226" spans="3:6" x14ac:dyDescent="0.2">
      <c r="C5226" s="155"/>
      <c r="D5226" s="155"/>
      <c r="E5226" s="155"/>
      <c r="F5226" s="155"/>
    </row>
    <row r="5227" spans="3:6" x14ac:dyDescent="0.2">
      <c r="C5227" s="155"/>
      <c r="D5227" s="155"/>
      <c r="E5227" s="155"/>
      <c r="F5227" s="155"/>
    </row>
    <row r="5228" spans="3:6" x14ac:dyDescent="0.2">
      <c r="C5228" s="155"/>
      <c r="D5228" s="155"/>
      <c r="E5228" s="155"/>
      <c r="F5228" s="155"/>
    </row>
    <row r="5229" spans="3:6" x14ac:dyDescent="0.2">
      <c r="C5229" s="155"/>
      <c r="D5229" s="155"/>
      <c r="E5229" s="155"/>
      <c r="F5229" s="155"/>
    </row>
    <row r="5230" spans="3:6" x14ac:dyDescent="0.2">
      <c r="C5230" s="155"/>
      <c r="D5230" s="155"/>
      <c r="E5230" s="155"/>
      <c r="F5230" s="155"/>
    </row>
    <row r="5231" spans="3:6" x14ac:dyDescent="0.2">
      <c r="C5231" s="155"/>
      <c r="D5231" s="155"/>
      <c r="E5231" s="155"/>
      <c r="F5231" s="155"/>
    </row>
    <row r="5232" spans="3:6" x14ac:dyDescent="0.2">
      <c r="C5232" s="155"/>
      <c r="D5232" s="155"/>
      <c r="E5232" s="155"/>
      <c r="F5232" s="155"/>
    </row>
    <row r="5233" spans="3:6" x14ac:dyDescent="0.2">
      <c r="C5233" s="155"/>
      <c r="D5233" s="155"/>
      <c r="E5233" s="155"/>
      <c r="F5233" s="155"/>
    </row>
    <row r="5234" spans="3:6" x14ac:dyDescent="0.2">
      <c r="C5234" s="155"/>
      <c r="D5234" s="155"/>
      <c r="E5234" s="155"/>
      <c r="F5234" s="155"/>
    </row>
    <row r="5235" spans="3:6" x14ac:dyDescent="0.2">
      <c r="C5235" s="155"/>
      <c r="D5235" s="155"/>
      <c r="E5235" s="155"/>
      <c r="F5235" s="155"/>
    </row>
    <row r="5236" spans="3:6" x14ac:dyDescent="0.2">
      <c r="C5236" s="155"/>
      <c r="D5236" s="155"/>
      <c r="E5236" s="155"/>
      <c r="F5236" s="155"/>
    </row>
    <row r="5237" spans="3:6" x14ac:dyDescent="0.2">
      <c r="C5237" s="155"/>
      <c r="D5237" s="155"/>
      <c r="E5237" s="155"/>
      <c r="F5237" s="155"/>
    </row>
    <row r="5238" spans="3:6" x14ac:dyDescent="0.2">
      <c r="C5238" s="155"/>
      <c r="D5238" s="155"/>
      <c r="E5238" s="155"/>
      <c r="F5238" s="155"/>
    </row>
    <row r="5239" spans="3:6" x14ac:dyDescent="0.2">
      <c r="C5239" s="155"/>
      <c r="D5239" s="155"/>
      <c r="E5239" s="155"/>
      <c r="F5239" s="155"/>
    </row>
    <row r="5240" spans="3:6" x14ac:dyDescent="0.2">
      <c r="C5240" s="155"/>
      <c r="D5240" s="155"/>
      <c r="E5240" s="155"/>
      <c r="F5240" s="155"/>
    </row>
    <row r="5241" spans="3:6" x14ac:dyDescent="0.2">
      <c r="C5241" s="155"/>
      <c r="D5241" s="155"/>
      <c r="E5241" s="155"/>
      <c r="F5241" s="155"/>
    </row>
    <row r="5242" spans="3:6" x14ac:dyDescent="0.2">
      <c r="C5242" s="155"/>
      <c r="D5242" s="155"/>
      <c r="E5242" s="155"/>
      <c r="F5242" s="155"/>
    </row>
    <row r="5243" spans="3:6" x14ac:dyDescent="0.2">
      <c r="C5243" s="155"/>
      <c r="D5243" s="155"/>
      <c r="E5243" s="155"/>
      <c r="F5243" s="155"/>
    </row>
    <row r="5244" spans="3:6" x14ac:dyDescent="0.2">
      <c r="C5244" s="155"/>
      <c r="D5244" s="155"/>
      <c r="E5244" s="155"/>
      <c r="F5244" s="155"/>
    </row>
    <row r="5245" spans="3:6" x14ac:dyDescent="0.2">
      <c r="C5245" s="155"/>
      <c r="D5245" s="155"/>
      <c r="E5245" s="155"/>
      <c r="F5245" s="155"/>
    </row>
    <row r="5246" spans="3:6" x14ac:dyDescent="0.2">
      <c r="C5246" s="155"/>
      <c r="D5246" s="155"/>
      <c r="E5246" s="155"/>
      <c r="F5246" s="155"/>
    </row>
    <row r="5247" spans="3:6" x14ac:dyDescent="0.2">
      <c r="C5247" s="155"/>
      <c r="D5247" s="155"/>
      <c r="E5247" s="155"/>
      <c r="F5247" s="155"/>
    </row>
    <row r="5248" spans="3:6" x14ac:dyDescent="0.2">
      <c r="C5248" s="155"/>
      <c r="D5248" s="155"/>
      <c r="E5248" s="155"/>
      <c r="F5248" s="155"/>
    </row>
    <row r="5249" spans="3:6" x14ac:dyDescent="0.2">
      <c r="C5249" s="155"/>
      <c r="D5249" s="155"/>
      <c r="E5249" s="155"/>
      <c r="F5249" s="155"/>
    </row>
    <row r="5250" spans="3:6" x14ac:dyDescent="0.2">
      <c r="C5250" s="155"/>
      <c r="D5250" s="155"/>
      <c r="E5250" s="155"/>
      <c r="F5250" s="155"/>
    </row>
    <row r="5251" spans="3:6" x14ac:dyDescent="0.2">
      <c r="C5251" s="155"/>
      <c r="D5251" s="155"/>
      <c r="E5251" s="155"/>
      <c r="F5251" s="155"/>
    </row>
    <row r="5252" spans="3:6" x14ac:dyDescent="0.2">
      <c r="C5252" s="155"/>
      <c r="D5252" s="155"/>
      <c r="E5252" s="155"/>
      <c r="F5252" s="155"/>
    </row>
    <row r="5253" spans="3:6" x14ac:dyDescent="0.2">
      <c r="C5253" s="155"/>
      <c r="D5253" s="155"/>
      <c r="E5253" s="155"/>
      <c r="F5253" s="155"/>
    </row>
    <row r="5254" spans="3:6" x14ac:dyDescent="0.2">
      <c r="C5254" s="155"/>
      <c r="D5254" s="155"/>
      <c r="E5254" s="155"/>
      <c r="F5254" s="155"/>
    </row>
    <row r="5255" spans="3:6" x14ac:dyDescent="0.2">
      <c r="C5255" s="155"/>
      <c r="D5255" s="155"/>
      <c r="E5255" s="155"/>
      <c r="F5255" s="155"/>
    </row>
    <row r="5256" spans="3:6" x14ac:dyDescent="0.2">
      <c r="C5256" s="155"/>
      <c r="D5256" s="155"/>
      <c r="E5256" s="155"/>
      <c r="F5256" s="155"/>
    </row>
    <row r="5257" spans="3:6" x14ac:dyDescent="0.2">
      <c r="C5257" s="155"/>
      <c r="D5257" s="155"/>
      <c r="E5257" s="155"/>
      <c r="F5257" s="155"/>
    </row>
    <row r="5258" spans="3:6" x14ac:dyDescent="0.2">
      <c r="C5258" s="155"/>
      <c r="D5258" s="155"/>
      <c r="E5258" s="155"/>
      <c r="F5258" s="155"/>
    </row>
    <row r="5259" spans="3:6" x14ac:dyDescent="0.2">
      <c r="C5259" s="155"/>
      <c r="D5259" s="155"/>
      <c r="E5259" s="155"/>
      <c r="F5259" s="155"/>
    </row>
    <row r="5260" spans="3:6" x14ac:dyDescent="0.2">
      <c r="C5260" s="155"/>
      <c r="D5260" s="155"/>
      <c r="E5260" s="155"/>
      <c r="F5260" s="155"/>
    </row>
    <row r="5261" spans="3:6" x14ac:dyDescent="0.2">
      <c r="C5261" s="155"/>
      <c r="D5261" s="155"/>
      <c r="E5261" s="155"/>
      <c r="F5261" s="155"/>
    </row>
    <row r="5262" spans="3:6" x14ac:dyDescent="0.2">
      <c r="C5262" s="155"/>
      <c r="D5262" s="155"/>
      <c r="E5262" s="155"/>
      <c r="F5262" s="155"/>
    </row>
    <row r="5263" spans="3:6" x14ac:dyDescent="0.2">
      <c r="C5263" s="155"/>
      <c r="D5263" s="155"/>
      <c r="E5263" s="155"/>
      <c r="F5263" s="155"/>
    </row>
    <row r="5264" spans="3:6" x14ac:dyDescent="0.2">
      <c r="C5264" s="155"/>
      <c r="D5264" s="155"/>
      <c r="E5264" s="155"/>
      <c r="F5264" s="155"/>
    </row>
    <row r="5265" spans="3:6" x14ac:dyDescent="0.2">
      <c r="C5265" s="155"/>
      <c r="D5265" s="155"/>
      <c r="E5265" s="155"/>
      <c r="F5265" s="155"/>
    </row>
    <row r="5266" spans="3:6" x14ac:dyDescent="0.2">
      <c r="C5266" s="155"/>
      <c r="D5266" s="155"/>
      <c r="E5266" s="155"/>
      <c r="F5266" s="155"/>
    </row>
    <row r="5267" spans="3:6" x14ac:dyDescent="0.2">
      <c r="C5267" s="155"/>
      <c r="D5267" s="155"/>
      <c r="E5267" s="155"/>
      <c r="F5267" s="155"/>
    </row>
    <row r="5268" spans="3:6" x14ac:dyDescent="0.2">
      <c r="C5268" s="155"/>
      <c r="D5268" s="155"/>
      <c r="E5268" s="155"/>
      <c r="F5268" s="155"/>
    </row>
    <row r="5269" spans="3:6" x14ac:dyDescent="0.2">
      <c r="C5269" s="155"/>
      <c r="D5269" s="155"/>
      <c r="E5269" s="155"/>
      <c r="F5269" s="155"/>
    </row>
    <row r="5270" spans="3:6" x14ac:dyDescent="0.2">
      <c r="C5270" s="155"/>
      <c r="D5270" s="155"/>
      <c r="E5270" s="155"/>
      <c r="F5270" s="155"/>
    </row>
    <row r="5271" spans="3:6" x14ac:dyDescent="0.2">
      <c r="C5271" s="155"/>
      <c r="D5271" s="155"/>
      <c r="E5271" s="155"/>
      <c r="F5271" s="155"/>
    </row>
    <row r="5272" spans="3:6" x14ac:dyDescent="0.2">
      <c r="C5272" s="155"/>
      <c r="D5272" s="155"/>
      <c r="E5272" s="155"/>
      <c r="F5272" s="155"/>
    </row>
    <row r="5273" spans="3:6" x14ac:dyDescent="0.2">
      <c r="C5273" s="155"/>
      <c r="D5273" s="155"/>
      <c r="E5273" s="155"/>
      <c r="F5273" s="155"/>
    </row>
    <row r="5274" spans="3:6" x14ac:dyDescent="0.2">
      <c r="C5274" s="155"/>
      <c r="D5274" s="155"/>
      <c r="E5274" s="155"/>
      <c r="F5274" s="155"/>
    </row>
    <row r="5275" spans="3:6" x14ac:dyDescent="0.2">
      <c r="C5275" s="155"/>
      <c r="D5275" s="155"/>
      <c r="E5275" s="155"/>
      <c r="F5275" s="155"/>
    </row>
    <row r="5276" spans="3:6" x14ac:dyDescent="0.2">
      <c r="C5276" s="155"/>
      <c r="D5276" s="155"/>
      <c r="E5276" s="155"/>
      <c r="F5276" s="155"/>
    </row>
    <row r="5277" spans="3:6" x14ac:dyDescent="0.2">
      <c r="C5277" s="155"/>
      <c r="D5277" s="155"/>
      <c r="E5277" s="155"/>
      <c r="F5277" s="155"/>
    </row>
    <row r="5278" spans="3:6" x14ac:dyDescent="0.2">
      <c r="C5278" s="155"/>
      <c r="D5278" s="155"/>
      <c r="E5278" s="155"/>
      <c r="F5278" s="155"/>
    </row>
    <row r="5279" spans="3:6" x14ac:dyDescent="0.2">
      <c r="C5279" s="155"/>
      <c r="D5279" s="155"/>
      <c r="E5279" s="155"/>
      <c r="F5279" s="155"/>
    </row>
    <row r="5280" spans="3:6" x14ac:dyDescent="0.2">
      <c r="C5280" s="155"/>
      <c r="D5280" s="155"/>
      <c r="E5280" s="155"/>
      <c r="F5280" s="155"/>
    </row>
    <row r="5281" spans="3:6" x14ac:dyDescent="0.2">
      <c r="C5281" s="155"/>
      <c r="D5281" s="155"/>
      <c r="E5281" s="155"/>
      <c r="F5281" s="155"/>
    </row>
    <row r="5282" spans="3:6" x14ac:dyDescent="0.2">
      <c r="C5282" s="155"/>
      <c r="D5282" s="155"/>
      <c r="E5282" s="155"/>
      <c r="F5282" s="155"/>
    </row>
    <row r="5283" spans="3:6" x14ac:dyDescent="0.2">
      <c r="C5283" s="155"/>
      <c r="D5283" s="155"/>
      <c r="E5283" s="155"/>
      <c r="F5283" s="155"/>
    </row>
    <row r="5284" spans="3:6" x14ac:dyDescent="0.2">
      <c r="C5284" s="155"/>
      <c r="D5284" s="155"/>
      <c r="E5284" s="155"/>
      <c r="F5284" s="155"/>
    </row>
    <row r="5285" spans="3:6" x14ac:dyDescent="0.2">
      <c r="C5285" s="155"/>
      <c r="D5285" s="155"/>
      <c r="E5285" s="155"/>
      <c r="F5285" s="155"/>
    </row>
    <row r="5286" spans="3:6" x14ac:dyDescent="0.2">
      <c r="C5286" s="155"/>
      <c r="D5286" s="155"/>
      <c r="E5286" s="155"/>
      <c r="F5286" s="155"/>
    </row>
    <row r="5287" spans="3:6" x14ac:dyDescent="0.2">
      <c r="C5287" s="155"/>
      <c r="D5287" s="155"/>
      <c r="E5287" s="155"/>
      <c r="F5287" s="155"/>
    </row>
    <row r="5288" spans="3:6" x14ac:dyDescent="0.2">
      <c r="C5288" s="155"/>
      <c r="D5288" s="155"/>
      <c r="E5288" s="155"/>
      <c r="F5288" s="155"/>
    </row>
    <row r="5289" spans="3:6" x14ac:dyDescent="0.2">
      <c r="C5289" s="155"/>
      <c r="D5289" s="155"/>
      <c r="E5289" s="155"/>
      <c r="F5289" s="155"/>
    </row>
    <row r="5290" spans="3:6" x14ac:dyDescent="0.2">
      <c r="C5290" s="155"/>
      <c r="D5290" s="155"/>
      <c r="E5290" s="155"/>
      <c r="F5290" s="155"/>
    </row>
    <row r="5291" spans="3:6" x14ac:dyDescent="0.2">
      <c r="C5291" s="155"/>
      <c r="D5291" s="155"/>
      <c r="E5291" s="155"/>
      <c r="F5291" s="155"/>
    </row>
    <row r="5292" spans="3:6" x14ac:dyDescent="0.2">
      <c r="C5292" s="155"/>
      <c r="D5292" s="155"/>
      <c r="E5292" s="155"/>
      <c r="F5292" s="155"/>
    </row>
    <row r="5293" spans="3:6" x14ac:dyDescent="0.2">
      <c r="C5293" s="155"/>
      <c r="D5293" s="155"/>
      <c r="E5293" s="155"/>
      <c r="F5293" s="155"/>
    </row>
    <row r="5294" spans="3:6" x14ac:dyDescent="0.2">
      <c r="C5294" s="155"/>
      <c r="D5294" s="155"/>
      <c r="E5294" s="155"/>
      <c r="F5294" s="155"/>
    </row>
    <row r="5295" spans="3:6" x14ac:dyDescent="0.2">
      <c r="C5295" s="155"/>
      <c r="D5295" s="155"/>
      <c r="E5295" s="155"/>
      <c r="F5295" s="155"/>
    </row>
    <row r="5296" spans="3:6" x14ac:dyDescent="0.2">
      <c r="C5296" s="155"/>
      <c r="D5296" s="155"/>
      <c r="E5296" s="155"/>
      <c r="F5296" s="155"/>
    </row>
    <row r="5297" spans="3:6" x14ac:dyDescent="0.2">
      <c r="C5297" s="155"/>
      <c r="D5297" s="155"/>
      <c r="E5297" s="155"/>
      <c r="F5297" s="155"/>
    </row>
    <row r="5298" spans="3:6" x14ac:dyDescent="0.2">
      <c r="C5298" s="155"/>
      <c r="D5298" s="155"/>
      <c r="E5298" s="155"/>
      <c r="F5298" s="155"/>
    </row>
    <row r="5299" spans="3:6" x14ac:dyDescent="0.2">
      <c r="C5299" s="155"/>
      <c r="D5299" s="155"/>
      <c r="E5299" s="155"/>
      <c r="F5299" s="155"/>
    </row>
    <row r="5300" spans="3:6" x14ac:dyDescent="0.2">
      <c r="C5300" s="155"/>
      <c r="D5300" s="155"/>
      <c r="E5300" s="155"/>
      <c r="F5300" s="155"/>
    </row>
    <row r="5301" spans="3:6" x14ac:dyDescent="0.2">
      <c r="C5301" s="155"/>
      <c r="D5301" s="155"/>
      <c r="E5301" s="155"/>
      <c r="F5301" s="155"/>
    </row>
    <row r="5302" spans="3:6" x14ac:dyDescent="0.2">
      <c r="C5302" s="155"/>
      <c r="D5302" s="155"/>
      <c r="E5302" s="155"/>
      <c r="F5302" s="155"/>
    </row>
    <row r="5303" spans="3:6" x14ac:dyDescent="0.2">
      <c r="C5303" s="155"/>
      <c r="D5303" s="155"/>
      <c r="E5303" s="155"/>
      <c r="F5303" s="155"/>
    </row>
    <row r="5304" spans="3:6" x14ac:dyDescent="0.2">
      <c r="C5304" s="155"/>
      <c r="D5304" s="155"/>
      <c r="E5304" s="155"/>
      <c r="F5304" s="155"/>
    </row>
    <row r="5305" spans="3:6" x14ac:dyDescent="0.2">
      <c r="C5305" s="155"/>
      <c r="D5305" s="155"/>
      <c r="E5305" s="155"/>
      <c r="F5305" s="155"/>
    </row>
    <row r="5306" spans="3:6" x14ac:dyDescent="0.2">
      <c r="C5306" s="155"/>
      <c r="D5306" s="155"/>
      <c r="E5306" s="155"/>
      <c r="F5306" s="155"/>
    </row>
    <row r="5307" spans="3:6" x14ac:dyDescent="0.2">
      <c r="C5307" s="155"/>
      <c r="D5307" s="155"/>
      <c r="E5307" s="155"/>
      <c r="F5307" s="155"/>
    </row>
    <row r="5308" spans="3:6" x14ac:dyDescent="0.2">
      <c r="C5308" s="155"/>
      <c r="D5308" s="155"/>
      <c r="E5308" s="155"/>
      <c r="F5308" s="155"/>
    </row>
    <row r="5309" spans="3:6" x14ac:dyDescent="0.2">
      <c r="C5309" s="155"/>
      <c r="D5309" s="155"/>
      <c r="E5309" s="155"/>
      <c r="F5309" s="155"/>
    </row>
    <row r="5310" spans="3:6" x14ac:dyDescent="0.2">
      <c r="C5310" s="155"/>
      <c r="D5310" s="155"/>
      <c r="E5310" s="155"/>
      <c r="F5310" s="155"/>
    </row>
    <row r="5311" spans="3:6" x14ac:dyDescent="0.2">
      <c r="C5311" s="155"/>
      <c r="D5311" s="155"/>
      <c r="E5311" s="155"/>
      <c r="F5311" s="155"/>
    </row>
    <row r="5312" spans="3:6" x14ac:dyDescent="0.2">
      <c r="C5312" s="155"/>
      <c r="D5312" s="155"/>
      <c r="E5312" s="155"/>
      <c r="F5312" s="155"/>
    </row>
    <row r="5313" spans="3:6" x14ac:dyDescent="0.2">
      <c r="C5313" s="155"/>
      <c r="D5313" s="155"/>
      <c r="E5313" s="155"/>
      <c r="F5313" s="155"/>
    </row>
    <row r="5314" spans="3:6" x14ac:dyDescent="0.2">
      <c r="C5314" s="155"/>
      <c r="D5314" s="155"/>
      <c r="E5314" s="155"/>
      <c r="F5314" s="155"/>
    </row>
    <row r="5315" spans="3:6" x14ac:dyDescent="0.2">
      <c r="C5315" s="155"/>
      <c r="D5315" s="155"/>
      <c r="E5315" s="155"/>
      <c r="F5315" s="155"/>
    </row>
    <row r="5316" spans="3:6" x14ac:dyDescent="0.2">
      <c r="C5316" s="155"/>
      <c r="D5316" s="155"/>
      <c r="E5316" s="155"/>
      <c r="F5316" s="155"/>
    </row>
    <row r="5317" spans="3:6" x14ac:dyDescent="0.2">
      <c r="C5317" s="155"/>
      <c r="D5317" s="155"/>
      <c r="E5317" s="155"/>
      <c r="F5317" s="155"/>
    </row>
    <row r="5318" spans="3:6" x14ac:dyDescent="0.2">
      <c r="C5318" s="155"/>
      <c r="D5318" s="155"/>
      <c r="E5318" s="155"/>
      <c r="F5318" s="155"/>
    </row>
    <row r="5319" spans="3:6" x14ac:dyDescent="0.2">
      <c r="C5319" s="155"/>
      <c r="D5319" s="155"/>
      <c r="E5319" s="155"/>
      <c r="F5319" s="155"/>
    </row>
    <row r="5320" spans="3:6" x14ac:dyDescent="0.2">
      <c r="C5320" s="155"/>
      <c r="D5320" s="155"/>
      <c r="E5320" s="155"/>
      <c r="F5320" s="155"/>
    </row>
    <row r="5321" spans="3:6" x14ac:dyDescent="0.2">
      <c r="C5321" s="155"/>
      <c r="D5321" s="155"/>
      <c r="E5321" s="155"/>
      <c r="F5321" s="155"/>
    </row>
    <row r="5322" spans="3:6" x14ac:dyDescent="0.2">
      <c r="C5322" s="155"/>
      <c r="D5322" s="155"/>
      <c r="E5322" s="155"/>
      <c r="F5322" s="155"/>
    </row>
    <row r="5323" spans="3:6" x14ac:dyDescent="0.2">
      <c r="C5323" s="155"/>
      <c r="D5323" s="155"/>
      <c r="E5323" s="155"/>
      <c r="F5323" s="155"/>
    </row>
    <row r="5324" spans="3:6" x14ac:dyDescent="0.2">
      <c r="C5324" s="155"/>
      <c r="D5324" s="155"/>
      <c r="E5324" s="155"/>
      <c r="F5324" s="155"/>
    </row>
    <row r="5325" spans="3:6" x14ac:dyDescent="0.2">
      <c r="C5325" s="155"/>
      <c r="D5325" s="155"/>
      <c r="E5325" s="155"/>
      <c r="F5325" s="155"/>
    </row>
    <row r="5326" spans="3:6" x14ac:dyDescent="0.2">
      <c r="C5326" s="155"/>
      <c r="D5326" s="155"/>
      <c r="E5326" s="155"/>
      <c r="F5326" s="155"/>
    </row>
    <row r="5327" spans="3:6" x14ac:dyDescent="0.2">
      <c r="C5327" s="155"/>
      <c r="D5327" s="155"/>
      <c r="E5327" s="155"/>
      <c r="F5327" s="155"/>
    </row>
    <row r="5328" spans="3:6" x14ac:dyDescent="0.2">
      <c r="C5328" s="155"/>
      <c r="D5328" s="155"/>
      <c r="E5328" s="155"/>
      <c r="F5328" s="155"/>
    </row>
    <row r="5329" spans="3:6" x14ac:dyDescent="0.2">
      <c r="C5329" s="155"/>
      <c r="D5329" s="155"/>
      <c r="E5329" s="155"/>
      <c r="F5329" s="155"/>
    </row>
    <row r="5330" spans="3:6" x14ac:dyDescent="0.2">
      <c r="C5330" s="155"/>
      <c r="D5330" s="155"/>
      <c r="E5330" s="155"/>
      <c r="F5330" s="155"/>
    </row>
    <row r="5331" spans="3:6" x14ac:dyDescent="0.2">
      <c r="C5331" s="155"/>
      <c r="D5331" s="155"/>
      <c r="E5331" s="155"/>
      <c r="F5331" s="155"/>
    </row>
    <row r="5332" spans="3:6" x14ac:dyDescent="0.2">
      <c r="C5332" s="155"/>
      <c r="D5332" s="155"/>
      <c r="E5332" s="155"/>
      <c r="F5332" s="155"/>
    </row>
    <row r="5333" spans="3:6" x14ac:dyDescent="0.2">
      <c r="C5333" s="155"/>
      <c r="D5333" s="155"/>
      <c r="E5333" s="155"/>
      <c r="F5333" s="155"/>
    </row>
    <row r="5334" spans="3:6" x14ac:dyDescent="0.2">
      <c r="C5334" s="155"/>
      <c r="D5334" s="155"/>
      <c r="E5334" s="155"/>
      <c r="F5334" s="155"/>
    </row>
    <row r="5335" spans="3:6" x14ac:dyDescent="0.2">
      <c r="C5335" s="155"/>
      <c r="D5335" s="155"/>
      <c r="E5335" s="155"/>
      <c r="F5335" s="155"/>
    </row>
    <row r="5336" spans="3:6" x14ac:dyDescent="0.2">
      <c r="C5336" s="155"/>
      <c r="D5336" s="155"/>
      <c r="E5336" s="155"/>
      <c r="F5336" s="155"/>
    </row>
    <row r="5337" spans="3:6" x14ac:dyDescent="0.2">
      <c r="C5337" s="155"/>
      <c r="D5337" s="155"/>
      <c r="E5337" s="155"/>
      <c r="F5337" s="155"/>
    </row>
    <row r="5338" spans="3:6" x14ac:dyDescent="0.2">
      <c r="C5338" s="155"/>
      <c r="D5338" s="155"/>
      <c r="E5338" s="155"/>
      <c r="F5338" s="155"/>
    </row>
    <row r="5339" spans="3:6" x14ac:dyDescent="0.2">
      <c r="C5339" s="155"/>
      <c r="D5339" s="155"/>
      <c r="E5339" s="155"/>
      <c r="F5339" s="155"/>
    </row>
    <row r="5340" spans="3:6" x14ac:dyDescent="0.2">
      <c r="C5340" s="155"/>
      <c r="D5340" s="155"/>
      <c r="E5340" s="155"/>
      <c r="F5340" s="155"/>
    </row>
    <row r="5341" spans="3:6" x14ac:dyDescent="0.2">
      <c r="C5341" s="155"/>
      <c r="D5341" s="155"/>
      <c r="E5341" s="155"/>
      <c r="F5341" s="155"/>
    </row>
    <row r="5342" spans="3:6" x14ac:dyDescent="0.2">
      <c r="C5342" s="155"/>
      <c r="D5342" s="155"/>
      <c r="E5342" s="155"/>
      <c r="F5342" s="155"/>
    </row>
    <row r="5343" spans="3:6" x14ac:dyDescent="0.2">
      <c r="C5343" s="155"/>
      <c r="D5343" s="155"/>
      <c r="E5343" s="155"/>
      <c r="F5343" s="155"/>
    </row>
    <row r="5344" spans="3:6" x14ac:dyDescent="0.2">
      <c r="C5344" s="155"/>
      <c r="D5344" s="155"/>
      <c r="E5344" s="155"/>
      <c r="F5344" s="155"/>
    </row>
    <row r="5345" spans="3:6" x14ac:dyDescent="0.2">
      <c r="C5345" s="155"/>
      <c r="D5345" s="155"/>
      <c r="E5345" s="155"/>
      <c r="F5345" s="155"/>
    </row>
    <row r="5346" spans="3:6" x14ac:dyDescent="0.2">
      <c r="C5346" s="155"/>
      <c r="D5346" s="155"/>
      <c r="E5346" s="155"/>
      <c r="F5346" s="155"/>
    </row>
    <row r="5347" spans="3:6" x14ac:dyDescent="0.2">
      <c r="C5347" s="155"/>
      <c r="D5347" s="155"/>
      <c r="E5347" s="155"/>
      <c r="F5347" s="155"/>
    </row>
    <row r="5348" spans="3:6" x14ac:dyDescent="0.2">
      <c r="C5348" s="155"/>
      <c r="D5348" s="155"/>
      <c r="E5348" s="155"/>
      <c r="F5348" s="155"/>
    </row>
    <row r="5349" spans="3:6" x14ac:dyDescent="0.2">
      <c r="C5349" s="155"/>
      <c r="D5349" s="155"/>
      <c r="E5349" s="155"/>
      <c r="F5349" s="155"/>
    </row>
    <row r="5350" spans="3:6" x14ac:dyDescent="0.2">
      <c r="C5350" s="155"/>
      <c r="D5350" s="155"/>
      <c r="E5350" s="155"/>
      <c r="F5350" s="155"/>
    </row>
    <row r="5351" spans="3:6" x14ac:dyDescent="0.2">
      <c r="C5351" s="155"/>
      <c r="D5351" s="155"/>
      <c r="E5351" s="155"/>
      <c r="F5351" s="155"/>
    </row>
    <row r="5352" spans="3:6" x14ac:dyDescent="0.2">
      <c r="C5352" s="155"/>
      <c r="D5352" s="155"/>
      <c r="E5352" s="155"/>
      <c r="F5352" s="155"/>
    </row>
    <row r="5353" spans="3:6" x14ac:dyDescent="0.2">
      <c r="C5353" s="155"/>
      <c r="D5353" s="155"/>
      <c r="E5353" s="155"/>
      <c r="F5353" s="155"/>
    </row>
    <row r="5354" spans="3:6" x14ac:dyDescent="0.2">
      <c r="C5354" s="155"/>
      <c r="D5354" s="155"/>
      <c r="E5354" s="155"/>
      <c r="F5354" s="155"/>
    </row>
    <row r="5355" spans="3:6" x14ac:dyDescent="0.2">
      <c r="C5355" s="155"/>
      <c r="D5355" s="155"/>
      <c r="E5355" s="155"/>
      <c r="F5355" s="155"/>
    </row>
    <row r="5356" spans="3:6" x14ac:dyDescent="0.2">
      <c r="C5356" s="155"/>
      <c r="D5356" s="155"/>
      <c r="E5356" s="155"/>
      <c r="F5356" s="155"/>
    </row>
    <row r="5357" spans="3:6" x14ac:dyDescent="0.2">
      <c r="C5357" s="155"/>
      <c r="D5357" s="155"/>
      <c r="E5357" s="155"/>
      <c r="F5357" s="155"/>
    </row>
    <row r="5358" spans="3:6" x14ac:dyDescent="0.2">
      <c r="C5358" s="155"/>
      <c r="D5358" s="155"/>
      <c r="E5358" s="155"/>
      <c r="F5358" s="155"/>
    </row>
    <row r="5359" spans="3:6" x14ac:dyDescent="0.2">
      <c r="C5359" s="155"/>
      <c r="D5359" s="155"/>
      <c r="E5359" s="155"/>
      <c r="F5359" s="155"/>
    </row>
    <row r="5360" spans="3:6" x14ac:dyDescent="0.2">
      <c r="C5360" s="155"/>
      <c r="D5360" s="155"/>
      <c r="E5360" s="155"/>
      <c r="F5360" s="155"/>
    </row>
    <row r="5361" spans="3:6" x14ac:dyDescent="0.2">
      <c r="C5361" s="155"/>
      <c r="D5361" s="155"/>
      <c r="E5361" s="155"/>
      <c r="F5361" s="155"/>
    </row>
    <row r="5362" spans="3:6" x14ac:dyDescent="0.2">
      <c r="C5362" s="155"/>
      <c r="D5362" s="155"/>
      <c r="E5362" s="155"/>
      <c r="F5362" s="155"/>
    </row>
    <row r="5363" spans="3:6" x14ac:dyDescent="0.2">
      <c r="C5363" s="155"/>
      <c r="D5363" s="155"/>
      <c r="E5363" s="155"/>
      <c r="F5363" s="155"/>
    </row>
    <row r="5364" spans="3:6" x14ac:dyDescent="0.2">
      <c r="C5364" s="155"/>
      <c r="D5364" s="155"/>
      <c r="E5364" s="155"/>
      <c r="F5364" s="155"/>
    </row>
    <row r="5365" spans="3:6" x14ac:dyDescent="0.2">
      <c r="C5365" s="155"/>
      <c r="D5365" s="155"/>
      <c r="E5365" s="155"/>
      <c r="F5365" s="155"/>
    </row>
    <row r="5366" spans="3:6" x14ac:dyDescent="0.2">
      <c r="C5366" s="155"/>
      <c r="D5366" s="155"/>
      <c r="E5366" s="155"/>
      <c r="F5366" s="155"/>
    </row>
    <row r="5367" spans="3:6" x14ac:dyDescent="0.2">
      <c r="C5367" s="155"/>
      <c r="D5367" s="155"/>
      <c r="E5367" s="155"/>
      <c r="F5367" s="155"/>
    </row>
    <row r="5368" spans="3:6" x14ac:dyDescent="0.2">
      <c r="C5368" s="155"/>
      <c r="D5368" s="155"/>
      <c r="E5368" s="155"/>
      <c r="F5368" s="155"/>
    </row>
    <row r="5369" spans="3:6" x14ac:dyDescent="0.2">
      <c r="C5369" s="155"/>
      <c r="D5369" s="155"/>
      <c r="E5369" s="155"/>
      <c r="F5369" s="155"/>
    </row>
    <row r="5370" spans="3:6" x14ac:dyDescent="0.2">
      <c r="C5370" s="155"/>
      <c r="D5370" s="155"/>
      <c r="E5370" s="155"/>
      <c r="F5370" s="155"/>
    </row>
    <row r="5371" spans="3:6" x14ac:dyDescent="0.2">
      <c r="C5371" s="155"/>
      <c r="D5371" s="155"/>
      <c r="E5371" s="155"/>
      <c r="F5371" s="155"/>
    </row>
    <row r="5372" spans="3:6" x14ac:dyDescent="0.2">
      <c r="C5372" s="155"/>
      <c r="D5372" s="155"/>
      <c r="E5372" s="155"/>
      <c r="F5372" s="155"/>
    </row>
    <row r="5373" spans="3:6" x14ac:dyDescent="0.2">
      <c r="C5373" s="155"/>
      <c r="D5373" s="155"/>
      <c r="E5373" s="155"/>
      <c r="F5373" s="155"/>
    </row>
    <row r="5374" spans="3:6" x14ac:dyDescent="0.2">
      <c r="C5374" s="155"/>
      <c r="D5374" s="155"/>
      <c r="E5374" s="155"/>
      <c r="F5374" s="155"/>
    </row>
    <row r="5375" spans="3:6" x14ac:dyDescent="0.2">
      <c r="C5375" s="155"/>
      <c r="D5375" s="155"/>
      <c r="E5375" s="155"/>
      <c r="F5375" s="155"/>
    </row>
    <row r="5376" spans="3:6" x14ac:dyDescent="0.2">
      <c r="C5376" s="155"/>
      <c r="D5376" s="155"/>
      <c r="E5376" s="155"/>
      <c r="F5376" s="155"/>
    </row>
    <row r="5377" spans="3:6" x14ac:dyDescent="0.2">
      <c r="C5377" s="155"/>
      <c r="D5377" s="155"/>
      <c r="E5377" s="155"/>
      <c r="F5377" s="155"/>
    </row>
    <row r="5378" spans="3:6" x14ac:dyDescent="0.2">
      <c r="C5378" s="155"/>
      <c r="D5378" s="155"/>
      <c r="E5378" s="155"/>
      <c r="F5378" s="155"/>
    </row>
    <row r="5379" spans="3:6" x14ac:dyDescent="0.2">
      <c r="C5379" s="155"/>
      <c r="D5379" s="155"/>
      <c r="E5379" s="155"/>
      <c r="F5379" s="155"/>
    </row>
    <row r="5380" spans="3:6" x14ac:dyDescent="0.2">
      <c r="C5380" s="155"/>
      <c r="D5380" s="155"/>
      <c r="E5380" s="155"/>
      <c r="F5380" s="155"/>
    </row>
    <row r="5381" spans="3:6" x14ac:dyDescent="0.2">
      <c r="C5381" s="155"/>
      <c r="D5381" s="155"/>
      <c r="E5381" s="155"/>
      <c r="F5381" s="155"/>
    </row>
    <row r="5382" spans="3:6" x14ac:dyDescent="0.2">
      <c r="C5382" s="155"/>
      <c r="D5382" s="155"/>
      <c r="E5382" s="155"/>
      <c r="F5382" s="155"/>
    </row>
    <row r="5383" spans="3:6" x14ac:dyDescent="0.2">
      <c r="C5383" s="155"/>
      <c r="D5383" s="155"/>
      <c r="E5383" s="155"/>
      <c r="F5383" s="155"/>
    </row>
    <row r="5384" spans="3:6" x14ac:dyDescent="0.2">
      <c r="C5384" s="155"/>
      <c r="D5384" s="155"/>
      <c r="E5384" s="155"/>
      <c r="F5384" s="155"/>
    </row>
    <row r="5385" spans="3:6" x14ac:dyDescent="0.2">
      <c r="C5385" s="155"/>
      <c r="D5385" s="155"/>
      <c r="E5385" s="155"/>
      <c r="F5385" s="155"/>
    </row>
    <row r="5386" spans="3:6" x14ac:dyDescent="0.2">
      <c r="C5386" s="155"/>
      <c r="D5386" s="155"/>
      <c r="E5386" s="155"/>
      <c r="F5386" s="155"/>
    </row>
    <row r="5387" spans="3:6" x14ac:dyDescent="0.2">
      <c r="C5387" s="155"/>
      <c r="D5387" s="155"/>
      <c r="E5387" s="155"/>
      <c r="F5387" s="155"/>
    </row>
    <row r="5388" spans="3:6" x14ac:dyDescent="0.2">
      <c r="C5388" s="155"/>
      <c r="D5388" s="155"/>
      <c r="E5388" s="155"/>
      <c r="F5388" s="155"/>
    </row>
    <row r="5389" spans="3:6" x14ac:dyDescent="0.2">
      <c r="C5389" s="155"/>
      <c r="D5389" s="155"/>
      <c r="E5389" s="155"/>
      <c r="F5389" s="155"/>
    </row>
    <row r="5390" spans="3:6" x14ac:dyDescent="0.2">
      <c r="C5390" s="155"/>
      <c r="D5390" s="155"/>
      <c r="E5390" s="155"/>
      <c r="F5390" s="155"/>
    </row>
    <row r="5391" spans="3:6" x14ac:dyDescent="0.2">
      <c r="C5391" s="155"/>
      <c r="D5391" s="155"/>
      <c r="E5391" s="155"/>
      <c r="F5391" s="155"/>
    </row>
    <row r="5392" spans="3:6" x14ac:dyDescent="0.2">
      <c r="C5392" s="155"/>
      <c r="D5392" s="155"/>
      <c r="E5392" s="155"/>
      <c r="F5392" s="155"/>
    </row>
    <row r="5393" spans="3:6" x14ac:dyDescent="0.2">
      <c r="C5393" s="155"/>
      <c r="D5393" s="155"/>
      <c r="E5393" s="155"/>
      <c r="F5393" s="155"/>
    </row>
    <row r="5394" spans="3:6" x14ac:dyDescent="0.2">
      <c r="C5394" s="155"/>
      <c r="D5394" s="155"/>
      <c r="E5394" s="155"/>
      <c r="F5394" s="155"/>
    </row>
    <row r="5395" spans="3:6" x14ac:dyDescent="0.2">
      <c r="C5395" s="155"/>
      <c r="D5395" s="155"/>
      <c r="E5395" s="155"/>
      <c r="F5395" s="155"/>
    </row>
    <row r="5396" spans="3:6" x14ac:dyDescent="0.2">
      <c r="C5396" s="155"/>
      <c r="D5396" s="155"/>
      <c r="E5396" s="155"/>
      <c r="F5396" s="155"/>
    </row>
    <row r="5397" spans="3:6" x14ac:dyDescent="0.2">
      <c r="C5397" s="155"/>
      <c r="D5397" s="155"/>
      <c r="E5397" s="155"/>
      <c r="F5397" s="155"/>
    </row>
    <row r="5398" spans="3:6" x14ac:dyDescent="0.2">
      <c r="C5398" s="155"/>
      <c r="D5398" s="155"/>
      <c r="E5398" s="155"/>
      <c r="F5398" s="155"/>
    </row>
    <row r="5399" spans="3:6" x14ac:dyDescent="0.2">
      <c r="C5399" s="155"/>
      <c r="D5399" s="155"/>
      <c r="E5399" s="155"/>
      <c r="F5399" s="155"/>
    </row>
    <row r="5400" spans="3:6" x14ac:dyDescent="0.2">
      <c r="C5400" s="155"/>
      <c r="D5400" s="155"/>
      <c r="E5400" s="155"/>
      <c r="F5400" s="155"/>
    </row>
    <row r="5401" spans="3:6" x14ac:dyDescent="0.2">
      <c r="C5401" s="155"/>
      <c r="D5401" s="155"/>
      <c r="E5401" s="155"/>
      <c r="F5401" s="155"/>
    </row>
    <row r="5402" spans="3:6" x14ac:dyDescent="0.2">
      <c r="C5402" s="155"/>
      <c r="D5402" s="155"/>
      <c r="E5402" s="155"/>
      <c r="F5402" s="155"/>
    </row>
    <row r="5403" spans="3:6" x14ac:dyDescent="0.2">
      <c r="C5403" s="155"/>
      <c r="D5403" s="155"/>
      <c r="E5403" s="155"/>
      <c r="F5403" s="155"/>
    </row>
    <row r="5404" spans="3:6" x14ac:dyDescent="0.2">
      <c r="C5404" s="155"/>
      <c r="D5404" s="155"/>
      <c r="E5404" s="155"/>
      <c r="F5404" s="155"/>
    </row>
    <row r="5405" spans="3:6" x14ac:dyDescent="0.2">
      <c r="C5405" s="155"/>
      <c r="D5405" s="155"/>
      <c r="E5405" s="155"/>
      <c r="F5405" s="155"/>
    </row>
    <row r="5406" spans="3:6" x14ac:dyDescent="0.2">
      <c r="C5406" s="155"/>
      <c r="D5406" s="155"/>
      <c r="E5406" s="155"/>
      <c r="F5406" s="155"/>
    </row>
    <row r="5407" spans="3:6" x14ac:dyDescent="0.2">
      <c r="C5407" s="155"/>
      <c r="D5407" s="155"/>
      <c r="E5407" s="155"/>
      <c r="F5407" s="155"/>
    </row>
    <row r="5408" spans="3:6" x14ac:dyDescent="0.2">
      <c r="C5408" s="155"/>
      <c r="D5408" s="155"/>
      <c r="E5408" s="155"/>
      <c r="F5408" s="155"/>
    </row>
    <row r="5409" spans="3:6" x14ac:dyDescent="0.2">
      <c r="C5409" s="155"/>
      <c r="D5409" s="155"/>
      <c r="E5409" s="155"/>
      <c r="F5409" s="155"/>
    </row>
    <row r="5410" spans="3:6" x14ac:dyDescent="0.2">
      <c r="C5410" s="155"/>
      <c r="D5410" s="155"/>
      <c r="E5410" s="155"/>
      <c r="F5410" s="155"/>
    </row>
    <row r="5411" spans="3:6" x14ac:dyDescent="0.2">
      <c r="C5411" s="155"/>
      <c r="D5411" s="155"/>
      <c r="E5411" s="155"/>
      <c r="F5411" s="155"/>
    </row>
    <row r="5412" spans="3:6" x14ac:dyDescent="0.2">
      <c r="C5412" s="155"/>
      <c r="D5412" s="155"/>
      <c r="E5412" s="155"/>
      <c r="F5412" s="155"/>
    </row>
    <row r="5413" spans="3:6" x14ac:dyDescent="0.2">
      <c r="C5413" s="155"/>
      <c r="D5413" s="155"/>
      <c r="E5413" s="155"/>
      <c r="F5413" s="155"/>
    </row>
    <row r="5414" spans="3:6" x14ac:dyDescent="0.2">
      <c r="C5414" s="155"/>
      <c r="D5414" s="155"/>
      <c r="E5414" s="155"/>
      <c r="F5414" s="155"/>
    </row>
    <row r="5415" spans="3:6" x14ac:dyDescent="0.2">
      <c r="C5415" s="155"/>
      <c r="D5415" s="155"/>
      <c r="E5415" s="155"/>
      <c r="F5415" s="155"/>
    </row>
    <row r="5416" spans="3:6" x14ac:dyDescent="0.2">
      <c r="C5416" s="155"/>
      <c r="D5416" s="155"/>
      <c r="E5416" s="155"/>
      <c r="F5416" s="155"/>
    </row>
    <row r="5417" spans="3:6" x14ac:dyDescent="0.2">
      <c r="C5417" s="155"/>
      <c r="D5417" s="155"/>
      <c r="E5417" s="155"/>
      <c r="F5417" s="155"/>
    </row>
    <row r="5418" spans="3:6" x14ac:dyDescent="0.2">
      <c r="C5418" s="155"/>
      <c r="D5418" s="155"/>
      <c r="E5418" s="155"/>
      <c r="F5418" s="155"/>
    </row>
    <row r="5419" spans="3:6" x14ac:dyDescent="0.2">
      <c r="C5419" s="155"/>
      <c r="D5419" s="155"/>
      <c r="E5419" s="155"/>
      <c r="F5419" s="155"/>
    </row>
    <row r="5420" spans="3:6" x14ac:dyDescent="0.2">
      <c r="C5420" s="155"/>
      <c r="D5420" s="155"/>
      <c r="E5420" s="155"/>
      <c r="F5420" s="155"/>
    </row>
    <row r="5421" spans="3:6" x14ac:dyDescent="0.2">
      <c r="C5421" s="155"/>
      <c r="D5421" s="155"/>
      <c r="E5421" s="155"/>
      <c r="F5421" s="155"/>
    </row>
    <row r="5422" spans="3:6" x14ac:dyDescent="0.2">
      <c r="C5422" s="155"/>
      <c r="D5422" s="155"/>
      <c r="E5422" s="155"/>
      <c r="F5422" s="155"/>
    </row>
    <row r="5423" spans="3:6" x14ac:dyDescent="0.2">
      <c r="C5423" s="155"/>
      <c r="D5423" s="155"/>
      <c r="E5423" s="155"/>
      <c r="F5423" s="155"/>
    </row>
    <row r="5424" spans="3:6" x14ac:dyDescent="0.2">
      <c r="C5424" s="155"/>
      <c r="D5424" s="155"/>
      <c r="E5424" s="155"/>
      <c r="F5424" s="155"/>
    </row>
    <row r="5425" spans="3:6" x14ac:dyDescent="0.2">
      <c r="C5425" s="155"/>
      <c r="D5425" s="155"/>
      <c r="E5425" s="155"/>
      <c r="F5425" s="155"/>
    </row>
    <row r="5426" spans="3:6" x14ac:dyDescent="0.2">
      <c r="C5426" s="155"/>
      <c r="D5426" s="155"/>
      <c r="E5426" s="155"/>
      <c r="F5426" s="155"/>
    </row>
    <row r="5427" spans="3:6" x14ac:dyDescent="0.2">
      <c r="C5427" s="155"/>
      <c r="D5427" s="155"/>
      <c r="E5427" s="155"/>
      <c r="F5427" s="155"/>
    </row>
    <row r="5428" spans="3:6" x14ac:dyDescent="0.2">
      <c r="C5428" s="155"/>
      <c r="D5428" s="155"/>
      <c r="E5428" s="155"/>
      <c r="F5428" s="155"/>
    </row>
    <row r="5429" spans="3:6" x14ac:dyDescent="0.2">
      <c r="C5429" s="155"/>
      <c r="D5429" s="155"/>
      <c r="E5429" s="155"/>
      <c r="F5429" s="155"/>
    </row>
    <row r="5430" spans="3:6" x14ac:dyDescent="0.2">
      <c r="C5430" s="155"/>
      <c r="D5430" s="155"/>
      <c r="E5430" s="155"/>
      <c r="F5430" s="155"/>
    </row>
    <row r="5431" spans="3:6" x14ac:dyDescent="0.2">
      <c r="C5431" s="155"/>
      <c r="D5431" s="155"/>
      <c r="E5431" s="155"/>
      <c r="F5431" s="155"/>
    </row>
    <row r="5432" spans="3:6" x14ac:dyDescent="0.2">
      <c r="C5432" s="155"/>
      <c r="D5432" s="155"/>
      <c r="E5432" s="155"/>
      <c r="F5432" s="155"/>
    </row>
    <row r="5433" spans="3:6" x14ac:dyDescent="0.2">
      <c r="C5433" s="155"/>
      <c r="D5433" s="155"/>
      <c r="E5433" s="155"/>
      <c r="F5433" s="155"/>
    </row>
    <row r="5434" spans="3:6" x14ac:dyDescent="0.2">
      <c r="C5434" s="155"/>
      <c r="D5434" s="155"/>
      <c r="E5434" s="155"/>
      <c r="F5434" s="155"/>
    </row>
    <row r="5435" spans="3:6" x14ac:dyDescent="0.2">
      <c r="C5435" s="155"/>
      <c r="D5435" s="155"/>
      <c r="E5435" s="155"/>
      <c r="F5435" s="155"/>
    </row>
    <row r="5436" spans="3:6" x14ac:dyDescent="0.2">
      <c r="C5436" s="155"/>
      <c r="D5436" s="155"/>
      <c r="E5436" s="155"/>
      <c r="F5436" s="155"/>
    </row>
    <row r="5437" spans="3:6" x14ac:dyDescent="0.2">
      <c r="C5437" s="155"/>
      <c r="D5437" s="155"/>
      <c r="E5437" s="155"/>
      <c r="F5437" s="155"/>
    </row>
    <row r="5438" spans="3:6" x14ac:dyDescent="0.2">
      <c r="C5438" s="155"/>
      <c r="D5438" s="155"/>
      <c r="E5438" s="155"/>
      <c r="F5438" s="155"/>
    </row>
    <row r="5439" spans="3:6" x14ac:dyDescent="0.2">
      <c r="C5439" s="155"/>
      <c r="D5439" s="155"/>
      <c r="E5439" s="155"/>
      <c r="F5439" s="155"/>
    </row>
    <row r="5440" spans="3:6" x14ac:dyDescent="0.2">
      <c r="C5440" s="155"/>
      <c r="D5440" s="155"/>
      <c r="E5440" s="155"/>
      <c r="F5440" s="155"/>
    </row>
    <row r="5441" spans="3:6" x14ac:dyDescent="0.2">
      <c r="C5441" s="155"/>
      <c r="D5441" s="155"/>
      <c r="E5441" s="155"/>
      <c r="F5441" s="155"/>
    </row>
    <row r="5442" spans="3:6" x14ac:dyDescent="0.2">
      <c r="C5442" s="155"/>
      <c r="D5442" s="155"/>
      <c r="E5442" s="155"/>
      <c r="F5442" s="155"/>
    </row>
    <row r="5443" spans="3:6" x14ac:dyDescent="0.2">
      <c r="C5443" s="155"/>
      <c r="D5443" s="155"/>
      <c r="E5443" s="155"/>
      <c r="F5443" s="155"/>
    </row>
    <row r="5444" spans="3:6" x14ac:dyDescent="0.2">
      <c r="C5444" s="155"/>
      <c r="D5444" s="155"/>
      <c r="E5444" s="155"/>
      <c r="F5444" s="155"/>
    </row>
    <row r="5445" spans="3:6" x14ac:dyDescent="0.2">
      <c r="C5445" s="155"/>
      <c r="D5445" s="155"/>
      <c r="E5445" s="155"/>
      <c r="F5445" s="155"/>
    </row>
    <row r="5446" spans="3:6" x14ac:dyDescent="0.2">
      <c r="C5446" s="155"/>
      <c r="D5446" s="155"/>
      <c r="E5446" s="155"/>
      <c r="F5446" s="155"/>
    </row>
    <row r="5447" spans="3:6" x14ac:dyDescent="0.2">
      <c r="C5447" s="155"/>
      <c r="D5447" s="155"/>
      <c r="E5447" s="155"/>
      <c r="F5447" s="155"/>
    </row>
    <row r="5448" spans="3:6" x14ac:dyDescent="0.2">
      <c r="C5448" s="155"/>
      <c r="D5448" s="155"/>
      <c r="E5448" s="155"/>
      <c r="F5448" s="155"/>
    </row>
    <row r="5449" spans="3:6" x14ac:dyDescent="0.2">
      <c r="C5449" s="155"/>
      <c r="D5449" s="155"/>
      <c r="E5449" s="155"/>
      <c r="F5449" s="155"/>
    </row>
    <row r="5450" spans="3:6" x14ac:dyDescent="0.2">
      <c r="C5450" s="155"/>
      <c r="D5450" s="155"/>
      <c r="E5450" s="155"/>
      <c r="F5450" s="155"/>
    </row>
    <row r="5451" spans="3:6" x14ac:dyDescent="0.2">
      <c r="C5451" s="155"/>
      <c r="D5451" s="155"/>
      <c r="E5451" s="155"/>
      <c r="F5451" s="155"/>
    </row>
    <row r="5452" spans="3:6" x14ac:dyDescent="0.2">
      <c r="C5452" s="155"/>
      <c r="D5452" s="155"/>
      <c r="E5452" s="155"/>
      <c r="F5452" s="155"/>
    </row>
    <row r="5453" spans="3:6" x14ac:dyDescent="0.2">
      <c r="C5453" s="155"/>
      <c r="D5453" s="155"/>
      <c r="E5453" s="155"/>
      <c r="F5453" s="155"/>
    </row>
    <row r="5454" spans="3:6" x14ac:dyDescent="0.2">
      <c r="C5454" s="155"/>
      <c r="D5454" s="155"/>
      <c r="E5454" s="155"/>
      <c r="F5454" s="155"/>
    </row>
    <row r="5455" spans="3:6" x14ac:dyDescent="0.2">
      <c r="C5455" s="155"/>
      <c r="D5455" s="155"/>
      <c r="E5455" s="155"/>
      <c r="F5455" s="155"/>
    </row>
    <row r="5456" spans="3:6" x14ac:dyDescent="0.2">
      <c r="C5456" s="155"/>
      <c r="D5456" s="155"/>
      <c r="E5456" s="155"/>
      <c r="F5456" s="155"/>
    </row>
    <row r="5457" spans="3:6" x14ac:dyDescent="0.2">
      <c r="C5457" s="155"/>
      <c r="D5457" s="155"/>
      <c r="E5457" s="155"/>
      <c r="F5457" s="155"/>
    </row>
    <row r="5458" spans="3:6" x14ac:dyDescent="0.2">
      <c r="C5458" s="155"/>
      <c r="D5458" s="155"/>
      <c r="E5458" s="155"/>
      <c r="F5458" s="155"/>
    </row>
    <row r="5459" spans="3:6" x14ac:dyDescent="0.2">
      <c r="C5459" s="155"/>
      <c r="D5459" s="155"/>
      <c r="E5459" s="155"/>
      <c r="F5459" s="155"/>
    </row>
    <row r="5460" spans="3:6" x14ac:dyDescent="0.2">
      <c r="C5460" s="155"/>
      <c r="D5460" s="155"/>
      <c r="E5460" s="155"/>
      <c r="F5460" s="155"/>
    </row>
    <row r="5461" spans="3:6" x14ac:dyDescent="0.2">
      <c r="C5461" s="155"/>
      <c r="D5461" s="155"/>
      <c r="E5461" s="155"/>
      <c r="F5461" s="155"/>
    </row>
    <row r="5462" spans="3:6" x14ac:dyDescent="0.2">
      <c r="C5462" s="155"/>
      <c r="D5462" s="155"/>
      <c r="E5462" s="155"/>
      <c r="F5462" s="155"/>
    </row>
    <row r="5463" spans="3:6" x14ac:dyDescent="0.2">
      <c r="C5463" s="155"/>
      <c r="D5463" s="155"/>
      <c r="E5463" s="155"/>
      <c r="F5463" s="155"/>
    </row>
    <row r="5464" spans="3:6" x14ac:dyDescent="0.2">
      <c r="C5464" s="155"/>
      <c r="D5464" s="155"/>
      <c r="E5464" s="155"/>
      <c r="F5464" s="155"/>
    </row>
    <row r="5465" spans="3:6" x14ac:dyDescent="0.2">
      <c r="C5465" s="155"/>
      <c r="D5465" s="155"/>
      <c r="E5465" s="155"/>
      <c r="F5465" s="155"/>
    </row>
    <row r="5466" spans="3:6" x14ac:dyDescent="0.2">
      <c r="C5466" s="155"/>
      <c r="D5466" s="155"/>
      <c r="E5466" s="155"/>
      <c r="F5466" s="155"/>
    </row>
    <row r="5467" spans="3:6" x14ac:dyDescent="0.2">
      <c r="C5467" s="155"/>
      <c r="D5467" s="155"/>
      <c r="E5467" s="155"/>
      <c r="F5467" s="155"/>
    </row>
    <row r="5468" spans="3:6" x14ac:dyDescent="0.2">
      <c r="C5468" s="155"/>
      <c r="D5468" s="155"/>
      <c r="E5468" s="155"/>
      <c r="F5468" s="155"/>
    </row>
    <row r="5469" spans="3:6" x14ac:dyDescent="0.2">
      <c r="C5469" s="155"/>
      <c r="D5469" s="155"/>
      <c r="E5469" s="155"/>
      <c r="F5469" s="155"/>
    </row>
    <row r="5470" spans="3:6" x14ac:dyDescent="0.2">
      <c r="C5470" s="155"/>
      <c r="D5470" s="155"/>
      <c r="E5470" s="155"/>
      <c r="F5470" s="155"/>
    </row>
    <row r="5471" spans="3:6" x14ac:dyDescent="0.2">
      <c r="C5471" s="155"/>
      <c r="D5471" s="155"/>
      <c r="E5471" s="155"/>
      <c r="F5471" s="155"/>
    </row>
    <row r="5472" spans="3:6" x14ac:dyDescent="0.2">
      <c r="C5472" s="155"/>
      <c r="D5472" s="155"/>
      <c r="E5472" s="155"/>
      <c r="F5472" s="155"/>
    </row>
    <row r="5473" spans="3:6" x14ac:dyDescent="0.2">
      <c r="C5473" s="155"/>
      <c r="D5473" s="155"/>
      <c r="E5473" s="155"/>
      <c r="F5473" s="155"/>
    </row>
    <row r="5474" spans="3:6" x14ac:dyDescent="0.2">
      <c r="C5474" s="155"/>
      <c r="D5474" s="155"/>
      <c r="E5474" s="155"/>
      <c r="F5474" s="155"/>
    </row>
    <row r="5475" spans="3:6" x14ac:dyDescent="0.2">
      <c r="C5475" s="155"/>
      <c r="D5475" s="155"/>
      <c r="E5475" s="155"/>
      <c r="F5475" s="155"/>
    </row>
    <row r="5476" spans="3:6" x14ac:dyDescent="0.2">
      <c r="C5476" s="155"/>
      <c r="D5476" s="155"/>
      <c r="E5476" s="155"/>
      <c r="F5476" s="155"/>
    </row>
    <row r="5477" spans="3:6" x14ac:dyDescent="0.2">
      <c r="C5477" s="155"/>
      <c r="D5477" s="155"/>
      <c r="E5477" s="155"/>
      <c r="F5477" s="155"/>
    </row>
    <row r="5478" spans="3:6" x14ac:dyDescent="0.2">
      <c r="C5478" s="155"/>
      <c r="D5478" s="155"/>
      <c r="E5478" s="155"/>
      <c r="F5478" s="155"/>
    </row>
    <row r="5479" spans="3:6" x14ac:dyDescent="0.2">
      <c r="C5479" s="155"/>
      <c r="D5479" s="155"/>
      <c r="E5479" s="155"/>
      <c r="F5479" s="155"/>
    </row>
    <row r="5480" spans="3:6" x14ac:dyDescent="0.2">
      <c r="C5480" s="155"/>
      <c r="D5480" s="155"/>
      <c r="E5480" s="155"/>
      <c r="F5480" s="155"/>
    </row>
    <row r="5481" spans="3:6" x14ac:dyDescent="0.2">
      <c r="C5481" s="155"/>
      <c r="D5481" s="155"/>
      <c r="E5481" s="155"/>
      <c r="F5481" s="155"/>
    </row>
    <row r="5482" spans="3:6" x14ac:dyDescent="0.2">
      <c r="C5482" s="155"/>
      <c r="D5482" s="155"/>
      <c r="E5482" s="155"/>
      <c r="F5482" s="155"/>
    </row>
    <row r="5483" spans="3:6" x14ac:dyDescent="0.2">
      <c r="C5483" s="155"/>
      <c r="D5483" s="155"/>
      <c r="E5483" s="155"/>
      <c r="F5483" s="155"/>
    </row>
    <row r="5484" spans="3:6" x14ac:dyDescent="0.2">
      <c r="C5484" s="155"/>
      <c r="D5484" s="155"/>
      <c r="E5484" s="155"/>
      <c r="F5484" s="155"/>
    </row>
    <row r="5485" spans="3:6" x14ac:dyDescent="0.2">
      <c r="C5485" s="155"/>
      <c r="D5485" s="155"/>
      <c r="E5485" s="155"/>
      <c r="F5485" s="155"/>
    </row>
    <row r="5486" spans="3:6" x14ac:dyDescent="0.2">
      <c r="C5486" s="155"/>
      <c r="D5486" s="155"/>
      <c r="E5486" s="155"/>
      <c r="F5486" s="155"/>
    </row>
    <row r="5487" spans="3:6" x14ac:dyDescent="0.2">
      <c r="C5487" s="155"/>
      <c r="D5487" s="155"/>
      <c r="E5487" s="155"/>
      <c r="F5487" s="155"/>
    </row>
    <row r="5488" spans="3:6" x14ac:dyDescent="0.2">
      <c r="C5488" s="155"/>
      <c r="D5488" s="155"/>
      <c r="E5488" s="155"/>
      <c r="F5488" s="155"/>
    </row>
    <row r="5489" spans="3:6" x14ac:dyDescent="0.2">
      <c r="C5489" s="155"/>
      <c r="D5489" s="155"/>
      <c r="E5489" s="155"/>
      <c r="F5489" s="155"/>
    </row>
    <row r="5490" spans="3:6" x14ac:dyDescent="0.2">
      <c r="C5490" s="155"/>
      <c r="D5490" s="155"/>
      <c r="E5490" s="155"/>
      <c r="F5490" s="155"/>
    </row>
    <row r="5491" spans="3:6" x14ac:dyDescent="0.2">
      <c r="C5491" s="155"/>
      <c r="D5491" s="155"/>
      <c r="E5491" s="155"/>
      <c r="F5491" s="155"/>
    </row>
    <row r="5492" spans="3:6" x14ac:dyDescent="0.2">
      <c r="C5492" s="155"/>
      <c r="D5492" s="155"/>
      <c r="E5492" s="155"/>
      <c r="F5492" s="155"/>
    </row>
    <row r="5493" spans="3:6" x14ac:dyDescent="0.2">
      <c r="C5493" s="155"/>
      <c r="D5493" s="155"/>
      <c r="E5493" s="155"/>
      <c r="F5493" s="155"/>
    </row>
    <row r="5494" spans="3:6" x14ac:dyDescent="0.2">
      <c r="C5494" s="155"/>
      <c r="D5494" s="155"/>
      <c r="E5494" s="155"/>
      <c r="F5494" s="155"/>
    </row>
    <row r="5495" spans="3:6" x14ac:dyDescent="0.2">
      <c r="C5495" s="155"/>
      <c r="D5495" s="155"/>
      <c r="E5495" s="155"/>
      <c r="F5495" s="155"/>
    </row>
    <row r="5496" spans="3:6" x14ac:dyDescent="0.2">
      <c r="C5496" s="155"/>
      <c r="D5496" s="155"/>
      <c r="E5496" s="155"/>
      <c r="F5496" s="155"/>
    </row>
    <row r="5497" spans="3:6" x14ac:dyDescent="0.2">
      <c r="C5497" s="155"/>
      <c r="D5497" s="155"/>
      <c r="E5497" s="155"/>
      <c r="F5497" s="155"/>
    </row>
    <row r="5498" spans="3:6" x14ac:dyDescent="0.2">
      <c r="C5498" s="155"/>
      <c r="D5498" s="155"/>
      <c r="E5498" s="155"/>
      <c r="F5498" s="155"/>
    </row>
    <row r="5499" spans="3:6" x14ac:dyDescent="0.2">
      <c r="C5499" s="155"/>
      <c r="D5499" s="155"/>
      <c r="E5499" s="155"/>
      <c r="F5499" s="155"/>
    </row>
    <row r="5500" spans="3:6" x14ac:dyDescent="0.2">
      <c r="C5500" s="155"/>
      <c r="D5500" s="155"/>
      <c r="E5500" s="155"/>
      <c r="F5500" s="155"/>
    </row>
    <row r="5501" spans="3:6" x14ac:dyDescent="0.2">
      <c r="C5501" s="155"/>
      <c r="D5501" s="155"/>
      <c r="E5501" s="155"/>
      <c r="F5501" s="155"/>
    </row>
    <row r="5502" spans="3:6" x14ac:dyDescent="0.2">
      <c r="C5502" s="155"/>
      <c r="D5502" s="155"/>
      <c r="E5502" s="155"/>
      <c r="F5502" s="155"/>
    </row>
    <row r="5503" spans="3:6" x14ac:dyDescent="0.2">
      <c r="C5503" s="155"/>
      <c r="D5503" s="155"/>
      <c r="E5503" s="155"/>
      <c r="F5503" s="155"/>
    </row>
    <row r="5504" spans="3:6" x14ac:dyDescent="0.2">
      <c r="C5504" s="155"/>
      <c r="D5504" s="155"/>
      <c r="E5504" s="155"/>
      <c r="F5504" s="155"/>
    </row>
    <row r="5505" spans="3:6" x14ac:dyDescent="0.2">
      <c r="C5505" s="155"/>
      <c r="D5505" s="155"/>
      <c r="E5505" s="155"/>
      <c r="F5505" s="155"/>
    </row>
    <row r="5506" spans="3:6" x14ac:dyDescent="0.2">
      <c r="C5506" s="155"/>
      <c r="D5506" s="155"/>
      <c r="E5506" s="155"/>
      <c r="F5506" s="155"/>
    </row>
    <row r="5507" spans="3:6" x14ac:dyDescent="0.2">
      <c r="C5507" s="155"/>
      <c r="D5507" s="155"/>
      <c r="E5507" s="155"/>
      <c r="F5507" s="155"/>
    </row>
    <row r="5508" spans="3:6" x14ac:dyDescent="0.2">
      <c r="C5508" s="155"/>
      <c r="D5508" s="155"/>
      <c r="E5508" s="155"/>
      <c r="F5508" s="155"/>
    </row>
    <row r="5509" spans="3:6" x14ac:dyDescent="0.2">
      <c r="C5509" s="155"/>
      <c r="D5509" s="155"/>
      <c r="E5509" s="155"/>
      <c r="F5509" s="155"/>
    </row>
    <row r="5510" spans="3:6" x14ac:dyDescent="0.2">
      <c r="C5510" s="155"/>
      <c r="D5510" s="155"/>
      <c r="E5510" s="155"/>
      <c r="F5510" s="155"/>
    </row>
    <row r="5511" spans="3:6" x14ac:dyDescent="0.2">
      <c r="C5511" s="155"/>
      <c r="D5511" s="155"/>
      <c r="E5511" s="155"/>
      <c r="F5511" s="155"/>
    </row>
    <row r="5512" spans="3:6" x14ac:dyDescent="0.2">
      <c r="C5512" s="155"/>
      <c r="D5512" s="155"/>
      <c r="E5512" s="155"/>
      <c r="F5512" s="155"/>
    </row>
    <row r="5513" spans="3:6" x14ac:dyDescent="0.2">
      <c r="C5513" s="155"/>
      <c r="D5513" s="155"/>
      <c r="E5513" s="155"/>
      <c r="F5513" s="155"/>
    </row>
    <row r="5514" spans="3:6" x14ac:dyDescent="0.2">
      <c r="C5514" s="155"/>
      <c r="D5514" s="155"/>
      <c r="E5514" s="155"/>
      <c r="F5514" s="155"/>
    </row>
    <row r="5515" spans="3:6" x14ac:dyDescent="0.2">
      <c r="C5515" s="155"/>
      <c r="D5515" s="155"/>
      <c r="E5515" s="155"/>
      <c r="F5515" s="155"/>
    </row>
    <row r="5516" spans="3:6" x14ac:dyDescent="0.2">
      <c r="C5516" s="155"/>
      <c r="D5516" s="155"/>
      <c r="E5516" s="155"/>
      <c r="F5516" s="155"/>
    </row>
    <row r="5517" spans="3:6" x14ac:dyDescent="0.2">
      <c r="C5517" s="155"/>
      <c r="D5517" s="155"/>
      <c r="E5517" s="155"/>
      <c r="F5517" s="155"/>
    </row>
    <row r="5518" spans="3:6" x14ac:dyDescent="0.2">
      <c r="C5518" s="155"/>
      <c r="D5518" s="155"/>
      <c r="E5518" s="155"/>
      <c r="F5518" s="155"/>
    </row>
    <row r="5519" spans="3:6" x14ac:dyDescent="0.2">
      <c r="C5519" s="155"/>
      <c r="D5519" s="155"/>
      <c r="E5519" s="155"/>
      <c r="F5519" s="155"/>
    </row>
    <row r="5520" spans="3:6" x14ac:dyDescent="0.2">
      <c r="C5520" s="155"/>
      <c r="D5520" s="155"/>
      <c r="E5520" s="155"/>
      <c r="F5520" s="155"/>
    </row>
    <row r="5521" spans="3:6" x14ac:dyDescent="0.2">
      <c r="C5521" s="155"/>
      <c r="D5521" s="155"/>
      <c r="E5521" s="155"/>
      <c r="F5521" s="155"/>
    </row>
    <row r="5522" spans="3:6" x14ac:dyDescent="0.2">
      <c r="C5522" s="155"/>
      <c r="D5522" s="155"/>
      <c r="E5522" s="155"/>
      <c r="F5522" s="155"/>
    </row>
    <row r="5523" spans="3:6" x14ac:dyDescent="0.2">
      <c r="C5523" s="155"/>
      <c r="D5523" s="155"/>
      <c r="E5523" s="155"/>
      <c r="F5523" s="155"/>
    </row>
    <row r="5524" spans="3:6" x14ac:dyDescent="0.2">
      <c r="C5524" s="155"/>
      <c r="D5524" s="155"/>
      <c r="E5524" s="155"/>
      <c r="F5524" s="155"/>
    </row>
    <row r="5525" spans="3:6" x14ac:dyDescent="0.2">
      <c r="C5525" s="155"/>
      <c r="D5525" s="155"/>
      <c r="E5525" s="155"/>
      <c r="F5525" s="155"/>
    </row>
    <row r="5526" spans="3:6" x14ac:dyDescent="0.2">
      <c r="C5526" s="155"/>
      <c r="D5526" s="155"/>
      <c r="E5526" s="155"/>
      <c r="F5526" s="155"/>
    </row>
    <row r="5527" spans="3:6" x14ac:dyDescent="0.2">
      <c r="C5527" s="155"/>
      <c r="D5527" s="155"/>
      <c r="E5527" s="155"/>
      <c r="F5527" s="155"/>
    </row>
    <row r="5528" spans="3:6" x14ac:dyDescent="0.2">
      <c r="C5528" s="155"/>
      <c r="D5528" s="155"/>
      <c r="E5528" s="155"/>
      <c r="F5528" s="155"/>
    </row>
    <row r="5529" spans="3:6" x14ac:dyDescent="0.2">
      <c r="C5529" s="155"/>
      <c r="D5529" s="155"/>
      <c r="E5529" s="155"/>
      <c r="F5529" s="155"/>
    </row>
    <row r="5530" spans="3:6" x14ac:dyDescent="0.2">
      <c r="C5530" s="155"/>
      <c r="D5530" s="155"/>
      <c r="E5530" s="155"/>
      <c r="F5530" s="155"/>
    </row>
    <row r="5531" spans="3:6" x14ac:dyDescent="0.2">
      <c r="C5531" s="155"/>
      <c r="D5531" s="155"/>
      <c r="E5531" s="155"/>
      <c r="F5531" s="155"/>
    </row>
    <row r="5532" spans="3:6" x14ac:dyDescent="0.2">
      <c r="C5532" s="155"/>
      <c r="D5532" s="155"/>
      <c r="E5532" s="155"/>
      <c r="F5532" s="155"/>
    </row>
    <row r="5533" spans="3:6" x14ac:dyDescent="0.2">
      <c r="C5533" s="155"/>
      <c r="D5533" s="155"/>
      <c r="E5533" s="155"/>
      <c r="F5533" s="155"/>
    </row>
    <row r="5534" spans="3:6" x14ac:dyDescent="0.2">
      <c r="C5534" s="155"/>
      <c r="D5534" s="155"/>
      <c r="E5534" s="155"/>
      <c r="F5534" s="155"/>
    </row>
    <row r="5535" spans="3:6" x14ac:dyDescent="0.2">
      <c r="C5535" s="155"/>
      <c r="D5535" s="155"/>
      <c r="E5535" s="155"/>
      <c r="F5535" s="155"/>
    </row>
    <row r="5536" spans="3:6" x14ac:dyDescent="0.2">
      <c r="C5536" s="155"/>
      <c r="D5536" s="155"/>
      <c r="E5536" s="155"/>
      <c r="F5536" s="155"/>
    </row>
    <row r="5537" spans="3:6" x14ac:dyDescent="0.2">
      <c r="C5537" s="155"/>
      <c r="D5537" s="155"/>
      <c r="E5537" s="155"/>
      <c r="F5537" s="155"/>
    </row>
    <row r="5538" spans="3:6" x14ac:dyDescent="0.2">
      <c r="C5538" s="155"/>
      <c r="D5538" s="155"/>
      <c r="E5538" s="155"/>
      <c r="F5538" s="155"/>
    </row>
    <row r="5539" spans="3:6" x14ac:dyDescent="0.2">
      <c r="C5539" s="155"/>
      <c r="D5539" s="155"/>
      <c r="E5539" s="155"/>
      <c r="F5539" s="155"/>
    </row>
    <row r="5540" spans="3:6" x14ac:dyDescent="0.2">
      <c r="C5540" s="155"/>
      <c r="D5540" s="155"/>
      <c r="E5540" s="155"/>
      <c r="F5540" s="155"/>
    </row>
    <row r="5541" spans="3:6" x14ac:dyDescent="0.2">
      <c r="C5541" s="155"/>
      <c r="D5541" s="155"/>
      <c r="E5541" s="155"/>
      <c r="F5541" s="155"/>
    </row>
    <row r="5542" spans="3:6" x14ac:dyDescent="0.2">
      <c r="C5542" s="155"/>
      <c r="D5542" s="155"/>
      <c r="E5542" s="155"/>
      <c r="F5542" s="155"/>
    </row>
    <row r="5543" spans="3:6" x14ac:dyDescent="0.2">
      <c r="C5543" s="155"/>
      <c r="D5543" s="155"/>
      <c r="E5543" s="155"/>
      <c r="F5543" s="155"/>
    </row>
    <row r="5544" spans="3:6" x14ac:dyDescent="0.2">
      <c r="C5544" s="155"/>
      <c r="D5544" s="155"/>
      <c r="E5544" s="155"/>
      <c r="F5544" s="155"/>
    </row>
    <row r="5545" spans="3:6" x14ac:dyDescent="0.2">
      <c r="C5545" s="155"/>
      <c r="D5545" s="155"/>
      <c r="E5545" s="155"/>
      <c r="F5545" s="155"/>
    </row>
    <row r="5546" spans="3:6" x14ac:dyDescent="0.2">
      <c r="C5546" s="155"/>
      <c r="D5546" s="155"/>
      <c r="E5546" s="155"/>
      <c r="F5546" s="155"/>
    </row>
    <row r="5547" spans="3:6" x14ac:dyDescent="0.2">
      <c r="C5547" s="155"/>
      <c r="D5547" s="155"/>
      <c r="E5547" s="155"/>
      <c r="F5547" s="155"/>
    </row>
    <row r="5548" spans="3:6" x14ac:dyDescent="0.2">
      <c r="C5548" s="155"/>
      <c r="D5548" s="155"/>
      <c r="E5548" s="155"/>
      <c r="F5548" s="155"/>
    </row>
    <row r="5549" spans="3:6" x14ac:dyDescent="0.2">
      <c r="C5549" s="155"/>
      <c r="D5549" s="155"/>
      <c r="E5549" s="155"/>
      <c r="F5549" s="155"/>
    </row>
    <row r="5550" spans="3:6" x14ac:dyDescent="0.2">
      <c r="C5550" s="155"/>
      <c r="D5550" s="155"/>
      <c r="E5550" s="155"/>
      <c r="F5550" s="155"/>
    </row>
    <row r="5551" spans="3:6" x14ac:dyDescent="0.2">
      <c r="C5551" s="155"/>
      <c r="D5551" s="155"/>
      <c r="E5551" s="155"/>
      <c r="F5551" s="155"/>
    </row>
    <row r="5552" spans="3:6" x14ac:dyDescent="0.2">
      <c r="C5552" s="155"/>
      <c r="D5552" s="155"/>
      <c r="E5552" s="155"/>
      <c r="F5552" s="155"/>
    </row>
    <row r="5553" spans="3:6" x14ac:dyDescent="0.2">
      <c r="C5553" s="155"/>
      <c r="D5553" s="155"/>
      <c r="E5553" s="155"/>
      <c r="F5553" s="155"/>
    </row>
    <row r="5554" spans="3:6" x14ac:dyDescent="0.2">
      <c r="C5554" s="155"/>
      <c r="D5554" s="155"/>
      <c r="E5554" s="155"/>
      <c r="F5554" s="155"/>
    </row>
    <row r="5555" spans="3:6" x14ac:dyDescent="0.2">
      <c r="C5555" s="155"/>
      <c r="D5555" s="155"/>
      <c r="E5555" s="155"/>
      <c r="F5555" s="155"/>
    </row>
    <row r="5556" spans="3:6" x14ac:dyDescent="0.2">
      <c r="C5556" s="155"/>
      <c r="D5556" s="155"/>
      <c r="E5556" s="155"/>
      <c r="F5556" s="155"/>
    </row>
    <row r="5557" spans="3:6" x14ac:dyDescent="0.2">
      <c r="C5557" s="155"/>
      <c r="D5557" s="155"/>
      <c r="E5557" s="155"/>
      <c r="F5557" s="155"/>
    </row>
    <row r="5558" spans="3:6" x14ac:dyDescent="0.2">
      <c r="C5558" s="155"/>
      <c r="D5558" s="155"/>
      <c r="E5558" s="155"/>
      <c r="F5558" s="155"/>
    </row>
    <row r="5559" spans="3:6" x14ac:dyDescent="0.2">
      <c r="C5559" s="155"/>
      <c r="D5559" s="155"/>
      <c r="E5559" s="155"/>
      <c r="F5559" s="155"/>
    </row>
    <row r="5560" spans="3:6" x14ac:dyDescent="0.2">
      <c r="C5560" s="155"/>
      <c r="D5560" s="155"/>
      <c r="E5560" s="155"/>
      <c r="F5560" s="155"/>
    </row>
    <row r="5561" spans="3:6" x14ac:dyDescent="0.2">
      <c r="C5561" s="155"/>
      <c r="D5561" s="155"/>
      <c r="E5561" s="155"/>
      <c r="F5561" s="155"/>
    </row>
    <row r="5562" spans="3:6" x14ac:dyDescent="0.2">
      <c r="C5562" s="155"/>
      <c r="D5562" s="155"/>
      <c r="E5562" s="155"/>
      <c r="F5562" s="155"/>
    </row>
    <row r="5563" spans="3:6" x14ac:dyDescent="0.2">
      <c r="C5563" s="155"/>
      <c r="D5563" s="155"/>
      <c r="E5563" s="155"/>
      <c r="F5563" s="155"/>
    </row>
    <row r="5564" spans="3:6" x14ac:dyDescent="0.2">
      <c r="C5564" s="155"/>
      <c r="D5564" s="155"/>
      <c r="E5564" s="155"/>
      <c r="F5564" s="155"/>
    </row>
    <row r="5565" spans="3:6" x14ac:dyDescent="0.2">
      <c r="C5565" s="155"/>
      <c r="D5565" s="155"/>
      <c r="E5565" s="155"/>
      <c r="F5565" s="155"/>
    </row>
    <row r="5566" spans="3:6" x14ac:dyDescent="0.2">
      <c r="C5566" s="155"/>
      <c r="D5566" s="155"/>
      <c r="E5566" s="155"/>
      <c r="F5566" s="155"/>
    </row>
    <row r="5567" spans="3:6" x14ac:dyDescent="0.2">
      <c r="C5567" s="155"/>
      <c r="D5567" s="155"/>
      <c r="E5567" s="155"/>
      <c r="F5567" s="155"/>
    </row>
    <row r="5568" spans="3:6" x14ac:dyDescent="0.2">
      <c r="C5568" s="155"/>
      <c r="D5568" s="155"/>
      <c r="E5568" s="155"/>
      <c r="F5568" s="155"/>
    </row>
    <row r="5569" spans="3:6" x14ac:dyDescent="0.2">
      <c r="C5569" s="155"/>
      <c r="D5569" s="155"/>
      <c r="E5569" s="155"/>
      <c r="F5569" s="155"/>
    </row>
    <row r="5570" spans="3:6" x14ac:dyDescent="0.2">
      <c r="C5570" s="155"/>
      <c r="D5570" s="155"/>
      <c r="E5570" s="155"/>
      <c r="F5570" s="155"/>
    </row>
    <row r="5571" spans="3:6" x14ac:dyDescent="0.2">
      <c r="C5571" s="155"/>
      <c r="D5571" s="155"/>
      <c r="E5571" s="155"/>
      <c r="F5571" s="155"/>
    </row>
    <row r="5572" spans="3:6" x14ac:dyDescent="0.2">
      <c r="C5572" s="155"/>
      <c r="D5572" s="155"/>
      <c r="E5572" s="155"/>
      <c r="F5572" s="155"/>
    </row>
    <row r="5573" spans="3:6" x14ac:dyDescent="0.2">
      <c r="C5573" s="155"/>
      <c r="D5573" s="155"/>
      <c r="E5573" s="155"/>
      <c r="F5573" s="155"/>
    </row>
    <row r="5574" spans="3:6" x14ac:dyDescent="0.2">
      <c r="C5574" s="155"/>
      <c r="D5574" s="155"/>
      <c r="E5574" s="155"/>
      <c r="F5574" s="155"/>
    </row>
    <row r="5575" spans="3:6" x14ac:dyDescent="0.2">
      <c r="C5575" s="155"/>
      <c r="D5575" s="155"/>
      <c r="E5575" s="155"/>
      <c r="F5575" s="155"/>
    </row>
    <row r="5576" spans="3:6" x14ac:dyDescent="0.2">
      <c r="C5576" s="155"/>
      <c r="D5576" s="155"/>
      <c r="E5576" s="155"/>
      <c r="F5576" s="155"/>
    </row>
    <row r="5577" spans="3:6" x14ac:dyDescent="0.2">
      <c r="C5577" s="155"/>
      <c r="D5577" s="155"/>
      <c r="E5577" s="155"/>
      <c r="F5577" s="155"/>
    </row>
    <row r="5578" spans="3:6" x14ac:dyDescent="0.2">
      <c r="C5578" s="155"/>
      <c r="D5578" s="155"/>
      <c r="E5578" s="155"/>
      <c r="F5578" s="155"/>
    </row>
    <row r="5579" spans="3:6" x14ac:dyDescent="0.2">
      <c r="C5579" s="155"/>
      <c r="D5579" s="155"/>
      <c r="E5579" s="155"/>
      <c r="F5579" s="155"/>
    </row>
    <row r="5580" spans="3:6" x14ac:dyDescent="0.2">
      <c r="C5580" s="155"/>
      <c r="D5580" s="155"/>
      <c r="E5580" s="155"/>
      <c r="F5580" s="155"/>
    </row>
    <row r="5581" spans="3:6" x14ac:dyDescent="0.2">
      <c r="C5581" s="155"/>
      <c r="D5581" s="155"/>
      <c r="E5581" s="155"/>
      <c r="F5581" s="155"/>
    </row>
    <row r="5582" spans="3:6" x14ac:dyDescent="0.2">
      <c r="C5582" s="155"/>
      <c r="D5582" s="155"/>
      <c r="E5582" s="155"/>
      <c r="F5582" s="155"/>
    </row>
    <row r="5583" spans="3:6" x14ac:dyDescent="0.2">
      <c r="C5583" s="155"/>
      <c r="D5583" s="155"/>
      <c r="E5583" s="155"/>
      <c r="F5583" s="155"/>
    </row>
    <row r="5584" spans="3:6" x14ac:dyDescent="0.2">
      <c r="C5584" s="155"/>
      <c r="D5584" s="155"/>
      <c r="E5584" s="155"/>
      <c r="F5584" s="155"/>
    </row>
    <row r="5585" spans="3:6" x14ac:dyDescent="0.2">
      <c r="C5585" s="155"/>
      <c r="D5585" s="155"/>
      <c r="E5585" s="155"/>
      <c r="F5585" s="155"/>
    </row>
    <row r="5586" spans="3:6" x14ac:dyDescent="0.2">
      <c r="C5586" s="155"/>
      <c r="D5586" s="155"/>
      <c r="E5586" s="155"/>
      <c r="F5586" s="155"/>
    </row>
    <row r="5587" spans="3:6" x14ac:dyDescent="0.2">
      <c r="C5587" s="155"/>
      <c r="D5587" s="155"/>
      <c r="E5587" s="155"/>
      <c r="F5587" s="155"/>
    </row>
    <row r="5588" spans="3:6" x14ac:dyDescent="0.2">
      <c r="C5588" s="155"/>
      <c r="D5588" s="155"/>
      <c r="E5588" s="155"/>
      <c r="F5588" s="155"/>
    </row>
    <row r="5589" spans="3:6" x14ac:dyDescent="0.2">
      <c r="C5589" s="155"/>
      <c r="D5589" s="155"/>
      <c r="E5589" s="155"/>
      <c r="F5589" s="155"/>
    </row>
    <row r="5590" spans="3:6" x14ac:dyDescent="0.2">
      <c r="C5590" s="155"/>
      <c r="D5590" s="155"/>
      <c r="E5590" s="155"/>
      <c r="F5590" s="155"/>
    </row>
    <row r="5591" spans="3:6" x14ac:dyDescent="0.2">
      <c r="C5591" s="155"/>
      <c r="D5591" s="155"/>
      <c r="E5591" s="155"/>
      <c r="F5591" s="155"/>
    </row>
    <row r="5592" spans="3:6" x14ac:dyDescent="0.2">
      <c r="C5592" s="155"/>
      <c r="D5592" s="155"/>
      <c r="E5592" s="155"/>
      <c r="F5592" s="155"/>
    </row>
    <row r="5593" spans="3:6" x14ac:dyDescent="0.2">
      <c r="C5593" s="155"/>
      <c r="D5593" s="155"/>
      <c r="E5593" s="155"/>
      <c r="F5593" s="155"/>
    </row>
    <row r="5594" spans="3:6" x14ac:dyDescent="0.2">
      <c r="C5594" s="155"/>
      <c r="D5594" s="155"/>
      <c r="E5594" s="155"/>
      <c r="F5594" s="155"/>
    </row>
    <row r="5595" spans="3:6" x14ac:dyDescent="0.2">
      <c r="C5595" s="155"/>
      <c r="D5595" s="155"/>
      <c r="E5595" s="155"/>
      <c r="F5595" s="155"/>
    </row>
    <row r="5596" spans="3:6" x14ac:dyDescent="0.2">
      <c r="C5596" s="155"/>
      <c r="D5596" s="155"/>
      <c r="E5596" s="155"/>
      <c r="F5596" s="155"/>
    </row>
    <row r="5597" spans="3:6" x14ac:dyDescent="0.2">
      <c r="C5597" s="155"/>
      <c r="D5597" s="155"/>
      <c r="E5597" s="155"/>
      <c r="F5597" s="155"/>
    </row>
    <row r="5598" spans="3:6" x14ac:dyDescent="0.2">
      <c r="C5598" s="155"/>
      <c r="D5598" s="155"/>
      <c r="E5598" s="155"/>
      <c r="F5598" s="155"/>
    </row>
    <row r="5599" spans="3:6" x14ac:dyDescent="0.2">
      <c r="C5599" s="155"/>
      <c r="D5599" s="155"/>
      <c r="E5599" s="155"/>
      <c r="F5599" s="155"/>
    </row>
    <row r="5600" spans="3:6" x14ac:dyDescent="0.2">
      <c r="C5600" s="155"/>
      <c r="D5600" s="155"/>
      <c r="E5600" s="155"/>
      <c r="F5600" s="155"/>
    </row>
    <row r="5601" spans="3:6" x14ac:dyDescent="0.2">
      <c r="C5601" s="155"/>
      <c r="D5601" s="155"/>
      <c r="E5601" s="155"/>
      <c r="F5601" s="155"/>
    </row>
    <row r="5602" spans="3:6" x14ac:dyDescent="0.2">
      <c r="C5602" s="155"/>
      <c r="D5602" s="155"/>
      <c r="E5602" s="155"/>
      <c r="F5602" s="155"/>
    </row>
    <row r="5603" spans="3:6" x14ac:dyDescent="0.2">
      <c r="C5603" s="155"/>
      <c r="D5603" s="155"/>
      <c r="E5603" s="155"/>
      <c r="F5603" s="155"/>
    </row>
    <row r="5604" spans="3:6" x14ac:dyDescent="0.2">
      <c r="C5604" s="155"/>
      <c r="D5604" s="155"/>
      <c r="E5604" s="155"/>
      <c r="F5604" s="155"/>
    </row>
    <row r="5605" spans="3:6" x14ac:dyDescent="0.2">
      <c r="C5605" s="155"/>
      <c r="D5605" s="155"/>
      <c r="E5605" s="155"/>
      <c r="F5605" s="155"/>
    </row>
    <row r="5606" spans="3:6" x14ac:dyDescent="0.2">
      <c r="C5606" s="155"/>
      <c r="D5606" s="155"/>
      <c r="E5606" s="155"/>
      <c r="F5606" s="155"/>
    </row>
    <row r="5607" spans="3:6" x14ac:dyDescent="0.2">
      <c r="C5607" s="155"/>
      <c r="D5607" s="155"/>
      <c r="E5607" s="155"/>
      <c r="F5607" s="155"/>
    </row>
    <row r="5608" spans="3:6" x14ac:dyDescent="0.2">
      <c r="C5608" s="155"/>
      <c r="D5608" s="155"/>
      <c r="E5608" s="155"/>
      <c r="F5608" s="155"/>
    </row>
    <row r="5609" spans="3:6" x14ac:dyDescent="0.2">
      <c r="C5609" s="155"/>
      <c r="D5609" s="155"/>
      <c r="E5609" s="155"/>
      <c r="F5609" s="155"/>
    </row>
    <row r="5610" spans="3:6" x14ac:dyDescent="0.2">
      <c r="C5610" s="155"/>
      <c r="D5610" s="155"/>
      <c r="E5610" s="155"/>
      <c r="F5610" s="155"/>
    </row>
    <row r="5611" spans="3:6" x14ac:dyDescent="0.2">
      <c r="C5611" s="155"/>
      <c r="D5611" s="155"/>
      <c r="E5611" s="155"/>
      <c r="F5611" s="155"/>
    </row>
    <row r="5612" spans="3:6" x14ac:dyDescent="0.2">
      <c r="C5612" s="155"/>
      <c r="D5612" s="155"/>
      <c r="E5612" s="155"/>
      <c r="F5612" s="155"/>
    </row>
    <row r="5613" spans="3:6" x14ac:dyDescent="0.2">
      <c r="C5613" s="155"/>
      <c r="D5613" s="155"/>
      <c r="E5613" s="155"/>
      <c r="F5613" s="155"/>
    </row>
    <row r="5614" spans="3:6" x14ac:dyDescent="0.2">
      <c r="C5614" s="155"/>
      <c r="D5614" s="155"/>
      <c r="E5614" s="155"/>
      <c r="F5614" s="155"/>
    </row>
    <row r="5615" spans="3:6" x14ac:dyDescent="0.2">
      <c r="C5615" s="155"/>
      <c r="D5615" s="155"/>
      <c r="E5615" s="155"/>
      <c r="F5615" s="155"/>
    </row>
    <row r="5616" spans="3:6" x14ac:dyDescent="0.2">
      <c r="C5616" s="155"/>
      <c r="D5616" s="155"/>
      <c r="E5616" s="155"/>
      <c r="F5616" s="155"/>
    </row>
    <row r="5617" spans="3:6" x14ac:dyDescent="0.2">
      <c r="C5617" s="155"/>
      <c r="D5617" s="155"/>
      <c r="E5617" s="155"/>
      <c r="F5617" s="155"/>
    </row>
    <row r="5618" spans="3:6" x14ac:dyDescent="0.2">
      <c r="C5618" s="155"/>
      <c r="D5618" s="155"/>
      <c r="E5618" s="155"/>
      <c r="F5618" s="155"/>
    </row>
    <row r="5619" spans="3:6" x14ac:dyDescent="0.2">
      <c r="C5619" s="155"/>
      <c r="D5619" s="155"/>
      <c r="E5619" s="155"/>
      <c r="F5619" s="155"/>
    </row>
    <row r="5620" spans="3:6" x14ac:dyDescent="0.2">
      <c r="C5620" s="155"/>
      <c r="D5620" s="155"/>
      <c r="E5620" s="155"/>
      <c r="F5620" s="155"/>
    </row>
    <row r="5621" spans="3:6" x14ac:dyDescent="0.2">
      <c r="C5621" s="155"/>
      <c r="D5621" s="155"/>
      <c r="E5621" s="155"/>
      <c r="F5621" s="155"/>
    </row>
    <row r="5622" spans="3:6" x14ac:dyDescent="0.2">
      <c r="C5622" s="155"/>
      <c r="D5622" s="155"/>
      <c r="E5622" s="155"/>
      <c r="F5622" s="155"/>
    </row>
    <row r="5623" spans="3:6" x14ac:dyDescent="0.2">
      <c r="C5623" s="155"/>
      <c r="D5623" s="155"/>
      <c r="E5623" s="155"/>
      <c r="F5623" s="155"/>
    </row>
    <row r="5624" spans="3:6" x14ac:dyDescent="0.2">
      <c r="C5624" s="155"/>
      <c r="D5624" s="155"/>
      <c r="E5624" s="155"/>
      <c r="F5624" s="155"/>
    </row>
    <row r="5625" spans="3:6" x14ac:dyDescent="0.2">
      <c r="C5625" s="155"/>
      <c r="D5625" s="155"/>
      <c r="E5625" s="155"/>
      <c r="F5625" s="155"/>
    </row>
    <row r="5626" spans="3:6" x14ac:dyDescent="0.2">
      <c r="C5626" s="155"/>
      <c r="D5626" s="155"/>
      <c r="E5626" s="155"/>
      <c r="F5626" s="155"/>
    </row>
    <row r="5627" spans="3:6" x14ac:dyDescent="0.2">
      <c r="C5627" s="155"/>
      <c r="D5627" s="155"/>
      <c r="E5627" s="155"/>
      <c r="F5627" s="155"/>
    </row>
    <row r="5628" spans="3:6" x14ac:dyDescent="0.2">
      <c r="C5628" s="155"/>
      <c r="D5628" s="155"/>
      <c r="E5628" s="155"/>
      <c r="F5628" s="155"/>
    </row>
    <row r="5629" spans="3:6" x14ac:dyDescent="0.2">
      <c r="C5629" s="155"/>
      <c r="D5629" s="155"/>
      <c r="E5629" s="155"/>
      <c r="F5629" s="155"/>
    </row>
    <row r="5630" spans="3:6" x14ac:dyDescent="0.2">
      <c r="C5630" s="155"/>
      <c r="D5630" s="155"/>
      <c r="E5630" s="155"/>
      <c r="F5630" s="155"/>
    </row>
    <row r="5631" spans="3:6" x14ac:dyDescent="0.2">
      <c r="C5631" s="155"/>
      <c r="D5631" s="155"/>
      <c r="E5631" s="155"/>
      <c r="F5631" s="155"/>
    </row>
    <row r="5632" spans="3:6" x14ac:dyDescent="0.2">
      <c r="C5632" s="155"/>
      <c r="D5632" s="155"/>
      <c r="E5632" s="155"/>
      <c r="F5632" s="155"/>
    </row>
    <row r="5633" spans="3:6" x14ac:dyDescent="0.2">
      <c r="C5633" s="155"/>
      <c r="D5633" s="155"/>
      <c r="E5633" s="155"/>
      <c r="F5633" s="155"/>
    </row>
    <row r="5634" spans="3:6" x14ac:dyDescent="0.2">
      <c r="C5634" s="155"/>
      <c r="D5634" s="155"/>
      <c r="E5634" s="155"/>
      <c r="F5634" s="155"/>
    </row>
    <row r="5635" spans="3:6" x14ac:dyDescent="0.2">
      <c r="C5635" s="155"/>
      <c r="D5635" s="155"/>
      <c r="E5635" s="155"/>
      <c r="F5635" s="155"/>
    </row>
    <row r="5636" spans="3:6" x14ac:dyDescent="0.2">
      <c r="C5636" s="155"/>
      <c r="D5636" s="155"/>
      <c r="E5636" s="155"/>
      <c r="F5636" s="155"/>
    </row>
    <row r="5637" spans="3:6" x14ac:dyDescent="0.2">
      <c r="C5637" s="155"/>
      <c r="D5637" s="155"/>
      <c r="E5637" s="155"/>
      <c r="F5637" s="155"/>
    </row>
    <row r="5638" spans="3:6" x14ac:dyDescent="0.2">
      <c r="C5638" s="155"/>
      <c r="D5638" s="155"/>
      <c r="E5638" s="155"/>
      <c r="F5638" s="155"/>
    </row>
    <row r="5639" spans="3:6" x14ac:dyDescent="0.2">
      <c r="C5639" s="155"/>
      <c r="D5639" s="155"/>
      <c r="E5639" s="155"/>
      <c r="F5639" s="155"/>
    </row>
    <row r="5640" spans="3:6" x14ac:dyDescent="0.2">
      <c r="C5640" s="155"/>
      <c r="D5640" s="155"/>
      <c r="E5640" s="155"/>
      <c r="F5640" s="155"/>
    </row>
    <row r="5641" spans="3:6" x14ac:dyDescent="0.2">
      <c r="C5641" s="155"/>
      <c r="D5641" s="155"/>
      <c r="E5641" s="155"/>
      <c r="F5641" s="155"/>
    </row>
    <row r="5642" spans="3:6" x14ac:dyDescent="0.2">
      <c r="C5642" s="155"/>
      <c r="D5642" s="155"/>
      <c r="E5642" s="155"/>
      <c r="F5642" s="155"/>
    </row>
    <row r="5643" spans="3:6" x14ac:dyDescent="0.2">
      <c r="C5643" s="155"/>
      <c r="D5643" s="155"/>
      <c r="E5643" s="155"/>
      <c r="F5643" s="155"/>
    </row>
    <row r="5644" spans="3:6" x14ac:dyDescent="0.2">
      <c r="C5644" s="155"/>
      <c r="D5644" s="155"/>
      <c r="E5644" s="155"/>
      <c r="F5644" s="155"/>
    </row>
    <row r="5645" spans="3:6" x14ac:dyDescent="0.2">
      <c r="C5645" s="155"/>
      <c r="D5645" s="155"/>
      <c r="E5645" s="155"/>
      <c r="F5645" s="155"/>
    </row>
    <row r="5646" spans="3:6" x14ac:dyDescent="0.2">
      <c r="C5646" s="155"/>
      <c r="D5646" s="155"/>
      <c r="E5646" s="155"/>
      <c r="F5646" s="155"/>
    </row>
    <row r="5647" spans="3:6" x14ac:dyDescent="0.2">
      <c r="C5647" s="155"/>
      <c r="D5647" s="155"/>
      <c r="E5647" s="155"/>
      <c r="F5647" s="155"/>
    </row>
    <row r="5648" spans="3:6" x14ac:dyDescent="0.2">
      <c r="C5648" s="155"/>
      <c r="D5648" s="155"/>
      <c r="E5648" s="155"/>
      <c r="F5648" s="155"/>
    </row>
    <row r="5649" spans="3:6" x14ac:dyDescent="0.2">
      <c r="C5649" s="155"/>
      <c r="D5649" s="155"/>
      <c r="E5649" s="155"/>
      <c r="F5649" s="155"/>
    </row>
    <row r="5650" spans="3:6" x14ac:dyDescent="0.2">
      <c r="C5650" s="155"/>
      <c r="D5650" s="155"/>
      <c r="E5650" s="155"/>
      <c r="F5650" s="155"/>
    </row>
    <row r="5651" spans="3:6" x14ac:dyDescent="0.2">
      <c r="C5651" s="155"/>
      <c r="D5651" s="155"/>
      <c r="E5651" s="155"/>
      <c r="F5651" s="155"/>
    </row>
    <row r="5652" spans="3:6" x14ac:dyDescent="0.2">
      <c r="C5652" s="155"/>
      <c r="D5652" s="155"/>
      <c r="E5652" s="155"/>
      <c r="F5652" s="155"/>
    </row>
    <row r="5653" spans="3:6" x14ac:dyDescent="0.2">
      <c r="C5653" s="155"/>
      <c r="D5653" s="155"/>
      <c r="E5653" s="155"/>
      <c r="F5653" s="155"/>
    </row>
    <row r="5654" spans="3:6" x14ac:dyDescent="0.2">
      <c r="C5654" s="155"/>
      <c r="D5654" s="155"/>
      <c r="E5654" s="155"/>
      <c r="F5654" s="155"/>
    </row>
    <row r="5655" spans="3:6" x14ac:dyDescent="0.2">
      <c r="C5655" s="155"/>
      <c r="D5655" s="155"/>
      <c r="E5655" s="155"/>
      <c r="F5655" s="155"/>
    </row>
    <row r="5656" spans="3:6" x14ac:dyDescent="0.2">
      <c r="C5656" s="155"/>
      <c r="D5656" s="155"/>
      <c r="E5656" s="155"/>
      <c r="F5656" s="155"/>
    </row>
    <row r="5657" spans="3:6" x14ac:dyDescent="0.2">
      <c r="C5657" s="155"/>
      <c r="D5657" s="155"/>
      <c r="E5657" s="155"/>
      <c r="F5657" s="155"/>
    </row>
    <row r="5658" spans="3:6" x14ac:dyDescent="0.2">
      <c r="C5658" s="155"/>
      <c r="D5658" s="155"/>
      <c r="E5658" s="155"/>
      <c r="F5658" s="155"/>
    </row>
    <row r="5659" spans="3:6" x14ac:dyDescent="0.2">
      <c r="C5659" s="155"/>
      <c r="D5659" s="155"/>
      <c r="E5659" s="155"/>
      <c r="F5659" s="155"/>
    </row>
    <row r="5660" spans="3:6" x14ac:dyDescent="0.2">
      <c r="C5660" s="155"/>
      <c r="D5660" s="155"/>
      <c r="E5660" s="155"/>
      <c r="F5660" s="155"/>
    </row>
    <row r="5661" spans="3:6" x14ac:dyDescent="0.2">
      <c r="C5661" s="155"/>
      <c r="D5661" s="155"/>
      <c r="E5661" s="155"/>
      <c r="F5661" s="155"/>
    </row>
    <row r="5662" spans="3:6" x14ac:dyDescent="0.2">
      <c r="C5662" s="155"/>
      <c r="D5662" s="155"/>
      <c r="E5662" s="155"/>
      <c r="F5662" s="155"/>
    </row>
    <row r="5663" spans="3:6" x14ac:dyDescent="0.2">
      <c r="C5663" s="155"/>
      <c r="D5663" s="155"/>
      <c r="E5663" s="155"/>
      <c r="F5663" s="155"/>
    </row>
    <row r="5664" spans="3:6" x14ac:dyDescent="0.2">
      <c r="C5664" s="155"/>
      <c r="D5664" s="155"/>
      <c r="E5664" s="155"/>
      <c r="F5664" s="155"/>
    </row>
    <row r="5665" spans="3:6" x14ac:dyDescent="0.2">
      <c r="C5665" s="155"/>
      <c r="D5665" s="155"/>
      <c r="E5665" s="155"/>
      <c r="F5665" s="155"/>
    </row>
    <row r="5666" spans="3:6" x14ac:dyDescent="0.2">
      <c r="C5666" s="155"/>
      <c r="D5666" s="155"/>
      <c r="E5666" s="155"/>
      <c r="F5666" s="155"/>
    </row>
    <row r="5667" spans="3:6" x14ac:dyDescent="0.2">
      <c r="C5667" s="155"/>
      <c r="D5667" s="155"/>
      <c r="E5667" s="155"/>
      <c r="F5667" s="155"/>
    </row>
    <row r="5668" spans="3:6" x14ac:dyDescent="0.2">
      <c r="C5668" s="155"/>
      <c r="D5668" s="155"/>
      <c r="E5668" s="155"/>
      <c r="F5668" s="155"/>
    </row>
    <row r="5669" spans="3:6" x14ac:dyDescent="0.2">
      <c r="C5669" s="155"/>
      <c r="D5669" s="155"/>
      <c r="E5669" s="155"/>
      <c r="F5669" s="155"/>
    </row>
    <row r="5670" spans="3:6" x14ac:dyDescent="0.2">
      <c r="C5670" s="155"/>
      <c r="D5670" s="155"/>
      <c r="E5670" s="155"/>
      <c r="F5670" s="155"/>
    </row>
    <row r="5671" spans="3:6" x14ac:dyDescent="0.2">
      <c r="C5671" s="155"/>
      <c r="D5671" s="155"/>
      <c r="E5671" s="155"/>
      <c r="F5671" s="155"/>
    </row>
    <row r="5672" spans="3:6" x14ac:dyDescent="0.2">
      <c r="C5672" s="155"/>
      <c r="D5672" s="155"/>
      <c r="E5672" s="155"/>
      <c r="F5672" s="155"/>
    </row>
    <row r="5673" spans="3:6" x14ac:dyDescent="0.2">
      <c r="C5673" s="155"/>
      <c r="D5673" s="155"/>
      <c r="E5673" s="155"/>
      <c r="F5673" s="155"/>
    </row>
    <row r="5674" spans="3:6" x14ac:dyDescent="0.2">
      <c r="C5674" s="155"/>
      <c r="D5674" s="155"/>
      <c r="E5674" s="155"/>
      <c r="F5674" s="155"/>
    </row>
    <row r="5675" spans="3:6" x14ac:dyDescent="0.2">
      <c r="C5675" s="155"/>
      <c r="D5675" s="155"/>
      <c r="E5675" s="155"/>
      <c r="F5675" s="155"/>
    </row>
    <row r="5676" spans="3:6" x14ac:dyDescent="0.2">
      <c r="C5676" s="155"/>
      <c r="D5676" s="155"/>
      <c r="E5676" s="155"/>
      <c r="F5676" s="155"/>
    </row>
    <row r="5677" spans="3:6" x14ac:dyDescent="0.2">
      <c r="C5677" s="155"/>
      <c r="D5677" s="155"/>
      <c r="E5677" s="155"/>
      <c r="F5677" s="155"/>
    </row>
    <row r="5678" spans="3:6" x14ac:dyDescent="0.2">
      <c r="C5678" s="155"/>
      <c r="D5678" s="155"/>
      <c r="E5678" s="155"/>
      <c r="F5678" s="155"/>
    </row>
    <row r="5679" spans="3:6" x14ac:dyDescent="0.2">
      <c r="C5679" s="155"/>
      <c r="D5679" s="155"/>
      <c r="E5679" s="155"/>
      <c r="F5679" s="155"/>
    </row>
    <row r="5680" spans="3:6" x14ac:dyDescent="0.2">
      <c r="C5680" s="155"/>
      <c r="D5680" s="155"/>
      <c r="E5680" s="155"/>
      <c r="F5680" s="155"/>
    </row>
    <row r="5681" spans="3:6" x14ac:dyDescent="0.2">
      <c r="C5681" s="155"/>
      <c r="D5681" s="155"/>
      <c r="E5681" s="155"/>
      <c r="F5681" s="155"/>
    </row>
    <row r="5682" spans="3:6" x14ac:dyDescent="0.2">
      <c r="C5682" s="155"/>
      <c r="D5682" s="155"/>
      <c r="E5682" s="155"/>
      <c r="F5682" s="155"/>
    </row>
    <row r="5683" spans="3:6" x14ac:dyDescent="0.2">
      <c r="C5683" s="155"/>
      <c r="D5683" s="155"/>
      <c r="E5683" s="155"/>
      <c r="F5683" s="155"/>
    </row>
    <row r="5684" spans="3:6" x14ac:dyDescent="0.2">
      <c r="C5684" s="155"/>
      <c r="D5684" s="155"/>
      <c r="E5684" s="155"/>
      <c r="F5684" s="155"/>
    </row>
    <row r="5685" spans="3:6" x14ac:dyDescent="0.2">
      <c r="C5685" s="155"/>
      <c r="D5685" s="155"/>
      <c r="E5685" s="155"/>
      <c r="F5685" s="155"/>
    </row>
    <row r="5686" spans="3:6" x14ac:dyDescent="0.2">
      <c r="C5686" s="155"/>
      <c r="D5686" s="155"/>
      <c r="E5686" s="155"/>
      <c r="F5686" s="155"/>
    </row>
    <row r="5687" spans="3:6" x14ac:dyDescent="0.2">
      <c r="C5687" s="155"/>
      <c r="D5687" s="155"/>
      <c r="E5687" s="155"/>
      <c r="F5687" s="155"/>
    </row>
    <row r="5688" spans="3:6" x14ac:dyDescent="0.2">
      <c r="C5688" s="155"/>
      <c r="D5688" s="155"/>
      <c r="E5688" s="155"/>
      <c r="F5688" s="155"/>
    </row>
    <row r="5689" spans="3:6" x14ac:dyDescent="0.2">
      <c r="C5689" s="155"/>
      <c r="D5689" s="155"/>
      <c r="E5689" s="155"/>
      <c r="F5689" s="155"/>
    </row>
    <row r="5690" spans="3:6" x14ac:dyDescent="0.2">
      <c r="C5690" s="155"/>
      <c r="D5690" s="155"/>
      <c r="E5690" s="155"/>
      <c r="F5690" s="155"/>
    </row>
    <row r="5691" spans="3:6" x14ac:dyDescent="0.2">
      <c r="C5691" s="155"/>
      <c r="D5691" s="155"/>
      <c r="E5691" s="155"/>
      <c r="F5691" s="155"/>
    </row>
    <row r="5692" spans="3:6" x14ac:dyDescent="0.2">
      <c r="C5692" s="155"/>
      <c r="D5692" s="155"/>
      <c r="E5692" s="155"/>
      <c r="F5692" s="155"/>
    </row>
    <row r="5693" spans="3:6" x14ac:dyDescent="0.2">
      <c r="C5693" s="155"/>
      <c r="D5693" s="155"/>
      <c r="E5693" s="155"/>
      <c r="F5693" s="155"/>
    </row>
    <row r="5694" spans="3:6" x14ac:dyDescent="0.2">
      <c r="C5694" s="155"/>
      <c r="D5694" s="155"/>
      <c r="E5694" s="155"/>
      <c r="F5694" s="155"/>
    </row>
    <row r="5695" spans="3:6" x14ac:dyDescent="0.2">
      <c r="C5695" s="155"/>
      <c r="D5695" s="155"/>
      <c r="E5695" s="155"/>
      <c r="F5695" s="155"/>
    </row>
    <row r="5696" spans="3:6" x14ac:dyDescent="0.2">
      <c r="C5696" s="155"/>
      <c r="D5696" s="155"/>
      <c r="E5696" s="155"/>
      <c r="F5696" s="155"/>
    </row>
    <row r="5697" spans="3:6" x14ac:dyDescent="0.2">
      <c r="C5697" s="155"/>
      <c r="D5697" s="155"/>
      <c r="E5697" s="155"/>
      <c r="F5697" s="155"/>
    </row>
    <row r="5698" spans="3:6" x14ac:dyDescent="0.2">
      <c r="C5698" s="155"/>
      <c r="D5698" s="155"/>
      <c r="E5698" s="155"/>
      <c r="F5698" s="155"/>
    </row>
    <row r="5699" spans="3:6" x14ac:dyDescent="0.2">
      <c r="C5699" s="155"/>
      <c r="D5699" s="155"/>
      <c r="E5699" s="155"/>
      <c r="F5699" s="155"/>
    </row>
    <row r="5700" spans="3:6" x14ac:dyDescent="0.2">
      <c r="C5700" s="155"/>
      <c r="D5700" s="155"/>
      <c r="E5700" s="155"/>
      <c r="F5700" s="155"/>
    </row>
    <row r="5701" spans="3:6" x14ac:dyDescent="0.2">
      <c r="C5701" s="155"/>
      <c r="D5701" s="155"/>
      <c r="E5701" s="155"/>
      <c r="F5701" s="155"/>
    </row>
    <row r="5702" spans="3:6" x14ac:dyDescent="0.2">
      <c r="C5702" s="155"/>
      <c r="D5702" s="155"/>
      <c r="E5702" s="155"/>
      <c r="F5702" s="155"/>
    </row>
    <row r="5703" spans="3:6" x14ac:dyDescent="0.2">
      <c r="C5703" s="155"/>
      <c r="D5703" s="155"/>
      <c r="E5703" s="155"/>
      <c r="F5703" s="155"/>
    </row>
    <row r="5704" spans="3:6" x14ac:dyDescent="0.2">
      <c r="C5704" s="155"/>
      <c r="D5704" s="155"/>
      <c r="E5704" s="155"/>
      <c r="F5704" s="155"/>
    </row>
    <row r="5705" spans="3:6" x14ac:dyDescent="0.2">
      <c r="C5705" s="155"/>
      <c r="D5705" s="155"/>
      <c r="E5705" s="155"/>
      <c r="F5705" s="155"/>
    </row>
    <row r="5706" spans="3:6" x14ac:dyDescent="0.2">
      <c r="C5706" s="155"/>
      <c r="D5706" s="155"/>
      <c r="E5706" s="155"/>
      <c r="F5706" s="155"/>
    </row>
    <row r="5707" spans="3:6" x14ac:dyDescent="0.2">
      <c r="C5707" s="155"/>
      <c r="D5707" s="155"/>
      <c r="E5707" s="155"/>
      <c r="F5707" s="155"/>
    </row>
    <row r="5708" spans="3:6" x14ac:dyDescent="0.2">
      <c r="C5708" s="155"/>
      <c r="D5708" s="155"/>
      <c r="E5708" s="155"/>
      <c r="F5708" s="155"/>
    </row>
    <row r="5709" spans="3:6" x14ac:dyDescent="0.2">
      <c r="C5709" s="155"/>
      <c r="D5709" s="155"/>
      <c r="E5709" s="155"/>
      <c r="F5709" s="155"/>
    </row>
    <row r="5710" spans="3:6" x14ac:dyDescent="0.2">
      <c r="C5710" s="155"/>
      <c r="D5710" s="155"/>
      <c r="E5710" s="155"/>
      <c r="F5710" s="155"/>
    </row>
    <row r="5711" spans="3:6" x14ac:dyDescent="0.2">
      <c r="C5711" s="155"/>
      <c r="D5711" s="155"/>
      <c r="E5711" s="155"/>
      <c r="F5711" s="155"/>
    </row>
    <row r="5712" spans="3:6" x14ac:dyDescent="0.2">
      <c r="C5712" s="155"/>
      <c r="D5712" s="155"/>
      <c r="E5712" s="155"/>
      <c r="F5712" s="155"/>
    </row>
    <row r="5713" spans="3:6" x14ac:dyDescent="0.2">
      <c r="C5713" s="155"/>
      <c r="D5713" s="155"/>
      <c r="E5713" s="155"/>
      <c r="F5713" s="155"/>
    </row>
    <row r="5714" spans="3:6" x14ac:dyDescent="0.2">
      <c r="C5714" s="155"/>
      <c r="D5714" s="155"/>
      <c r="E5714" s="155"/>
      <c r="F5714" s="155"/>
    </row>
    <row r="5715" spans="3:6" x14ac:dyDescent="0.2">
      <c r="C5715" s="155"/>
      <c r="D5715" s="155"/>
      <c r="E5715" s="155"/>
      <c r="F5715" s="155"/>
    </row>
    <row r="5716" spans="3:6" x14ac:dyDescent="0.2">
      <c r="C5716" s="155"/>
      <c r="D5716" s="155"/>
      <c r="E5716" s="155"/>
      <c r="F5716" s="155"/>
    </row>
    <row r="5717" spans="3:6" x14ac:dyDescent="0.2">
      <c r="C5717" s="155"/>
      <c r="D5717" s="155"/>
      <c r="E5717" s="155"/>
      <c r="F5717" s="155"/>
    </row>
    <row r="5718" spans="3:6" x14ac:dyDescent="0.2">
      <c r="C5718" s="155"/>
      <c r="D5718" s="155"/>
      <c r="E5718" s="155"/>
      <c r="F5718" s="155"/>
    </row>
    <row r="5719" spans="3:6" x14ac:dyDescent="0.2">
      <c r="C5719" s="155"/>
      <c r="D5719" s="155"/>
      <c r="E5719" s="155"/>
      <c r="F5719" s="155"/>
    </row>
    <row r="5720" spans="3:6" x14ac:dyDescent="0.2">
      <c r="C5720" s="155"/>
      <c r="D5720" s="155"/>
      <c r="E5720" s="155"/>
      <c r="F5720" s="155"/>
    </row>
    <row r="5721" spans="3:6" x14ac:dyDescent="0.2">
      <c r="C5721" s="155"/>
      <c r="D5721" s="155"/>
      <c r="E5721" s="155"/>
      <c r="F5721" s="155"/>
    </row>
    <row r="5722" spans="3:6" x14ac:dyDescent="0.2">
      <c r="C5722" s="155"/>
      <c r="D5722" s="155"/>
      <c r="E5722" s="155"/>
      <c r="F5722" s="155"/>
    </row>
    <row r="5723" spans="3:6" x14ac:dyDescent="0.2">
      <c r="C5723" s="155"/>
      <c r="D5723" s="155"/>
      <c r="E5723" s="155"/>
      <c r="F5723" s="155"/>
    </row>
    <row r="5724" spans="3:6" x14ac:dyDescent="0.2">
      <c r="C5724" s="155"/>
      <c r="D5724" s="155"/>
      <c r="E5724" s="155"/>
      <c r="F5724" s="155"/>
    </row>
    <row r="5725" spans="3:6" x14ac:dyDescent="0.2">
      <c r="C5725" s="155"/>
      <c r="D5725" s="155"/>
      <c r="E5725" s="155"/>
      <c r="F5725" s="155"/>
    </row>
    <row r="5726" spans="3:6" x14ac:dyDescent="0.2">
      <c r="C5726" s="155"/>
      <c r="D5726" s="155"/>
      <c r="E5726" s="155"/>
      <c r="F5726" s="155"/>
    </row>
    <row r="5727" spans="3:6" x14ac:dyDescent="0.2">
      <c r="C5727" s="155"/>
      <c r="D5727" s="155"/>
      <c r="E5727" s="155"/>
      <c r="F5727" s="155"/>
    </row>
    <row r="5728" spans="3:6" x14ac:dyDescent="0.2">
      <c r="C5728" s="155"/>
      <c r="D5728" s="155"/>
      <c r="E5728" s="155"/>
      <c r="F5728" s="155"/>
    </row>
    <row r="5729" spans="3:6" x14ac:dyDescent="0.2">
      <c r="C5729" s="155"/>
      <c r="D5729" s="155"/>
      <c r="E5729" s="155"/>
      <c r="F5729" s="155"/>
    </row>
    <row r="5730" spans="3:6" x14ac:dyDescent="0.2">
      <c r="C5730" s="155"/>
      <c r="D5730" s="155"/>
      <c r="E5730" s="155"/>
      <c r="F5730" s="155"/>
    </row>
    <row r="5731" spans="3:6" x14ac:dyDescent="0.2">
      <c r="C5731" s="155"/>
      <c r="D5731" s="155"/>
      <c r="E5731" s="155"/>
      <c r="F5731" s="155"/>
    </row>
    <row r="5732" spans="3:6" x14ac:dyDescent="0.2">
      <c r="C5732" s="155"/>
      <c r="D5732" s="155"/>
      <c r="E5732" s="155"/>
      <c r="F5732" s="155"/>
    </row>
    <row r="5733" spans="3:6" x14ac:dyDescent="0.2">
      <c r="C5733" s="155"/>
      <c r="D5733" s="155"/>
      <c r="E5733" s="155"/>
      <c r="F5733" s="155"/>
    </row>
    <row r="5734" spans="3:6" x14ac:dyDescent="0.2">
      <c r="C5734" s="155"/>
      <c r="D5734" s="155"/>
      <c r="E5734" s="155"/>
      <c r="F5734" s="155"/>
    </row>
    <row r="5735" spans="3:6" x14ac:dyDescent="0.2">
      <c r="C5735" s="155"/>
      <c r="D5735" s="155"/>
      <c r="E5735" s="155"/>
      <c r="F5735" s="155"/>
    </row>
    <row r="5736" spans="3:6" x14ac:dyDescent="0.2">
      <c r="C5736" s="155"/>
      <c r="D5736" s="155"/>
      <c r="E5736" s="155"/>
      <c r="F5736" s="155"/>
    </row>
    <row r="5737" spans="3:6" x14ac:dyDescent="0.2">
      <c r="C5737" s="155"/>
      <c r="D5737" s="155"/>
      <c r="E5737" s="155"/>
      <c r="F5737" s="155"/>
    </row>
    <row r="5738" spans="3:6" x14ac:dyDescent="0.2">
      <c r="C5738" s="155"/>
      <c r="D5738" s="155"/>
      <c r="E5738" s="155"/>
      <c r="F5738" s="155"/>
    </row>
    <row r="5739" spans="3:6" x14ac:dyDescent="0.2">
      <c r="C5739" s="155"/>
      <c r="D5739" s="155"/>
      <c r="E5739" s="155"/>
      <c r="F5739" s="155"/>
    </row>
    <row r="5740" spans="3:6" x14ac:dyDescent="0.2">
      <c r="C5740" s="155"/>
      <c r="D5740" s="155"/>
      <c r="E5740" s="155"/>
      <c r="F5740" s="155"/>
    </row>
    <row r="5741" spans="3:6" x14ac:dyDescent="0.2">
      <c r="C5741" s="155"/>
      <c r="D5741" s="155"/>
      <c r="E5741" s="155"/>
      <c r="F5741" s="155"/>
    </row>
    <row r="5742" spans="3:6" x14ac:dyDescent="0.2">
      <c r="C5742" s="155"/>
      <c r="D5742" s="155"/>
      <c r="E5742" s="155"/>
      <c r="F5742" s="155"/>
    </row>
    <row r="5743" spans="3:6" x14ac:dyDescent="0.2">
      <c r="C5743" s="155"/>
      <c r="D5743" s="155"/>
      <c r="E5743" s="155"/>
      <c r="F5743" s="155"/>
    </row>
    <row r="5744" spans="3:6" x14ac:dyDescent="0.2">
      <c r="C5744" s="155"/>
      <c r="D5744" s="155"/>
      <c r="E5744" s="155"/>
      <c r="F5744" s="155"/>
    </row>
    <row r="5745" spans="3:6" x14ac:dyDescent="0.2">
      <c r="C5745" s="155"/>
      <c r="D5745" s="155"/>
      <c r="E5745" s="155"/>
      <c r="F5745" s="155"/>
    </row>
    <row r="5746" spans="3:6" x14ac:dyDescent="0.2">
      <c r="C5746" s="155"/>
      <c r="D5746" s="155"/>
      <c r="E5746" s="155"/>
      <c r="F5746" s="155"/>
    </row>
    <row r="5747" spans="3:6" x14ac:dyDescent="0.2">
      <c r="C5747" s="155"/>
      <c r="D5747" s="155"/>
      <c r="E5747" s="155"/>
      <c r="F5747" s="155"/>
    </row>
    <row r="5748" spans="3:6" x14ac:dyDescent="0.2">
      <c r="C5748" s="155"/>
      <c r="D5748" s="155"/>
      <c r="E5748" s="155"/>
      <c r="F5748" s="155"/>
    </row>
    <row r="5749" spans="3:6" x14ac:dyDescent="0.2">
      <c r="C5749" s="155"/>
      <c r="D5749" s="155"/>
      <c r="E5749" s="155"/>
      <c r="F5749" s="155"/>
    </row>
    <row r="5750" spans="3:6" x14ac:dyDescent="0.2">
      <c r="C5750" s="155"/>
      <c r="D5750" s="155"/>
      <c r="E5750" s="155"/>
      <c r="F5750" s="155"/>
    </row>
    <row r="5751" spans="3:6" x14ac:dyDescent="0.2">
      <c r="C5751" s="155"/>
      <c r="D5751" s="155"/>
      <c r="E5751" s="155"/>
      <c r="F5751" s="155"/>
    </row>
    <row r="5752" spans="3:6" x14ac:dyDescent="0.2">
      <c r="C5752" s="155"/>
      <c r="D5752" s="155"/>
      <c r="E5752" s="155"/>
      <c r="F5752" s="155"/>
    </row>
    <row r="5753" spans="3:6" x14ac:dyDescent="0.2">
      <c r="C5753" s="155"/>
      <c r="D5753" s="155"/>
      <c r="E5753" s="155"/>
      <c r="F5753" s="155"/>
    </row>
    <row r="5754" spans="3:6" x14ac:dyDescent="0.2">
      <c r="C5754" s="155"/>
      <c r="D5754" s="155"/>
      <c r="E5754" s="155"/>
      <c r="F5754" s="155"/>
    </row>
    <row r="5755" spans="3:6" x14ac:dyDescent="0.2">
      <c r="C5755" s="155"/>
      <c r="D5755" s="155"/>
      <c r="E5755" s="155"/>
      <c r="F5755" s="155"/>
    </row>
    <row r="5756" spans="3:6" x14ac:dyDescent="0.2">
      <c r="C5756" s="155"/>
      <c r="D5756" s="155"/>
      <c r="E5756" s="155"/>
      <c r="F5756" s="155"/>
    </row>
    <row r="5757" spans="3:6" x14ac:dyDescent="0.2">
      <c r="C5757" s="155"/>
      <c r="D5757" s="155"/>
      <c r="E5757" s="155"/>
      <c r="F5757" s="155"/>
    </row>
    <row r="5758" spans="3:6" x14ac:dyDescent="0.2">
      <c r="C5758" s="155"/>
      <c r="D5758" s="155"/>
      <c r="E5758" s="155"/>
      <c r="F5758" s="155"/>
    </row>
    <row r="5759" spans="3:6" x14ac:dyDescent="0.2">
      <c r="C5759" s="155"/>
      <c r="D5759" s="155"/>
      <c r="E5759" s="155"/>
      <c r="F5759" s="155"/>
    </row>
    <row r="5760" spans="3:6" x14ac:dyDescent="0.2">
      <c r="C5760" s="155"/>
      <c r="D5760" s="155"/>
      <c r="E5760" s="155"/>
      <c r="F5760" s="155"/>
    </row>
    <row r="5761" spans="3:6" x14ac:dyDescent="0.2">
      <c r="C5761" s="155"/>
      <c r="D5761" s="155"/>
      <c r="E5761" s="155"/>
      <c r="F5761" s="155"/>
    </row>
    <row r="5762" spans="3:6" x14ac:dyDescent="0.2">
      <c r="C5762" s="155"/>
      <c r="D5762" s="155"/>
      <c r="E5762" s="155"/>
      <c r="F5762" s="155"/>
    </row>
    <row r="5763" spans="3:6" x14ac:dyDescent="0.2">
      <c r="C5763" s="155"/>
      <c r="D5763" s="155"/>
      <c r="E5763" s="155"/>
      <c r="F5763" s="155"/>
    </row>
    <row r="5764" spans="3:6" x14ac:dyDescent="0.2">
      <c r="C5764" s="155"/>
      <c r="D5764" s="155"/>
      <c r="E5764" s="155"/>
      <c r="F5764" s="155"/>
    </row>
    <row r="5765" spans="3:6" x14ac:dyDescent="0.2">
      <c r="C5765" s="155"/>
      <c r="D5765" s="155"/>
      <c r="E5765" s="155"/>
      <c r="F5765" s="155"/>
    </row>
    <row r="5766" spans="3:6" x14ac:dyDescent="0.2">
      <c r="C5766" s="155"/>
      <c r="D5766" s="155"/>
      <c r="E5766" s="155"/>
      <c r="F5766" s="155"/>
    </row>
    <row r="5767" spans="3:6" x14ac:dyDescent="0.2">
      <c r="C5767" s="155"/>
      <c r="D5767" s="155"/>
      <c r="E5767" s="155"/>
      <c r="F5767" s="155"/>
    </row>
    <row r="5768" spans="3:6" x14ac:dyDescent="0.2">
      <c r="C5768" s="155"/>
      <c r="D5768" s="155"/>
      <c r="E5768" s="155"/>
      <c r="F5768" s="155"/>
    </row>
    <row r="5769" spans="3:6" x14ac:dyDescent="0.2">
      <c r="C5769" s="155"/>
      <c r="D5769" s="155"/>
      <c r="E5769" s="155"/>
      <c r="F5769" s="155"/>
    </row>
    <row r="5770" spans="3:6" x14ac:dyDescent="0.2">
      <c r="C5770" s="155"/>
      <c r="D5770" s="155"/>
      <c r="E5770" s="155"/>
      <c r="F5770" s="155"/>
    </row>
    <row r="5771" spans="3:6" x14ac:dyDescent="0.2">
      <c r="C5771" s="155"/>
      <c r="D5771" s="155"/>
      <c r="E5771" s="155"/>
      <c r="F5771" s="155"/>
    </row>
    <row r="5772" spans="3:6" x14ac:dyDescent="0.2">
      <c r="C5772" s="155"/>
      <c r="D5772" s="155"/>
      <c r="E5772" s="155"/>
      <c r="F5772" s="155"/>
    </row>
    <row r="5773" spans="3:6" x14ac:dyDescent="0.2">
      <c r="C5773" s="155"/>
      <c r="D5773" s="155"/>
      <c r="E5773" s="155"/>
      <c r="F5773" s="155"/>
    </row>
    <row r="5774" spans="3:6" x14ac:dyDescent="0.2">
      <c r="C5774" s="155"/>
      <c r="D5774" s="155"/>
      <c r="E5774" s="155"/>
      <c r="F5774" s="155"/>
    </row>
    <row r="5775" spans="3:6" x14ac:dyDescent="0.2">
      <c r="C5775" s="155"/>
      <c r="D5775" s="155"/>
      <c r="E5775" s="155"/>
      <c r="F5775" s="155"/>
    </row>
    <row r="5776" spans="3:6" x14ac:dyDescent="0.2">
      <c r="C5776" s="155"/>
      <c r="D5776" s="155"/>
      <c r="E5776" s="155"/>
      <c r="F5776" s="155"/>
    </row>
    <row r="5777" spans="3:6" x14ac:dyDescent="0.2">
      <c r="C5777" s="155"/>
      <c r="D5777" s="155"/>
      <c r="E5777" s="155"/>
      <c r="F5777" s="155"/>
    </row>
    <row r="5778" spans="3:6" x14ac:dyDescent="0.2">
      <c r="C5778" s="155"/>
      <c r="D5778" s="155"/>
      <c r="E5778" s="155"/>
      <c r="F5778" s="155"/>
    </row>
    <row r="5779" spans="3:6" x14ac:dyDescent="0.2">
      <c r="C5779" s="155"/>
      <c r="D5779" s="155"/>
      <c r="E5779" s="155"/>
      <c r="F5779" s="155"/>
    </row>
    <row r="5780" spans="3:6" x14ac:dyDescent="0.2">
      <c r="C5780" s="155"/>
      <c r="D5780" s="155"/>
      <c r="E5780" s="155"/>
      <c r="F5780" s="155"/>
    </row>
    <row r="5781" spans="3:6" x14ac:dyDescent="0.2">
      <c r="C5781" s="155"/>
      <c r="D5781" s="155"/>
      <c r="E5781" s="155"/>
      <c r="F5781" s="155"/>
    </row>
    <row r="5782" spans="3:6" x14ac:dyDescent="0.2">
      <c r="C5782" s="155"/>
      <c r="D5782" s="155"/>
      <c r="E5782" s="155"/>
      <c r="F5782" s="155"/>
    </row>
    <row r="5783" spans="3:6" x14ac:dyDescent="0.2">
      <c r="C5783" s="155"/>
      <c r="D5783" s="155"/>
      <c r="E5783" s="155"/>
      <c r="F5783" s="155"/>
    </row>
    <row r="5784" spans="3:6" x14ac:dyDescent="0.2">
      <c r="C5784" s="155"/>
      <c r="D5784" s="155"/>
      <c r="E5784" s="155"/>
      <c r="F5784" s="155"/>
    </row>
    <row r="5785" spans="3:6" x14ac:dyDescent="0.2">
      <c r="C5785" s="155"/>
      <c r="D5785" s="155"/>
      <c r="E5785" s="155"/>
      <c r="F5785" s="155"/>
    </row>
    <row r="5786" spans="3:6" x14ac:dyDescent="0.2">
      <c r="C5786" s="155"/>
      <c r="D5786" s="155"/>
      <c r="E5786" s="155"/>
      <c r="F5786" s="155"/>
    </row>
    <row r="5787" spans="3:6" x14ac:dyDescent="0.2">
      <c r="C5787" s="155"/>
      <c r="D5787" s="155"/>
      <c r="E5787" s="155"/>
      <c r="F5787" s="155"/>
    </row>
    <row r="5788" spans="3:6" x14ac:dyDescent="0.2">
      <c r="C5788" s="155"/>
      <c r="D5788" s="155"/>
      <c r="E5788" s="155"/>
      <c r="F5788" s="155"/>
    </row>
    <row r="5789" spans="3:6" x14ac:dyDescent="0.2">
      <c r="C5789" s="155"/>
      <c r="D5789" s="155"/>
      <c r="E5789" s="155"/>
      <c r="F5789" s="155"/>
    </row>
    <row r="5790" spans="3:6" x14ac:dyDescent="0.2">
      <c r="C5790" s="155"/>
      <c r="D5790" s="155"/>
      <c r="E5790" s="155"/>
      <c r="F5790" s="155"/>
    </row>
    <row r="5791" spans="3:6" x14ac:dyDescent="0.2">
      <c r="C5791" s="155"/>
      <c r="D5791" s="155"/>
      <c r="E5791" s="155"/>
      <c r="F5791" s="155"/>
    </row>
    <row r="5792" spans="3:6" x14ac:dyDescent="0.2">
      <c r="C5792" s="155"/>
      <c r="D5792" s="155"/>
      <c r="E5792" s="155"/>
      <c r="F5792" s="155"/>
    </row>
    <row r="5793" spans="3:6" x14ac:dyDescent="0.2">
      <c r="C5793" s="155"/>
      <c r="D5793" s="155"/>
      <c r="E5793" s="155"/>
      <c r="F5793" s="155"/>
    </row>
    <row r="5794" spans="3:6" x14ac:dyDescent="0.2">
      <c r="C5794" s="155"/>
      <c r="D5794" s="155"/>
      <c r="E5794" s="155"/>
      <c r="F5794" s="155"/>
    </row>
    <row r="5795" spans="3:6" x14ac:dyDescent="0.2">
      <c r="C5795" s="155"/>
      <c r="D5795" s="155"/>
      <c r="E5795" s="155"/>
      <c r="F5795" s="155"/>
    </row>
    <row r="5796" spans="3:6" x14ac:dyDescent="0.2">
      <c r="C5796" s="155"/>
      <c r="D5796" s="155"/>
      <c r="E5796" s="155"/>
      <c r="F5796" s="155"/>
    </row>
    <row r="5797" spans="3:6" x14ac:dyDescent="0.2">
      <c r="C5797" s="155"/>
      <c r="D5797" s="155"/>
      <c r="E5797" s="155"/>
      <c r="F5797" s="155"/>
    </row>
    <row r="5798" spans="3:6" x14ac:dyDescent="0.2">
      <c r="C5798" s="155"/>
      <c r="D5798" s="155"/>
      <c r="E5798" s="155"/>
      <c r="F5798" s="155"/>
    </row>
    <row r="5799" spans="3:6" x14ac:dyDescent="0.2">
      <c r="C5799" s="155"/>
      <c r="D5799" s="155"/>
      <c r="E5799" s="155"/>
      <c r="F5799" s="155"/>
    </row>
    <row r="5800" spans="3:6" x14ac:dyDescent="0.2">
      <c r="C5800" s="155"/>
      <c r="D5800" s="155"/>
      <c r="E5800" s="155"/>
      <c r="F5800" s="155"/>
    </row>
    <row r="5801" spans="3:6" x14ac:dyDescent="0.2">
      <c r="C5801" s="155"/>
      <c r="D5801" s="155"/>
      <c r="E5801" s="155"/>
      <c r="F5801" s="155"/>
    </row>
    <row r="5802" spans="3:6" x14ac:dyDescent="0.2">
      <c r="C5802" s="155"/>
      <c r="D5802" s="155"/>
      <c r="E5802" s="155"/>
      <c r="F5802" s="155"/>
    </row>
    <row r="5803" spans="3:6" x14ac:dyDescent="0.2">
      <c r="C5803" s="155"/>
      <c r="D5803" s="155"/>
      <c r="E5803" s="155"/>
      <c r="F5803" s="155"/>
    </row>
    <row r="5804" spans="3:6" x14ac:dyDescent="0.2">
      <c r="C5804" s="155"/>
      <c r="D5804" s="155"/>
      <c r="E5804" s="155"/>
      <c r="F5804" s="155"/>
    </row>
    <row r="5805" spans="3:6" x14ac:dyDescent="0.2">
      <c r="C5805" s="155"/>
      <c r="D5805" s="155"/>
      <c r="E5805" s="155"/>
      <c r="F5805" s="155"/>
    </row>
    <row r="5806" spans="3:6" x14ac:dyDescent="0.2">
      <c r="C5806" s="155"/>
      <c r="D5806" s="155"/>
      <c r="E5806" s="155"/>
      <c r="F5806" s="155"/>
    </row>
    <row r="5807" spans="3:6" x14ac:dyDescent="0.2">
      <c r="C5807" s="155"/>
      <c r="D5807" s="155"/>
      <c r="E5807" s="155"/>
      <c r="F5807" s="155"/>
    </row>
    <row r="5808" spans="3:6" x14ac:dyDescent="0.2">
      <c r="C5808" s="155"/>
      <c r="D5808" s="155"/>
      <c r="E5808" s="155"/>
      <c r="F5808" s="155"/>
    </row>
    <row r="5809" spans="3:6" x14ac:dyDescent="0.2">
      <c r="C5809" s="155"/>
      <c r="D5809" s="155"/>
      <c r="E5809" s="155"/>
      <c r="F5809" s="155"/>
    </row>
    <row r="5810" spans="3:6" x14ac:dyDescent="0.2">
      <c r="C5810" s="155"/>
      <c r="D5810" s="155"/>
      <c r="E5810" s="155"/>
      <c r="F5810" s="155"/>
    </row>
    <row r="5811" spans="3:6" x14ac:dyDescent="0.2">
      <c r="C5811" s="155"/>
      <c r="D5811" s="155"/>
      <c r="E5811" s="155"/>
      <c r="F5811" s="155"/>
    </row>
    <row r="5812" spans="3:6" x14ac:dyDescent="0.2">
      <c r="C5812" s="155"/>
      <c r="D5812" s="155"/>
      <c r="E5812" s="155"/>
      <c r="F5812" s="155"/>
    </row>
    <row r="5813" spans="3:6" x14ac:dyDescent="0.2">
      <c r="C5813" s="155"/>
      <c r="D5813" s="155"/>
      <c r="E5813" s="155"/>
      <c r="F5813" s="155"/>
    </row>
    <row r="5814" spans="3:6" x14ac:dyDescent="0.2">
      <c r="C5814" s="155"/>
      <c r="D5814" s="155"/>
      <c r="E5814" s="155"/>
      <c r="F5814" s="155"/>
    </row>
    <row r="5815" spans="3:6" x14ac:dyDescent="0.2">
      <c r="C5815" s="155"/>
      <c r="D5815" s="155"/>
      <c r="E5815" s="155"/>
      <c r="F5815" s="155"/>
    </row>
    <row r="5816" spans="3:6" x14ac:dyDescent="0.2">
      <c r="C5816" s="155"/>
      <c r="D5816" s="155"/>
      <c r="E5816" s="155"/>
      <c r="F5816" s="155"/>
    </row>
    <row r="5817" spans="3:6" x14ac:dyDescent="0.2">
      <c r="C5817" s="155"/>
      <c r="D5817" s="155"/>
      <c r="E5817" s="155"/>
      <c r="F5817" s="155"/>
    </row>
    <row r="5818" spans="3:6" x14ac:dyDescent="0.2">
      <c r="C5818" s="155"/>
      <c r="D5818" s="155"/>
      <c r="E5818" s="155"/>
      <c r="F5818" s="155"/>
    </row>
    <row r="5819" spans="3:6" x14ac:dyDescent="0.2">
      <c r="C5819" s="155"/>
      <c r="D5819" s="155"/>
      <c r="E5819" s="155"/>
      <c r="F5819" s="155"/>
    </row>
    <row r="5820" spans="3:6" x14ac:dyDescent="0.2">
      <c r="C5820" s="155"/>
      <c r="D5820" s="155"/>
      <c r="E5820" s="155"/>
      <c r="F5820" s="155"/>
    </row>
    <row r="5821" spans="3:6" x14ac:dyDescent="0.2">
      <c r="C5821" s="155"/>
      <c r="D5821" s="155"/>
      <c r="E5821" s="155"/>
      <c r="F5821" s="155"/>
    </row>
    <row r="5822" spans="3:6" x14ac:dyDescent="0.2">
      <c r="C5822" s="155"/>
      <c r="D5822" s="155"/>
      <c r="E5822" s="155"/>
      <c r="F5822" s="155"/>
    </row>
    <row r="5823" spans="3:6" x14ac:dyDescent="0.2">
      <c r="C5823" s="155"/>
      <c r="D5823" s="155"/>
      <c r="E5823" s="155"/>
      <c r="F5823" s="155"/>
    </row>
    <row r="5824" spans="3:6" x14ac:dyDescent="0.2">
      <c r="C5824" s="155"/>
      <c r="D5824" s="155"/>
      <c r="E5824" s="155"/>
      <c r="F5824" s="155"/>
    </row>
    <row r="5825" spans="3:6" x14ac:dyDescent="0.2">
      <c r="C5825" s="155"/>
      <c r="D5825" s="155"/>
      <c r="E5825" s="155"/>
      <c r="F5825" s="155"/>
    </row>
    <row r="5826" spans="3:6" x14ac:dyDescent="0.2">
      <c r="C5826" s="155"/>
      <c r="D5826" s="155"/>
      <c r="E5826" s="155"/>
      <c r="F5826" s="155"/>
    </row>
    <row r="5827" spans="3:6" x14ac:dyDescent="0.2">
      <c r="C5827" s="155"/>
      <c r="D5827" s="155"/>
      <c r="E5827" s="155"/>
      <c r="F5827" s="155"/>
    </row>
    <row r="5828" spans="3:6" x14ac:dyDescent="0.2">
      <c r="C5828" s="155"/>
      <c r="D5828" s="155"/>
      <c r="E5828" s="155"/>
      <c r="F5828" s="155"/>
    </row>
    <row r="5829" spans="3:6" x14ac:dyDescent="0.2">
      <c r="C5829" s="155"/>
      <c r="D5829" s="155"/>
      <c r="E5829" s="155"/>
      <c r="F5829" s="155"/>
    </row>
    <row r="5830" spans="3:6" x14ac:dyDescent="0.2">
      <c r="C5830" s="155"/>
      <c r="D5830" s="155"/>
      <c r="E5830" s="155"/>
      <c r="F5830" s="155"/>
    </row>
    <row r="5831" spans="3:6" x14ac:dyDescent="0.2">
      <c r="C5831" s="155"/>
      <c r="D5831" s="155"/>
      <c r="E5831" s="155"/>
      <c r="F5831" s="155"/>
    </row>
    <row r="5832" spans="3:6" x14ac:dyDescent="0.2">
      <c r="C5832" s="155"/>
      <c r="D5832" s="155"/>
      <c r="E5832" s="155"/>
      <c r="F5832" s="155"/>
    </row>
    <row r="5833" spans="3:6" x14ac:dyDescent="0.2">
      <c r="C5833" s="155"/>
      <c r="D5833" s="155"/>
      <c r="E5833" s="155"/>
      <c r="F5833" s="155"/>
    </row>
    <row r="5834" spans="3:6" x14ac:dyDescent="0.2">
      <c r="C5834" s="155"/>
      <c r="D5834" s="155"/>
      <c r="E5834" s="155"/>
      <c r="F5834" s="155"/>
    </row>
    <row r="5835" spans="3:6" x14ac:dyDescent="0.2">
      <c r="C5835" s="155"/>
      <c r="D5835" s="155"/>
      <c r="E5835" s="155"/>
      <c r="F5835" s="155"/>
    </row>
    <row r="5836" spans="3:6" x14ac:dyDescent="0.2">
      <c r="C5836" s="155"/>
      <c r="D5836" s="155"/>
      <c r="E5836" s="155"/>
      <c r="F5836" s="155"/>
    </row>
    <row r="5837" spans="3:6" x14ac:dyDescent="0.2">
      <c r="C5837" s="155"/>
      <c r="D5837" s="155"/>
      <c r="E5837" s="155"/>
      <c r="F5837" s="155"/>
    </row>
    <row r="5838" spans="3:6" x14ac:dyDescent="0.2">
      <c r="C5838" s="155"/>
      <c r="D5838" s="155"/>
      <c r="E5838" s="155"/>
      <c r="F5838" s="155"/>
    </row>
    <row r="5839" spans="3:6" x14ac:dyDescent="0.2">
      <c r="C5839" s="155"/>
      <c r="D5839" s="155"/>
      <c r="E5839" s="155"/>
      <c r="F5839" s="155"/>
    </row>
    <row r="5840" spans="3:6" x14ac:dyDescent="0.2">
      <c r="C5840" s="155"/>
      <c r="D5840" s="155"/>
      <c r="E5840" s="155"/>
      <c r="F5840" s="155"/>
    </row>
    <row r="5841" spans="3:6" x14ac:dyDescent="0.2">
      <c r="C5841" s="155"/>
      <c r="D5841" s="155"/>
      <c r="E5841" s="155"/>
      <c r="F5841" s="155"/>
    </row>
    <row r="5842" spans="3:6" x14ac:dyDescent="0.2">
      <c r="C5842" s="155"/>
      <c r="D5842" s="155"/>
      <c r="E5842" s="155"/>
      <c r="F5842" s="155"/>
    </row>
    <row r="5843" spans="3:6" x14ac:dyDescent="0.2">
      <c r="C5843" s="155"/>
      <c r="D5843" s="155"/>
      <c r="E5843" s="155"/>
      <c r="F5843" s="155"/>
    </row>
    <row r="5844" spans="3:6" x14ac:dyDescent="0.2">
      <c r="C5844" s="155"/>
      <c r="D5844" s="155"/>
      <c r="E5844" s="155"/>
      <c r="F5844" s="155"/>
    </row>
    <row r="5845" spans="3:6" x14ac:dyDescent="0.2">
      <c r="C5845" s="155"/>
      <c r="D5845" s="155"/>
      <c r="E5845" s="155"/>
      <c r="F5845" s="155"/>
    </row>
    <row r="5846" spans="3:6" x14ac:dyDescent="0.2">
      <c r="C5846" s="155"/>
      <c r="D5846" s="155"/>
      <c r="E5846" s="155"/>
      <c r="F5846" s="155"/>
    </row>
    <row r="5847" spans="3:6" x14ac:dyDescent="0.2">
      <c r="C5847" s="155"/>
      <c r="D5847" s="155"/>
      <c r="E5847" s="155"/>
      <c r="F5847" s="155"/>
    </row>
    <row r="5848" spans="3:6" x14ac:dyDescent="0.2">
      <c r="C5848" s="155"/>
      <c r="D5848" s="155"/>
      <c r="E5848" s="155"/>
      <c r="F5848" s="155"/>
    </row>
    <row r="5849" spans="3:6" x14ac:dyDescent="0.2">
      <c r="C5849" s="155"/>
      <c r="D5849" s="155"/>
      <c r="E5849" s="155"/>
      <c r="F5849" s="155"/>
    </row>
    <row r="5850" spans="3:6" x14ac:dyDescent="0.2">
      <c r="C5850" s="155"/>
      <c r="D5850" s="155"/>
      <c r="E5850" s="155"/>
      <c r="F5850" s="155"/>
    </row>
    <row r="5851" spans="3:6" x14ac:dyDescent="0.2">
      <c r="C5851" s="155"/>
      <c r="D5851" s="155"/>
      <c r="E5851" s="155"/>
      <c r="F5851" s="155"/>
    </row>
    <row r="5852" spans="3:6" x14ac:dyDescent="0.2">
      <c r="C5852" s="155"/>
      <c r="D5852" s="155"/>
      <c r="E5852" s="155"/>
      <c r="F5852" s="155"/>
    </row>
    <row r="5853" spans="3:6" x14ac:dyDescent="0.2">
      <c r="C5853" s="155"/>
      <c r="D5853" s="155"/>
      <c r="E5853" s="155"/>
      <c r="F5853" s="155"/>
    </row>
    <row r="5854" spans="3:6" x14ac:dyDescent="0.2">
      <c r="C5854" s="155"/>
      <c r="D5854" s="155"/>
      <c r="E5854" s="155"/>
      <c r="F5854" s="155"/>
    </row>
    <row r="5855" spans="3:6" x14ac:dyDescent="0.2">
      <c r="C5855" s="155"/>
      <c r="D5855" s="155"/>
      <c r="E5855" s="155"/>
      <c r="F5855" s="155"/>
    </row>
    <row r="5856" spans="3:6" x14ac:dyDescent="0.2">
      <c r="C5856" s="155"/>
      <c r="D5856" s="155"/>
      <c r="E5856" s="155"/>
      <c r="F5856" s="155"/>
    </row>
    <row r="5857" spans="3:6" x14ac:dyDescent="0.2">
      <c r="C5857" s="155"/>
      <c r="D5857" s="155"/>
      <c r="E5857" s="155"/>
      <c r="F5857" s="155"/>
    </row>
    <row r="5858" spans="3:6" x14ac:dyDescent="0.2">
      <c r="C5858" s="155"/>
      <c r="D5858" s="155"/>
      <c r="E5858" s="155"/>
      <c r="F5858" s="155"/>
    </row>
    <row r="5859" spans="3:6" x14ac:dyDescent="0.2">
      <c r="C5859" s="155"/>
      <c r="D5859" s="155"/>
      <c r="E5859" s="155"/>
      <c r="F5859" s="155"/>
    </row>
    <row r="5860" spans="3:6" x14ac:dyDescent="0.2">
      <c r="C5860" s="155"/>
      <c r="D5860" s="155"/>
      <c r="E5860" s="155"/>
      <c r="F5860" s="155"/>
    </row>
    <row r="5861" spans="3:6" x14ac:dyDescent="0.2">
      <c r="C5861" s="155"/>
      <c r="D5861" s="155"/>
      <c r="E5861" s="155"/>
      <c r="F5861" s="155"/>
    </row>
    <row r="5862" spans="3:6" x14ac:dyDescent="0.2">
      <c r="C5862" s="155"/>
      <c r="D5862" s="155"/>
      <c r="E5862" s="155"/>
      <c r="F5862" s="155"/>
    </row>
    <row r="5863" spans="3:6" x14ac:dyDescent="0.2">
      <c r="C5863" s="155"/>
      <c r="D5863" s="155"/>
      <c r="E5863" s="155"/>
      <c r="F5863" s="155"/>
    </row>
    <row r="5864" spans="3:6" x14ac:dyDescent="0.2">
      <c r="C5864" s="155"/>
      <c r="D5864" s="155"/>
      <c r="E5864" s="155"/>
      <c r="F5864" s="155"/>
    </row>
    <row r="5865" spans="3:6" x14ac:dyDescent="0.2">
      <c r="C5865" s="155"/>
      <c r="D5865" s="155"/>
      <c r="E5865" s="155"/>
      <c r="F5865" s="155"/>
    </row>
    <row r="5866" spans="3:6" x14ac:dyDescent="0.2">
      <c r="C5866" s="155"/>
      <c r="D5866" s="155"/>
      <c r="E5866" s="155"/>
      <c r="F5866" s="155"/>
    </row>
    <row r="5867" spans="3:6" x14ac:dyDescent="0.2">
      <c r="C5867" s="155"/>
      <c r="D5867" s="155"/>
      <c r="E5867" s="155"/>
      <c r="F5867" s="155"/>
    </row>
    <row r="5868" spans="3:6" x14ac:dyDescent="0.2">
      <c r="C5868" s="155"/>
      <c r="D5868" s="155"/>
      <c r="E5868" s="155"/>
      <c r="F5868" s="155"/>
    </row>
    <row r="5869" spans="3:6" x14ac:dyDescent="0.2">
      <c r="C5869" s="155"/>
      <c r="D5869" s="155"/>
      <c r="E5869" s="155"/>
      <c r="F5869" s="155"/>
    </row>
    <row r="5870" spans="3:6" x14ac:dyDescent="0.2">
      <c r="C5870" s="155"/>
      <c r="D5870" s="155"/>
      <c r="E5870" s="155"/>
      <c r="F5870" s="155"/>
    </row>
    <row r="5871" spans="3:6" x14ac:dyDescent="0.2">
      <c r="C5871" s="155"/>
      <c r="D5871" s="155"/>
      <c r="E5871" s="155"/>
      <c r="F5871" s="155"/>
    </row>
    <row r="5872" spans="3:6" x14ac:dyDescent="0.2">
      <c r="C5872" s="155"/>
      <c r="D5872" s="155"/>
      <c r="E5872" s="155"/>
      <c r="F5872" s="155"/>
    </row>
    <row r="5873" spans="3:6" x14ac:dyDescent="0.2">
      <c r="C5873" s="155"/>
      <c r="D5873" s="155"/>
      <c r="E5873" s="155"/>
      <c r="F5873" s="155"/>
    </row>
    <row r="5874" spans="3:6" x14ac:dyDescent="0.2">
      <c r="C5874" s="155"/>
      <c r="D5874" s="155"/>
      <c r="E5874" s="155"/>
      <c r="F5874" s="155"/>
    </row>
    <row r="5875" spans="3:6" x14ac:dyDescent="0.2">
      <c r="C5875" s="155"/>
      <c r="D5875" s="155"/>
      <c r="E5875" s="155"/>
      <c r="F5875" s="155"/>
    </row>
    <row r="5876" spans="3:6" x14ac:dyDescent="0.2">
      <c r="C5876" s="155"/>
      <c r="D5876" s="155"/>
      <c r="E5876" s="155"/>
      <c r="F5876" s="155"/>
    </row>
    <row r="5877" spans="3:6" x14ac:dyDescent="0.2">
      <c r="C5877" s="155"/>
      <c r="D5877" s="155"/>
      <c r="E5877" s="155"/>
      <c r="F5877" s="155"/>
    </row>
    <row r="5878" spans="3:6" x14ac:dyDescent="0.2">
      <c r="C5878" s="155"/>
      <c r="D5878" s="155"/>
      <c r="E5878" s="155"/>
      <c r="F5878" s="155"/>
    </row>
    <row r="5879" spans="3:6" x14ac:dyDescent="0.2">
      <c r="C5879" s="155"/>
      <c r="D5879" s="155"/>
      <c r="E5879" s="155"/>
      <c r="F5879" s="155"/>
    </row>
    <row r="5880" spans="3:6" x14ac:dyDescent="0.2">
      <c r="C5880" s="155"/>
      <c r="D5880" s="155"/>
      <c r="E5880" s="155"/>
      <c r="F5880" s="155"/>
    </row>
    <row r="5881" spans="3:6" x14ac:dyDescent="0.2">
      <c r="C5881" s="155"/>
      <c r="D5881" s="155"/>
      <c r="E5881" s="155"/>
      <c r="F5881" s="155"/>
    </row>
    <row r="5882" spans="3:6" x14ac:dyDescent="0.2">
      <c r="C5882" s="155"/>
      <c r="D5882" s="155"/>
      <c r="E5882" s="155"/>
      <c r="F5882" s="155"/>
    </row>
    <row r="5883" spans="3:6" x14ac:dyDescent="0.2">
      <c r="C5883" s="155"/>
      <c r="D5883" s="155"/>
      <c r="E5883" s="155"/>
      <c r="F5883" s="155"/>
    </row>
    <row r="5884" spans="3:6" x14ac:dyDescent="0.2">
      <c r="C5884" s="155"/>
      <c r="D5884" s="155"/>
      <c r="E5884" s="155"/>
      <c r="F5884" s="155"/>
    </row>
    <row r="5885" spans="3:6" x14ac:dyDescent="0.2">
      <c r="C5885" s="155"/>
      <c r="D5885" s="155"/>
      <c r="E5885" s="155"/>
      <c r="F5885" s="155"/>
    </row>
    <row r="5886" spans="3:6" x14ac:dyDescent="0.2">
      <c r="C5886" s="155"/>
      <c r="D5886" s="155"/>
      <c r="E5886" s="155"/>
      <c r="F5886" s="155"/>
    </row>
    <row r="5887" spans="3:6" x14ac:dyDescent="0.2">
      <c r="C5887" s="155"/>
      <c r="D5887" s="155"/>
      <c r="E5887" s="155"/>
      <c r="F5887" s="155"/>
    </row>
    <row r="5888" spans="3:6" x14ac:dyDescent="0.2">
      <c r="C5888" s="155"/>
      <c r="D5888" s="155"/>
      <c r="E5888" s="155"/>
      <c r="F5888" s="155"/>
    </row>
    <row r="5889" spans="3:6" x14ac:dyDescent="0.2">
      <c r="C5889" s="155"/>
      <c r="D5889" s="155"/>
      <c r="E5889" s="155"/>
      <c r="F5889" s="155"/>
    </row>
    <row r="5890" spans="3:6" x14ac:dyDescent="0.2">
      <c r="C5890" s="155"/>
      <c r="D5890" s="155"/>
      <c r="E5890" s="155"/>
      <c r="F5890" s="155"/>
    </row>
    <row r="5891" spans="3:6" x14ac:dyDescent="0.2">
      <c r="C5891" s="155"/>
      <c r="D5891" s="155"/>
      <c r="E5891" s="155"/>
      <c r="F5891" s="155"/>
    </row>
    <row r="5892" spans="3:6" x14ac:dyDescent="0.2">
      <c r="C5892" s="155"/>
      <c r="D5892" s="155"/>
      <c r="E5892" s="155"/>
      <c r="F5892" s="155"/>
    </row>
    <row r="5893" spans="3:6" x14ac:dyDescent="0.2">
      <c r="C5893" s="155"/>
      <c r="D5893" s="155"/>
      <c r="E5893" s="155"/>
      <c r="F5893" s="155"/>
    </row>
    <row r="5894" spans="3:6" x14ac:dyDescent="0.2">
      <c r="C5894" s="155"/>
      <c r="D5894" s="155"/>
      <c r="E5894" s="155"/>
      <c r="F5894" s="155"/>
    </row>
    <row r="5895" spans="3:6" x14ac:dyDescent="0.2">
      <c r="C5895" s="155"/>
      <c r="D5895" s="155"/>
      <c r="E5895" s="155"/>
      <c r="F5895" s="155"/>
    </row>
    <row r="5896" spans="3:6" x14ac:dyDescent="0.2">
      <c r="C5896" s="155"/>
      <c r="D5896" s="155"/>
      <c r="E5896" s="155"/>
      <c r="F5896" s="155"/>
    </row>
    <row r="5897" spans="3:6" x14ac:dyDescent="0.2">
      <c r="C5897" s="155"/>
      <c r="D5897" s="155"/>
      <c r="E5897" s="155"/>
      <c r="F5897" s="155"/>
    </row>
    <row r="5898" spans="3:6" x14ac:dyDescent="0.2">
      <c r="C5898" s="155"/>
      <c r="D5898" s="155"/>
      <c r="E5898" s="155"/>
      <c r="F5898" s="155"/>
    </row>
    <row r="5899" spans="3:6" x14ac:dyDescent="0.2">
      <c r="C5899" s="155"/>
      <c r="D5899" s="155"/>
      <c r="E5899" s="155"/>
      <c r="F5899" s="155"/>
    </row>
    <row r="5900" spans="3:6" x14ac:dyDescent="0.2">
      <c r="C5900" s="155"/>
      <c r="D5900" s="155"/>
      <c r="E5900" s="155"/>
      <c r="F5900" s="155"/>
    </row>
    <row r="5901" spans="3:6" x14ac:dyDescent="0.2">
      <c r="C5901" s="155"/>
      <c r="D5901" s="155"/>
      <c r="E5901" s="155"/>
      <c r="F5901" s="155"/>
    </row>
    <row r="5902" spans="3:6" x14ac:dyDescent="0.2">
      <c r="C5902" s="155"/>
      <c r="D5902" s="155"/>
      <c r="E5902" s="155"/>
      <c r="F5902" s="155"/>
    </row>
    <row r="5903" spans="3:6" x14ac:dyDescent="0.2">
      <c r="C5903" s="155"/>
      <c r="D5903" s="155"/>
      <c r="E5903" s="155"/>
      <c r="F5903" s="155"/>
    </row>
    <row r="5904" spans="3:6" x14ac:dyDescent="0.2">
      <c r="C5904" s="155"/>
      <c r="D5904" s="155"/>
      <c r="E5904" s="155"/>
      <c r="F5904" s="155"/>
    </row>
    <row r="5905" spans="3:6" x14ac:dyDescent="0.2">
      <c r="C5905" s="155"/>
      <c r="D5905" s="155"/>
      <c r="E5905" s="155"/>
      <c r="F5905" s="155"/>
    </row>
    <row r="5906" spans="3:6" x14ac:dyDescent="0.2">
      <c r="C5906" s="155"/>
      <c r="D5906" s="155"/>
      <c r="E5906" s="155"/>
      <c r="F5906" s="155"/>
    </row>
    <row r="5907" spans="3:6" x14ac:dyDescent="0.2">
      <c r="C5907" s="155"/>
      <c r="D5907" s="155"/>
      <c r="E5907" s="155"/>
      <c r="F5907" s="155"/>
    </row>
    <row r="5908" spans="3:6" x14ac:dyDescent="0.2">
      <c r="C5908" s="155"/>
      <c r="D5908" s="155"/>
      <c r="E5908" s="155"/>
      <c r="F5908" s="155"/>
    </row>
    <row r="5909" spans="3:6" x14ac:dyDescent="0.2">
      <c r="C5909" s="155"/>
      <c r="D5909" s="155"/>
      <c r="E5909" s="155"/>
      <c r="F5909" s="155"/>
    </row>
    <row r="5910" spans="3:6" x14ac:dyDescent="0.2">
      <c r="C5910" s="155"/>
      <c r="D5910" s="155"/>
      <c r="E5910" s="155"/>
      <c r="F5910" s="155"/>
    </row>
    <row r="5911" spans="3:6" x14ac:dyDescent="0.2">
      <c r="C5911" s="155"/>
      <c r="D5911" s="155"/>
      <c r="E5911" s="155"/>
      <c r="F5911" s="155"/>
    </row>
    <row r="5912" spans="3:6" x14ac:dyDescent="0.2">
      <c r="C5912" s="155"/>
      <c r="D5912" s="155"/>
      <c r="E5912" s="155"/>
      <c r="F5912" s="155"/>
    </row>
    <row r="5913" spans="3:6" x14ac:dyDescent="0.2">
      <c r="C5913" s="155"/>
      <c r="D5913" s="155"/>
      <c r="E5913" s="155"/>
      <c r="F5913" s="155"/>
    </row>
    <row r="5914" spans="3:6" x14ac:dyDescent="0.2">
      <c r="C5914" s="155"/>
      <c r="D5914" s="155"/>
      <c r="E5914" s="155"/>
      <c r="F5914" s="155"/>
    </row>
    <row r="5915" spans="3:6" x14ac:dyDescent="0.2">
      <c r="C5915" s="155"/>
      <c r="D5915" s="155"/>
      <c r="E5915" s="155"/>
      <c r="F5915" s="155"/>
    </row>
    <row r="5916" spans="3:6" x14ac:dyDescent="0.2">
      <c r="C5916" s="155"/>
      <c r="D5916" s="155"/>
      <c r="E5916" s="155"/>
      <c r="F5916" s="155"/>
    </row>
    <row r="5917" spans="3:6" x14ac:dyDescent="0.2">
      <c r="C5917" s="155"/>
      <c r="D5917" s="155"/>
      <c r="E5917" s="155"/>
      <c r="F5917" s="155"/>
    </row>
    <row r="5918" spans="3:6" x14ac:dyDescent="0.2">
      <c r="C5918" s="155"/>
      <c r="D5918" s="155"/>
      <c r="E5918" s="155"/>
      <c r="F5918" s="155"/>
    </row>
    <row r="5919" spans="3:6" x14ac:dyDescent="0.2">
      <c r="C5919" s="155"/>
      <c r="D5919" s="155"/>
      <c r="E5919" s="155"/>
      <c r="F5919" s="155"/>
    </row>
    <row r="5920" spans="3:6" x14ac:dyDescent="0.2">
      <c r="C5920" s="155"/>
      <c r="D5920" s="155"/>
      <c r="E5920" s="155"/>
      <c r="F5920" s="155"/>
    </row>
    <row r="5921" spans="3:6" x14ac:dyDescent="0.2">
      <c r="C5921" s="155"/>
      <c r="D5921" s="155"/>
      <c r="E5921" s="155"/>
      <c r="F5921" s="155"/>
    </row>
    <row r="5922" spans="3:6" x14ac:dyDescent="0.2">
      <c r="C5922" s="155"/>
      <c r="D5922" s="155"/>
      <c r="E5922" s="155"/>
      <c r="F5922" s="155"/>
    </row>
    <row r="5923" spans="3:6" x14ac:dyDescent="0.2">
      <c r="C5923" s="155"/>
      <c r="D5923" s="155"/>
      <c r="E5923" s="155"/>
      <c r="F5923" s="155"/>
    </row>
    <row r="5924" spans="3:6" x14ac:dyDescent="0.2">
      <c r="C5924" s="155"/>
      <c r="D5924" s="155"/>
      <c r="E5924" s="155"/>
      <c r="F5924" s="155"/>
    </row>
    <row r="5925" spans="3:6" x14ac:dyDescent="0.2">
      <c r="C5925" s="155"/>
      <c r="D5925" s="155"/>
      <c r="E5925" s="155"/>
      <c r="F5925" s="155"/>
    </row>
    <row r="5926" spans="3:6" x14ac:dyDescent="0.2">
      <c r="C5926" s="155"/>
      <c r="D5926" s="155"/>
      <c r="E5926" s="155"/>
      <c r="F5926" s="155"/>
    </row>
    <row r="5927" spans="3:6" x14ac:dyDescent="0.2">
      <c r="C5927" s="155"/>
      <c r="D5927" s="155"/>
      <c r="E5927" s="155"/>
      <c r="F5927" s="155"/>
    </row>
    <row r="5928" spans="3:6" x14ac:dyDescent="0.2">
      <c r="C5928" s="155"/>
      <c r="D5928" s="155"/>
      <c r="E5928" s="155"/>
      <c r="F5928" s="155"/>
    </row>
    <row r="5929" spans="3:6" x14ac:dyDescent="0.2">
      <c r="C5929" s="155"/>
      <c r="D5929" s="155"/>
      <c r="E5929" s="155"/>
      <c r="F5929" s="155"/>
    </row>
    <row r="5930" spans="3:6" x14ac:dyDescent="0.2">
      <c r="C5930" s="155"/>
      <c r="D5930" s="155"/>
      <c r="E5930" s="155"/>
      <c r="F5930" s="155"/>
    </row>
    <row r="5931" spans="3:6" x14ac:dyDescent="0.2">
      <c r="C5931" s="155"/>
      <c r="D5931" s="155"/>
      <c r="E5931" s="155"/>
      <c r="F5931" s="155"/>
    </row>
    <row r="5932" spans="3:6" x14ac:dyDescent="0.2">
      <c r="C5932" s="155"/>
      <c r="D5932" s="155"/>
      <c r="E5932" s="155"/>
      <c r="F5932" s="155"/>
    </row>
    <row r="5933" spans="3:6" x14ac:dyDescent="0.2">
      <c r="C5933" s="155"/>
      <c r="D5933" s="155"/>
      <c r="E5933" s="155"/>
      <c r="F5933" s="155"/>
    </row>
    <row r="5934" spans="3:6" x14ac:dyDescent="0.2">
      <c r="C5934" s="155"/>
      <c r="D5934" s="155"/>
      <c r="E5934" s="155"/>
      <c r="F5934" s="155"/>
    </row>
    <row r="5935" spans="3:6" x14ac:dyDescent="0.2">
      <c r="C5935" s="155"/>
      <c r="D5935" s="155"/>
      <c r="E5935" s="155"/>
      <c r="F5935" s="155"/>
    </row>
    <row r="5936" spans="3:6" x14ac:dyDescent="0.2">
      <c r="C5936" s="155"/>
      <c r="D5936" s="155"/>
      <c r="E5936" s="155"/>
      <c r="F5936" s="155"/>
    </row>
    <row r="5937" spans="3:6" x14ac:dyDescent="0.2">
      <c r="C5937" s="155"/>
      <c r="D5937" s="155"/>
      <c r="E5937" s="155"/>
      <c r="F5937" s="155"/>
    </row>
    <row r="5938" spans="3:6" x14ac:dyDescent="0.2">
      <c r="C5938" s="155"/>
      <c r="D5938" s="155"/>
      <c r="E5938" s="155"/>
      <c r="F5938" s="155"/>
    </row>
    <row r="5939" spans="3:6" x14ac:dyDescent="0.2">
      <c r="C5939" s="155"/>
      <c r="D5939" s="155"/>
      <c r="E5939" s="155"/>
      <c r="F5939" s="155"/>
    </row>
    <row r="5940" spans="3:6" x14ac:dyDescent="0.2">
      <c r="C5940" s="155"/>
      <c r="D5940" s="155"/>
      <c r="E5940" s="155"/>
      <c r="F5940" s="155"/>
    </row>
    <row r="5941" spans="3:6" x14ac:dyDescent="0.2">
      <c r="C5941" s="155"/>
      <c r="D5941" s="155"/>
      <c r="E5941" s="155"/>
      <c r="F5941" s="155"/>
    </row>
    <row r="5942" spans="3:6" x14ac:dyDescent="0.2">
      <c r="C5942" s="155"/>
      <c r="D5942" s="155"/>
      <c r="E5942" s="155"/>
      <c r="F5942" s="155"/>
    </row>
    <row r="5943" spans="3:6" x14ac:dyDescent="0.2">
      <c r="C5943" s="155"/>
      <c r="D5943" s="155"/>
      <c r="E5943" s="155"/>
      <c r="F5943" s="155"/>
    </row>
    <row r="5944" spans="3:6" x14ac:dyDescent="0.2">
      <c r="C5944" s="155"/>
      <c r="D5944" s="155"/>
      <c r="E5944" s="155"/>
      <c r="F5944" s="155"/>
    </row>
    <row r="5945" spans="3:6" x14ac:dyDescent="0.2">
      <c r="C5945" s="155"/>
      <c r="D5945" s="155"/>
      <c r="E5945" s="155"/>
      <c r="F5945" s="155"/>
    </row>
    <row r="5946" spans="3:6" x14ac:dyDescent="0.2">
      <c r="C5946" s="155"/>
      <c r="D5946" s="155"/>
      <c r="E5946" s="155"/>
      <c r="F5946" s="155"/>
    </row>
    <row r="5947" spans="3:6" x14ac:dyDescent="0.2">
      <c r="C5947" s="155"/>
      <c r="D5947" s="155"/>
      <c r="E5947" s="155"/>
      <c r="F5947" s="155"/>
    </row>
    <row r="5948" spans="3:6" x14ac:dyDescent="0.2">
      <c r="C5948" s="155"/>
      <c r="D5948" s="155"/>
      <c r="E5948" s="155"/>
      <c r="F5948" s="155"/>
    </row>
    <row r="5949" spans="3:6" x14ac:dyDescent="0.2">
      <c r="C5949" s="155"/>
      <c r="D5949" s="155"/>
      <c r="E5949" s="155"/>
      <c r="F5949" s="155"/>
    </row>
    <row r="5950" spans="3:6" x14ac:dyDescent="0.2">
      <c r="C5950" s="155"/>
      <c r="D5950" s="155"/>
      <c r="E5950" s="155"/>
      <c r="F5950" s="155"/>
    </row>
    <row r="5951" spans="3:6" x14ac:dyDescent="0.2">
      <c r="C5951" s="155"/>
      <c r="D5951" s="155"/>
      <c r="E5951" s="155"/>
      <c r="F5951" s="155"/>
    </row>
    <row r="5952" spans="3:6" x14ac:dyDescent="0.2">
      <c r="C5952" s="155"/>
      <c r="D5952" s="155"/>
      <c r="E5952" s="155"/>
      <c r="F5952" s="155"/>
    </row>
    <row r="5953" spans="3:6" x14ac:dyDescent="0.2">
      <c r="C5953" s="155"/>
      <c r="D5953" s="155"/>
      <c r="E5953" s="155"/>
      <c r="F5953" s="155"/>
    </row>
    <row r="5954" spans="3:6" x14ac:dyDescent="0.2">
      <c r="C5954" s="155"/>
      <c r="D5954" s="155"/>
      <c r="E5954" s="155"/>
      <c r="F5954" s="155"/>
    </row>
    <row r="5955" spans="3:6" x14ac:dyDescent="0.2">
      <c r="C5955" s="155"/>
      <c r="D5955" s="155"/>
      <c r="E5955" s="155"/>
      <c r="F5955" s="155"/>
    </row>
    <row r="5956" spans="3:6" x14ac:dyDescent="0.2">
      <c r="C5956" s="155"/>
      <c r="D5956" s="155"/>
      <c r="E5956" s="155"/>
      <c r="F5956" s="155"/>
    </row>
    <row r="5957" spans="3:6" x14ac:dyDescent="0.2">
      <c r="C5957" s="155"/>
      <c r="D5957" s="155"/>
      <c r="E5957" s="155"/>
      <c r="F5957" s="155"/>
    </row>
    <row r="5958" spans="3:6" x14ac:dyDescent="0.2">
      <c r="C5958" s="155"/>
      <c r="D5958" s="155"/>
      <c r="E5958" s="155"/>
      <c r="F5958" s="155"/>
    </row>
    <row r="5959" spans="3:6" x14ac:dyDescent="0.2">
      <c r="C5959" s="155"/>
      <c r="D5959" s="155"/>
      <c r="E5959" s="155"/>
      <c r="F5959" s="155"/>
    </row>
    <row r="5960" spans="3:6" x14ac:dyDescent="0.2">
      <c r="C5960" s="155"/>
      <c r="D5960" s="155"/>
      <c r="E5960" s="155"/>
      <c r="F5960" s="155"/>
    </row>
    <row r="5961" spans="3:6" x14ac:dyDescent="0.2">
      <c r="C5961" s="155"/>
      <c r="D5961" s="155"/>
      <c r="E5961" s="155"/>
      <c r="F5961" s="155"/>
    </row>
    <row r="5962" spans="3:6" x14ac:dyDescent="0.2">
      <c r="C5962" s="155"/>
      <c r="D5962" s="155"/>
      <c r="E5962" s="155"/>
      <c r="F5962" s="155"/>
    </row>
    <row r="5963" spans="3:6" x14ac:dyDescent="0.2">
      <c r="C5963" s="155"/>
      <c r="D5963" s="155"/>
      <c r="E5963" s="155"/>
      <c r="F5963" s="155"/>
    </row>
    <row r="5964" spans="3:6" x14ac:dyDescent="0.2">
      <c r="C5964" s="155"/>
      <c r="D5964" s="155"/>
      <c r="E5964" s="155"/>
      <c r="F5964" s="155"/>
    </row>
    <row r="5965" spans="3:6" x14ac:dyDescent="0.2">
      <c r="C5965" s="155"/>
      <c r="D5965" s="155"/>
      <c r="E5965" s="155"/>
      <c r="F5965" s="155"/>
    </row>
    <row r="5966" spans="3:6" x14ac:dyDescent="0.2">
      <c r="C5966" s="155"/>
      <c r="D5966" s="155"/>
      <c r="E5966" s="155"/>
      <c r="F5966" s="155"/>
    </row>
    <row r="5967" spans="3:6" x14ac:dyDescent="0.2">
      <c r="C5967" s="155"/>
      <c r="D5967" s="155"/>
      <c r="E5967" s="155"/>
      <c r="F5967" s="155"/>
    </row>
    <row r="5968" spans="3:6" x14ac:dyDescent="0.2">
      <c r="C5968" s="155"/>
      <c r="D5968" s="155"/>
      <c r="E5968" s="155"/>
      <c r="F5968" s="155"/>
    </row>
    <row r="5969" spans="3:6" x14ac:dyDescent="0.2">
      <c r="C5969" s="155"/>
      <c r="D5969" s="155"/>
      <c r="E5969" s="155"/>
      <c r="F5969" s="155"/>
    </row>
    <row r="5970" spans="3:6" x14ac:dyDescent="0.2">
      <c r="C5970" s="155"/>
      <c r="D5970" s="155"/>
      <c r="E5970" s="155"/>
      <c r="F5970" s="155"/>
    </row>
    <row r="5971" spans="3:6" x14ac:dyDescent="0.2">
      <c r="C5971" s="155"/>
      <c r="D5971" s="155"/>
      <c r="E5971" s="155"/>
      <c r="F5971" s="155"/>
    </row>
    <row r="5972" spans="3:6" x14ac:dyDescent="0.2">
      <c r="C5972" s="155"/>
      <c r="D5972" s="155"/>
      <c r="E5972" s="155"/>
      <c r="F5972" s="155"/>
    </row>
    <row r="5973" spans="3:6" x14ac:dyDescent="0.2">
      <c r="C5973" s="155"/>
      <c r="D5973" s="155"/>
      <c r="E5973" s="155"/>
      <c r="F5973" s="155"/>
    </row>
    <row r="5974" spans="3:6" x14ac:dyDescent="0.2">
      <c r="C5974" s="155"/>
      <c r="D5974" s="155"/>
      <c r="E5974" s="155"/>
      <c r="F5974" s="155"/>
    </row>
    <row r="5975" spans="3:6" x14ac:dyDescent="0.2">
      <c r="C5975" s="155"/>
      <c r="D5975" s="155"/>
      <c r="E5975" s="155"/>
      <c r="F5975" s="155"/>
    </row>
    <row r="5976" spans="3:6" x14ac:dyDescent="0.2">
      <c r="C5976" s="155"/>
      <c r="D5976" s="155"/>
      <c r="E5976" s="155"/>
      <c r="F5976" s="155"/>
    </row>
    <row r="5977" spans="3:6" x14ac:dyDescent="0.2">
      <c r="C5977" s="155"/>
      <c r="D5977" s="155"/>
      <c r="E5977" s="155"/>
      <c r="F5977" s="155"/>
    </row>
    <row r="5978" spans="3:6" x14ac:dyDescent="0.2">
      <c r="C5978" s="155"/>
      <c r="D5978" s="155"/>
      <c r="E5978" s="155"/>
      <c r="F5978" s="155"/>
    </row>
    <row r="5979" spans="3:6" x14ac:dyDescent="0.2">
      <c r="C5979" s="155"/>
      <c r="D5979" s="155"/>
      <c r="E5979" s="155"/>
      <c r="F5979" s="155"/>
    </row>
    <row r="5980" spans="3:6" x14ac:dyDescent="0.2">
      <c r="C5980" s="155"/>
      <c r="D5980" s="155"/>
      <c r="E5980" s="155"/>
      <c r="F5980" s="155"/>
    </row>
    <row r="5981" spans="3:6" x14ac:dyDescent="0.2">
      <c r="C5981" s="155"/>
      <c r="D5981" s="155"/>
      <c r="E5981" s="155"/>
      <c r="F5981" s="155"/>
    </row>
    <row r="5982" spans="3:6" x14ac:dyDescent="0.2">
      <c r="C5982" s="155"/>
      <c r="D5982" s="155"/>
      <c r="E5982" s="155"/>
      <c r="F5982" s="155"/>
    </row>
    <row r="5983" spans="3:6" x14ac:dyDescent="0.2">
      <c r="C5983" s="155"/>
      <c r="D5983" s="155"/>
      <c r="E5983" s="155"/>
      <c r="F5983" s="155"/>
    </row>
    <row r="5984" spans="3:6" x14ac:dyDescent="0.2">
      <c r="C5984" s="155"/>
      <c r="D5984" s="155"/>
      <c r="E5984" s="155"/>
      <c r="F5984" s="155"/>
    </row>
    <row r="5985" spans="3:6" x14ac:dyDescent="0.2">
      <c r="C5985" s="155"/>
      <c r="D5985" s="155"/>
      <c r="E5985" s="155"/>
      <c r="F5985" s="155"/>
    </row>
    <row r="5986" spans="3:6" x14ac:dyDescent="0.2">
      <c r="C5986" s="155"/>
      <c r="D5986" s="155"/>
      <c r="E5986" s="155"/>
      <c r="F5986" s="155"/>
    </row>
    <row r="5987" spans="3:6" x14ac:dyDescent="0.2">
      <c r="C5987" s="155"/>
      <c r="D5987" s="155"/>
      <c r="E5987" s="155"/>
      <c r="F5987" s="155"/>
    </row>
    <row r="5988" spans="3:6" x14ac:dyDescent="0.2">
      <c r="C5988" s="155"/>
      <c r="D5988" s="155"/>
      <c r="E5988" s="155"/>
      <c r="F5988" s="155"/>
    </row>
    <row r="5989" spans="3:6" x14ac:dyDescent="0.2">
      <c r="C5989" s="155"/>
      <c r="D5989" s="155"/>
      <c r="E5989" s="155"/>
      <c r="F5989" s="155"/>
    </row>
    <row r="5990" spans="3:6" x14ac:dyDescent="0.2">
      <c r="C5990" s="155"/>
      <c r="D5990" s="155"/>
      <c r="E5990" s="155"/>
      <c r="F5990" s="155"/>
    </row>
    <row r="5991" spans="3:6" x14ac:dyDescent="0.2">
      <c r="C5991" s="155"/>
      <c r="D5991" s="155"/>
      <c r="E5991" s="155"/>
      <c r="F5991" s="155"/>
    </row>
    <row r="5992" spans="3:6" x14ac:dyDescent="0.2">
      <c r="C5992" s="155"/>
      <c r="D5992" s="155"/>
      <c r="E5992" s="155"/>
      <c r="F5992" s="155"/>
    </row>
    <row r="5993" spans="3:6" x14ac:dyDescent="0.2">
      <c r="C5993" s="155"/>
      <c r="D5993" s="155"/>
      <c r="E5993" s="155"/>
      <c r="F5993" s="155"/>
    </row>
    <row r="5994" spans="3:6" x14ac:dyDescent="0.2">
      <c r="C5994" s="155"/>
      <c r="D5994" s="155"/>
      <c r="E5994" s="155"/>
      <c r="F5994" s="155"/>
    </row>
    <row r="5995" spans="3:6" x14ac:dyDescent="0.2">
      <c r="C5995" s="155"/>
      <c r="D5995" s="155"/>
      <c r="E5995" s="155"/>
      <c r="F5995" s="155"/>
    </row>
    <row r="5996" spans="3:6" x14ac:dyDescent="0.2">
      <c r="C5996" s="155"/>
      <c r="D5996" s="155"/>
      <c r="E5996" s="155"/>
      <c r="F5996" s="155"/>
    </row>
    <row r="5997" spans="3:6" x14ac:dyDescent="0.2">
      <c r="C5997" s="155"/>
      <c r="D5997" s="155"/>
      <c r="E5997" s="155"/>
      <c r="F5997" s="155"/>
    </row>
    <row r="5998" spans="3:6" x14ac:dyDescent="0.2">
      <c r="C5998" s="155"/>
      <c r="D5998" s="155"/>
      <c r="E5998" s="155"/>
      <c r="F5998" s="155"/>
    </row>
    <row r="5999" spans="3:6" x14ac:dyDescent="0.2">
      <c r="C5999" s="155"/>
      <c r="D5999" s="155"/>
      <c r="E5999" s="155"/>
      <c r="F5999" s="155"/>
    </row>
    <row r="6000" spans="3:6" x14ac:dyDescent="0.2">
      <c r="C6000" s="155"/>
      <c r="D6000" s="155"/>
      <c r="E6000" s="155"/>
      <c r="F6000" s="155"/>
    </row>
    <row r="6001" spans="3:6" x14ac:dyDescent="0.2">
      <c r="C6001" s="155"/>
      <c r="D6001" s="155"/>
      <c r="E6001" s="155"/>
      <c r="F6001" s="155"/>
    </row>
    <row r="6002" spans="3:6" x14ac:dyDescent="0.2">
      <c r="C6002" s="155"/>
      <c r="D6002" s="155"/>
      <c r="E6002" s="155"/>
      <c r="F6002" s="155"/>
    </row>
    <row r="6003" spans="3:6" x14ac:dyDescent="0.2">
      <c r="C6003" s="155"/>
      <c r="D6003" s="155"/>
      <c r="E6003" s="155"/>
      <c r="F6003" s="155"/>
    </row>
    <row r="6004" spans="3:6" x14ac:dyDescent="0.2">
      <c r="C6004" s="155"/>
      <c r="D6004" s="155"/>
      <c r="E6004" s="155"/>
      <c r="F6004" s="155"/>
    </row>
    <row r="6005" spans="3:6" x14ac:dyDescent="0.2">
      <c r="C6005" s="155"/>
      <c r="D6005" s="155"/>
      <c r="E6005" s="155"/>
      <c r="F6005" s="155"/>
    </row>
    <row r="6006" spans="3:6" x14ac:dyDescent="0.2">
      <c r="C6006" s="155"/>
      <c r="D6006" s="155"/>
      <c r="E6006" s="155"/>
      <c r="F6006" s="155"/>
    </row>
    <row r="6007" spans="3:6" x14ac:dyDescent="0.2">
      <c r="C6007" s="155"/>
      <c r="D6007" s="155"/>
      <c r="E6007" s="155"/>
      <c r="F6007" s="155"/>
    </row>
    <row r="6008" spans="3:6" x14ac:dyDescent="0.2">
      <c r="C6008" s="155"/>
      <c r="D6008" s="155"/>
      <c r="E6008" s="155"/>
      <c r="F6008" s="155"/>
    </row>
    <row r="6009" spans="3:6" x14ac:dyDescent="0.2">
      <c r="C6009" s="155"/>
      <c r="D6009" s="155"/>
      <c r="E6009" s="155"/>
      <c r="F6009" s="155"/>
    </row>
    <row r="6010" spans="3:6" x14ac:dyDescent="0.2">
      <c r="C6010" s="155"/>
      <c r="D6010" s="155"/>
      <c r="E6010" s="155"/>
      <c r="F6010" s="155"/>
    </row>
    <row r="6011" spans="3:6" x14ac:dyDescent="0.2">
      <c r="C6011" s="155"/>
      <c r="D6011" s="155"/>
      <c r="E6011" s="155"/>
      <c r="F6011" s="155"/>
    </row>
    <row r="6012" spans="3:6" x14ac:dyDescent="0.2">
      <c r="C6012" s="155"/>
      <c r="D6012" s="155"/>
      <c r="E6012" s="155"/>
      <c r="F6012" s="155"/>
    </row>
    <row r="6013" spans="3:6" x14ac:dyDescent="0.2">
      <c r="C6013" s="155"/>
      <c r="D6013" s="155"/>
      <c r="E6013" s="155"/>
      <c r="F6013" s="155"/>
    </row>
    <row r="6014" spans="3:6" x14ac:dyDescent="0.2">
      <c r="C6014" s="155"/>
      <c r="D6014" s="155"/>
      <c r="E6014" s="155"/>
      <c r="F6014" s="155"/>
    </row>
    <row r="6015" spans="3:6" x14ac:dyDescent="0.2">
      <c r="C6015" s="155"/>
      <c r="D6015" s="155"/>
      <c r="E6015" s="155"/>
      <c r="F6015" s="155"/>
    </row>
    <row r="6016" spans="3:6" x14ac:dyDescent="0.2">
      <c r="C6016" s="155"/>
      <c r="D6016" s="155"/>
      <c r="E6016" s="155"/>
      <c r="F6016" s="155"/>
    </row>
    <row r="6017" spans="3:6" x14ac:dyDescent="0.2">
      <c r="C6017" s="155"/>
      <c r="D6017" s="155"/>
      <c r="E6017" s="155"/>
      <c r="F6017" s="155"/>
    </row>
    <row r="6018" spans="3:6" x14ac:dyDescent="0.2">
      <c r="C6018" s="155"/>
      <c r="D6018" s="155"/>
      <c r="E6018" s="155"/>
      <c r="F6018" s="155"/>
    </row>
    <row r="6019" spans="3:6" x14ac:dyDescent="0.2">
      <c r="C6019" s="155"/>
      <c r="D6019" s="155"/>
      <c r="E6019" s="155"/>
      <c r="F6019" s="155"/>
    </row>
    <row r="6020" spans="3:6" x14ac:dyDescent="0.2">
      <c r="C6020" s="155"/>
      <c r="D6020" s="155"/>
      <c r="E6020" s="155"/>
      <c r="F6020" s="155"/>
    </row>
    <row r="6021" spans="3:6" x14ac:dyDescent="0.2">
      <c r="C6021" s="155"/>
      <c r="D6021" s="155"/>
      <c r="E6021" s="155"/>
      <c r="F6021" s="155"/>
    </row>
    <row r="6022" spans="3:6" x14ac:dyDescent="0.2">
      <c r="C6022" s="155"/>
      <c r="D6022" s="155"/>
      <c r="E6022" s="155"/>
      <c r="F6022" s="155"/>
    </row>
    <row r="6023" spans="3:6" x14ac:dyDescent="0.2">
      <c r="C6023" s="155"/>
      <c r="D6023" s="155"/>
      <c r="E6023" s="155"/>
      <c r="F6023" s="155"/>
    </row>
    <row r="6024" spans="3:6" x14ac:dyDescent="0.2">
      <c r="C6024" s="155"/>
      <c r="D6024" s="155"/>
      <c r="E6024" s="155"/>
      <c r="F6024" s="155"/>
    </row>
    <row r="6025" spans="3:6" x14ac:dyDescent="0.2">
      <c r="C6025" s="155"/>
      <c r="D6025" s="155"/>
      <c r="E6025" s="155"/>
      <c r="F6025" s="155"/>
    </row>
    <row r="6026" spans="3:6" x14ac:dyDescent="0.2">
      <c r="C6026" s="155"/>
      <c r="D6026" s="155"/>
      <c r="E6026" s="155"/>
      <c r="F6026" s="155"/>
    </row>
    <row r="6027" spans="3:6" x14ac:dyDescent="0.2">
      <c r="C6027" s="155"/>
      <c r="D6027" s="155"/>
      <c r="E6027" s="155"/>
      <c r="F6027" s="155"/>
    </row>
    <row r="6028" spans="3:6" x14ac:dyDescent="0.2">
      <c r="C6028" s="155"/>
      <c r="D6028" s="155"/>
      <c r="E6028" s="155"/>
      <c r="F6028" s="155"/>
    </row>
    <row r="6029" spans="3:6" x14ac:dyDescent="0.2">
      <c r="C6029" s="155"/>
      <c r="D6029" s="155"/>
      <c r="E6029" s="155"/>
      <c r="F6029" s="155"/>
    </row>
    <row r="6030" spans="3:6" x14ac:dyDescent="0.2">
      <c r="C6030" s="155"/>
      <c r="D6030" s="155"/>
      <c r="E6030" s="155"/>
      <c r="F6030" s="155"/>
    </row>
    <row r="6031" spans="3:6" x14ac:dyDescent="0.2">
      <c r="C6031" s="155"/>
      <c r="D6031" s="155"/>
      <c r="E6031" s="155"/>
      <c r="F6031" s="155"/>
    </row>
    <row r="6032" spans="3:6" x14ac:dyDescent="0.2">
      <c r="C6032" s="155"/>
      <c r="D6032" s="155"/>
      <c r="E6032" s="155"/>
      <c r="F6032" s="155"/>
    </row>
    <row r="6033" spans="3:6" x14ac:dyDescent="0.2">
      <c r="C6033" s="155"/>
      <c r="D6033" s="155"/>
      <c r="E6033" s="155"/>
      <c r="F6033" s="155"/>
    </row>
    <row r="6034" spans="3:6" x14ac:dyDescent="0.2">
      <c r="C6034" s="155"/>
      <c r="D6034" s="155"/>
      <c r="E6034" s="155"/>
      <c r="F6034" s="155"/>
    </row>
    <row r="6035" spans="3:6" x14ac:dyDescent="0.2">
      <c r="C6035" s="155"/>
      <c r="D6035" s="155"/>
      <c r="E6035" s="155"/>
      <c r="F6035" s="155"/>
    </row>
    <row r="6036" spans="3:6" x14ac:dyDescent="0.2">
      <c r="C6036" s="155"/>
      <c r="D6036" s="155"/>
      <c r="E6036" s="155"/>
      <c r="F6036" s="155"/>
    </row>
    <row r="6037" spans="3:6" x14ac:dyDescent="0.2">
      <c r="C6037" s="155"/>
      <c r="D6037" s="155"/>
      <c r="E6037" s="155"/>
      <c r="F6037" s="155"/>
    </row>
    <row r="6038" spans="3:6" x14ac:dyDescent="0.2">
      <c r="C6038" s="155"/>
      <c r="D6038" s="155"/>
      <c r="E6038" s="155"/>
      <c r="F6038" s="155"/>
    </row>
    <row r="6039" spans="3:6" x14ac:dyDescent="0.2">
      <c r="C6039" s="155"/>
      <c r="D6039" s="155"/>
      <c r="E6039" s="155"/>
      <c r="F6039" s="155"/>
    </row>
    <row r="6040" spans="3:6" x14ac:dyDescent="0.2">
      <c r="C6040" s="155"/>
      <c r="D6040" s="155"/>
      <c r="E6040" s="155"/>
      <c r="F6040" s="155"/>
    </row>
    <row r="6041" spans="3:6" x14ac:dyDescent="0.2">
      <c r="C6041" s="155"/>
      <c r="D6041" s="155"/>
      <c r="E6041" s="155"/>
      <c r="F6041" s="155"/>
    </row>
    <row r="6042" spans="3:6" x14ac:dyDescent="0.2">
      <c r="C6042" s="155"/>
      <c r="D6042" s="155"/>
      <c r="E6042" s="155"/>
      <c r="F6042" s="155"/>
    </row>
    <row r="6043" spans="3:6" x14ac:dyDescent="0.2">
      <c r="C6043" s="155"/>
      <c r="D6043" s="155"/>
      <c r="E6043" s="155"/>
      <c r="F6043" s="155"/>
    </row>
    <row r="6044" spans="3:6" x14ac:dyDescent="0.2">
      <c r="C6044" s="155"/>
      <c r="D6044" s="155"/>
      <c r="E6044" s="155"/>
      <c r="F6044" s="155"/>
    </row>
    <row r="6045" spans="3:6" x14ac:dyDescent="0.2">
      <c r="C6045" s="155"/>
      <c r="D6045" s="155"/>
      <c r="E6045" s="155"/>
      <c r="F6045" s="155"/>
    </row>
    <row r="6046" spans="3:6" x14ac:dyDescent="0.2">
      <c r="C6046" s="155"/>
      <c r="D6046" s="155"/>
      <c r="E6046" s="155"/>
      <c r="F6046" s="155"/>
    </row>
    <row r="6047" spans="3:6" x14ac:dyDescent="0.2">
      <c r="C6047" s="155"/>
      <c r="D6047" s="155"/>
      <c r="E6047" s="155"/>
      <c r="F6047" s="155"/>
    </row>
    <row r="6048" spans="3:6" x14ac:dyDescent="0.2">
      <c r="C6048" s="155"/>
      <c r="D6048" s="155"/>
      <c r="E6048" s="155"/>
      <c r="F6048" s="155"/>
    </row>
    <row r="6049" spans="3:6" x14ac:dyDescent="0.2">
      <c r="C6049" s="155"/>
      <c r="D6049" s="155"/>
      <c r="E6049" s="155"/>
      <c r="F6049" s="155"/>
    </row>
    <row r="6050" spans="3:6" x14ac:dyDescent="0.2">
      <c r="C6050" s="155"/>
      <c r="D6050" s="155"/>
      <c r="E6050" s="155"/>
      <c r="F6050" s="155"/>
    </row>
    <row r="6051" spans="3:6" x14ac:dyDescent="0.2">
      <c r="C6051" s="155"/>
      <c r="D6051" s="155"/>
      <c r="E6051" s="155"/>
      <c r="F6051" s="155"/>
    </row>
    <row r="6052" spans="3:6" x14ac:dyDescent="0.2">
      <c r="C6052" s="155"/>
      <c r="D6052" s="155"/>
      <c r="E6052" s="155"/>
      <c r="F6052" s="155"/>
    </row>
    <row r="6053" spans="3:6" x14ac:dyDescent="0.2">
      <c r="C6053" s="155"/>
      <c r="D6053" s="155"/>
      <c r="E6053" s="155"/>
      <c r="F6053" s="155"/>
    </row>
    <row r="6054" spans="3:6" x14ac:dyDescent="0.2">
      <c r="C6054" s="155"/>
      <c r="D6054" s="155"/>
      <c r="E6054" s="155"/>
      <c r="F6054" s="155"/>
    </row>
    <row r="6055" spans="3:6" x14ac:dyDescent="0.2">
      <c r="C6055" s="155"/>
      <c r="D6055" s="155"/>
      <c r="E6055" s="155"/>
      <c r="F6055" s="155"/>
    </row>
    <row r="6056" spans="3:6" x14ac:dyDescent="0.2">
      <c r="C6056" s="155"/>
      <c r="D6056" s="155"/>
      <c r="E6056" s="155"/>
      <c r="F6056" s="155"/>
    </row>
    <row r="6057" spans="3:6" x14ac:dyDescent="0.2">
      <c r="C6057" s="155"/>
      <c r="D6057" s="155"/>
      <c r="E6057" s="155"/>
      <c r="F6057" s="155"/>
    </row>
    <row r="6058" spans="3:6" x14ac:dyDescent="0.2">
      <c r="C6058" s="155"/>
      <c r="D6058" s="155"/>
      <c r="E6058" s="155"/>
      <c r="F6058" s="155"/>
    </row>
    <row r="6059" spans="3:6" x14ac:dyDescent="0.2">
      <c r="C6059" s="155"/>
      <c r="D6059" s="155"/>
      <c r="E6059" s="155"/>
      <c r="F6059" s="155"/>
    </row>
    <row r="6060" spans="3:6" x14ac:dyDescent="0.2">
      <c r="C6060" s="155"/>
      <c r="D6060" s="155"/>
      <c r="E6060" s="155"/>
      <c r="F6060" s="155"/>
    </row>
    <row r="6061" spans="3:6" x14ac:dyDescent="0.2">
      <c r="C6061" s="155"/>
      <c r="D6061" s="155"/>
      <c r="E6061" s="155"/>
      <c r="F6061" s="155"/>
    </row>
    <row r="6062" spans="3:6" x14ac:dyDescent="0.2">
      <c r="C6062" s="155"/>
      <c r="D6062" s="155"/>
      <c r="E6062" s="155"/>
      <c r="F6062" s="155"/>
    </row>
    <row r="6063" spans="3:6" x14ac:dyDescent="0.2">
      <c r="C6063" s="155"/>
      <c r="D6063" s="155"/>
      <c r="E6063" s="155"/>
      <c r="F6063" s="155"/>
    </row>
    <row r="6064" spans="3:6" x14ac:dyDescent="0.2">
      <c r="C6064" s="155"/>
      <c r="D6064" s="155"/>
      <c r="E6064" s="155"/>
      <c r="F6064" s="155"/>
    </row>
    <row r="6065" spans="3:6" x14ac:dyDescent="0.2">
      <c r="C6065" s="155"/>
      <c r="D6065" s="155"/>
      <c r="E6065" s="155"/>
      <c r="F6065" s="155"/>
    </row>
    <row r="6066" spans="3:6" x14ac:dyDescent="0.2">
      <c r="C6066" s="155"/>
      <c r="D6066" s="155"/>
      <c r="E6066" s="155"/>
      <c r="F6066" s="155"/>
    </row>
    <row r="6067" spans="3:6" x14ac:dyDescent="0.2">
      <c r="C6067" s="155"/>
      <c r="D6067" s="155"/>
      <c r="E6067" s="155"/>
      <c r="F6067" s="155"/>
    </row>
    <row r="6068" spans="3:6" x14ac:dyDescent="0.2">
      <c r="C6068" s="155"/>
      <c r="D6068" s="155"/>
      <c r="E6068" s="155"/>
      <c r="F6068" s="155"/>
    </row>
    <row r="6069" spans="3:6" x14ac:dyDescent="0.2">
      <c r="C6069" s="155"/>
      <c r="D6069" s="155"/>
      <c r="E6069" s="155"/>
      <c r="F6069" s="155"/>
    </row>
    <row r="6070" spans="3:6" x14ac:dyDescent="0.2">
      <c r="C6070" s="155"/>
      <c r="D6070" s="155"/>
      <c r="E6070" s="155"/>
      <c r="F6070" s="155"/>
    </row>
    <row r="6071" spans="3:6" x14ac:dyDescent="0.2">
      <c r="C6071" s="155"/>
      <c r="D6071" s="155"/>
      <c r="E6071" s="155"/>
      <c r="F6071" s="155"/>
    </row>
    <row r="6072" spans="3:6" x14ac:dyDescent="0.2">
      <c r="C6072" s="155"/>
      <c r="D6072" s="155"/>
      <c r="E6072" s="155"/>
      <c r="F6072" s="155"/>
    </row>
    <row r="6073" spans="3:6" x14ac:dyDescent="0.2">
      <c r="C6073" s="155"/>
      <c r="D6073" s="155"/>
      <c r="E6073" s="155"/>
      <c r="F6073" s="155"/>
    </row>
    <row r="6074" spans="3:6" x14ac:dyDescent="0.2">
      <c r="C6074" s="155"/>
      <c r="D6074" s="155"/>
      <c r="E6074" s="155"/>
      <c r="F6074" s="155"/>
    </row>
    <row r="6075" spans="3:6" x14ac:dyDescent="0.2">
      <c r="C6075" s="155"/>
      <c r="D6075" s="155"/>
      <c r="E6075" s="155"/>
      <c r="F6075" s="155"/>
    </row>
    <row r="6076" spans="3:6" x14ac:dyDescent="0.2">
      <c r="C6076" s="155"/>
      <c r="D6076" s="155"/>
      <c r="E6076" s="155"/>
      <c r="F6076" s="155"/>
    </row>
    <row r="6077" spans="3:6" x14ac:dyDescent="0.2">
      <c r="C6077" s="155"/>
      <c r="D6077" s="155"/>
      <c r="E6077" s="155"/>
      <c r="F6077" s="155"/>
    </row>
    <row r="6078" spans="3:6" x14ac:dyDescent="0.2">
      <c r="C6078" s="155"/>
      <c r="D6078" s="155"/>
      <c r="E6078" s="155"/>
      <c r="F6078" s="155"/>
    </row>
    <row r="6079" spans="3:6" x14ac:dyDescent="0.2">
      <c r="C6079" s="155"/>
      <c r="D6079" s="155"/>
      <c r="E6079" s="155"/>
      <c r="F6079" s="155"/>
    </row>
    <row r="6080" spans="3:6" x14ac:dyDescent="0.2">
      <c r="C6080" s="155"/>
      <c r="D6080" s="155"/>
      <c r="E6080" s="155"/>
      <c r="F6080" s="155"/>
    </row>
    <row r="6081" spans="3:6" x14ac:dyDescent="0.2">
      <c r="C6081" s="155"/>
      <c r="D6081" s="155"/>
      <c r="E6081" s="155"/>
      <c r="F6081" s="155"/>
    </row>
    <row r="6082" spans="3:6" x14ac:dyDescent="0.2">
      <c r="C6082" s="155"/>
      <c r="D6082" s="155"/>
      <c r="E6082" s="155"/>
      <c r="F6082" s="155"/>
    </row>
    <row r="6083" spans="3:6" x14ac:dyDescent="0.2">
      <c r="C6083" s="155"/>
      <c r="D6083" s="155"/>
      <c r="E6083" s="155"/>
      <c r="F6083" s="155"/>
    </row>
    <row r="6084" spans="3:6" x14ac:dyDescent="0.2">
      <c r="C6084" s="155"/>
      <c r="D6084" s="155"/>
      <c r="E6084" s="155"/>
      <c r="F6084" s="155"/>
    </row>
    <row r="6085" spans="3:6" x14ac:dyDescent="0.2">
      <c r="C6085" s="155"/>
      <c r="D6085" s="155"/>
      <c r="E6085" s="155"/>
      <c r="F6085" s="155"/>
    </row>
    <row r="6086" spans="3:6" x14ac:dyDescent="0.2">
      <c r="C6086" s="155"/>
      <c r="D6086" s="155"/>
      <c r="E6086" s="155"/>
      <c r="F6086" s="155"/>
    </row>
    <row r="6087" spans="3:6" x14ac:dyDescent="0.2">
      <c r="C6087" s="155"/>
      <c r="D6087" s="155"/>
      <c r="E6087" s="155"/>
      <c r="F6087" s="155"/>
    </row>
    <row r="6088" spans="3:6" x14ac:dyDescent="0.2">
      <c r="C6088" s="155"/>
      <c r="D6088" s="155"/>
      <c r="E6088" s="155"/>
      <c r="F6088" s="155"/>
    </row>
    <row r="6089" spans="3:6" x14ac:dyDescent="0.2">
      <c r="C6089" s="155"/>
      <c r="D6089" s="155"/>
      <c r="E6089" s="155"/>
      <c r="F6089" s="155"/>
    </row>
    <row r="6090" spans="3:6" x14ac:dyDescent="0.2">
      <c r="C6090" s="155"/>
      <c r="D6090" s="155"/>
      <c r="E6090" s="155"/>
      <c r="F6090" s="155"/>
    </row>
    <row r="6091" spans="3:6" x14ac:dyDescent="0.2">
      <c r="C6091" s="155"/>
      <c r="D6091" s="155"/>
      <c r="E6091" s="155"/>
      <c r="F6091" s="155"/>
    </row>
    <row r="6092" spans="3:6" x14ac:dyDescent="0.2">
      <c r="C6092" s="155"/>
      <c r="D6092" s="155"/>
      <c r="E6092" s="155"/>
      <c r="F6092" s="155"/>
    </row>
    <row r="6093" spans="3:6" x14ac:dyDescent="0.2">
      <c r="C6093" s="155"/>
      <c r="D6093" s="155"/>
      <c r="E6093" s="155"/>
      <c r="F6093" s="155"/>
    </row>
    <row r="6094" spans="3:6" x14ac:dyDescent="0.2">
      <c r="C6094" s="155"/>
      <c r="D6094" s="155"/>
      <c r="E6094" s="155"/>
      <c r="F6094" s="155"/>
    </row>
    <row r="6095" spans="3:6" x14ac:dyDescent="0.2">
      <c r="C6095" s="155"/>
      <c r="D6095" s="155"/>
      <c r="E6095" s="155"/>
      <c r="F6095" s="155"/>
    </row>
    <row r="6096" spans="3:6" x14ac:dyDescent="0.2">
      <c r="C6096" s="155"/>
      <c r="D6096" s="155"/>
      <c r="E6096" s="155"/>
      <c r="F6096" s="155"/>
    </row>
    <row r="6097" spans="3:6" x14ac:dyDescent="0.2">
      <c r="C6097" s="155"/>
      <c r="D6097" s="155"/>
      <c r="E6097" s="155"/>
      <c r="F6097" s="155"/>
    </row>
    <row r="6098" spans="3:6" x14ac:dyDescent="0.2">
      <c r="C6098" s="155"/>
      <c r="D6098" s="155"/>
      <c r="E6098" s="155"/>
      <c r="F6098" s="155"/>
    </row>
    <row r="6099" spans="3:6" x14ac:dyDescent="0.2">
      <c r="C6099" s="155"/>
      <c r="D6099" s="155"/>
      <c r="E6099" s="155"/>
      <c r="F6099" s="155"/>
    </row>
    <row r="6100" spans="3:6" x14ac:dyDescent="0.2">
      <c r="C6100" s="155"/>
      <c r="D6100" s="155"/>
      <c r="E6100" s="155"/>
      <c r="F6100" s="155"/>
    </row>
    <row r="6101" spans="3:6" x14ac:dyDescent="0.2">
      <c r="C6101" s="155"/>
      <c r="D6101" s="155"/>
      <c r="E6101" s="155"/>
      <c r="F6101" s="155"/>
    </row>
    <row r="6102" spans="3:6" x14ac:dyDescent="0.2">
      <c r="C6102" s="155"/>
      <c r="D6102" s="155"/>
      <c r="E6102" s="155"/>
      <c r="F6102" s="155"/>
    </row>
    <row r="6103" spans="3:6" x14ac:dyDescent="0.2">
      <c r="C6103" s="155"/>
      <c r="D6103" s="155"/>
      <c r="E6103" s="155"/>
      <c r="F6103" s="155"/>
    </row>
    <row r="6104" spans="3:6" x14ac:dyDescent="0.2">
      <c r="C6104" s="155"/>
      <c r="D6104" s="155"/>
      <c r="E6104" s="155"/>
      <c r="F6104" s="155"/>
    </row>
    <row r="6105" spans="3:6" x14ac:dyDescent="0.2">
      <c r="C6105" s="155"/>
      <c r="D6105" s="155"/>
      <c r="E6105" s="155"/>
      <c r="F6105" s="155"/>
    </row>
    <row r="6106" spans="3:6" x14ac:dyDescent="0.2">
      <c r="C6106" s="155"/>
      <c r="D6106" s="155"/>
      <c r="E6106" s="155"/>
      <c r="F6106" s="155"/>
    </row>
    <row r="6107" spans="3:6" x14ac:dyDescent="0.2">
      <c r="C6107" s="155"/>
      <c r="D6107" s="155"/>
      <c r="E6107" s="155"/>
      <c r="F6107" s="155"/>
    </row>
    <row r="6108" spans="3:6" x14ac:dyDescent="0.2">
      <c r="C6108" s="155"/>
      <c r="D6108" s="155"/>
      <c r="E6108" s="155"/>
      <c r="F6108" s="155"/>
    </row>
    <row r="6109" spans="3:6" x14ac:dyDescent="0.2">
      <c r="C6109" s="155"/>
      <c r="D6109" s="155"/>
      <c r="E6109" s="155"/>
      <c r="F6109" s="155"/>
    </row>
    <row r="6110" spans="3:6" x14ac:dyDescent="0.2">
      <c r="C6110" s="155"/>
      <c r="D6110" s="155"/>
      <c r="E6110" s="155"/>
      <c r="F6110" s="155"/>
    </row>
    <row r="6111" spans="3:6" x14ac:dyDescent="0.2">
      <c r="C6111" s="155"/>
      <c r="D6111" s="155"/>
      <c r="E6111" s="155"/>
      <c r="F6111" s="155"/>
    </row>
    <row r="6112" spans="3:6" x14ac:dyDescent="0.2">
      <c r="C6112" s="155"/>
      <c r="D6112" s="155"/>
      <c r="E6112" s="155"/>
      <c r="F6112" s="155"/>
    </row>
    <row r="6113" spans="3:6" x14ac:dyDescent="0.2">
      <c r="C6113" s="155"/>
      <c r="D6113" s="155"/>
      <c r="E6113" s="155"/>
      <c r="F6113" s="155"/>
    </row>
    <row r="6114" spans="3:6" x14ac:dyDescent="0.2">
      <c r="C6114" s="155"/>
      <c r="D6114" s="155"/>
      <c r="E6114" s="155"/>
      <c r="F6114" s="155"/>
    </row>
    <row r="6115" spans="3:6" x14ac:dyDescent="0.2">
      <c r="C6115" s="155"/>
      <c r="D6115" s="155"/>
      <c r="E6115" s="155"/>
      <c r="F6115" s="155"/>
    </row>
    <row r="6116" spans="3:6" x14ac:dyDescent="0.2">
      <c r="C6116" s="155"/>
      <c r="D6116" s="155"/>
      <c r="E6116" s="155"/>
      <c r="F6116" s="155"/>
    </row>
    <row r="6117" spans="3:6" x14ac:dyDescent="0.2">
      <c r="C6117" s="155"/>
      <c r="D6117" s="155"/>
      <c r="E6117" s="155"/>
      <c r="F6117" s="155"/>
    </row>
    <row r="6118" spans="3:6" x14ac:dyDescent="0.2">
      <c r="C6118" s="155"/>
      <c r="D6118" s="155"/>
      <c r="E6118" s="155"/>
      <c r="F6118" s="155"/>
    </row>
    <row r="6119" spans="3:6" x14ac:dyDescent="0.2">
      <c r="C6119" s="155"/>
      <c r="D6119" s="155"/>
      <c r="E6119" s="155"/>
      <c r="F6119" s="155"/>
    </row>
    <row r="6120" spans="3:6" x14ac:dyDescent="0.2">
      <c r="C6120" s="155"/>
      <c r="D6120" s="155"/>
      <c r="E6120" s="155"/>
      <c r="F6120" s="155"/>
    </row>
    <row r="6121" spans="3:6" x14ac:dyDescent="0.2">
      <c r="C6121" s="155"/>
      <c r="D6121" s="155"/>
      <c r="E6121" s="155"/>
      <c r="F6121" s="155"/>
    </row>
    <row r="6122" spans="3:6" x14ac:dyDescent="0.2">
      <c r="C6122" s="155"/>
      <c r="D6122" s="155"/>
      <c r="E6122" s="155"/>
      <c r="F6122" s="155"/>
    </row>
    <row r="6123" spans="3:6" x14ac:dyDescent="0.2">
      <c r="C6123" s="155"/>
      <c r="D6123" s="155"/>
      <c r="E6123" s="155"/>
      <c r="F6123" s="155"/>
    </row>
    <row r="6124" spans="3:6" x14ac:dyDescent="0.2">
      <c r="C6124" s="155"/>
      <c r="D6124" s="155"/>
      <c r="E6124" s="155"/>
      <c r="F6124" s="155"/>
    </row>
    <row r="6125" spans="3:6" x14ac:dyDescent="0.2">
      <c r="C6125" s="155"/>
      <c r="D6125" s="155"/>
      <c r="E6125" s="155"/>
      <c r="F6125" s="155"/>
    </row>
    <row r="6126" spans="3:6" x14ac:dyDescent="0.2">
      <c r="C6126" s="155"/>
      <c r="D6126" s="155"/>
      <c r="E6126" s="155"/>
      <c r="F6126" s="155"/>
    </row>
    <row r="6127" spans="3:6" x14ac:dyDescent="0.2">
      <c r="C6127" s="155"/>
      <c r="D6127" s="155"/>
      <c r="E6127" s="155"/>
      <c r="F6127" s="155"/>
    </row>
    <row r="6128" spans="3:6" x14ac:dyDescent="0.2">
      <c r="C6128" s="155"/>
      <c r="D6128" s="155"/>
      <c r="E6128" s="155"/>
      <c r="F6128" s="155"/>
    </row>
    <row r="6129" spans="3:6" x14ac:dyDescent="0.2">
      <c r="C6129" s="155"/>
      <c r="D6129" s="155"/>
      <c r="E6129" s="155"/>
      <c r="F6129" s="155"/>
    </row>
    <row r="6130" spans="3:6" x14ac:dyDescent="0.2">
      <c r="C6130" s="155"/>
      <c r="D6130" s="155"/>
      <c r="E6130" s="155"/>
      <c r="F6130" s="155"/>
    </row>
    <row r="6131" spans="3:6" x14ac:dyDescent="0.2">
      <c r="C6131" s="155"/>
      <c r="D6131" s="155"/>
      <c r="E6131" s="155"/>
      <c r="F6131" s="155"/>
    </row>
    <row r="6132" spans="3:6" x14ac:dyDescent="0.2">
      <c r="C6132" s="155"/>
      <c r="D6132" s="155"/>
      <c r="E6132" s="155"/>
      <c r="F6132" s="155"/>
    </row>
    <row r="6133" spans="3:6" x14ac:dyDescent="0.2">
      <c r="C6133" s="155"/>
      <c r="D6133" s="155"/>
      <c r="E6133" s="155"/>
      <c r="F6133" s="155"/>
    </row>
    <row r="6134" spans="3:6" x14ac:dyDescent="0.2">
      <c r="C6134" s="155"/>
      <c r="D6134" s="155"/>
      <c r="E6134" s="155"/>
      <c r="F6134" s="155"/>
    </row>
    <row r="6135" spans="3:6" x14ac:dyDescent="0.2">
      <c r="C6135" s="155"/>
      <c r="D6135" s="155"/>
      <c r="E6135" s="155"/>
      <c r="F6135" s="155"/>
    </row>
    <row r="6136" spans="3:6" x14ac:dyDescent="0.2">
      <c r="C6136" s="155"/>
      <c r="D6136" s="155"/>
      <c r="E6136" s="155"/>
      <c r="F6136" s="155"/>
    </row>
    <row r="6137" spans="3:6" x14ac:dyDescent="0.2">
      <c r="C6137" s="155"/>
      <c r="D6137" s="155"/>
      <c r="E6137" s="155"/>
      <c r="F6137" s="155"/>
    </row>
    <row r="6138" spans="3:6" x14ac:dyDescent="0.2">
      <c r="C6138" s="155"/>
      <c r="D6138" s="155"/>
      <c r="E6138" s="155"/>
      <c r="F6138" s="155"/>
    </row>
    <row r="6139" spans="3:6" x14ac:dyDescent="0.2">
      <c r="C6139" s="155"/>
      <c r="D6139" s="155"/>
      <c r="E6139" s="155"/>
      <c r="F6139" s="155"/>
    </row>
    <row r="6140" spans="3:6" x14ac:dyDescent="0.2">
      <c r="C6140" s="155"/>
      <c r="D6140" s="155"/>
      <c r="E6140" s="155"/>
      <c r="F6140" s="155"/>
    </row>
    <row r="6141" spans="3:6" x14ac:dyDescent="0.2">
      <c r="C6141" s="155"/>
      <c r="D6141" s="155"/>
      <c r="E6141" s="155"/>
      <c r="F6141" s="155"/>
    </row>
    <row r="6142" spans="3:6" x14ac:dyDescent="0.2">
      <c r="C6142" s="155"/>
      <c r="D6142" s="155"/>
      <c r="E6142" s="155"/>
      <c r="F6142" s="155"/>
    </row>
    <row r="6143" spans="3:6" x14ac:dyDescent="0.2">
      <c r="C6143" s="155"/>
      <c r="D6143" s="155"/>
      <c r="E6143" s="155"/>
      <c r="F6143" s="155"/>
    </row>
    <row r="6144" spans="3:6" x14ac:dyDescent="0.2">
      <c r="C6144" s="155"/>
      <c r="D6144" s="155"/>
      <c r="E6144" s="155"/>
      <c r="F6144" s="155"/>
    </row>
    <row r="6145" spans="3:6" x14ac:dyDescent="0.2">
      <c r="C6145" s="155"/>
      <c r="D6145" s="155"/>
      <c r="E6145" s="155"/>
      <c r="F6145" s="155"/>
    </row>
    <row r="6146" spans="3:6" x14ac:dyDescent="0.2">
      <c r="C6146" s="155"/>
      <c r="D6146" s="155"/>
      <c r="E6146" s="155"/>
      <c r="F6146" s="155"/>
    </row>
    <row r="6147" spans="3:6" x14ac:dyDescent="0.2">
      <c r="C6147" s="155"/>
      <c r="D6147" s="155"/>
      <c r="E6147" s="155"/>
      <c r="F6147" s="155"/>
    </row>
    <row r="6148" spans="3:6" x14ac:dyDescent="0.2">
      <c r="C6148" s="155"/>
      <c r="D6148" s="155"/>
      <c r="E6148" s="155"/>
      <c r="F6148" s="155"/>
    </row>
    <row r="6149" spans="3:6" x14ac:dyDescent="0.2">
      <c r="C6149" s="155"/>
      <c r="D6149" s="155"/>
      <c r="E6149" s="155"/>
      <c r="F6149" s="155"/>
    </row>
    <row r="6150" spans="3:6" x14ac:dyDescent="0.2">
      <c r="C6150" s="155"/>
      <c r="D6150" s="155"/>
      <c r="E6150" s="155"/>
      <c r="F6150" s="155"/>
    </row>
    <row r="6151" spans="3:6" x14ac:dyDescent="0.2">
      <c r="C6151" s="155"/>
      <c r="D6151" s="155"/>
      <c r="E6151" s="155"/>
      <c r="F6151" s="155"/>
    </row>
    <row r="6152" spans="3:6" x14ac:dyDescent="0.2">
      <c r="C6152" s="155"/>
      <c r="D6152" s="155"/>
      <c r="E6152" s="155"/>
      <c r="F6152" s="155"/>
    </row>
    <row r="6153" spans="3:6" x14ac:dyDescent="0.2">
      <c r="C6153" s="155"/>
      <c r="D6153" s="155"/>
      <c r="E6153" s="155"/>
      <c r="F6153" s="155"/>
    </row>
    <row r="6154" spans="3:6" x14ac:dyDescent="0.2">
      <c r="C6154" s="155"/>
      <c r="D6154" s="155"/>
      <c r="E6154" s="155"/>
      <c r="F6154" s="155"/>
    </row>
    <row r="6155" spans="3:6" x14ac:dyDescent="0.2">
      <c r="C6155" s="155"/>
      <c r="D6155" s="155"/>
      <c r="E6155" s="155"/>
      <c r="F6155" s="155"/>
    </row>
    <row r="6156" spans="3:6" x14ac:dyDescent="0.2">
      <c r="C6156" s="155"/>
      <c r="D6156" s="155"/>
      <c r="E6156" s="155"/>
      <c r="F6156" s="155"/>
    </row>
    <row r="6157" spans="3:6" x14ac:dyDescent="0.2">
      <c r="C6157" s="155"/>
      <c r="D6157" s="155"/>
      <c r="E6157" s="155"/>
      <c r="F6157" s="155"/>
    </row>
    <row r="6158" spans="3:6" x14ac:dyDescent="0.2">
      <c r="C6158" s="155"/>
      <c r="D6158" s="155"/>
      <c r="E6158" s="155"/>
      <c r="F6158" s="155"/>
    </row>
    <row r="6159" spans="3:6" x14ac:dyDescent="0.2">
      <c r="C6159" s="155"/>
      <c r="D6159" s="155"/>
      <c r="E6159" s="155"/>
      <c r="F6159" s="155"/>
    </row>
    <row r="6160" spans="3:6" x14ac:dyDescent="0.2">
      <c r="C6160" s="155"/>
      <c r="D6160" s="155"/>
      <c r="E6160" s="155"/>
      <c r="F6160" s="155"/>
    </row>
    <row r="6161" spans="3:6" x14ac:dyDescent="0.2">
      <c r="C6161" s="155"/>
      <c r="D6161" s="155"/>
      <c r="E6161" s="155"/>
      <c r="F6161" s="155"/>
    </row>
    <row r="6162" spans="3:6" x14ac:dyDescent="0.2">
      <c r="C6162" s="155"/>
      <c r="D6162" s="155"/>
      <c r="E6162" s="155"/>
      <c r="F6162" s="155"/>
    </row>
    <row r="6163" spans="3:6" x14ac:dyDescent="0.2">
      <c r="C6163" s="155"/>
      <c r="D6163" s="155"/>
      <c r="E6163" s="155"/>
      <c r="F6163" s="155"/>
    </row>
    <row r="6164" spans="3:6" x14ac:dyDescent="0.2">
      <c r="C6164" s="155"/>
      <c r="D6164" s="155"/>
      <c r="E6164" s="155"/>
      <c r="F6164" s="155"/>
    </row>
    <row r="6165" spans="3:6" x14ac:dyDescent="0.2">
      <c r="C6165" s="155"/>
      <c r="D6165" s="155"/>
      <c r="E6165" s="155"/>
      <c r="F6165" s="155"/>
    </row>
    <row r="6166" spans="3:6" x14ac:dyDescent="0.2">
      <c r="C6166" s="155"/>
      <c r="D6166" s="155"/>
      <c r="E6166" s="155"/>
      <c r="F6166" s="155"/>
    </row>
    <row r="6167" spans="3:6" x14ac:dyDescent="0.2">
      <c r="C6167" s="155"/>
      <c r="D6167" s="155"/>
      <c r="E6167" s="155"/>
      <c r="F6167" s="155"/>
    </row>
    <row r="6168" spans="3:6" x14ac:dyDescent="0.2">
      <c r="C6168" s="155"/>
      <c r="D6168" s="155"/>
      <c r="E6168" s="155"/>
      <c r="F6168" s="155"/>
    </row>
    <row r="6169" spans="3:6" x14ac:dyDescent="0.2">
      <c r="C6169" s="155"/>
      <c r="D6169" s="155"/>
      <c r="E6169" s="155"/>
      <c r="F6169" s="155"/>
    </row>
    <row r="6170" spans="3:6" x14ac:dyDescent="0.2">
      <c r="C6170" s="155"/>
      <c r="D6170" s="155"/>
      <c r="E6170" s="155"/>
      <c r="F6170" s="155"/>
    </row>
    <row r="6171" spans="3:6" x14ac:dyDescent="0.2">
      <c r="C6171" s="155"/>
      <c r="D6171" s="155"/>
      <c r="E6171" s="155"/>
      <c r="F6171" s="155"/>
    </row>
    <row r="6172" spans="3:6" x14ac:dyDescent="0.2">
      <c r="C6172" s="155"/>
      <c r="D6172" s="155"/>
      <c r="E6172" s="155"/>
      <c r="F6172" s="155"/>
    </row>
    <row r="6173" spans="3:6" x14ac:dyDescent="0.2">
      <c r="C6173" s="155"/>
      <c r="D6173" s="155"/>
      <c r="E6173" s="155"/>
      <c r="F6173" s="155"/>
    </row>
    <row r="6174" spans="3:6" x14ac:dyDescent="0.2">
      <c r="C6174" s="155"/>
      <c r="D6174" s="155"/>
      <c r="E6174" s="155"/>
      <c r="F6174" s="155"/>
    </row>
    <row r="6175" spans="3:6" x14ac:dyDescent="0.2">
      <c r="C6175" s="155"/>
      <c r="D6175" s="155"/>
      <c r="E6175" s="155"/>
      <c r="F6175" s="155"/>
    </row>
    <row r="6176" spans="3:6" x14ac:dyDescent="0.2">
      <c r="C6176" s="155"/>
      <c r="D6176" s="155"/>
      <c r="E6176" s="155"/>
      <c r="F6176" s="155"/>
    </row>
    <row r="6177" spans="3:6" x14ac:dyDescent="0.2">
      <c r="C6177" s="155"/>
      <c r="D6177" s="155"/>
      <c r="E6177" s="155"/>
      <c r="F6177" s="155"/>
    </row>
    <row r="6178" spans="3:6" x14ac:dyDescent="0.2">
      <c r="C6178" s="155"/>
      <c r="D6178" s="155"/>
      <c r="E6178" s="155"/>
      <c r="F6178" s="155"/>
    </row>
    <row r="6179" spans="3:6" x14ac:dyDescent="0.2">
      <c r="C6179" s="155"/>
      <c r="D6179" s="155"/>
      <c r="E6179" s="155"/>
      <c r="F6179" s="155"/>
    </row>
    <row r="6180" spans="3:6" x14ac:dyDescent="0.2">
      <c r="C6180" s="155"/>
      <c r="D6180" s="155"/>
      <c r="E6180" s="155"/>
      <c r="F6180" s="155"/>
    </row>
    <row r="6181" spans="3:6" x14ac:dyDescent="0.2">
      <c r="C6181" s="155"/>
      <c r="D6181" s="155"/>
      <c r="E6181" s="155"/>
      <c r="F6181" s="155"/>
    </row>
    <row r="6182" spans="3:6" x14ac:dyDescent="0.2">
      <c r="C6182" s="155"/>
      <c r="D6182" s="155"/>
      <c r="E6182" s="155"/>
      <c r="F6182" s="155"/>
    </row>
    <row r="6183" spans="3:6" x14ac:dyDescent="0.2">
      <c r="C6183" s="155"/>
      <c r="D6183" s="155"/>
      <c r="E6183" s="155"/>
      <c r="F6183" s="155"/>
    </row>
    <row r="6184" spans="3:6" x14ac:dyDescent="0.2">
      <c r="C6184" s="155"/>
      <c r="D6184" s="155"/>
      <c r="E6184" s="155"/>
      <c r="F6184" s="155"/>
    </row>
    <row r="6185" spans="3:6" x14ac:dyDescent="0.2">
      <c r="C6185" s="155"/>
      <c r="D6185" s="155"/>
      <c r="E6185" s="155"/>
      <c r="F6185" s="155"/>
    </row>
    <row r="6186" spans="3:6" x14ac:dyDescent="0.2">
      <c r="C6186" s="155"/>
      <c r="D6186" s="155"/>
      <c r="E6186" s="155"/>
      <c r="F6186" s="155"/>
    </row>
    <row r="6187" spans="3:6" x14ac:dyDescent="0.2">
      <c r="C6187" s="155"/>
      <c r="D6187" s="155"/>
      <c r="E6187" s="155"/>
      <c r="F6187" s="155"/>
    </row>
    <row r="6188" spans="3:6" x14ac:dyDescent="0.2">
      <c r="C6188" s="155"/>
      <c r="D6188" s="155"/>
      <c r="E6188" s="155"/>
      <c r="F6188" s="155"/>
    </row>
    <row r="6189" spans="3:6" x14ac:dyDescent="0.2">
      <c r="C6189" s="155"/>
      <c r="D6189" s="155"/>
      <c r="E6189" s="155"/>
      <c r="F6189" s="155"/>
    </row>
    <row r="6190" spans="3:6" x14ac:dyDescent="0.2">
      <c r="C6190" s="155"/>
      <c r="D6190" s="155"/>
      <c r="E6190" s="155"/>
      <c r="F6190" s="155"/>
    </row>
    <row r="6191" spans="3:6" x14ac:dyDescent="0.2">
      <c r="C6191" s="155"/>
      <c r="D6191" s="155"/>
      <c r="E6191" s="155"/>
      <c r="F6191" s="155"/>
    </row>
    <row r="6192" spans="3:6" x14ac:dyDescent="0.2">
      <c r="C6192" s="155"/>
      <c r="D6192" s="155"/>
      <c r="E6192" s="155"/>
      <c r="F6192" s="155"/>
    </row>
    <row r="6193" spans="3:6" x14ac:dyDescent="0.2">
      <c r="C6193" s="155"/>
      <c r="D6193" s="155"/>
      <c r="E6193" s="155"/>
      <c r="F6193" s="155"/>
    </row>
    <row r="6194" spans="3:6" x14ac:dyDescent="0.2">
      <c r="C6194" s="155"/>
      <c r="D6194" s="155"/>
      <c r="E6194" s="155"/>
      <c r="F6194" s="155"/>
    </row>
    <row r="6195" spans="3:6" x14ac:dyDescent="0.2">
      <c r="C6195" s="155"/>
      <c r="D6195" s="155"/>
      <c r="E6195" s="155"/>
      <c r="F6195" s="155"/>
    </row>
    <row r="6196" spans="3:6" x14ac:dyDescent="0.2">
      <c r="C6196" s="155"/>
      <c r="D6196" s="155"/>
      <c r="E6196" s="155"/>
      <c r="F6196" s="155"/>
    </row>
    <row r="6197" spans="3:6" x14ac:dyDescent="0.2">
      <c r="C6197" s="155"/>
      <c r="D6197" s="155"/>
      <c r="E6197" s="155"/>
      <c r="F6197" s="155"/>
    </row>
    <row r="6198" spans="3:6" x14ac:dyDescent="0.2">
      <c r="C6198" s="155"/>
      <c r="D6198" s="155"/>
      <c r="E6198" s="155"/>
      <c r="F6198" s="155"/>
    </row>
    <row r="6199" spans="3:6" x14ac:dyDescent="0.2">
      <c r="C6199" s="155"/>
      <c r="D6199" s="155"/>
      <c r="E6199" s="155"/>
      <c r="F6199" s="155"/>
    </row>
    <row r="6200" spans="3:6" x14ac:dyDescent="0.2">
      <c r="C6200" s="155"/>
      <c r="D6200" s="155"/>
      <c r="E6200" s="155"/>
      <c r="F6200" s="155"/>
    </row>
    <row r="6201" spans="3:6" x14ac:dyDescent="0.2">
      <c r="C6201" s="155"/>
      <c r="D6201" s="155"/>
      <c r="E6201" s="155"/>
      <c r="F6201" s="155"/>
    </row>
    <row r="6202" spans="3:6" x14ac:dyDescent="0.2">
      <c r="C6202" s="155"/>
      <c r="D6202" s="155"/>
      <c r="E6202" s="155"/>
      <c r="F6202" s="155"/>
    </row>
    <row r="6203" spans="3:6" x14ac:dyDescent="0.2">
      <c r="C6203" s="155"/>
      <c r="D6203" s="155"/>
      <c r="E6203" s="155"/>
      <c r="F6203" s="155"/>
    </row>
    <row r="6204" spans="3:6" x14ac:dyDescent="0.2">
      <c r="C6204" s="155"/>
      <c r="D6204" s="155"/>
      <c r="E6204" s="155"/>
      <c r="F6204" s="155"/>
    </row>
    <row r="6205" spans="3:6" x14ac:dyDescent="0.2">
      <c r="C6205" s="155"/>
      <c r="D6205" s="155"/>
      <c r="E6205" s="155"/>
      <c r="F6205" s="155"/>
    </row>
    <row r="6206" spans="3:6" x14ac:dyDescent="0.2">
      <c r="C6206" s="155"/>
      <c r="D6206" s="155"/>
      <c r="E6206" s="155"/>
      <c r="F6206" s="155"/>
    </row>
    <row r="6207" spans="3:6" x14ac:dyDescent="0.2">
      <c r="C6207" s="155"/>
      <c r="D6207" s="155"/>
      <c r="E6207" s="155"/>
      <c r="F6207" s="155"/>
    </row>
    <row r="6208" spans="3:6" x14ac:dyDescent="0.2">
      <c r="C6208" s="155"/>
      <c r="D6208" s="155"/>
      <c r="E6208" s="155"/>
      <c r="F6208" s="155"/>
    </row>
    <row r="6209" spans="3:6" x14ac:dyDescent="0.2">
      <c r="C6209" s="155"/>
      <c r="D6209" s="155"/>
      <c r="E6209" s="155"/>
      <c r="F6209" s="155"/>
    </row>
    <row r="6210" spans="3:6" x14ac:dyDescent="0.2">
      <c r="C6210" s="155"/>
      <c r="D6210" s="155"/>
      <c r="E6210" s="155"/>
      <c r="F6210" s="155"/>
    </row>
    <row r="6211" spans="3:6" x14ac:dyDescent="0.2">
      <c r="C6211" s="155"/>
      <c r="D6211" s="155"/>
      <c r="E6211" s="155"/>
      <c r="F6211" s="155"/>
    </row>
    <row r="6212" spans="3:6" x14ac:dyDescent="0.2">
      <c r="C6212" s="155"/>
      <c r="D6212" s="155"/>
      <c r="E6212" s="155"/>
      <c r="F6212" s="155"/>
    </row>
    <row r="6213" spans="3:6" x14ac:dyDescent="0.2">
      <c r="C6213" s="155"/>
      <c r="D6213" s="155"/>
      <c r="E6213" s="155"/>
      <c r="F6213" s="155"/>
    </row>
    <row r="6214" spans="3:6" x14ac:dyDescent="0.2">
      <c r="C6214" s="155"/>
      <c r="D6214" s="155"/>
      <c r="E6214" s="155"/>
      <c r="F6214" s="155"/>
    </row>
    <row r="6215" spans="3:6" x14ac:dyDescent="0.2">
      <c r="C6215" s="155"/>
      <c r="D6215" s="155"/>
      <c r="E6215" s="155"/>
      <c r="F6215" s="155"/>
    </row>
    <row r="6216" spans="3:6" x14ac:dyDescent="0.2">
      <c r="C6216" s="155"/>
      <c r="D6216" s="155"/>
      <c r="E6216" s="155"/>
      <c r="F6216" s="155"/>
    </row>
    <row r="6217" spans="3:6" x14ac:dyDescent="0.2">
      <c r="C6217" s="155"/>
      <c r="D6217" s="155"/>
      <c r="E6217" s="155"/>
      <c r="F6217" s="155"/>
    </row>
    <row r="6218" spans="3:6" x14ac:dyDescent="0.2">
      <c r="C6218" s="155"/>
      <c r="D6218" s="155"/>
      <c r="E6218" s="155"/>
      <c r="F6218" s="155"/>
    </row>
    <row r="6219" spans="3:6" x14ac:dyDescent="0.2">
      <c r="C6219" s="155"/>
      <c r="D6219" s="155"/>
      <c r="E6219" s="155"/>
      <c r="F6219" s="155"/>
    </row>
    <row r="6220" spans="3:6" x14ac:dyDescent="0.2">
      <c r="C6220" s="155"/>
      <c r="D6220" s="155"/>
      <c r="E6220" s="155"/>
      <c r="F6220" s="155"/>
    </row>
    <row r="6221" spans="3:6" x14ac:dyDescent="0.2">
      <c r="C6221" s="155"/>
      <c r="D6221" s="155"/>
      <c r="E6221" s="155"/>
      <c r="F6221" s="155"/>
    </row>
    <row r="6222" spans="3:6" x14ac:dyDescent="0.2">
      <c r="C6222" s="155"/>
      <c r="D6222" s="155"/>
      <c r="E6222" s="155"/>
      <c r="F6222" s="155"/>
    </row>
    <row r="6223" spans="3:6" x14ac:dyDescent="0.2">
      <c r="C6223" s="155"/>
      <c r="D6223" s="155"/>
      <c r="E6223" s="155"/>
      <c r="F6223" s="155"/>
    </row>
    <row r="6224" spans="3:6" x14ac:dyDescent="0.2">
      <c r="C6224" s="155"/>
      <c r="D6224" s="155"/>
      <c r="E6224" s="155"/>
      <c r="F6224" s="155"/>
    </row>
    <row r="6225" spans="3:6" x14ac:dyDescent="0.2">
      <c r="C6225" s="155"/>
      <c r="D6225" s="155"/>
      <c r="E6225" s="155"/>
      <c r="F6225" s="155"/>
    </row>
    <row r="6226" spans="3:6" x14ac:dyDescent="0.2">
      <c r="C6226" s="155"/>
      <c r="D6226" s="155"/>
      <c r="E6226" s="155"/>
      <c r="F6226" s="155"/>
    </row>
    <row r="6227" spans="3:6" x14ac:dyDescent="0.2">
      <c r="C6227" s="155"/>
      <c r="D6227" s="155"/>
      <c r="E6227" s="155"/>
      <c r="F6227" s="155"/>
    </row>
    <row r="6228" spans="3:6" x14ac:dyDescent="0.2">
      <c r="C6228" s="155"/>
      <c r="D6228" s="155"/>
      <c r="E6228" s="155"/>
      <c r="F6228" s="155"/>
    </row>
    <row r="6229" spans="3:6" x14ac:dyDescent="0.2">
      <c r="C6229" s="155"/>
      <c r="D6229" s="155"/>
      <c r="E6229" s="155"/>
      <c r="F6229" s="155"/>
    </row>
    <row r="6230" spans="3:6" x14ac:dyDescent="0.2">
      <c r="C6230" s="155"/>
      <c r="D6230" s="155"/>
      <c r="E6230" s="155"/>
      <c r="F6230" s="155"/>
    </row>
    <row r="6231" spans="3:6" x14ac:dyDescent="0.2">
      <c r="C6231" s="155"/>
      <c r="D6231" s="155"/>
      <c r="E6231" s="155"/>
      <c r="F6231" s="155"/>
    </row>
    <row r="6232" spans="3:6" x14ac:dyDescent="0.2">
      <c r="C6232" s="155"/>
      <c r="D6232" s="155"/>
      <c r="E6232" s="155"/>
      <c r="F6232" s="155"/>
    </row>
    <row r="6233" spans="3:6" x14ac:dyDescent="0.2">
      <c r="C6233" s="155"/>
      <c r="D6233" s="155"/>
      <c r="E6233" s="155"/>
      <c r="F6233" s="155"/>
    </row>
    <row r="6234" spans="3:6" x14ac:dyDescent="0.2">
      <c r="C6234" s="155"/>
      <c r="D6234" s="155"/>
      <c r="E6234" s="155"/>
      <c r="F6234" s="155"/>
    </row>
    <row r="6235" spans="3:6" x14ac:dyDescent="0.2">
      <c r="C6235" s="155"/>
      <c r="D6235" s="155"/>
      <c r="E6235" s="155"/>
      <c r="F6235" s="155"/>
    </row>
    <row r="6236" spans="3:6" x14ac:dyDescent="0.2">
      <c r="C6236" s="155"/>
      <c r="D6236" s="155"/>
      <c r="E6236" s="155"/>
      <c r="F6236" s="155"/>
    </row>
    <row r="6237" spans="3:6" x14ac:dyDescent="0.2">
      <c r="C6237" s="155"/>
      <c r="D6237" s="155"/>
      <c r="E6237" s="155"/>
      <c r="F6237" s="155"/>
    </row>
    <row r="6238" spans="3:6" x14ac:dyDescent="0.2">
      <c r="C6238" s="155"/>
      <c r="D6238" s="155"/>
      <c r="E6238" s="155"/>
      <c r="F6238" s="155"/>
    </row>
    <row r="6239" spans="3:6" x14ac:dyDescent="0.2">
      <c r="C6239" s="155"/>
      <c r="D6239" s="155"/>
      <c r="E6239" s="155"/>
      <c r="F6239" s="155"/>
    </row>
    <row r="6240" spans="3:6" x14ac:dyDescent="0.2">
      <c r="C6240" s="155"/>
      <c r="D6240" s="155"/>
      <c r="E6240" s="155"/>
      <c r="F6240" s="155"/>
    </row>
    <row r="6241" spans="3:6" x14ac:dyDescent="0.2">
      <c r="C6241" s="155"/>
      <c r="D6241" s="155"/>
      <c r="E6241" s="155"/>
      <c r="F6241" s="155"/>
    </row>
    <row r="6242" spans="3:6" x14ac:dyDescent="0.2">
      <c r="C6242" s="155"/>
      <c r="D6242" s="155"/>
      <c r="E6242" s="155"/>
      <c r="F6242" s="155"/>
    </row>
    <row r="6243" spans="3:6" x14ac:dyDescent="0.2">
      <c r="C6243" s="155"/>
      <c r="D6243" s="155"/>
      <c r="E6243" s="155"/>
      <c r="F6243" s="155"/>
    </row>
    <row r="6244" spans="3:6" x14ac:dyDescent="0.2">
      <c r="C6244" s="155"/>
      <c r="D6244" s="155"/>
      <c r="E6244" s="155"/>
      <c r="F6244" s="155"/>
    </row>
    <row r="6245" spans="3:6" x14ac:dyDescent="0.2">
      <c r="C6245" s="155"/>
      <c r="D6245" s="155"/>
      <c r="E6245" s="155"/>
      <c r="F6245" s="155"/>
    </row>
    <row r="6246" spans="3:6" x14ac:dyDescent="0.2">
      <c r="C6246" s="155"/>
      <c r="D6246" s="155"/>
      <c r="E6246" s="155"/>
      <c r="F6246" s="155"/>
    </row>
    <row r="6247" spans="3:6" x14ac:dyDescent="0.2">
      <c r="C6247" s="155"/>
      <c r="D6247" s="155"/>
      <c r="E6247" s="155"/>
      <c r="F6247" s="155"/>
    </row>
    <row r="6248" spans="3:6" x14ac:dyDescent="0.2">
      <c r="C6248" s="155"/>
      <c r="D6248" s="155"/>
      <c r="E6248" s="155"/>
      <c r="F6248" s="155"/>
    </row>
    <row r="6249" spans="3:6" x14ac:dyDescent="0.2">
      <c r="C6249" s="155"/>
      <c r="D6249" s="155"/>
      <c r="E6249" s="155"/>
      <c r="F6249" s="155"/>
    </row>
    <row r="6250" spans="3:6" x14ac:dyDescent="0.2">
      <c r="C6250" s="155"/>
      <c r="D6250" s="155"/>
      <c r="E6250" s="155"/>
      <c r="F6250" s="155"/>
    </row>
    <row r="6251" spans="3:6" x14ac:dyDescent="0.2">
      <c r="C6251" s="155"/>
      <c r="D6251" s="155"/>
      <c r="E6251" s="155"/>
      <c r="F6251" s="155"/>
    </row>
    <row r="6252" spans="3:6" x14ac:dyDescent="0.2">
      <c r="C6252" s="155"/>
      <c r="D6252" s="155"/>
      <c r="E6252" s="155"/>
      <c r="F6252" s="155"/>
    </row>
    <row r="6253" spans="3:6" x14ac:dyDescent="0.2">
      <c r="C6253" s="155"/>
      <c r="D6253" s="155"/>
      <c r="E6253" s="155"/>
      <c r="F6253" s="155"/>
    </row>
    <row r="6254" spans="3:6" x14ac:dyDescent="0.2">
      <c r="C6254" s="155"/>
      <c r="D6254" s="155"/>
      <c r="E6254" s="155"/>
      <c r="F6254" s="155"/>
    </row>
    <row r="6255" spans="3:6" x14ac:dyDescent="0.2">
      <c r="C6255" s="155"/>
      <c r="D6255" s="155"/>
      <c r="E6255" s="155"/>
      <c r="F6255" s="155"/>
    </row>
    <row r="6256" spans="3:6" x14ac:dyDescent="0.2">
      <c r="C6256" s="155"/>
      <c r="D6256" s="155"/>
      <c r="E6256" s="155"/>
      <c r="F6256" s="155"/>
    </row>
    <row r="6257" spans="3:6" x14ac:dyDescent="0.2">
      <c r="C6257" s="155"/>
      <c r="D6257" s="155"/>
      <c r="E6257" s="155"/>
      <c r="F6257" s="155"/>
    </row>
    <row r="6258" spans="3:6" x14ac:dyDescent="0.2">
      <c r="C6258" s="155"/>
      <c r="D6258" s="155"/>
      <c r="E6258" s="155"/>
      <c r="F6258" s="155"/>
    </row>
    <row r="6259" spans="3:6" x14ac:dyDescent="0.2">
      <c r="C6259" s="155"/>
      <c r="D6259" s="155"/>
      <c r="E6259" s="155"/>
      <c r="F6259" s="155"/>
    </row>
    <row r="6260" spans="3:6" x14ac:dyDescent="0.2">
      <c r="C6260" s="155"/>
      <c r="D6260" s="155"/>
      <c r="E6260" s="155"/>
      <c r="F6260" s="155"/>
    </row>
    <row r="6261" spans="3:6" x14ac:dyDescent="0.2">
      <c r="C6261" s="155"/>
      <c r="D6261" s="155"/>
      <c r="E6261" s="155"/>
      <c r="F6261" s="155"/>
    </row>
    <row r="6262" spans="3:6" x14ac:dyDescent="0.2">
      <c r="C6262" s="155"/>
      <c r="D6262" s="155"/>
      <c r="E6262" s="155"/>
      <c r="F6262" s="155"/>
    </row>
    <row r="6263" spans="3:6" x14ac:dyDescent="0.2">
      <c r="C6263" s="155"/>
      <c r="D6263" s="155"/>
      <c r="E6263" s="155"/>
      <c r="F6263" s="155"/>
    </row>
    <row r="6264" spans="3:6" x14ac:dyDescent="0.2">
      <c r="C6264" s="155"/>
      <c r="D6264" s="155"/>
      <c r="E6264" s="155"/>
      <c r="F6264" s="155"/>
    </row>
    <row r="6265" spans="3:6" x14ac:dyDescent="0.2">
      <c r="C6265" s="155"/>
      <c r="D6265" s="155"/>
      <c r="E6265" s="155"/>
      <c r="F6265" s="155"/>
    </row>
    <row r="6266" spans="3:6" x14ac:dyDescent="0.2">
      <c r="C6266" s="155"/>
      <c r="D6266" s="155"/>
      <c r="E6266" s="155"/>
      <c r="F6266" s="155"/>
    </row>
    <row r="6267" spans="3:6" x14ac:dyDescent="0.2">
      <c r="C6267" s="155"/>
      <c r="D6267" s="155"/>
      <c r="E6267" s="155"/>
      <c r="F6267" s="155"/>
    </row>
    <row r="6268" spans="3:6" x14ac:dyDescent="0.2">
      <c r="C6268" s="155"/>
      <c r="D6268" s="155"/>
      <c r="E6268" s="155"/>
      <c r="F6268" s="155"/>
    </row>
    <row r="6269" spans="3:6" x14ac:dyDescent="0.2">
      <c r="C6269" s="155"/>
      <c r="D6269" s="155"/>
      <c r="E6269" s="155"/>
      <c r="F6269" s="155"/>
    </row>
    <row r="6270" spans="3:6" x14ac:dyDescent="0.2">
      <c r="C6270" s="155"/>
      <c r="D6270" s="155"/>
      <c r="E6270" s="155"/>
      <c r="F6270" s="155"/>
    </row>
    <row r="6271" spans="3:6" x14ac:dyDescent="0.2">
      <c r="C6271" s="155"/>
      <c r="D6271" s="155"/>
      <c r="E6271" s="155"/>
      <c r="F6271" s="155"/>
    </row>
    <row r="6272" spans="3:6" x14ac:dyDescent="0.2">
      <c r="C6272" s="155"/>
      <c r="D6272" s="155"/>
      <c r="E6272" s="155"/>
      <c r="F6272" s="155"/>
    </row>
    <row r="6273" spans="3:6" x14ac:dyDescent="0.2">
      <c r="C6273" s="155"/>
      <c r="D6273" s="155"/>
      <c r="E6273" s="155"/>
      <c r="F6273" s="155"/>
    </row>
    <row r="6274" spans="3:6" x14ac:dyDescent="0.2">
      <c r="C6274" s="155"/>
      <c r="D6274" s="155"/>
      <c r="E6274" s="155"/>
      <c r="F6274" s="155"/>
    </row>
    <row r="6275" spans="3:6" x14ac:dyDescent="0.2">
      <c r="C6275" s="155"/>
      <c r="D6275" s="155"/>
      <c r="E6275" s="155"/>
      <c r="F6275" s="155"/>
    </row>
    <row r="6276" spans="3:6" x14ac:dyDescent="0.2">
      <c r="C6276" s="155"/>
      <c r="D6276" s="155"/>
      <c r="E6276" s="155"/>
      <c r="F6276" s="155"/>
    </row>
    <row r="6277" spans="3:6" x14ac:dyDescent="0.2">
      <c r="C6277" s="155"/>
      <c r="D6277" s="155"/>
      <c r="E6277" s="155"/>
      <c r="F6277" s="155"/>
    </row>
    <row r="6278" spans="3:6" x14ac:dyDescent="0.2">
      <c r="C6278" s="155"/>
      <c r="D6278" s="155"/>
      <c r="E6278" s="155"/>
      <c r="F6278" s="155"/>
    </row>
    <row r="6279" spans="3:6" x14ac:dyDescent="0.2">
      <c r="C6279" s="155"/>
      <c r="D6279" s="155"/>
      <c r="E6279" s="155"/>
      <c r="F6279" s="155"/>
    </row>
    <row r="6280" spans="3:6" x14ac:dyDescent="0.2">
      <c r="C6280" s="155"/>
      <c r="D6280" s="155"/>
      <c r="E6280" s="155"/>
      <c r="F6280" s="155"/>
    </row>
    <row r="6281" spans="3:6" x14ac:dyDescent="0.2">
      <c r="C6281" s="155"/>
      <c r="D6281" s="155"/>
      <c r="E6281" s="155"/>
      <c r="F6281" s="155"/>
    </row>
    <row r="6282" spans="3:6" x14ac:dyDescent="0.2">
      <c r="C6282" s="155"/>
      <c r="D6282" s="155"/>
      <c r="E6282" s="155"/>
      <c r="F6282" s="155"/>
    </row>
    <row r="6283" spans="3:6" x14ac:dyDescent="0.2">
      <c r="C6283" s="155"/>
      <c r="D6283" s="155"/>
      <c r="E6283" s="155"/>
      <c r="F6283" s="155"/>
    </row>
    <row r="6284" spans="3:6" x14ac:dyDescent="0.2">
      <c r="C6284" s="155"/>
      <c r="D6284" s="155"/>
      <c r="E6284" s="155"/>
      <c r="F6284" s="155"/>
    </row>
    <row r="6285" spans="3:6" x14ac:dyDescent="0.2">
      <c r="C6285" s="155"/>
      <c r="D6285" s="155"/>
      <c r="E6285" s="155"/>
      <c r="F6285" s="155"/>
    </row>
    <row r="6286" spans="3:6" x14ac:dyDescent="0.2">
      <c r="C6286" s="155"/>
      <c r="D6286" s="155"/>
      <c r="E6286" s="155"/>
      <c r="F6286" s="155"/>
    </row>
    <row r="6287" spans="3:6" x14ac:dyDescent="0.2">
      <c r="C6287" s="155"/>
      <c r="D6287" s="155"/>
      <c r="E6287" s="155"/>
      <c r="F6287" s="155"/>
    </row>
    <row r="6288" spans="3:6" x14ac:dyDescent="0.2">
      <c r="C6288" s="155"/>
      <c r="D6288" s="155"/>
      <c r="E6288" s="155"/>
      <c r="F6288" s="155"/>
    </row>
    <row r="6289" spans="3:6" x14ac:dyDescent="0.2">
      <c r="C6289" s="155"/>
      <c r="D6289" s="155"/>
      <c r="E6289" s="155"/>
      <c r="F6289" s="155"/>
    </row>
    <row r="6290" spans="3:6" x14ac:dyDescent="0.2">
      <c r="C6290" s="155"/>
      <c r="D6290" s="155"/>
      <c r="E6290" s="155"/>
      <c r="F6290" s="155"/>
    </row>
    <row r="6291" spans="3:6" x14ac:dyDescent="0.2">
      <c r="C6291" s="155"/>
      <c r="D6291" s="155"/>
      <c r="E6291" s="155"/>
      <c r="F6291" s="155"/>
    </row>
    <row r="6292" spans="3:6" x14ac:dyDescent="0.2">
      <c r="C6292" s="155"/>
      <c r="D6292" s="155"/>
      <c r="E6292" s="155"/>
      <c r="F6292" s="155"/>
    </row>
    <row r="6293" spans="3:6" x14ac:dyDescent="0.2">
      <c r="C6293" s="155"/>
      <c r="D6293" s="155"/>
      <c r="E6293" s="155"/>
      <c r="F6293" s="155"/>
    </row>
    <row r="6294" spans="3:6" x14ac:dyDescent="0.2">
      <c r="C6294" s="155"/>
      <c r="D6294" s="155"/>
      <c r="E6294" s="155"/>
      <c r="F6294" s="155"/>
    </row>
    <row r="6295" spans="3:6" x14ac:dyDescent="0.2">
      <c r="C6295" s="155"/>
      <c r="D6295" s="155"/>
      <c r="E6295" s="155"/>
      <c r="F6295" s="155"/>
    </row>
    <row r="6296" spans="3:6" x14ac:dyDescent="0.2">
      <c r="C6296" s="155"/>
      <c r="D6296" s="155"/>
      <c r="E6296" s="155"/>
      <c r="F6296" s="155"/>
    </row>
    <row r="6297" spans="3:6" x14ac:dyDescent="0.2">
      <c r="C6297" s="155"/>
      <c r="D6297" s="155"/>
      <c r="E6297" s="155"/>
      <c r="F6297" s="155"/>
    </row>
    <row r="6298" spans="3:6" x14ac:dyDescent="0.2">
      <c r="C6298" s="155"/>
      <c r="D6298" s="155"/>
      <c r="E6298" s="155"/>
      <c r="F6298" s="155"/>
    </row>
    <row r="6299" spans="3:6" x14ac:dyDescent="0.2">
      <c r="C6299" s="155"/>
      <c r="D6299" s="155"/>
      <c r="E6299" s="155"/>
      <c r="F6299" s="155"/>
    </row>
    <row r="6300" spans="3:6" x14ac:dyDescent="0.2">
      <c r="C6300" s="155"/>
      <c r="D6300" s="155"/>
      <c r="E6300" s="155"/>
      <c r="F6300" s="155"/>
    </row>
    <row r="6301" spans="3:6" x14ac:dyDescent="0.2">
      <c r="C6301" s="155"/>
      <c r="D6301" s="155"/>
      <c r="E6301" s="155"/>
      <c r="F6301" s="155"/>
    </row>
    <row r="6302" spans="3:6" x14ac:dyDescent="0.2">
      <c r="C6302" s="155"/>
      <c r="D6302" s="155"/>
      <c r="E6302" s="155"/>
      <c r="F6302" s="155"/>
    </row>
    <row r="6303" spans="3:6" x14ac:dyDescent="0.2">
      <c r="C6303" s="155"/>
      <c r="D6303" s="155"/>
      <c r="E6303" s="155"/>
      <c r="F6303" s="155"/>
    </row>
    <row r="6304" spans="3:6" x14ac:dyDescent="0.2">
      <c r="C6304" s="155"/>
      <c r="D6304" s="155"/>
      <c r="E6304" s="155"/>
      <c r="F6304" s="155"/>
    </row>
    <row r="6305" spans="3:6" x14ac:dyDescent="0.2">
      <c r="C6305" s="155"/>
      <c r="D6305" s="155"/>
      <c r="E6305" s="155"/>
      <c r="F6305" s="155"/>
    </row>
    <row r="6306" spans="3:6" x14ac:dyDescent="0.2">
      <c r="C6306" s="155"/>
      <c r="D6306" s="155"/>
      <c r="E6306" s="155"/>
      <c r="F6306" s="155"/>
    </row>
    <row r="6307" spans="3:6" x14ac:dyDescent="0.2">
      <c r="C6307" s="155"/>
      <c r="D6307" s="155"/>
      <c r="E6307" s="155"/>
      <c r="F6307" s="155"/>
    </row>
    <row r="6308" spans="3:6" x14ac:dyDescent="0.2">
      <c r="C6308" s="155"/>
      <c r="D6308" s="155"/>
      <c r="E6308" s="155"/>
      <c r="F6308" s="155"/>
    </row>
    <row r="6309" spans="3:6" x14ac:dyDescent="0.2">
      <c r="C6309" s="155"/>
      <c r="D6309" s="155"/>
      <c r="E6309" s="155"/>
      <c r="F6309" s="155"/>
    </row>
    <row r="6310" spans="3:6" x14ac:dyDescent="0.2">
      <c r="C6310" s="155"/>
      <c r="D6310" s="155"/>
      <c r="E6310" s="155"/>
      <c r="F6310" s="155"/>
    </row>
    <row r="6311" spans="3:6" x14ac:dyDescent="0.2">
      <c r="C6311" s="155"/>
      <c r="D6311" s="155"/>
      <c r="E6311" s="155"/>
      <c r="F6311" s="155"/>
    </row>
    <row r="6312" spans="3:6" x14ac:dyDescent="0.2">
      <c r="C6312" s="155"/>
      <c r="D6312" s="155"/>
      <c r="E6312" s="155"/>
      <c r="F6312" s="155"/>
    </row>
    <row r="6313" spans="3:6" x14ac:dyDescent="0.2">
      <c r="C6313" s="155"/>
      <c r="D6313" s="155"/>
      <c r="E6313" s="155"/>
      <c r="F6313" s="155"/>
    </row>
    <row r="6314" spans="3:6" x14ac:dyDescent="0.2">
      <c r="C6314" s="155"/>
      <c r="D6314" s="155"/>
      <c r="E6314" s="155"/>
      <c r="F6314" s="155"/>
    </row>
    <row r="6315" spans="3:6" x14ac:dyDescent="0.2">
      <c r="C6315" s="155"/>
      <c r="D6315" s="155"/>
      <c r="E6315" s="155"/>
      <c r="F6315" s="155"/>
    </row>
    <row r="6316" spans="3:6" x14ac:dyDescent="0.2">
      <c r="C6316" s="155"/>
      <c r="D6316" s="155"/>
      <c r="E6316" s="155"/>
      <c r="F6316" s="155"/>
    </row>
    <row r="6317" spans="3:6" x14ac:dyDescent="0.2">
      <c r="C6317" s="155"/>
      <c r="D6317" s="155"/>
      <c r="E6317" s="155"/>
      <c r="F6317" s="155"/>
    </row>
    <row r="6318" spans="3:6" x14ac:dyDescent="0.2">
      <c r="C6318" s="155"/>
      <c r="D6318" s="155"/>
      <c r="E6318" s="155"/>
      <c r="F6318" s="155"/>
    </row>
    <row r="6319" spans="3:6" x14ac:dyDescent="0.2">
      <c r="C6319" s="155"/>
      <c r="D6319" s="155"/>
      <c r="E6319" s="155"/>
      <c r="F6319" s="155"/>
    </row>
    <row r="6320" spans="3:6" x14ac:dyDescent="0.2">
      <c r="C6320" s="155"/>
      <c r="D6320" s="155"/>
      <c r="E6320" s="155"/>
      <c r="F6320" s="155"/>
    </row>
    <row r="6321" spans="3:6" x14ac:dyDescent="0.2">
      <c r="C6321" s="155"/>
      <c r="D6321" s="155"/>
      <c r="E6321" s="155"/>
      <c r="F6321" s="155"/>
    </row>
    <row r="6322" spans="3:6" x14ac:dyDescent="0.2">
      <c r="C6322" s="155"/>
      <c r="D6322" s="155"/>
      <c r="E6322" s="155"/>
      <c r="F6322" s="155"/>
    </row>
    <row r="6323" spans="3:6" x14ac:dyDescent="0.2">
      <c r="C6323" s="155"/>
      <c r="D6323" s="155"/>
      <c r="E6323" s="155"/>
      <c r="F6323" s="155"/>
    </row>
    <row r="6324" spans="3:6" x14ac:dyDescent="0.2">
      <c r="C6324" s="155"/>
      <c r="D6324" s="155"/>
      <c r="E6324" s="155"/>
      <c r="F6324" s="155"/>
    </row>
    <row r="6325" spans="3:6" x14ac:dyDescent="0.2">
      <c r="C6325" s="155"/>
      <c r="D6325" s="155"/>
      <c r="E6325" s="155"/>
      <c r="F6325" s="155"/>
    </row>
    <row r="6326" spans="3:6" x14ac:dyDescent="0.2">
      <c r="C6326" s="155"/>
      <c r="D6326" s="155"/>
      <c r="E6326" s="155"/>
      <c r="F6326" s="155"/>
    </row>
    <row r="6327" spans="3:6" x14ac:dyDescent="0.2">
      <c r="C6327" s="155"/>
      <c r="D6327" s="155"/>
      <c r="E6327" s="155"/>
      <c r="F6327" s="155"/>
    </row>
    <row r="6328" spans="3:6" x14ac:dyDescent="0.2">
      <c r="C6328" s="155"/>
      <c r="D6328" s="155"/>
      <c r="E6328" s="155"/>
      <c r="F6328" s="155"/>
    </row>
    <row r="6329" spans="3:6" x14ac:dyDescent="0.2">
      <c r="C6329" s="155"/>
      <c r="D6329" s="155"/>
      <c r="E6329" s="155"/>
      <c r="F6329" s="155"/>
    </row>
    <row r="6330" spans="3:6" x14ac:dyDescent="0.2">
      <c r="C6330" s="155"/>
      <c r="D6330" s="155"/>
      <c r="E6330" s="155"/>
      <c r="F6330" s="155"/>
    </row>
    <row r="6331" spans="3:6" x14ac:dyDescent="0.2">
      <c r="C6331" s="155"/>
      <c r="D6331" s="155"/>
      <c r="E6331" s="155"/>
      <c r="F6331" s="155"/>
    </row>
    <row r="6332" spans="3:6" x14ac:dyDescent="0.2">
      <c r="C6332" s="155"/>
      <c r="D6332" s="155"/>
      <c r="E6332" s="155"/>
      <c r="F6332" s="155"/>
    </row>
    <row r="6333" spans="3:6" x14ac:dyDescent="0.2">
      <c r="C6333" s="155"/>
      <c r="D6333" s="155"/>
      <c r="E6333" s="155"/>
      <c r="F6333" s="155"/>
    </row>
    <row r="6334" spans="3:6" x14ac:dyDescent="0.2">
      <c r="C6334" s="155"/>
      <c r="D6334" s="155"/>
      <c r="E6334" s="155"/>
      <c r="F6334" s="155"/>
    </row>
    <row r="6335" spans="3:6" x14ac:dyDescent="0.2">
      <c r="C6335" s="155"/>
      <c r="D6335" s="155"/>
      <c r="E6335" s="155"/>
      <c r="F6335" s="155"/>
    </row>
    <row r="6336" spans="3:6" x14ac:dyDescent="0.2">
      <c r="C6336" s="155"/>
      <c r="D6336" s="155"/>
      <c r="E6336" s="155"/>
      <c r="F6336" s="155"/>
    </row>
    <row r="6337" spans="3:6" x14ac:dyDescent="0.2">
      <c r="C6337" s="155"/>
      <c r="D6337" s="155"/>
      <c r="E6337" s="155"/>
      <c r="F6337" s="155"/>
    </row>
    <row r="6338" spans="3:6" x14ac:dyDescent="0.2">
      <c r="C6338" s="155"/>
      <c r="D6338" s="155"/>
      <c r="E6338" s="155"/>
      <c r="F6338" s="155"/>
    </row>
    <row r="6339" spans="3:6" x14ac:dyDescent="0.2">
      <c r="C6339" s="155"/>
      <c r="D6339" s="155"/>
      <c r="E6339" s="155"/>
      <c r="F6339" s="155"/>
    </row>
    <row r="6340" spans="3:6" x14ac:dyDescent="0.2">
      <c r="C6340" s="155"/>
      <c r="D6340" s="155"/>
      <c r="E6340" s="155"/>
      <c r="F6340" s="155"/>
    </row>
    <row r="6341" spans="3:6" x14ac:dyDescent="0.2">
      <c r="C6341" s="155"/>
      <c r="D6341" s="155"/>
      <c r="E6341" s="155"/>
      <c r="F6341" s="155"/>
    </row>
    <row r="6342" spans="3:6" x14ac:dyDescent="0.2">
      <c r="C6342" s="155"/>
      <c r="D6342" s="155"/>
      <c r="E6342" s="155"/>
      <c r="F6342" s="155"/>
    </row>
    <row r="6343" spans="3:6" x14ac:dyDescent="0.2">
      <c r="C6343" s="155"/>
      <c r="D6343" s="155"/>
      <c r="E6343" s="155"/>
      <c r="F6343" s="155"/>
    </row>
    <row r="6344" spans="3:6" x14ac:dyDescent="0.2">
      <c r="C6344" s="155"/>
      <c r="D6344" s="155"/>
      <c r="E6344" s="155"/>
      <c r="F6344" s="155"/>
    </row>
    <row r="6345" spans="3:6" x14ac:dyDescent="0.2">
      <c r="C6345" s="155"/>
      <c r="D6345" s="155"/>
      <c r="E6345" s="155"/>
      <c r="F6345" s="155"/>
    </row>
    <row r="6346" spans="3:6" x14ac:dyDescent="0.2">
      <c r="C6346" s="155"/>
      <c r="D6346" s="155"/>
      <c r="E6346" s="155"/>
      <c r="F6346" s="155"/>
    </row>
    <row r="6347" spans="3:6" x14ac:dyDescent="0.2">
      <c r="C6347" s="155"/>
      <c r="D6347" s="155"/>
      <c r="E6347" s="155"/>
      <c r="F6347" s="155"/>
    </row>
    <row r="6348" spans="3:6" x14ac:dyDescent="0.2">
      <c r="C6348" s="155"/>
      <c r="D6348" s="155"/>
      <c r="E6348" s="155"/>
      <c r="F6348" s="155"/>
    </row>
    <row r="6349" spans="3:6" x14ac:dyDescent="0.2">
      <c r="C6349" s="155"/>
      <c r="D6349" s="155"/>
      <c r="E6349" s="155"/>
      <c r="F6349" s="155"/>
    </row>
    <row r="6350" spans="3:6" x14ac:dyDescent="0.2">
      <c r="C6350" s="155"/>
      <c r="D6350" s="155"/>
      <c r="E6350" s="155"/>
      <c r="F6350" s="155"/>
    </row>
    <row r="6351" spans="3:6" x14ac:dyDescent="0.2">
      <c r="C6351" s="155"/>
      <c r="D6351" s="155"/>
      <c r="E6351" s="155"/>
      <c r="F6351" s="155"/>
    </row>
    <row r="6352" spans="3:6" x14ac:dyDescent="0.2">
      <c r="C6352" s="155"/>
      <c r="D6352" s="155"/>
      <c r="E6352" s="155"/>
      <c r="F6352" s="155"/>
    </row>
    <row r="6353" spans="3:6" x14ac:dyDescent="0.2">
      <c r="C6353" s="155"/>
      <c r="D6353" s="155"/>
      <c r="E6353" s="155"/>
      <c r="F6353" s="155"/>
    </row>
    <row r="6354" spans="3:6" x14ac:dyDescent="0.2">
      <c r="C6354" s="155"/>
      <c r="D6354" s="155"/>
      <c r="E6354" s="155"/>
      <c r="F6354" s="155"/>
    </row>
    <row r="6355" spans="3:6" x14ac:dyDescent="0.2">
      <c r="C6355" s="155"/>
      <c r="D6355" s="155"/>
      <c r="E6355" s="155"/>
      <c r="F6355" s="155"/>
    </row>
    <row r="6356" spans="3:6" x14ac:dyDescent="0.2">
      <c r="C6356" s="155"/>
      <c r="D6356" s="155"/>
      <c r="E6356" s="155"/>
      <c r="F6356" s="155"/>
    </row>
    <row r="6357" spans="3:6" x14ac:dyDescent="0.2">
      <c r="C6357" s="155"/>
      <c r="D6357" s="155"/>
      <c r="E6357" s="155"/>
      <c r="F6357" s="155"/>
    </row>
    <row r="6358" spans="3:6" x14ac:dyDescent="0.2">
      <c r="C6358" s="155"/>
      <c r="D6358" s="155"/>
      <c r="E6358" s="155"/>
      <c r="F6358" s="155"/>
    </row>
    <row r="6359" spans="3:6" x14ac:dyDescent="0.2">
      <c r="C6359" s="155"/>
      <c r="D6359" s="155"/>
      <c r="E6359" s="155"/>
      <c r="F6359" s="155"/>
    </row>
    <row r="6360" spans="3:6" x14ac:dyDescent="0.2">
      <c r="C6360" s="155"/>
      <c r="D6360" s="155"/>
      <c r="E6360" s="155"/>
      <c r="F6360" s="155"/>
    </row>
    <row r="6361" spans="3:6" x14ac:dyDescent="0.2">
      <c r="C6361" s="155"/>
      <c r="D6361" s="155"/>
      <c r="E6361" s="155"/>
      <c r="F6361" s="155"/>
    </row>
    <row r="6362" spans="3:6" x14ac:dyDescent="0.2">
      <c r="C6362" s="155"/>
      <c r="D6362" s="155"/>
      <c r="E6362" s="155"/>
      <c r="F6362" s="155"/>
    </row>
    <row r="6363" spans="3:6" x14ac:dyDescent="0.2">
      <c r="C6363" s="155"/>
      <c r="D6363" s="155"/>
      <c r="E6363" s="155"/>
      <c r="F6363" s="155"/>
    </row>
    <row r="6364" spans="3:6" x14ac:dyDescent="0.2">
      <c r="C6364" s="155"/>
      <c r="D6364" s="155"/>
      <c r="E6364" s="155"/>
      <c r="F6364" s="155"/>
    </row>
    <row r="6365" spans="3:6" x14ac:dyDescent="0.2">
      <c r="C6365" s="155"/>
      <c r="D6365" s="155"/>
      <c r="E6365" s="155"/>
      <c r="F6365" s="155"/>
    </row>
    <row r="6366" spans="3:6" x14ac:dyDescent="0.2">
      <c r="C6366" s="155"/>
      <c r="D6366" s="155"/>
      <c r="E6366" s="155"/>
      <c r="F6366" s="155"/>
    </row>
    <row r="6367" spans="3:6" x14ac:dyDescent="0.2">
      <c r="C6367" s="155"/>
      <c r="D6367" s="155"/>
      <c r="E6367" s="155"/>
      <c r="F6367" s="155"/>
    </row>
    <row r="6368" spans="3:6" x14ac:dyDescent="0.2">
      <c r="C6368" s="155"/>
      <c r="D6368" s="155"/>
      <c r="E6368" s="155"/>
      <c r="F6368" s="155"/>
    </row>
    <row r="6369" spans="3:6" x14ac:dyDescent="0.2">
      <c r="C6369" s="155"/>
      <c r="D6369" s="155"/>
      <c r="E6369" s="155"/>
      <c r="F6369" s="155"/>
    </row>
    <row r="6370" spans="3:6" x14ac:dyDescent="0.2">
      <c r="C6370" s="155"/>
      <c r="D6370" s="155"/>
      <c r="E6370" s="155"/>
      <c r="F6370" s="155"/>
    </row>
    <row r="6371" spans="3:6" x14ac:dyDescent="0.2">
      <c r="C6371" s="155"/>
      <c r="D6371" s="155"/>
      <c r="E6371" s="155"/>
      <c r="F6371" s="155"/>
    </row>
    <row r="6372" spans="3:6" x14ac:dyDescent="0.2">
      <c r="C6372" s="155"/>
      <c r="D6372" s="155"/>
      <c r="E6372" s="155"/>
      <c r="F6372" s="155"/>
    </row>
    <row r="6373" spans="3:6" x14ac:dyDescent="0.2">
      <c r="C6373" s="155"/>
      <c r="D6373" s="155"/>
      <c r="E6373" s="155"/>
      <c r="F6373" s="155"/>
    </row>
    <row r="6374" spans="3:6" x14ac:dyDescent="0.2">
      <c r="C6374" s="155"/>
      <c r="D6374" s="155"/>
      <c r="E6374" s="155"/>
      <c r="F6374" s="155"/>
    </row>
    <row r="6375" spans="3:6" x14ac:dyDescent="0.2">
      <c r="C6375" s="155"/>
      <c r="D6375" s="155"/>
      <c r="E6375" s="155"/>
      <c r="F6375" s="155"/>
    </row>
    <row r="6376" spans="3:6" x14ac:dyDescent="0.2">
      <c r="C6376" s="155"/>
      <c r="D6376" s="155"/>
      <c r="E6376" s="155"/>
      <c r="F6376" s="155"/>
    </row>
    <row r="6377" spans="3:6" x14ac:dyDescent="0.2">
      <c r="C6377" s="155"/>
      <c r="D6377" s="155"/>
      <c r="E6377" s="155"/>
      <c r="F6377" s="155"/>
    </row>
    <row r="6378" spans="3:6" x14ac:dyDescent="0.2">
      <c r="C6378" s="155"/>
      <c r="D6378" s="155"/>
      <c r="E6378" s="155"/>
      <c r="F6378" s="155"/>
    </row>
    <row r="6379" spans="3:6" x14ac:dyDescent="0.2">
      <c r="C6379" s="155"/>
      <c r="D6379" s="155"/>
      <c r="E6379" s="155"/>
      <c r="F6379" s="155"/>
    </row>
    <row r="6380" spans="3:6" x14ac:dyDescent="0.2">
      <c r="C6380" s="155"/>
      <c r="D6380" s="155"/>
      <c r="E6380" s="155"/>
      <c r="F6380" s="155"/>
    </row>
    <row r="6381" spans="3:6" x14ac:dyDescent="0.2">
      <c r="C6381" s="155"/>
      <c r="D6381" s="155"/>
      <c r="E6381" s="155"/>
      <c r="F6381" s="155"/>
    </row>
    <row r="6382" spans="3:6" x14ac:dyDescent="0.2">
      <c r="C6382" s="155"/>
      <c r="D6382" s="155"/>
      <c r="E6382" s="155"/>
      <c r="F6382" s="155"/>
    </row>
    <row r="6383" spans="3:6" x14ac:dyDescent="0.2">
      <c r="C6383" s="155"/>
      <c r="D6383" s="155"/>
      <c r="E6383" s="155"/>
      <c r="F6383" s="155"/>
    </row>
    <row r="6384" spans="3:6" x14ac:dyDescent="0.2">
      <c r="C6384" s="155"/>
      <c r="D6384" s="155"/>
      <c r="E6384" s="155"/>
      <c r="F6384" s="155"/>
    </row>
    <row r="6385" spans="3:6" x14ac:dyDescent="0.2">
      <c r="C6385" s="155"/>
      <c r="D6385" s="155"/>
      <c r="E6385" s="155"/>
      <c r="F6385" s="155"/>
    </row>
    <row r="6386" spans="3:6" x14ac:dyDescent="0.2">
      <c r="C6386" s="155"/>
      <c r="D6386" s="155"/>
      <c r="E6386" s="155"/>
      <c r="F6386" s="155"/>
    </row>
    <row r="6387" spans="3:6" x14ac:dyDescent="0.2">
      <c r="C6387" s="155"/>
      <c r="D6387" s="155"/>
      <c r="E6387" s="155"/>
      <c r="F6387" s="155"/>
    </row>
    <row r="6388" spans="3:6" x14ac:dyDescent="0.2">
      <c r="C6388" s="155"/>
      <c r="D6388" s="155"/>
      <c r="E6388" s="155"/>
      <c r="F6388" s="155"/>
    </row>
    <row r="6389" spans="3:6" x14ac:dyDescent="0.2">
      <c r="C6389" s="155"/>
      <c r="D6389" s="155"/>
      <c r="E6389" s="155"/>
      <c r="F6389" s="155"/>
    </row>
    <row r="6390" spans="3:6" x14ac:dyDescent="0.2">
      <c r="C6390" s="155"/>
      <c r="D6390" s="155"/>
      <c r="E6390" s="155"/>
      <c r="F6390" s="155"/>
    </row>
    <row r="6391" spans="3:6" x14ac:dyDescent="0.2">
      <c r="C6391" s="155"/>
      <c r="D6391" s="155"/>
      <c r="E6391" s="155"/>
      <c r="F6391" s="155"/>
    </row>
    <row r="6392" spans="3:6" x14ac:dyDescent="0.2">
      <c r="C6392" s="155"/>
      <c r="D6392" s="155"/>
      <c r="E6392" s="155"/>
      <c r="F6392" s="155"/>
    </row>
    <row r="6393" spans="3:6" x14ac:dyDescent="0.2">
      <c r="C6393" s="155"/>
      <c r="D6393" s="155"/>
      <c r="E6393" s="155"/>
      <c r="F6393" s="155"/>
    </row>
    <row r="6394" spans="3:6" x14ac:dyDescent="0.2">
      <c r="C6394" s="155"/>
      <c r="D6394" s="155"/>
      <c r="E6394" s="155"/>
      <c r="F6394" s="155"/>
    </row>
    <row r="6395" spans="3:6" x14ac:dyDescent="0.2">
      <c r="C6395" s="155"/>
      <c r="D6395" s="155"/>
      <c r="E6395" s="155"/>
      <c r="F6395" s="155"/>
    </row>
    <row r="6396" spans="3:6" x14ac:dyDescent="0.2">
      <c r="C6396" s="155"/>
      <c r="D6396" s="155"/>
      <c r="E6396" s="155"/>
      <c r="F6396" s="155"/>
    </row>
    <row r="6397" spans="3:6" x14ac:dyDescent="0.2">
      <c r="C6397" s="155"/>
      <c r="D6397" s="155"/>
      <c r="E6397" s="155"/>
      <c r="F6397" s="155"/>
    </row>
    <row r="6398" spans="3:6" x14ac:dyDescent="0.2">
      <c r="C6398" s="155"/>
      <c r="D6398" s="155"/>
      <c r="E6398" s="155"/>
      <c r="F6398" s="155"/>
    </row>
    <row r="6399" spans="3:6" x14ac:dyDescent="0.2">
      <c r="C6399" s="155"/>
      <c r="D6399" s="155"/>
      <c r="E6399" s="155"/>
      <c r="F6399" s="155"/>
    </row>
    <row r="6400" spans="3:6" x14ac:dyDescent="0.2">
      <c r="C6400" s="155"/>
      <c r="D6400" s="155"/>
      <c r="E6400" s="155"/>
      <c r="F6400" s="155"/>
    </row>
    <row r="6401" spans="3:6" x14ac:dyDescent="0.2">
      <c r="C6401" s="155"/>
      <c r="D6401" s="155"/>
      <c r="E6401" s="155"/>
      <c r="F6401" s="155"/>
    </row>
    <row r="6402" spans="3:6" x14ac:dyDescent="0.2">
      <c r="C6402" s="155"/>
      <c r="D6402" s="155"/>
      <c r="E6402" s="155"/>
      <c r="F6402" s="155"/>
    </row>
    <row r="6403" spans="3:6" x14ac:dyDescent="0.2">
      <c r="C6403" s="155"/>
      <c r="D6403" s="155"/>
      <c r="E6403" s="155"/>
      <c r="F6403" s="155"/>
    </row>
    <row r="6404" spans="3:6" x14ac:dyDescent="0.2">
      <c r="C6404" s="155"/>
      <c r="D6404" s="155"/>
      <c r="E6404" s="155"/>
      <c r="F6404" s="155"/>
    </row>
    <row r="6405" spans="3:6" x14ac:dyDescent="0.2">
      <c r="C6405" s="155"/>
      <c r="D6405" s="155"/>
      <c r="E6405" s="155"/>
      <c r="F6405" s="155"/>
    </row>
    <row r="6406" spans="3:6" x14ac:dyDescent="0.2">
      <c r="C6406" s="155"/>
      <c r="D6406" s="155"/>
      <c r="E6406" s="155"/>
      <c r="F6406" s="155"/>
    </row>
    <row r="6407" spans="3:6" x14ac:dyDescent="0.2">
      <c r="C6407" s="155"/>
      <c r="D6407" s="155"/>
      <c r="E6407" s="155"/>
      <c r="F6407" s="155"/>
    </row>
    <row r="6408" spans="3:6" x14ac:dyDescent="0.2">
      <c r="C6408" s="155"/>
      <c r="D6408" s="155"/>
      <c r="E6408" s="155"/>
      <c r="F6408" s="155"/>
    </row>
    <row r="6409" spans="3:6" x14ac:dyDescent="0.2">
      <c r="C6409" s="155"/>
      <c r="D6409" s="155"/>
      <c r="E6409" s="155"/>
      <c r="F6409" s="155"/>
    </row>
    <row r="6410" spans="3:6" x14ac:dyDescent="0.2">
      <c r="C6410" s="155"/>
      <c r="D6410" s="155"/>
      <c r="E6410" s="155"/>
      <c r="F6410" s="155"/>
    </row>
    <row r="6411" spans="3:6" x14ac:dyDescent="0.2">
      <c r="C6411" s="155"/>
      <c r="D6411" s="155"/>
      <c r="E6411" s="155"/>
      <c r="F6411" s="155"/>
    </row>
    <row r="6412" spans="3:6" x14ac:dyDescent="0.2">
      <c r="C6412" s="155"/>
      <c r="D6412" s="155"/>
      <c r="E6412" s="155"/>
      <c r="F6412" s="155"/>
    </row>
    <row r="6413" spans="3:6" x14ac:dyDescent="0.2">
      <c r="C6413" s="155"/>
      <c r="D6413" s="155"/>
      <c r="E6413" s="155"/>
      <c r="F6413" s="155"/>
    </row>
    <row r="6414" spans="3:6" x14ac:dyDescent="0.2">
      <c r="C6414" s="155"/>
      <c r="D6414" s="155"/>
      <c r="E6414" s="155"/>
      <c r="F6414" s="155"/>
    </row>
    <row r="6415" spans="3:6" x14ac:dyDescent="0.2">
      <c r="C6415" s="155"/>
      <c r="D6415" s="155"/>
      <c r="E6415" s="155"/>
      <c r="F6415" s="155"/>
    </row>
    <row r="6416" spans="3:6" x14ac:dyDescent="0.2">
      <c r="C6416" s="155"/>
      <c r="D6416" s="155"/>
      <c r="E6416" s="155"/>
      <c r="F6416" s="155"/>
    </row>
    <row r="6417" spans="3:6" x14ac:dyDescent="0.2">
      <c r="C6417" s="155"/>
      <c r="D6417" s="155"/>
      <c r="E6417" s="155"/>
      <c r="F6417" s="155"/>
    </row>
    <row r="6418" spans="3:6" x14ac:dyDescent="0.2">
      <c r="C6418" s="155"/>
      <c r="D6418" s="155"/>
      <c r="E6418" s="155"/>
      <c r="F6418" s="155"/>
    </row>
    <row r="6419" spans="3:6" x14ac:dyDescent="0.2">
      <c r="C6419" s="155"/>
      <c r="D6419" s="155"/>
      <c r="E6419" s="155"/>
      <c r="F6419" s="155"/>
    </row>
    <row r="6420" spans="3:6" x14ac:dyDescent="0.2">
      <c r="C6420" s="155"/>
      <c r="D6420" s="155"/>
      <c r="E6420" s="155"/>
      <c r="F6420" s="155"/>
    </row>
    <row r="6421" spans="3:6" x14ac:dyDescent="0.2">
      <c r="C6421" s="155"/>
      <c r="D6421" s="155"/>
      <c r="E6421" s="155"/>
      <c r="F6421" s="155"/>
    </row>
    <row r="6422" spans="3:6" x14ac:dyDescent="0.2">
      <c r="C6422" s="155"/>
      <c r="D6422" s="155"/>
      <c r="E6422" s="155"/>
      <c r="F6422" s="155"/>
    </row>
    <row r="6423" spans="3:6" x14ac:dyDescent="0.2">
      <c r="C6423" s="155"/>
      <c r="D6423" s="155"/>
      <c r="E6423" s="155"/>
      <c r="F6423" s="155"/>
    </row>
    <row r="6424" spans="3:6" x14ac:dyDescent="0.2">
      <c r="C6424" s="155"/>
      <c r="D6424" s="155"/>
      <c r="E6424" s="155"/>
      <c r="F6424" s="155"/>
    </row>
    <row r="6425" spans="3:6" x14ac:dyDescent="0.2">
      <c r="C6425" s="155"/>
      <c r="D6425" s="155"/>
      <c r="E6425" s="155"/>
      <c r="F6425" s="155"/>
    </row>
    <row r="6426" spans="3:6" x14ac:dyDescent="0.2">
      <c r="C6426" s="155"/>
      <c r="D6426" s="155"/>
      <c r="E6426" s="155"/>
      <c r="F6426" s="155"/>
    </row>
    <row r="6427" spans="3:6" x14ac:dyDescent="0.2">
      <c r="C6427" s="155"/>
      <c r="D6427" s="155"/>
      <c r="E6427" s="155"/>
      <c r="F6427" s="155"/>
    </row>
    <row r="6428" spans="3:6" x14ac:dyDescent="0.2">
      <c r="C6428" s="155"/>
      <c r="D6428" s="155"/>
      <c r="E6428" s="155"/>
      <c r="F6428" s="155"/>
    </row>
    <row r="6429" spans="3:6" x14ac:dyDescent="0.2">
      <c r="C6429" s="155"/>
      <c r="D6429" s="155"/>
      <c r="E6429" s="155"/>
      <c r="F6429" s="155"/>
    </row>
    <row r="6430" spans="3:6" x14ac:dyDescent="0.2">
      <c r="C6430" s="155"/>
      <c r="D6430" s="155"/>
      <c r="E6430" s="155"/>
      <c r="F6430" s="155"/>
    </row>
    <row r="6431" spans="3:6" x14ac:dyDescent="0.2">
      <c r="C6431" s="155"/>
      <c r="D6431" s="155"/>
      <c r="E6431" s="155"/>
      <c r="F6431" s="155"/>
    </row>
    <row r="6432" spans="3:6" x14ac:dyDescent="0.2">
      <c r="C6432" s="155"/>
      <c r="D6432" s="155"/>
      <c r="E6432" s="155"/>
      <c r="F6432" s="155"/>
    </row>
    <row r="6433" spans="3:6" x14ac:dyDescent="0.2">
      <c r="C6433" s="155"/>
      <c r="D6433" s="155"/>
      <c r="E6433" s="155"/>
      <c r="F6433" s="155"/>
    </row>
    <row r="6434" spans="3:6" x14ac:dyDescent="0.2">
      <c r="C6434" s="155"/>
      <c r="D6434" s="155"/>
      <c r="E6434" s="155"/>
      <c r="F6434" s="155"/>
    </row>
    <row r="6435" spans="3:6" x14ac:dyDescent="0.2">
      <c r="C6435" s="155"/>
      <c r="D6435" s="155"/>
      <c r="E6435" s="155"/>
      <c r="F6435" s="155"/>
    </row>
    <row r="6436" spans="3:6" x14ac:dyDescent="0.2">
      <c r="C6436" s="155"/>
      <c r="D6436" s="155"/>
      <c r="E6436" s="155"/>
      <c r="F6436" s="155"/>
    </row>
    <row r="6437" spans="3:6" x14ac:dyDescent="0.2">
      <c r="C6437" s="155"/>
      <c r="D6437" s="155"/>
      <c r="E6437" s="155"/>
      <c r="F6437" s="155"/>
    </row>
    <row r="6438" spans="3:6" x14ac:dyDescent="0.2">
      <c r="C6438" s="155"/>
      <c r="D6438" s="155"/>
      <c r="E6438" s="155"/>
      <c r="F6438" s="155"/>
    </row>
    <row r="6439" spans="3:6" x14ac:dyDescent="0.2">
      <c r="C6439" s="155"/>
      <c r="D6439" s="155"/>
      <c r="E6439" s="155"/>
      <c r="F6439" s="155"/>
    </row>
    <row r="6440" spans="3:6" x14ac:dyDescent="0.2">
      <c r="C6440" s="155"/>
      <c r="D6440" s="155"/>
      <c r="E6440" s="155"/>
      <c r="F6440" s="155"/>
    </row>
    <row r="6441" spans="3:6" x14ac:dyDescent="0.2">
      <c r="C6441" s="155"/>
      <c r="D6441" s="155"/>
      <c r="E6441" s="155"/>
      <c r="F6441" s="155"/>
    </row>
    <row r="6442" spans="3:6" x14ac:dyDescent="0.2">
      <c r="C6442" s="155"/>
      <c r="D6442" s="155"/>
      <c r="E6442" s="155"/>
      <c r="F6442" s="155"/>
    </row>
    <row r="6443" spans="3:6" x14ac:dyDescent="0.2">
      <c r="C6443" s="155"/>
      <c r="D6443" s="155"/>
      <c r="E6443" s="155"/>
      <c r="F6443" s="155"/>
    </row>
    <row r="6444" spans="3:6" x14ac:dyDescent="0.2">
      <c r="C6444" s="155"/>
      <c r="D6444" s="155"/>
      <c r="E6444" s="155"/>
      <c r="F6444" s="155"/>
    </row>
    <row r="6445" spans="3:6" x14ac:dyDescent="0.2">
      <c r="C6445" s="155"/>
      <c r="D6445" s="155"/>
      <c r="E6445" s="155"/>
      <c r="F6445" s="155"/>
    </row>
    <row r="6446" spans="3:6" x14ac:dyDescent="0.2">
      <c r="C6446" s="155"/>
      <c r="D6446" s="155"/>
      <c r="E6446" s="155"/>
      <c r="F6446" s="155"/>
    </row>
    <row r="6447" spans="3:6" x14ac:dyDescent="0.2">
      <c r="C6447" s="155"/>
      <c r="D6447" s="155"/>
      <c r="E6447" s="155"/>
      <c r="F6447" s="155"/>
    </row>
    <row r="6448" spans="3:6" x14ac:dyDescent="0.2">
      <c r="C6448" s="155"/>
      <c r="D6448" s="155"/>
      <c r="E6448" s="155"/>
      <c r="F6448" s="155"/>
    </row>
    <row r="6449" spans="3:6" x14ac:dyDescent="0.2">
      <c r="C6449" s="155"/>
      <c r="D6449" s="155"/>
      <c r="E6449" s="155"/>
      <c r="F6449" s="155"/>
    </row>
    <row r="6450" spans="3:6" x14ac:dyDescent="0.2">
      <c r="C6450" s="155"/>
      <c r="D6450" s="155"/>
      <c r="E6450" s="155"/>
      <c r="F6450" s="155"/>
    </row>
    <row r="6451" spans="3:6" x14ac:dyDescent="0.2">
      <c r="C6451" s="155"/>
      <c r="D6451" s="155"/>
      <c r="E6451" s="155"/>
      <c r="F6451" s="155"/>
    </row>
    <row r="6452" spans="3:6" x14ac:dyDescent="0.2">
      <c r="C6452" s="155"/>
      <c r="D6452" s="155"/>
      <c r="E6452" s="155"/>
      <c r="F6452" s="155"/>
    </row>
    <row r="6453" spans="3:6" x14ac:dyDescent="0.2">
      <c r="C6453" s="155"/>
      <c r="D6453" s="155"/>
      <c r="E6453" s="155"/>
      <c r="F6453" s="155"/>
    </row>
    <row r="6454" spans="3:6" x14ac:dyDescent="0.2">
      <c r="C6454" s="155"/>
      <c r="D6454" s="155"/>
      <c r="E6454" s="155"/>
      <c r="F6454" s="155"/>
    </row>
    <row r="6455" spans="3:6" x14ac:dyDescent="0.2">
      <c r="C6455" s="155"/>
      <c r="D6455" s="155"/>
      <c r="E6455" s="155"/>
      <c r="F6455" s="155"/>
    </row>
    <row r="6456" spans="3:6" x14ac:dyDescent="0.2">
      <c r="C6456" s="155"/>
      <c r="D6456" s="155"/>
      <c r="E6456" s="155"/>
      <c r="F6456" s="155"/>
    </row>
    <row r="6457" spans="3:6" x14ac:dyDescent="0.2">
      <c r="C6457" s="155"/>
      <c r="D6457" s="155"/>
      <c r="E6457" s="155"/>
      <c r="F6457" s="155"/>
    </row>
    <row r="6458" spans="3:6" x14ac:dyDescent="0.2">
      <c r="C6458" s="155"/>
      <c r="D6458" s="155"/>
      <c r="E6458" s="155"/>
      <c r="F6458" s="155"/>
    </row>
    <row r="6459" spans="3:6" x14ac:dyDescent="0.2">
      <c r="C6459" s="155"/>
      <c r="D6459" s="155"/>
      <c r="E6459" s="155"/>
      <c r="F6459" s="155"/>
    </row>
    <row r="6460" spans="3:6" x14ac:dyDescent="0.2">
      <c r="C6460" s="155"/>
      <c r="D6460" s="155"/>
      <c r="E6460" s="155"/>
      <c r="F6460" s="155"/>
    </row>
    <row r="6461" spans="3:6" x14ac:dyDescent="0.2">
      <c r="C6461" s="155"/>
      <c r="D6461" s="155"/>
      <c r="E6461" s="155"/>
      <c r="F6461" s="155"/>
    </row>
    <row r="6462" spans="3:6" x14ac:dyDescent="0.2">
      <c r="C6462" s="155"/>
      <c r="D6462" s="155"/>
      <c r="E6462" s="155"/>
      <c r="F6462" s="155"/>
    </row>
    <row r="6463" spans="3:6" x14ac:dyDescent="0.2">
      <c r="C6463" s="155"/>
      <c r="D6463" s="155"/>
      <c r="E6463" s="155"/>
      <c r="F6463" s="155"/>
    </row>
    <row r="6464" spans="3:6" x14ac:dyDescent="0.2">
      <c r="C6464" s="155"/>
      <c r="D6464" s="155"/>
      <c r="E6464" s="155"/>
      <c r="F6464" s="155"/>
    </row>
    <row r="6465" spans="3:6" x14ac:dyDescent="0.2">
      <c r="C6465" s="155"/>
      <c r="D6465" s="155"/>
      <c r="E6465" s="155"/>
      <c r="F6465" s="155"/>
    </row>
    <row r="6466" spans="3:6" x14ac:dyDescent="0.2">
      <c r="C6466" s="155"/>
      <c r="D6466" s="155"/>
      <c r="E6466" s="155"/>
      <c r="F6466" s="155"/>
    </row>
    <row r="6467" spans="3:6" x14ac:dyDescent="0.2">
      <c r="C6467" s="155"/>
      <c r="D6467" s="155"/>
      <c r="E6467" s="155"/>
      <c r="F6467" s="155"/>
    </row>
    <row r="6468" spans="3:6" x14ac:dyDescent="0.2">
      <c r="C6468" s="155"/>
      <c r="D6468" s="155"/>
      <c r="E6468" s="155"/>
      <c r="F6468" s="155"/>
    </row>
    <row r="6469" spans="3:6" x14ac:dyDescent="0.2">
      <c r="C6469" s="155"/>
      <c r="D6469" s="155"/>
      <c r="E6469" s="155"/>
      <c r="F6469" s="155"/>
    </row>
    <row r="6470" spans="3:6" x14ac:dyDescent="0.2">
      <c r="C6470" s="155"/>
      <c r="D6470" s="155"/>
      <c r="E6470" s="155"/>
      <c r="F6470" s="155"/>
    </row>
    <row r="6471" spans="3:6" x14ac:dyDescent="0.2">
      <c r="C6471" s="155"/>
      <c r="D6471" s="155"/>
      <c r="E6471" s="155"/>
      <c r="F6471" s="155"/>
    </row>
    <row r="6472" spans="3:6" x14ac:dyDescent="0.2">
      <c r="C6472" s="155"/>
      <c r="D6472" s="155"/>
      <c r="E6472" s="155"/>
      <c r="F6472" s="155"/>
    </row>
    <row r="6473" spans="3:6" x14ac:dyDescent="0.2">
      <c r="C6473" s="155"/>
      <c r="D6473" s="155"/>
      <c r="E6473" s="155"/>
      <c r="F6473" s="155"/>
    </row>
    <row r="6474" spans="3:6" x14ac:dyDescent="0.2">
      <c r="C6474" s="155"/>
      <c r="D6474" s="155"/>
      <c r="E6474" s="155"/>
      <c r="F6474" s="155"/>
    </row>
    <row r="6475" spans="3:6" x14ac:dyDescent="0.2">
      <c r="C6475" s="155"/>
      <c r="D6475" s="155"/>
      <c r="E6475" s="155"/>
      <c r="F6475" s="155"/>
    </row>
    <row r="6476" spans="3:6" x14ac:dyDescent="0.2">
      <c r="C6476" s="155"/>
      <c r="D6476" s="155"/>
      <c r="E6476" s="155"/>
      <c r="F6476" s="155"/>
    </row>
    <row r="6477" spans="3:6" x14ac:dyDescent="0.2">
      <c r="C6477" s="155"/>
      <c r="D6477" s="155"/>
      <c r="E6477" s="155"/>
      <c r="F6477" s="155"/>
    </row>
    <row r="6478" spans="3:6" x14ac:dyDescent="0.2">
      <c r="C6478" s="155"/>
      <c r="D6478" s="155"/>
      <c r="E6478" s="155"/>
      <c r="F6478" s="155"/>
    </row>
    <row r="6479" spans="3:6" x14ac:dyDescent="0.2">
      <c r="C6479" s="155"/>
      <c r="D6479" s="155"/>
      <c r="E6479" s="155"/>
      <c r="F6479" s="155"/>
    </row>
    <row r="6480" spans="3:6" x14ac:dyDescent="0.2">
      <c r="C6480" s="155"/>
      <c r="D6480" s="155"/>
      <c r="E6480" s="155"/>
      <c r="F6480" s="155"/>
    </row>
    <row r="6481" spans="3:6" x14ac:dyDescent="0.2">
      <c r="C6481" s="155"/>
      <c r="D6481" s="155"/>
      <c r="E6481" s="155"/>
      <c r="F6481" s="155"/>
    </row>
    <row r="6482" spans="3:6" x14ac:dyDescent="0.2">
      <c r="C6482" s="155"/>
      <c r="D6482" s="155"/>
      <c r="E6482" s="155"/>
      <c r="F6482" s="155"/>
    </row>
    <row r="6483" spans="3:6" x14ac:dyDescent="0.2">
      <c r="C6483" s="155"/>
      <c r="D6483" s="155"/>
      <c r="E6483" s="155"/>
      <c r="F6483" s="155"/>
    </row>
    <row r="6484" spans="3:6" x14ac:dyDescent="0.2">
      <c r="C6484" s="155"/>
      <c r="D6484" s="155"/>
      <c r="E6484" s="155"/>
      <c r="F6484" s="155"/>
    </row>
    <row r="6485" spans="3:6" x14ac:dyDescent="0.2">
      <c r="C6485" s="155"/>
      <c r="D6485" s="155"/>
      <c r="E6485" s="155"/>
      <c r="F6485" s="155"/>
    </row>
    <row r="6486" spans="3:6" x14ac:dyDescent="0.2">
      <c r="C6486" s="155"/>
      <c r="D6486" s="155"/>
      <c r="E6486" s="155"/>
      <c r="F6486" s="155"/>
    </row>
    <row r="6487" spans="3:6" x14ac:dyDescent="0.2">
      <c r="C6487" s="155"/>
      <c r="D6487" s="155"/>
      <c r="E6487" s="155"/>
      <c r="F6487" s="155"/>
    </row>
    <row r="6488" spans="3:6" x14ac:dyDescent="0.2">
      <c r="C6488" s="155"/>
      <c r="D6488" s="155"/>
      <c r="E6488" s="155"/>
      <c r="F6488" s="155"/>
    </row>
    <row r="6489" spans="3:6" x14ac:dyDescent="0.2">
      <c r="C6489" s="155"/>
      <c r="D6489" s="155"/>
      <c r="E6489" s="155"/>
      <c r="F6489" s="155"/>
    </row>
    <row r="6490" spans="3:6" x14ac:dyDescent="0.2">
      <c r="C6490" s="155"/>
      <c r="D6490" s="155"/>
      <c r="E6490" s="155"/>
      <c r="F6490" s="155"/>
    </row>
    <row r="6491" spans="3:6" x14ac:dyDescent="0.2">
      <c r="C6491" s="155"/>
      <c r="D6491" s="155"/>
      <c r="E6491" s="155"/>
      <c r="F6491" s="155"/>
    </row>
    <row r="6492" spans="3:6" x14ac:dyDescent="0.2">
      <c r="C6492" s="155"/>
      <c r="D6492" s="155"/>
      <c r="E6492" s="155"/>
      <c r="F6492" s="155"/>
    </row>
    <row r="6493" spans="3:6" x14ac:dyDescent="0.2">
      <c r="C6493" s="155"/>
      <c r="D6493" s="155"/>
      <c r="E6493" s="155"/>
      <c r="F6493" s="155"/>
    </row>
    <row r="6494" spans="3:6" x14ac:dyDescent="0.2">
      <c r="C6494" s="155"/>
      <c r="D6494" s="155"/>
      <c r="E6494" s="155"/>
      <c r="F6494" s="155"/>
    </row>
    <row r="6495" spans="3:6" x14ac:dyDescent="0.2">
      <c r="C6495" s="155"/>
      <c r="D6495" s="155"/>
      <c r="E6495" s="155"/>
      <c r="F6495" s="155"/>
    </row>
    <row r="6496" spans="3:6" x14ac:dyDescent="0.2">
      <c r="C6496" s="155"/>
      <c r="D6496" s="155"/>
      <c r="E6496" s="155"/>
      <c r="F6496" s="155"/>
    </row>
    <row r="6497" spans="3:6" x14ac:dyDescent="0.2">
      <c r="C6497" s="155"/>
      <c r="D6497" s="155"/>
      <c r="E6497" s="155"/>
      <c r="F6497" s="155"/>
    </row>
    <row r="6498" spans="3:6" x14ac:dyDescent="0.2">
      <c r="C6498" s="155"/>
      <c r="D6498" s="155"/>
      <c r="E6498" s="155"/>
      <c r="F6498" s="155"/>
    </row>
    <row r="6499" spans="3:6" x14ac:dyDescent="0.2">
      <c r="C6499" s="155"/>
      <c r="D6499" s="155"/>
      <c r="E6499" s="155"/>
      <c r="F6499" s="155"/>
    </row>
    <row r="6500" spans="3:6" x14ac:dyDescent="0.2">
      <c r="C6500" s="155"/>
      <c r="D6500" s="155"/>
      <c r="E6500" s="155"/>
      <c r="F6500" s="155"/>
    </row>
    <row r="6501" spans="3:6" x14ac:dyDescent="0.2">
      <c r="C6501" s="155"/>
      <c r="D6501" s="155"/>
      <c r="E6501" s="155"/>
      <c r="F6501" s="155"/>
    </row>
    <row r="6502" spans="3:6" x14ac:dyDescent="0.2">
      <c r="C6502" s="155"/>
      <c r="D6502" s="155"/>
      <c r="E6502" s="155"/>
      <c r="F6502" s="155"/>
    </row>
    <row r="6503" spans="3:6" x14ac:dyDescent="0.2">
      <c r="C6503" s="155"/>
      <c r="D6503" s="155"/>
      <c r="E6503" s="155"/>
      <c r="F6503" s="155"/>
    </row>
    <row r="6504" spans="3:6" x14ac:dyDescent="0.2">
      <c r="C6504" s="155"/>
      <c r="D6504" s="155"/>
      <c r="E6504" s="155"/>
      <c r="F6504" s="155"/>
    </row>
    <row r="6505" spans="3:6" x14ac:dyDescent="0.2">
      <c r="C6505" s="155"/>
      <c r="D6505" s="155"/>
      <c r="E6505" s="155"/>
      <c r="F6505" s="155"/>
    </row>
    <row r="6506" spans="3:6" x14ac:dyDescent="0.2">
      <c r="C6506" s="155"/>
      <c r="D6506" s="155"/>
      <c r="E6506" s="155"/>
      <c r="F6506" s="155"/>
    </row>
    <row r="6507" spans="3:6" x14ac:dyDescent="0.2">
      <c r="C6507" s="155"/>
      <c r="D6507" s="155"/>
      <c r="E6507" s="155"/>
      <c r="F6507" s="155"/>
    </row>
    <row r="6508" spans="3:6" x14ac:dyDescent="0.2">
      <c r="C6508" s="155"/>
      <c r="D6508" s="155"/>
      <c r="E6508" s="155"/>
      <c r="F6508" s="155"/>
    </row>
    <row r="6509" spans="3:6" x14ac:dyDescent="0.2">
      <c r="C6509" s="155"/>
      <c r="D6509" s="155"/>
      <c r="E6509" s="155"/>
      <c r="F6509" s="155"/>
    </row>
    <row r="6510" spans="3:6" x14ac:dyDescent="0.2">
      <c r="C6510" s="155"/>
      <c r="D6510" s="155"/>
      <c r="E6510" s="155"/>
      <c r="F6510" s="155"/>
    </row>
    <row r="6511" spans="3:6" x14ac:dyDescent="0.2">
      <c r="C6511" s="155"/>
      <c r="D6511" s="155"/>
      <c r="E6511" s="155"/>
      <c r="F6511" s="155"/>
    </row>
    <row r="6512" spans="3:6" x14ac:dyDescent="0.2">
      <c r="C6512" s="155"/>
      <c r="D6512" s="155"/>
      <c r="E6512" s="155"/>
      <c r="F6512" s="155"/>
    </row>
    <row r="6513" spans="3:6" x14ac:dyDescent="0.2">
      <c r="C6513" s="155"/>
      <c r="D6513" s="155"/>
      <c r="E6513" s="155"/>
      <c r="F6513" s="155"/>
    </row>
    <row r="6514" spans="3:6" x14ac:dyDescent="0.2">
      <c r="C6514" s="155"/>
      <c r="D6514" s="155"/>
      <c r="E6514" s="155"/>
      <c r="F6514" s="155"/>
    </row>
    <row r="6515" spans="3:6" x14ac:dyDescent="0.2">
      <c r="C6515" s="155"/>
      <c r="D6515" s="155"/>
      <c r="E6515" s="155"/>
      <c r="F6515" s="155"/>
    </row>
    <row r="6516" spans="3:6" x14ac:dyDescent="0.2">
      <c r="C6516" s="155"/>
      <c r="D6516" s="155"/>
      <c r="E6516" s="155"/>
      <c r="F6516" s="155"/>
    </row>
    <row r="6517" spans="3:6" x14ac:dyDescent="0.2">
      <c r="C6517" s="155"/>
      <c r="D6517" s="155"/>
      <c r="E6517" s="155"/>
      <c r="F6517" s="155"/>
    </row>
    <row r="6518" spans="3:6" x14ac:dyDescent="0.2">
      <c r="C6518" s="155"/>
      <c r="D6518" s="155"/>
      <c r="E6518" s="155"/>
      <c r="F6518" s="155"/>
    </row>
    <row r="6519" spans="3:6" x14ac:dyDescent="0.2">
      <c r="C6519" s="155"/>
      <c r="D6519" s="155"/>
      <c r="E6519" s="155"/>
      <c r="F6519" s="155"/>
    </row>
    <row r="6520" spans="3:6" x14ac:dyDescent="0.2">
      <c r="C6520" s="155"/>
      <c r="D6520" s="155"/>
      <c r="E6520" s="155"/>
      <c r="F6520" s="155"/>
    </row>
    <row r="6521" spans="3:6" x14ac:dyDescent="0.2">
      <c r="C6521" s="155"/>
      <c r="D6521" s="155"/>
      <c r="E6521" s="155"/>
      <c r="F6521" s="155"/>
    </row>
    <row r="6522" spans="3:6" x14ac:dyDescent="0.2">
      <c r="C6522" s="155"/>
      <c r="D6522" s="155"/>
      <c r="E6522" s="155"/>
      <c r="F6522" s="155"/>
    </row>
    <row r="6523" spans="3:6" x14ac:dyDescent="0.2">
      <c r="C6523" s="155"/>
      <c r="D6523" s="155"/>
      <c r="E6523" s="155"/>
      <c r="F6523" s="155"/>
    </row>
    <row r="6524" spans="3:6" x14ac:dyDescent="0.2">
      <c r="C6524" s="155"/>
      <c r="D6524" s="155"/>
      <c r="E6524" s="155"/>
      <c r="F6524" s="155"/>
    </row>
    <row r="6525" spans="3:6" x14ac:dyDescent="0.2">
      <c r="C6525" s="155"/>
      <c r="D6525" s="155"/>
      <c r="E6525" s="155"/>
      <c r="F6525" s="155"/>
    </row>
    <row r="6526" spans="3:6" x14ac:dyDescent="0.2">
      <c r="C6526" s="155"/>
      <c r="D6526" s="155"/>
      <c r="E6526" s="155"/>
      <c r="F6526" s="155"/>
    </row>
    <row r="6527" spans="3:6" x14ac:dyDescent="0.2">
      <c r="C6527" s="155"/>
      <c r="D6527" s="155"/>
      <c r="E6527" s="155"/>
      <c r="F6527" s="155"/>
    </row>
    <row r="6528" spans="3:6" x14ac:dyDescent="0.2">
      <c r="C6528" s="155"/>
      <c r="D6528" s="155"/>
      <c r="E6528" s="155"/>
      <c r="F6528" s="155"/>
    </row>
    <row r="6529" spans="3:6" x14ac:dyDescent="0.2">
      <c r="C6529" s="155"/>
      <c r="D6529" s="155"/>
      <c r="E6529" s="155"/>
      <c r="F6529" s="155"/>
    </row>
    <row r="6530" spans="3:6" x14ac:dyDescent="0.2">
      <c r="C6530" s="155"/>
      <c r="D6530" s="155"/>
      <c r="E6530" s="155"/>
      <c r="F6530" s="155"/>
    </row>
    <row r="6531" spans="3:6" x14ac:dyDescent="0.2">
      <c r="C6531" s="155"/>
      <c r="D6531" s="155"/>
      <c r="E6531" s="155"/>
      <c r="F6531" s="155"/>
    </row>
    <row r="6532" spans="3:6" x14ac:dyDescent="0.2">
      <c r="C6532" s="155"/>
      <c r="D6532" s="155"/>
      <c r="E6532" s="155"/>
      <c r="F6532" s="155"/>
    </row>
    <row r="6533" spans="3:6" x14ac:dyDescent="0.2">
      <c r="C6533" s="155"/>
      <c r="D6533" s="155"/>
      <c r="E6533" s="155"/>
      <c r="F6533" s="155"/>
    </row>
    <row r="6534" spans="3:6" x14ac:dyDescent="0.2">
      <c r="C6534" s="155"/>
      <c r="D6534" s="155"/>
      <c r="E6534" s="155"/>
      <c r="F6534" s="155"/>
    </row>
    <row r="6535" spans="3:6" x14ac:dyDescent="0.2">
      <c r="C6535" s="155"/>
      <c r="D6535" s="155"/>
      <c r="E6535" s="155"/>
      <c r="F6535" s="155"/>
    </row>
    <row r="6536" spans="3:6" x14ac:dyDescent="0.2">
      <c r="C6536" s="155"/>
      <c r="D6536" s="155"/>
      <c r="E6536" s="155"/>
      <c r="F6536" s="155"/>
    </row>
    <row r="6537" spans="3:6" x14ac:dyDescent="0.2">
      <c r="C6537" s="155"/>
      <c r="D6537" s="155"/>
      <c r="E6537" s="155"/>
      <c r="F6537" s="155"/>
    </row>
    <row r="6538" spans="3:6" x14ac:dyDescent="0.2">
      <c r="C6538" s="155"/>
      <c r="D6538" s="155"/>
      <c r="E6538" s="155"/>
      <c r="F6538" s="155"/>
    </row>
    <row r="6539" spans="3:6" x14ac:dyDescent="0.2">
      <c r="C6539" s="155"/>
      <c r="D6539" s="155"/>
      <c r="E6539" s="155"/>
      <c r="F6539" s="155"/>
    </row>
    <row r="6540" spans="3:6" x14ac:dyDescent="0.2">
      <c r="C6540" s="155"/>
      <c r="D6540" s="155"/>
      <c r="E6540" s="155"/>
      <c r="F6540" s="155"/>
    </row>
    <row r="6541" spans="3:6" x14ac:dyDescent="0.2">
      <c r="C6541" s="155"/>
      <c r="D6541" s="155"/>
      <c r="E6541" s="155"/>
      <c r="F6541" s="155"/>
    </row>
    <row r="6542" spans="3:6" x14ac:dyDescent="0.2">
      <c r="C6542" s="155"/>
      <c r="D6542" s="155"/>
      <c r="E6542" s="155"/>
      <c r="F6542" s="155"/>
    </row>
    <row r="6543" spans="3:6" x14ac:dyDescent="0.2">
      <c r="C6543" s="155"/>
      <c r="D6543" s="155"/>
      <c r="E6543" s="155"/>
      <c r="F6543" s="155"/>
    </row>
    <row r="6544" spans="3:6" x14ac:dyDescent="0.2">
      <c r="C6544" s="155"/>
      <c r="D6544" s="155"/>
      <c r="E6544" s="155"/>
      <c r="F6544" s="155"/>
    </row>
    <row r="6545" spans="3:6" x14ac:dyDescent="0.2">
      <c r="C6545" s="155"/>
      <c r="D6545" s="155"/>
      <c r="E6545" s="155"/>
      <c r="F6545" s="155"/>
    </row>
    <row r="6546" spans="3:6" x14ac:dyDescent="0.2">
      <c r="C6546" s="155"/>
      <c r="D6546" s="155"/>
      <c r="E6546" s="155"/>
      <c r="F6546" s="155"/>
    </row>
    <row r="6547" spans="3:6" x14ac:dyDescent="0.2">
      <c r="C6547" s="155"/>
      <c r="D6547" s="155"/>
      <c r="E6547" s="155"/>
      <c r="F6547" s="155"/>
    </row>
    <row r="6548" spans="3:6" x14ac:dyDescent="0.2">
      <c r="C6548" s="155"/>
      <c r="D6548" s="155"/>
      <c r="E6548" s="155"/>
      <c r="F6548" s="155"/>
    </row>
    <row r="6549" spans="3:6" x14ac:dyDescent="0.2">
      <c r="C6549" s="155"/>
      <c r="D6549" s="155"/>
      <c r="E6549" s="155"/>
      <c r="F6549" s="155"/>
    </row>
    <row r="6550" spans="3:6" x14ac:dyDescent="0.2">
      <c r="C6550" s="155"/>
      <c r="D6550" s="155"/>
      <c r="E6550" s="155"/>
      <c r="F6550" s="155"/>
    </row>
    <row r="6551" spans="3:6" x14ac:dyDescent="0.2">
      <c r="C6551" s="155"/>
      <c r="D6551" s="155"/>
      <c r="E6551" s="155"/>
      <c r="F6551" s="155"/>
    </row>
    <row r="6552" spans="3:6" x14ac:dyDescent="0.2">
      <c r="C6552" s="155"/>
      <c r="D6552" s="155"/>
      <c r="E6552" s="155"/>
      <c r="F6552" s="155"/>
    </row>
    <row r="6553" spans="3:6" x14ac:dyDescent="0.2">
      <c r="C6553" s="155"/>
      <c r="D6553" s="155"/>
      <c r="E6553" s="155"/>
      <c r="F6553" s="155"/>
    </row>
    <row r="6554" spans="3:6" x14ac:dyDescent="0.2">
      <c r="C6554" s="155"/>
      <c r="D6554" s="155"/>
      <c r="E6554" s="155"/>
      <c r="F6554" s="155"/>
    </row>
    <row r="6555" spans="3:6" x14ac:dyDescent="0.2">
      <c r="C6555" s="155"/>
      <c r="D6555" s="155"/>
      <c r="E6555" s="155"/>
      <c r="F6555" s="155"/>
    </row>
    <row r="6556" spans="3:6" x14ac:dyDescent="0.2">
      <c r="C6556" s="155"/>
      <c r="D6556" s="155"/>
      <c r="E6556" s="155"/>
      <c r="F6556" s="155"/>
    </row>
    <row r="6557" spans="3:6" x14ac:dyDescent="0.2">
      <c r="C6557" s="155"/>
      <c r="D6557" s="155"/>
      <c r="E6557" s="155"/>
      <c r="F6557" s="155"/>
    </row>
    <row r="6558" spans="3:6" x14ac:dyDescent="0.2">
      <c r="C6558" s="155"/>
      <c r="D6558" s="155"/>
      <c r="E6558" s="155"/>
      <c r="F6558" s="155"/>
    </row>
    <row r="6559" spans="3:6" x14ac:dyDescent="0.2">
      <c r="C6559" s="155"/>
      <c r="D6559" s="155"/>
      <c r="E6559" s="155"/>
      <c r="F6559" s="155"/>
    </row>
    <row r="6560" spans="3:6" x14ac:dyDescent="0.2">
      <c r="C6560" s="155"/>
      <c r="D6560" s="155"/>
      <c r="E6560" s="155"/>
      <c r="F6560" s="155"/>
    </row>
    <row r="6561" spans="3:6" x14ac:dyDescent="0.2">
      <c r="C6561" s="155"/>
      <c r="D6561" s="155"/>
      <c r="E6561" s="155"/>
      <c r="F6561" s="155"/>
    </row>
    <row r="6562" spans="3:6" x14ac:dyDescent="0.2">
      <c r="C6562" s="155"/>
      <c r="D6562" s="155"/>
      <c r="E6562" s="155"/>
      <c r="F6562" s="155"/>
    </row>
    <row r="6563" spans="3:6" x14ac:dyDescent="0.2">
      <c r="C6563" s="155"/>
      <c r="D6563" s="155"/>
      <c r="E6563" s="155"/>
      <c r="F6563" s="155"/>
    </row>
    <row r="6564" spans="3:6" x14ac:dyDescent="0.2">
      <c r="C6564" s="155"/>
      <c r="D6564" s="155"/>
      <c r="E6564" s="155"/>
      <c r="F6564" s="155"/>
    </row>
    <row r="6565" spans="3:6" x14ac:dyDescent="0.2">
      <c r="C6565" s="155"/>
      <c r="D6565" s="155"/>
      <c r="E6565" s="155"/>
      <c r="F6565" s="155"/>
    </row>
    <row r="6566" spans="3:6" x14ac:dyDescent="0.2">
      <c r="C6566" s="155"/>
      <c r="D6566" s="155"/>
      <c r="E6566" s="155"/>
      <c r="F6566" s="155"/>
    </row>
    <row r="6567" spans="3:6" x14ac:dyDescent="0.2">
      <c r="C6567" s="155"/>
      <c r="D6567" s="155"/>
      <c r="E6567" s="155"/>
      <c r="F6567" s="155"/>
    </row>
    <row r="6568" spans="3:6" x14ac:dyDescent="0.2">
      <c r="C6568" s="155"/>
      <c r="D6568" s="155"/>
      <c r="E6568" s="155"/>
      <c r="F6568" s="155"/>
    </row>
    <row r="6569" spans="3:6" x14ac:dyDescent="0.2">
      <c r="C6569" s="155"/>
      <c r="D6569" s="155"/>
      <c r="E6569" s="155"/>
      <c r="F6569" s="155"/>
    </row>
    <row r="6570" spans="3:6" x14ac:dyDescent="0.2">
      <c r="C6570" s="155"/>
      <c r="D6570" s="155"/>
      <c r="E6570" s="155"/>
      <c r="F6570" s="155"/>
    </row>
    <row r="6571" spans="3:6" x14ac:dyDescent="0.2">
      <c r="C6571" s="155"/>
      <c r="D6571" s="155"/>
      <c r="E6571" s="155"/>
      <c r="F6571" s="155"/>
    </row>
    <row r="6572" spans="3:6" x14ac:dyDescent="0.2">
      <c r="C6572" s="155"/>
      <c r="D6572" s="155"/>
      <c r="E6572" s="155"/>
      <c r="F6572" s="155"/>
    </row>
    <row r="6573" spans="3:6" x14ac:dyDescent="0.2">
      <c r="C6573" s="155"/>
      <c r="D6573" s="155"/>
      <c r="E6573" s="155"/>
      <c r="F6573" s="155"/>
    </row>
    <row r="6574" spans="3:6" x14ac:dyDescent="0.2">
      <c r="C6574" s="155"/>
      <c r="D6574" s="155"/>
      <c r="E6574" s="155"/>
      <c r="F6574" s="155"/>
    </row>
    <row r="6575" spans="3:6" x14ac:dyDescent="0.2">
      <c r="C6575" s="155"/>
      <c r="D6575" s="155"/>
      <c r="E6575" s="155"/>
      <c r="F6575" s="155"/>
    </row>
    <row r="6576" spans="3:6" x14ac:dyDescent="0.2">
      <c r="C6576" s="155"/>
      <c r="D6576" s="155"/>
      <c r="E6576" s="155"/>
      <c r="F6576" s="155"/>
    </row>
    <row r="6577" spans="3:6" x14ac:dyDescent="0.2">
      <c r="C6577" s="155"/>
      <c r="D6577" s="155"/>
      <c r="E6577" s="155"/>
      <c r="F6577" s="155"/>
    </row>
    <row r="6578" spans="3:6" x14ac:dyDescent="0.2">
      <c r="C6578" s="155"/>
      <c r="D6578" s="155"/>
      <c r="E6578" s="155"/>
      <c r="F6578" s="155"/>
    </row>
    <row r="6579" spans="3:6" x14ac:dyDescent="0.2">
      <c r="C6579" s="155"/>
      <c r="D6579" s="155"/>
      <c r="E6579" s="155"/>
      <c r="F6579" s="155"/>
    </row>
    <row r="6580" spans="3:6" x14ac:dyDescent="0.2">
      <c r="C6580" s="155"/>
      <c r="D6580" s="155"/>
      <c r="E6580" s="155"/>
      <c r="F6580" s="155"/>
    </row>
    <row r="6581" spans="3:6" x14ac:dyDescent="0.2">
      <c r="C6581" s="155"/>
      <c r="D6581" s="155"/>
      <c r="E6581" s="155"/>
      <c r="F6581" s="155"/>
    </row>
    <row r="6582" spans="3:6" x14ac:dyDescent="0.2">
      <c r="C6582" s="155"/>
      <c r="D6582" s="155"/>
      <c r="E6582" s="155"/>
      <c r="F6582" s="155"/>
    </row>
    <row r="6583" spans="3:6" x14ac:dyDescent="0.2">
      <c r="C6583" s="155"/>
      <c r="D6583" s="155"/>
      <c r="E6583" s="155"/>
      <c r="F6583" s="155"/>
    </row>
    <row r="6584" spans="3:6" x14ac:dyDescent="0.2">
      <c r="C6584" s="155"/>
      <c r="D6584" s="155"/>
      <c r="E6584" s="155"/>
      <c r="F6584" s="155"/>
    </row>
    <row r="6585" spans="3:6" x14ac:dyDescent="0.2">
      <c r="C6585" s="155"/>
      <c r="D6585" s="155"/>
      <c r="E6585" s="155"/>
      <c r="F6585" s="155"/>
    </row>
    <row r="6586" spans="3:6" x14ac:dyDescent="0.2">
      <c r="C6586" s="155"/>
      <c r="D6586" s="155"/>
      <c r="E6586" s="155"/>
      <c r="F6586" s="155"/>
    </row>
    <row r="6587" spans="3:6" x14ac:dyDescent="0.2">
      <c r="C6587" s="155"/>
      <c r="D6587" s="155"/>
      <c r="E6587" s="155"/>
      <c r="F6587" s="155"/>
    </row>
    <row r="6588" spans="3:6" x14ac:dyDescent="0.2">
      <c r="C6588" s="155"/>
      <c r="D6588" s="155"/>
      <c r="E6588" s="155"/>
      <c r="F6588" s="155"/>
    </row>
    <row r="6589" spans="3:6" x14ac:dyDescent="0.2">
      <c r="C6589" s="155"/>
      <c r="D6589" s="155"/>
      <c r="E6589" s="155"/>
      <c r="F6589" s="155"/>
    </row>
    <row r="6590" spans="3:6" x14ac:dyDescent="0.2">
      <c r="C6590" s="155"/>
      <c r="D6590" s="155"/>
      <c r="E6590" s="155"/>
      <c r="F6590" s="155"/>
    </row>
    <row r="6591" spans="3:6" x14ac:dyDescent="0.2">
      <c r="C6591" s="155"/>
      <c r="D6591" s="155"/>
      <c r="E6591" s="155"/>
      <c r="F6591" s="155"/>
    </row>
    <row r="6592" spans="3:6" x14ac:dyDescent="0.2">
      <c r="C6592" s="155"/>
      <c r="D6592" s="155"/>
      <c r="E6592" s="155"/>
      <c r="F6592" s="155"/>
    </row>
    <row r="6593" spans="3:6" x14ac:dyDescent="0.2">
      <c r="C6593" s="155"/>
      <c r="D6593" s="155"/>
      <c r="E6593" s="155"/>
      <c r="F6593" s="155"/>
    </row>
    <row r="6594" spans="3:6" x14ac:dyDescent="0.2">
      <c r="C6594" s="155"/>
      <c r="D6594" s="155"/>
      <c r="E6594" s="155"/>
      <c r="F6594" s="155"/>
    </row>
    <row r="6595" spans="3:6" x14ac:dyDescent="0.2">
      <c r="C6595" s="155"/>
      <c r="D6595" s="155"/>
      <c r="E6595" s="155"/>
      <c r="F6595" s="155"/>
    </row>
    <row r="6596" spans="3:6" x14ac:dyDescent="0.2">
      <c r="C6596" s="155"/>
      <c r="D6596" s="155"/>
      <c r="E6596" s="155"/>
      <c r="F6596" s="155"/>
    </row>
    <row r="6597" spans="3:6" x14ac:dyDescent="0.2">
      <c r="C6597" s="155"/>
      <c r="D6597" s="155"/>
      <c r="E6597" s="155"/>
      <c r="F6597" s="155"/>
    </row>
    <row r="6598" spans="3:6" x14ac:dyDescent="0.2">
      <c r="C6598" s="155"/>
      <c r="D6598" s="155"/>
      <c r="E6598" s="155"/>
      <c r="F6598" s="155"/>
    </row>
    <row r="6599" spans="3:6" x14ac:dyDescent="0.2">
      <c r="C6599" s="155"/>
      <c r="D6599" s="155"/>
      <c r="E6599" s="155"/>
      <c r="F6599" s="155"/>
    </row>
    <row r="6600" spans="3:6" x14ac:dyDescent="0.2">
      <c r="C6600" s="155"/>
      <c r="D6600" s="155"/>
      <c r="E6600" s="155"/>
      <c r="F6600" s="155"/>
    </row>
    <row r="6601" spans="3:6" x14ac:dyDescent="0.2">
      <c r="C6601" s="155"/>
      <c r="D6601" s="155"/>
      <c r="E6601" s="155"/>
      <c r="F6601" s="155"/>
    </row>
    <row r="6602" spans="3:6" x14ac:dyDescent="0.2">
      <c r="C6602" s="155"/>
      <c r="D6602" s="155"/>
      <c r="E6602" s="155"/>
      <c r="F6602" s="155"/>
    </row>
    <row r="6603" spans="3:6" x14ac:dyDescent="0.2">
      <c r="C6603" s="155"/>
      <c r="D6603" s="155"/>
      <c r="E6603" s="155"/>
      <c r="F6603" s="155"/>
    </row>
    <row r="6604" spans="3:6" x14ac:dyDescent="0.2">
      <c r="C6604" s="155"/>
      <c r="D6604" s="155"/>
      <c r="E6604" s="155"/>
      <c r="F6604" s="155"/>
    </row>
    <row r="6605" spans="3:6" x14ac:dyDescent="0.2">
      <c r="C6605" s="155"/>
      <c r="D6605" s="155"/>
      <c r="E6605" s="155"/>
      <c r="F6605" s="155"/>
    </row>
    <row r="6606" spans="3:6" x14ac:dyDescent="0.2">
      <c r="C6606" s="155"/>
      <c r="D6606" s="155"/>
      <c r="E6606" s="155"/>
      <c r="F6606" s="155"/>
    </row>
    <row r="6607" spans="3:6" x14ac:dyDescent="0.2">
      <c r="C6607" s="155"/>
      <c r="D6607" s="155"/>
      <c r="E6607" s="155"/>
      <c r="F6607" s="155"/>
    </row>
    <row r="6608" spans="3:6" x14ac:dyDescent="0.2">
      <c r="C6608" s="155"/>
      <c r="D6608" s="155"/>
      <c r="E6608" s="155"/>
      <c r="F6608" s="155"/>
    </row>
    <row r="6609" spans="3:6" x14ac:dyDescent="0.2">
      <c r="C6609" s="155"/>
      <c r="D6609" s="155"/>
      <c r="E6609" s="155"/>
      <c r="F6609" s="155"/>
    </row>
    <row r="6610" spans="3:6" x14ac:dyDescent="0.2">
      <c r="C6610" s="155"/>
      <c r="D6610" s="155"/>
      <c r="E6610" s="155"/>
      <c r="F6610" s="155"/>
    </row>
    <row r="6611" spans="3:6" x14ac:dyDescent="0.2">
      <c r="C6611" s="155"/>
      <c r="D6611" s="155"/>
      <c r="E6611" s="155"/>
      <c r="F6611" s="155"/>
    </row>
    <row r="6612" spans="3:6" x14ac:dyDescent="0.2">
      <c r="C6612" s="155"/>
      <c r="D6612" s="155"/>
      <c r="E6612" s="155"/>
      <c r="F6612" s="155"/>
    </row>
    <row r="6613" spans="3:6" x14ac:dyDescent="0.2">
      <c r="C6613" s="155"/>
      <c r="D6613" s="155"/>
      <c r="E6613" s="155"/>
      <c r="F6613" s="155"/>
    </row>
    <row r="6614" spans="3:6" x14ac:dyDescent="0.2">
      <c r="C6614" s="155"/>
      <c r="D6614" s="155"/>
      <c r="E6614" s="155"/>
      <c r="F6614" s="155"/>
    </row>
    <row r="6615" spans="3:6" x14ac:dyDescent="0.2">
      <c r="C6615" s="155"/>
      <c r="D6615" s="155"/>
      <c r="E6615" s="155"/>
      <c r="F6615" s="155"/>
    </row>
    <row r="6616" spans="3:6" x14ac:dyDescent="0.2">
      <c r="C6616" s="155"/>
      <c r="D6616" s="155"/>
      <c r="E6616" s="155"/>
      <c r="F6616" s="155"/>
    </row>
    <row r="6617" spans="3:6" x14ac:dyDescent="0.2">
      <c r="C6617" s="155"/>
      <c r="D6617" s="155"/>
      <c r="E6617" s="155"/>
      <c r="F6617" s="155"/>
    </row>
    <row r="6618" spans="3:6" x14ac:dyDescent="0.2">
      <c r="C6618" s="155"/>
      <c r="D6618" s="155"/>
      <c r="E6618" s="155"/>
      <c r="F6618" s="155"/>
    </row>
    <row r="6619" spans="3:6" x14ac:dyDescent="0.2">
      <c r="C6619" s="155"/>
      <c r="D6619" s="155"/>
      <c r="E6619" s="155"/>
      <c r="F6619" s="155"/>
    </row>
    <row r="6620" spans="3:6" x14ac:dyDescent="0.2">
      <c r="C6620" s="155"/>
      <c r="D6620" s="155"/>
      <c r="E6620" s="155"/>
      <c r="F6620" s="155"/>
    </row>
    <row r="6621" spans="3:6" x14ac:dyDescent="0.2">
      <c r="C6621" s="155"/>
      <c r="D6621" s="155"/>
      <c r="E6621" s="155"/>
      <c r="F6621" s="155"/>
    </row>
    <row r="6622" spans="3:6" x14ac:dyDescent="0.2">
      <c r="C6622" s="155"/>
      <c r="D6622" s="155"/>
      <c r="E6622" s="155"/>
      <c r="F6622" s="155"/>
    </row>
    <row r="6623" spans="3:6" x14ac:dyDescent="0.2">
      <c r="C6623" s="155"/>
      <c r="D6623" s="155"/>
      <c r="E6623" s="155"/>
      <c r="F6623" s="155"/>
    </row>
    <row r="6624" spans="3:6" x14ac:dyDescent="0.2">
      <c r="C6624" s="155"/>
      <c r="D6624" s="155"/>
      <c r="E6624" s="155"/>
      <c r="F6624" s="155"/>
    </row>
    <row r="6625" spans="3:6" x14ac:dyDescent="0.2">
      <c r="C6625" s="155"/>
      <c r="D6625" s="155"/>
      <c r="E6625" s="155"/>
      <c r="F6625" s="155"/>
    </row>
    <row r="6626" spans="3:6" x14ac:dyDescent="0.2">
      <c r="C6626" s="155"/>
      <c r="D6626" s="155"/>
      <c r="E6626" s="155"/>
      <c r="F6626" s="155"/>
    </row>
    <row r="6627" spans="3:6" x14ac:dyDescent="0.2">
      <c r="C6627" s="155"/>
      <c r="D6627" s="155"/>
      <c r="E6627" s="155"/>
      <c r="F6627" s="155"/>
    </row>
    <row r="6628" spans="3:6" x14ac:dyDescent="0.2">
      <c r="C6628" s="155"/>
      <c r="D6628" s="155"/>
      <c r="E6628" s="155"/>
      <c r="F6628" s="155"/>
    </row>
    <row r="6629" spans="3:6" x14ac:dyDescent="0.2">
      <c r="C6629" s="155"/>
      <c r="D6629" s="155"/>
      <c r="E6629" s="155"/>
      <c r="F6629" s="155"/>
    </row>
    <row r="6630" spans="3:6" x14ac:dyDescent="0.2">
      <c r="C6630" s="155"/>
      <c r="D6630" s="155"/>
      <c r="E6630" s="155"/>
      <c r="F6630" s="155"/>
    </row>
    <row r="6631" spans="3:6" x14ac:dyDescent="0.2">
      <c r="C6631" s="155"/>
      <c r="D6631" s="155"/>
      <c r="E6631" s="155"/>
      <c r="F6631" s="155"/>
    </row>
    <row r="6632" spans="3:6" x14ac:dyDescent="0.2">
      <c r="C6632" s="155"/>
      <c r="D6632" s="155"/>
      <c r="E6632" s="155"/>
      <c r="F6632" s="155"/>
    </row>
    <row r="6633" spans="3:6" x14ac:dyDescent="0.2">
      <c r="C6633" s="155"/>
      <c r="D6633" s="155"/>
      <c r="E6633" s="155"/>
      <c r="F6633" s="155"/>
    </row>
    <row r="6634" spans="3:6" x14ac:dyDescent="0.2">
      <c r="C6634" s="155"/>
      <c r="D6634" s="155"/>
      <c r="E6634" s="155"/>
      <c r="F6634" s="155"/>
    </row>
    <row r="6635" spans="3:6" x14ac:dyDescent="0.2">
      <c r="C6635" s="155"/>
      <c r="D6635" s="155"/>
      <c r="E6635" s="155"/>
      <c r="F6635" s="155"/>
    </row>
    <row r="6636" spans="3:6" x14ac:dyDescent="0.2">
      <c r="C6636" s="155"/>
      <c r="D6636" s="155"/>
      <c r="E6636" s="155"/>
      <c r="F6636" s="155"/>
    </row>
    <row r="6637" spans="3:6" x14ac:dyDescent="0.2">
      <c r="C6637" s="155"/>
      <c r="D6637" s="155"/>
      <c r="E6637" s="155"/>
      <c r="F6637" s="155"/>
    </row>
    <row r="6638" spans="3:6" x14ac:dyDescent="0.2">
      <c r="C6638" s="155"/>
      <c r="D6638" s="155"/>
      <c r="E6638" s="155"/>
      <c r="F6638" s="155"/>
    </row>
    <row r="6639" spans="3:6" x14ac:dyDescent="0.2">
      <c r="C6639" s="155"/>
      <c r="D6639" s="155"/>
      <c r="E6639" s="155"/>
      <c r="F6639" s="155"/>
    </row>
    <row r="6640" spans="3:6" x14ac:dyDescent="0.2">
      <c r="C6640" s="155"/>
      <c r="D6640" s="155"/>
      <c r="E6640" s="155"/>
      <c r="F6640" s="155"/>
    </row>
    <row r="6641" spans="3:6" x14ac:dyDescent="0.2">
      <c r="C6641" s="155"/>
      <c r="D6641" s="155"/>
      <c r="E6641" s="155"/>
      <c r="F6641" s="155"/>
    </row>
    <row r="6642" spans="3:6" x14ac:dyDescent="0.2">
      <c r="C6642" s="155"/>
      <c r="D6642" s="155"/>
      <c r="E6642" s="155"/>
      <c r="F6642" s="155"/>
    </row>
    <row r="6643" spans="3:6" x14ac:dyDescent="0.2">
      <c r="C6643" s="155"/>
      <c r="D6643" s="155"/>
      <c r="E6643" s="155"/>
      <c r="F6643" s="155"/>
    </row>
    <row r="6644" spans="3:6" x14ac:dyDescent="0.2">
      <c r="C6644" s="155"/>
      <c r="D6644" s="155"/>
      <c r="E6644" s="155"/>
      <c r="F6644" s="155"/>
    </row>
    <row r="6645" spans="3:6" x14ac:dyDescent="0.2">
      <c r="C6645" s="155"/>
      <c r="D6645" s="155"/>
      <c r="E6645" s="155"/>
      <c r="F6645" s="155"/>
    </row>
    <row r="6646" spans="3:6" x14ac:dyDescent="0.2">
      <c r="C6646" s="155"/>
      <c r="D6646" s="155"/>
      <c r="E6646" s="155"/>
      <c r="F6646" s="155"/>
    </row>
    <row r="6647" spans="3:6" x14ac:dyDescent="0.2">
      <c r="C6647" s="155"/>
      <c r="D6647" s="155"/>
      <c r="E6647" s="155"/>
      <c r="F6647" s="155"/>
    </row>
    <row r="6648" spans="3:6" x14ac:dyDescent="0.2">
      <c r="C6648" s="155"/>
      <c r="D6648" s="155"/>
      <c r="E6648" s="155"/>
      <c r="F6648" s="155"/>
    </row>
    <row r="6649" spans="3:6" x14ac:dyDescent="0.2">
      <c r="C6649" s="155"/>
      <c r="D6649" s="155"/>
      <c r="E6649" s="155"/>
      <c r="F6649" s="155"/>
    </row>
    <row r="6650" spans="3:6" x14ac:dyDescent="0.2">
      <c r="C6650" s="155"/>
      <c r="D6650" s="155"/>
      <c r="E6650" s="155"/>
      <c r="F6650" s="155"/>
    </row>
    <row r="6651" spans="3:6" x14ac:dyDescent="0.2">
      <c r="C6651" s="155"/>
      <c r="D6651" s="155"/>
      <c r="E6651" s="155"/>
      <c r="F6651" s="155"/>
    </row>
    <row r="6652" spans="3:6" x14ac:dyDescent="0.2">
      <c r="C6652" s="155"/>
      <c r="D6652" s="155"/>
      <c r="E6652" s="155"/>
      <c r="F6652" s="155"/>
    </row>
    <row r="6653" spans="3:6" x14ac:dyDescent="0.2">
      <c r="C6653" s="155"/>
      <c r="D6653" s="155"/>
      <c r="E6653" s="155"/>
      <c r="F6653" s="155"/>
    </row>
    <row r="6654" spans="3:6" x14ac:dyDescent="0.2">
      <c r="C6654" s="155"/>
      <c r="D6654" s="155"/>
      <c r="E6654" s="155"/>
      <c r="F6654" s="155"/>
    </row>
    <row r="6655" spans="3:6" x14ac:dyDescent="0.2">
      <c r="C6655" s="155"/>
      <c r="D6655" s="155"/>
      <c r="E6655" s="155"/>
      <c r="F6655" s="155"/>
    </row>
    <row r="6656" spans="3:6" x14ac:dyDescent="0.2">
      <c r="C6656" s="155"/>
      <c r="D6656" s="155"/>
      <c r="E6656" s="155"/>
      <c r="F6656" s="155"/>
    </row>
    <row r="6657" spans="3:6" x14ac:dyDescent="0.2">
      <c r="C6657" s="155"/>
      <c r="D6657" s="155"/>
      <c r="E6657" s="155"/>
      <c r="F6657" s="155"/>
    </row>
    <row r="6658" spans="3:6" x14ac:dyDescent="0.2">
      <c r="C6658" s="155"/>
      <c r="D6658" s="155"/>
      <c r="E6658" s="155"/>
      <c r="F6658" s="155"/>
    </row>
    <row r="6659" spans="3:6" x14ac:dyDescent="0.2">
      <c r="C6659" s="155"/>
      <c r="D6659" s="155"/>
      <c r="E6659" s="155"/>
      <c r="F6659" s="155"/>
    </row>
    <row r="6660" spans="3:6" x14ac:dyDescent="0.2">
      <c r="C6660" s="155"/>
      <c r="D6660" s="155"/>
      <c r="E6660" s="155"/>
      <c r="F6660" s="155"/>
    </row>
    <row r="6661" spans="3:6" x14ac:dyDescent="0.2">
      <c r="C6661" s="155"/>
      <c r="D6661" s="155"/>
      <c r="E6661" s="155"/>
      <c r="F6661" s="155"/>
    </row>
    <row r="6662" spans="3:6" x14ac:dyDescent="0.2">
      <c r="C6662" s="155"/>
      <c r="D6662" s="155"/>
      <c r="E6662" s="155"/>
      <c r="F6662" s="155"/>
    </row>
    <row r="6663" spans="3:6" x14ac:dyDescent="0.2">
      <c r="C6663" s="155"/>
      <c r="D6663" s="155"/>
      <c r="E6663" s="155"/>
      <c r="F6663" s="155"/>
    </row>
    <row r="6664" spans="3:6" x14ac:dyDescent="0.2">
      <c r="C6664" s="155"/>
      <c r="D6664" s="155"/>
      <c r="E6664" s="155"/>
      <c r="F6664" s="155"/>
    </row>
    <row r="6665" spans="3:6" x14ac:dyDescent="0.2">
      <c r="C6665" s="155"/>
      <c r="D6665" s="155"/>
      <c r="E6665" s="155"/>
      <c r="F6665" s="155"/>
    </row>
    <row r="6666" spans="3:6" x14ac:dyDescent="0.2">
      <c r="C6666" s="155"/>
      <c r="D6666" s="155"/>
      <c r="E6666" s="155"/>
      <c r="F6666" s="155"/>
    </row>
    <row r="6667" spans="3:6" x14ac:dyDescent="0.2">
      <c r="C6667" s="155"/>
      <c r="D6667" s="155"/>
      <c r="E6667" s="155"/>
      <c r="F6667" s="155"/>
    </row>
    <row r="6668" spans="3:6" x14ac:dyDescent="0.2">
      <c r="C6668" s="155"/>
      <c r="D6668" s="155"/>
      <c r="E6668" s="155"/>
      <c r="F6668" s="155"/>
    </row>
    <row r="6669" spans="3:6" x14ac:dyDescent="0.2">
      <c r="C6669" s="155"/>
      <c r="D6669" s="155"/>
      <c r="E6669" s="155"/>
      <c r="F6669" s="155"/>
    </row>
    <row r="6670" spans="3:6" x14ac:dyDescent="0.2">
      <c r="C6670" s="155"/>
      <c r="D6670" s="155"/>
      <c r="E6670" s="155"/>
      <c r="F6670" s="155"/>
    </row>
    <row r="6671" spans="3:6" x14ac:dyDescent="0.2">
      <c r="C6671" s="155"/>
      <c r="D6671" s="155"/>
      <c r="E6671" s="155"/>
      <c r="F6671" s="155"/>
    </row>
    <row r="6672" spans="3:6" x14ac:dyDescent="0.2">
      <c r="C6672" s="155"/>
      <c r="D6672" s="155"/>
      <c r="E6672" s="155"/>
      <c r="F6672" s="155"/>
    </row>
    <row r="6673" spans="3:6" x14ac:dyDescent="0.2">
      <c r="C6673" s="155"/>
      <c r="D6673" s="155"/>
      <c r="E6673" s="155"/>
      <c r="F6673" s="155"/>
    </row>
    <row r="6674" spans="3:6" x14ac:dyDescent="0.2">
      <c r="C6674" s="155"/>
      <c r="D6674" s="155"/>
      <c r="E6674" s="155"/>
      <c r="F6674" s="155"/>
    </row>
    <row r="6675" spans="3:6" x14ac:dyDescent="0.2">
      <c r="C6675" s="155"/>
      <c r="D6675" s="155"/>
      <c r="E6675" s="155"/>
      <c r="F6675" s="155"/>
    </row>
    <row r="6676" spans="3:6" x14ac:dyDescent="0.2">
      <c r="C6676" s="155"/>
      <c r="D6676" s="155"/>
      <c r="E6676" s="155"/>
      <c r="F6676" s="155"/>
    </row>
    <row r="6677" spans="3:6" x14ac:dyDescent="0.2">
      <c r="C6677" s="155"/>
      <c r="D6677" s="155"/>
      <c r="E6677" s="155"/>
      <c r="F6677" s="155"/>
    </row>
    <row r="6678" spans="3:6" x14ac:dyDescent="0.2">
      <c r="C6678" s="155"/>
      <c r="D6678" s="155"/>
      <c r="E6678" s="155"/>
      <c r="F6678" s="155"/>
    </row>
    <row r="6679" spans="3:6" x14ac:dyDescent="0.2">
      <c r="C6679" s="155"/>
      <c r="D6679" s="155"/>
      <c r="E6679" s="155"/>
      <c r="F6679" s="155"/>
    </row>
    <row r="6680" spans="3:6" x14ac:dyDescent="0.2">
      <c r="C6680" s="155"/>
      <c r="D6680" s="155"/>
      <c r="E6680" s="155"/>
      <c r="F6680" s="155"/>
    </row>
    <row r="6681" spans="3:6" x14ac:dyDescent="0.2">
      <c r="C6681" s="155"/>
      <c r="D6681" s="155"/>
      <c r="E6681" s="155"/>
      <c r="F6681" s="155"/>
    </row>
    <row r="6682" spans="3:6" x14ac:dyDescent="0.2">
      <c r="C6682" s="155"/>
      <c r="D6682" s="155"/>
      <c r="E6682" s="155"/>
      <c r="F6682" s="155"/>
    </row>
    <row r="6683" spans="3:6" x14ac:dyDescent="0.2">
      <c r="C6683" s="155"/>
      <c r="D6683" s="155"/>
      <c r="E6683" s="155"/>
      <c r="F6683" s="155"/>
    </row>
    <row r="6684" spans="3:6" x14ac:dyDescent="0.2">
      <c r="C6684" s="155"/>
      <c r="D6684" s="155"/>
      <c r="E6684" s="155"/>
      <c r="F6684" s="155"/>
    </row>
    <row r="6685" spans="3:6" x14ac:dyDescent="0.2">
      <c r="C6685" s="155"/>
      <c r="D6685" s="155"/>
      <c r="E6685" s="155"/>
      <c r="F6685" s="155"/>
    </row>
    <row r="6686" spans="3:6" x14ac:dyDescent="0.2">
      <c r="C6686" s="155"/>
      <c r="D6686" s="155"/>
      <c r="E6686" s="155"/>
      <c r="F6686" s="155"/>
    </row>
    <row r="6687" spans="3:6" x14ac:dyDescent="0.2">
      <c r="C6687" s="155"/>
      <c r="D6687" s="155"/>
      <c r="E6687" s="155"/>
      <c r="F6687" s="155"/>
    </row>
    <row r="6688" spans="3:6" x14ac:dyDescent="0.2">
      <c r="C6688" s="155"/>
      <c r="D6688" s="155"/>
      <c r="E6688" s="155"/>
      <c r="F6688" s="155"/>
    </row>
    <row r="6689" spans="3:6" x14ac:dyDescent="0.2">
      <c r="C6689" s="155"/>
      <c r="D6689" s="155"/>
      <c r="E6689" s="155"/>
      <c r="F6689" s="155"/>
    </row>
    <row r="6690" spans="3:6" x14ac:dyDescent="0.2">
      <c r="C6690" s="155"/>
      <c r="D6690" s="155"/>
      <c r="E6690" s="155"/>
      <c r="F6690" s="155"/>
    </row>
    <row r="6691" spans="3:6" x14ac:dyDescent="0.2">
      <c r="C6691" s="155"/>
      <c r="D6691" s="155"/>
      <c r="E6691" s="155"/>
      <c r="F6691" s="155"/>
    </row>
    <row r="6692" spans="3:6" x14ac:dyDescent="0.2">
      <c r="C6692" s="155"/>
      <c r="D6692" s="155"/>
      <c r="E6692" s="155"/>
      <c r="F6692" s="155"/>
    </row>
    <row r="6693" spans="3:6" x14ac:dyDescent="0.2">
      <c r="C6693" s="155"/>
      <c r="D6693" s="155"/>
      <c r="E6693" s="155"/>
      <c r="F6693" s="155"/>
    </row>
    <row r="6694" spans="3:6" x14ac:dyDescent="0.2">
      <c r="C6694" s="155"/>
      <c r="D6694" s="155"/>
      <c r="E6694" s="155"/>
      <c r="F6694" s="155"/>
    </row>
    <row r="6695" spans="3:6" x14ac:dyDescent="0.2">
      <c r="C6695" s="155"/>
      <c r="D6695" s="155"/>
      <c r="E6695" s="155"/>
      <c r="F6695" s="155"/>
    </row>
    <row r="6696" spans="3:6" x14ac:dyDescent="0.2">
      <c r="C6696" s="155"/>
      <c r="D6696" s="155"/>
      <c r="E6696" s="155"/>
      <c r="F6696" s="155"/>
    </row>
    <row r="6697" spans="3:6" x14ac:dyDescent="0.2">
      <c r="C6697" s="155"/>
      <c r="D6697" s="155"/>
      <c r="E6697" s="155"/>
      <c r="F6697" s="155"/>
    </row>
    <row r="6698" spans="3:6" x14ac:dyDescent="0.2">
      <c r="C6698" s="155"/>
      <c r="D6698" s="155"/>
      <c r="E6698" s="155"/>
      <c r="F6698" s="155"/>
    </row>
    <row r="6699" spans="3:6" x14ac:dyDescent="0.2">
      <c r="C6699" s="155"/>
      <c r="D6699" s="155"/>
      <c r="E6699" s="155"/>
      <c r="F6699" s="155"/>
    </row>
    <row r="6700" spans="3:6" x14ac:dyDescent="0.2">
      <c r="C6700" s="155"/>
      <c r="D6700" s="155"/>
      <c r="E6700" s="155"/>
      <c r="F6700" s="155"/>
    </row>
    <row r="6701" spans="3:6" x14ac:dyDescent="0.2">
      <c r="C6701" s="155"/>
      <c r="D6701" s="155"/>
      <c r="E6701" s="155"/>
      <c r="F6701" s="155"/>
    </row>
    <row r="6702" spans="3:6" x14ac:dyDescent="0.2">
      <c r="C6702" s="155"/>
      <c r="D6702" s="155"/>
      <c r="E6702" s="155"/>
      <c r="F6702" s="155"/>
    </row>
    <row r="6703" spans="3:6" x14ac:dyDescent="0.2">
      <c r="C6703" s="155"/>
      <c r="D6703" s="155"/>
      <c r="E6703" s="155"/>
      <c r="F6703" s="155"/>
    </row>
    <row r="6704" spans="3:6" x14ac:dyDescent="0.2">
      <c r="C6704" s="155"/>
      <c r="D6704" s="155"/>
      <c r="E6704" s="155"/>
      <c r="F6704" s="155"/>
    </row>
    <row r="6705" spans="3:6" x14ac:dyDescent="0.2">
      <c r="C6705" s="155"/>
      <c r="D6705" s="155"/>
      <c r="E6705" s="155"/>
      <c r="F6705" s="155"/>
    </row>
    <row r="6706" spans="3:6" x14ac:dyDescent="0.2">
      <c r="C6706" s="155"/>
      <c r="D6706" s="155"/>
      <c r="E6706" s="155"/>
      <c r="F6706" s="155"/>
    </row>
    <row r="6707" spans="3:6" x14ac:dyDescent="0.2">
      <c r="C6707" s="155"/>
      <c r="D6707" s="155"/>
      <c r="E6707" s="155"/>
      <c r="F6707" s="155"/>
    </row>
    <row r="6708" spans="3:6" x14ac:dyDescent="0.2">
      <c r="C6708" s="155"/>
      <c r="D6708" s="155"/>
      <c r="E6708" s="155"/>
      <c r="F6708" s="155"/>
    </row>
    <row r="6709" spans="3:6" x14ac:dyDescent="0.2">
      <c r="C6709" s="155"/>
      <c r="D6709" s="155"/>
      <c r="E6709" s="155"/>
      <c r="F6709" s="155"/>
    </row>
    <row r="6710" spans="3:6" x14ac:dyDescent="0.2">
      <c r="C6710" s="155"/>
      <c r="D6710" s="155"/>
      <c r="E6710" s="155"/>
      <c r="F6710" s="155"/>
    </row>
    <row r="6711" spans="3:6" x14ac:dyDescent="0.2">
      <c r="C6711" s="155"/>
      <c r="D6711" s="155"/>
      <c r="E6711" s="155"/>
      <c r="F6711" s="155"/>
    </row>
    <row r="6712" spans="3:6" x14ac:dyDescent="0.2">
      <c r="C6712" s="155"/>
      <c r="D6712" s="155"/>
      <c r="E6712" s="155"/>
      <c r="F6712" s="155"/>
    </row>
    <row r="6713" spans="3:6" x14ac:dyDescent="0.2">
      <c r="C6713" s="155"/>
      <c r="D6713" s="155"/>
      <c r="E6713" s="155"/>
      <c r="F6713" s="155"/>
    </row>
    <row r="6714" spans="3:6" x14ac:dyDescent="0.2">
      <c r="C6714" s="155"/>
      <c r="D6714" s="155"/>
      <c r="E6714" s="155"/>
      <c r="F6714" s="155"/>
    </row>
    <row r="6715" spans="3:6" x14ac:dyDescent="0.2">
      <c r="C6715" s="155"/>
      <c r="D6715" s="155"/>
      <c r="E6715" s="155"/>
      <c r="F6715" s="155"/>
    </row>
    <row r="6716" spans="3:6" x14ac:dyDescent="0.2">
      <c r="C6716" s="155"/>
      <c r="D6716" s="155"/>
      <c r="E6716" s="155"/>
      <c r="F6716" s="155"/>
    </row>
    <row r="6717" spans="3:6" x14ac:dyDescent="0.2">
      <c r="C6717" s="155"/>
      <c r="D6717" s="155"/>
      <c r="E6717" s="155"/>
      <c r="F6717" s="155"/>
    </row>
    <row r="6718" spans="3:6" x14ac:dyDescent="0.2">
      <c r="C6718" s="155"/>
      <c r="D6718" s="155"/>
      <c r="E6718" s="155"/>
      <c r="F6718" s="155"/>
    </row>
    <row r="6719" spans="3:6" x14ac:dyDescent="0.2">
      <c r="C6719" s="155"/>
      <c r="D6719" s="155"/>
      <c r="E6719" s="155"/>
      <c r="F6719" s="155"/>
    </row>
    <row r="6720" spans="3:6" x14ac:dyDescent="0.2">
      <c r="C6720" s="155"/>
      <c r="D6720" s="155"/>
      <c r="E6720" s="155"/>
      <c r="F6720" s="155"/>
    </row>
    <row r="6721" spans="3:6" x14ac:dyDescent="0.2">
      <c r="C6721" s="155"/>
      <c r="D6721" s="155"/>
      <c r="E6721" s="155"/>
      <c r="F6721" s="155"/>
    </row>
    <row r="6722" spans="3:6" x14ac:dyDescent="0.2">
      <c r="C6722" s="155"/>
      <c r="D6722" s="155"/>
      <c r="E6722" s="155"/>
      <c r="F6722" s="155"/>
    </row>
    <row r="6723" spans="3:6" x14ac:dyDescent="0.2">
      <c r="C6723" s="155"/>
      <c r="D6723" s="155"/>
      <c r="E6723" s="155"/>
      <c r="F6723" s="155"/>
    </row>
    <row r="6724" spans="3:6" x14ac:dyDescent="0.2">
      <c r="C6724" s="155"/>
      <c r="D6724" s="155"/>
      <c r="E6724" s="155"/>
      <c r="F6724" s="155"/>
    </row>
    <row r="6725" spans="3:6" x14ac:dyDescent="0.2">
      <c r="C6725" s="155"/>
      <c r="D6725" s="155"/>
      <c r="E6725" s="155"/>
      <c r="F6725" s="155"/>
    </row>
    <row r="6726" spans="3:6" x14ac:dyDescent="0.2">
      <c r="C6726" s="155"/>
      <c r="D6726" s="155"/>
      <c r="E6726" s="155"/>
      <c r="F6726" s="155"/>
    </row>
    <row r="6727" spans="3:6" x14ac:dyDescent="0.2">
      <c r="C6727" s="155"/>
      <c r="D6727" s="155"/>
      <c r="E6727" s="155"/>
      <c r="F6727" s="155"/>
    </row>
    <row r="6728" spans="3:6" x14ac:dyDescent="0.2">
      <c r="C6728" s="155"/>
      <c r="D6728" s="155"/>
      <c r="E6728" s="155"/>
      <c r="F6728" s="155"/>
    </row>
    <row r="6729" spans="3:6" x14ac:dyDescent="0.2">
      <c r="C6729" s="155"/>
      <c r="D6729" s="155"/>
      <c r="E6729" s="155"/>
      <c r="F6729" s="155"/>
    </row>
    <row r="6730" spans="3:6" x14ac:dyDescent="0.2">
      <c r="C6730" s="155"/>
      <c r="D6730" s="155"/>
      <c r="E6730" s="155"/>
      <c r="F6730" s="155"/>
    </row>
    <row r="6731" spans="3:6" x14ac:dyDescent="0.2">
      <c r="C6731" s="155"/>
      <c r="D6731" s="155"/>
      <c r="E6731" s="155"/>
      <c r="F6731" s="155"/>
    </row>
    <row r="6732" spans="3:6" x14ac:dyDescent="0.2">
      <c r="C6732" s="155"/>
      <c r="D6732" s="155"/>
      <c r="E6732" s="155"/>
      <c r="F6732" s="155"/>
    </row>
    <row r="6733" spans="3:6" x14ac:dyDescent="0.2">
      <c r="C6733" s="155"/>
      <c r="D6733" s="155"/>
      <c r="E6733" s="155"/>
      <c r="F6733" s="155"/>
    </row>
    <row r="6734" spans="3:6" x14ac:dyDescent="0.2">
      <c r="C6734" s="155"/>
      <c r="D6734" s="155"/>
      <c r="E6734" s="155"/>
      <c r="F6734" s="155"/>
    </row>
    <row r="6735" spans="3:6" x14ac:dyDescent="0.2">
      <c r="C6735" s="155"/>
      <c r="D6735" s="155"/>
      <c r="E6735" s="155"/>
      <c r="F6735" s="155"/>
    </row>
    <row r="6736" spans="3:6" x14ac:dyDescent="0.2">
      <c r="C6736" s="155"/>
      <c r="D6736" s="155"/>
      <c r="E6736" s="155"/>
      <c r="F6736" s="155"/>
    </row>
    <row r="6737" spans="3:6" x14ac:dyDescent="0.2">
      <c r="C6737" s="155"/>
      <c r="D6737" s="155"/>
      <c r="E6737" s="155"/>
      <c r="F6737" s="155"/>
    </row>
    <row r="6738" spans="3:6" x14ac:dyDescent="0.2">
      <c r="C6738" s="155"/>
      <c r="D6738" s="155"/>
      <c r="E6738" s="155"/>
      <c r="F6738" s="155"/>
    </row>
    <row r="6739" spans="3:6" x14ac:dyDescent="0.2">
      <c r="C6739" s="155"/>
      <c r="D6739" s="155"/>
      <c r="E6739" s="155"/>
      <c r="F6739" s="155"/>
    </row>
    <row r="6740" spans="3:6" x14ac:dyDescent="0.2">
      <c r="C6740" s="155"/>
      <c r="D6740" s="155"/>
      <c r="E6740" s="155"/>
      <c r="F6740" s="155"/>
    </row>
    <row r="6741" spans="3:6" x14ac:dyDescent="0.2">
      <c r="C6741" s="155"/>
      <c r="D6741" s="155"/>
      <c r="E6741" s="155"/>
      <c r="F6741" s="155"/>
    </row>
    <row r="6742" spans="3:6" x14ac:dyDescent="0.2">
      <c r="C6742" s="155"/>
      <c r="D6742" s="155"/>
      <c r="E6742" s="155"/>
      <c r="F6742" s="155"/>
    </row>
    <row r="6743" spans="3:6" x14ac:dyDescent="0.2">
      <c r="C6743" s="155"/>
      <c r="D6743" s="155"/>
      <c r="E6743" s="155"/>
      <c r="F6743" s="155"/>
    </row>
    <row r="6744" spans="3:6" x14ac:dyDescent="0.2">
      <c r="C6744" s="155"/>
      <c r="D6744" s="155"/>
      <c r="E6744" s="155"/>
      <c r="F6744" s="155"/>
    </row>
    <row r="6745" spans="3:6" x14ac:dyDescent="0.2">
      <c r="C6745" s="155"/>
      <c r="D6745" s="155"/>
      <c r="E6745" s="155"/>
      <c r="F6745" s="155"/>
    </row>
    <row r="6746" spans="3:6" x14ac:dyDescent="0.2">
      <c r="C6746" s="155"/>
      <c r="D6746" s="155"/>
      <c r="E6746" s="155"/>
      <c r="F6746" s="155"/>
    </row>
    <row r="6747" spans="3:6" x14ac:dyDescent="0.2">
      <c r="C6747" s="155"/>
      <c r="D6747" s="155"/>
      <c r="E6747" s="155"/>
      <c r="F6747" s="155"/>
    </row>
    <row r="6748" spans="3:6" x14ac:dyDescent="0.2">
      <c r="C6748" s="155"/>
      <c r="D6748" s="155"/>
      <c r="E6748" s="155"/>
      <c r="F6748" s="155"/>
    </row>
    <row r="6749" spans="3:6" x14ac:dyDescent="0.2">
      <c r="C6749" s="155"/>
      <c r="D6749" s="155"/>
      <c r="E6749" s="155"/>
      <c r="F6749" s="155"/>
    </row>
    <row r="6750" spans="3:6" x14ac:dyDescent="0.2">
      <c r="C6750" s="155"/>
      <c r="D6750" s="155"/>
      <c r="E6750" s="155"/>
      <c r="F6750" s="155"/>
    </row>
    <row r="6751" spans="3:6" x14ac:dyDescent="0.2">
      <c r="C6751" s="155"/>
      <c r="D6751" s="155"/>
      <c r="E6751" s="155"/>
      <c r="F6751" s="155"/>
    </row>
    <row r="6752" spans="3:6" x14ac:dyDescent="0.2">
      <c r="C6752" s="155"/>
      <c r="D6752" s="155"/>
      <c r="E6752" s="155"/>
      <c r="F6752" s="155"/>
    </row>
    <row r="6753" spans="3:6" x14ac:dyDescent="0.2">
      <c r="C6753" s="155"/>
      <c r="D6753" s="155"/>
      <c r="E6753" s="155"/>
      <c r="F6753" s="155"/>
    </row>
    <row r="6754" spans="3:6" x14ac:dyDescent="0.2">
      <c r="C6754" s="155"/>
      <c r="D6754" s="155"/>
      <c r="E6754" s="155"/>
      <c r="F6754" s="155"/>
    </row>
    <row r="6755" spans="3:6" x14ac:dyDescent="0.2">
      <c r="C6755" s="155"/>
      <c r="D6755" s="155"/>
      <c r="E6755" s="155"/>
      <c r="F6755" s="155"/>
    </row>
    <row r="6756" spans="3:6" x14ac:dyDescent="0.2">
      <c r="C6756" s="155"/>
      <c r="D6756" s="155"/>
      <c r="E6756" s="155"/>
      <c r="F6756" s="155"/>
    </row>
    <row r="6757" spans="3:6" x14ac:dyDescent="0.2">
      <c r="C6757" s="155"/>
      <c r="D6757" s="155"/>
      <c r="E6757" s="155"/>
      <c r="F6757" s="155"/>
    </row>
    <row r="6758" spans="3:6" x14ac:dyDescent="0.2">
      <c r="C6758" s="155"/>
      <c r="D6758" s="155"/>
      <c r="E6758" s="155"/>
      <c r="F6758" s="155"/>
    </row>
    <row r="6759" spans="3:6" x14ac:dyDescent="0.2">
      <c r="C6759" s="155"/>
      <c r="D6759" s="155"/>
      <c r="E6759" s="155"/>
      <c r="F6759" s="155"/>
    </row>
    <row r="6760" spans="3:6" x14ac:dyDescent="0.2">
      <c r="C6760" s="155"/>
      <c r="D6760" s="155"/>
      <c r="E6760" s="155"/>
      <c r="F6760" s="155"/>
    </row>
    <row r="6761" spans="3:6" x14ac:dyDescent="0.2">
      <c r="C6761" s="155"/>
      <c r="D6761" s="155"/>
      <c r="E6761" s="155"/>
      <c r="F6761" s="155"/>
    </row>
    <row r="6762" spans="3:6" x14ac:dyDescent="0.2">
      <c r="C6762" s="155"/>
      <c r="D6762" s="155"/>
      <c r="E6762" s="155"/>
      <c r="F6762" s="155"/>
    </row>
    <row r="6763" spans="3:6" x14ac:dyDescent="0.2">
      <c r="C6763" s="155"/>
      <c r="D6763" s="155"/>
      <c r="E6763" s="155"/>
      <c r="F6763" s="155"/>
    </row>
    <row r="6764" spans="3:6" x14ac:dyDescent="0.2">
      <c r="C6764" s="155"/>
      <c r="D6764" s="155"/>
      <c r="E6764" s="155"/>
      <c r="F6764" s="155"/>
    </row>
    <row r="6765" spans="3:6" x14ac:dyDescent="0.2">
      <c r="C6765" s="155"/>
      <c r="D6765" s="155"/>
      <c r="E6765" s="155"/>
      <c r="F6765" s="155"/>
    </row>
    <row r="6766" spans="3:6" x14ac:dyDescent="0.2">
      <c r="C6766" s="155"/>
      <c r="D6766" s="155"/>
      <c r="E6766" s="155"/>
      <c r="F6766" s="155"/>
    </row>
    <row r="6767" spans="3:6" x14ac:dyDescent="0.2">
      <c r="C6767" s="155"/>
      <c r="D6767" s="155"/>
      <c r="E6767" s="155"/>
      <c r="F6767" s="155"/>
    </row>
    <row r="6768" spans="3:6" x14ac:dyDescent="0.2">
      <c r="C6768" s="155"/>
      <c r="D6768" s="155"/>
      <c r="E6768" s="155"/>
      <c r="F6768" s="155"/>
    </row>
    <row r="6769" spans="3:6" x14ac:dyDescent="0.2">
      <c r="C6769" s="155"/>
      <c r="D6769" s="155"/>
      <c r="E6769" s="155"/>
      <c r="F6769" s="155"/>
    </row>
    <row r="6770" spans="3:6" x14ac:dyDescent="0.2">
      <c r="C6770" s="155"/>
      <c r="D6770" s="155"/>
      <c r="E6770" s="155"/>
      <c r="F6770" s="155"/>
    </row>
    <row r="6771" spans="3:6" x14ac:dyDescent="0.2">
      <c r="C6771" s="155"/>
      <c r="D6771" s="155"/>
      <c r="E6771" s="155"/>
      <c r="F6771" s="155"/>
    </row>
    <row r="6772" spans="3:6" x14ac:dyDescent="0.2">
      <c r="C6772" s="155"/>
      <c r="D6772" s="155"/>
      <c r="E6772" s="155"/>
      <c r="F6772" s="155"/>
    </row>
    <row r="6773" spans="3:6" x14ac:dyDescent="0.2">
      <c r="C6773" s="155"/>
      <c r="D6773" s="155"/>
      <c r="E6773" s="155"/>
      <c r="F6773" s="155"/>
    </row>
    <row r="6774" spans="3:6" x14ac:dyDescent="0.2">
      <c r="C6774" s="155"/>
      <c r="D6774" s="155"/>
      <c r="E6774" s="155"/>
      <c r="F6774" s="155"/>
    </row>
    <row r="6775" spans="3:6" x14ac:dyDescent="0.2">
      <c r="C6775" s="155"/>
      <c r="D6775" s="155"/>
      <c r="E6775" s="155"/>
      <c r="F6775" s="155"/>
    </row>
    <row r="6776" spans="3:6" x14ac:dyDescent="0.2">
      <c r="C6776" s="155"/>
      <c r="D6776" s="155"/>
      <c r="E6776" s="155"/>
      <c r="F6776" s="155"/>
    </row>
    <row r="6777" spans="3:6" x14ac:dyDescent="0.2">
      <c r="C6777" s="155"/>
      <c r="D6777" s="155"/>
      <c r="E6777" s="155"/>
      <c r="F6777" s="155"/>
    </row>
    <row r="6778" spans="3:6" x14ac:dyDescent="0.2">
      <c r="C6778" s="155"/>
      <c r="D6778" s="155"/>
      <c r="E6778" s="155"/>
      <c r="F6778" s="155"/>
    </row>
    <row r="6779" spans="3:6" x14ac:dyDescent="0.2">
      <c r="C6779" s="155"/>
      <c r="D6779" s="155"/>
      <c r="E6779" s="155"/>
      <c r="F6779" s="155"/>
    </row>
    <row r="6780" spans="3:6" x14ac:dyDescent="0.2">
      <c r="C6780" s="155"/>
      <c r="D6780" s="155"/>
      <c r="E6780" s="155"/>
      <c r="F6780" s="155"/>
    </row>
    <row r="6781" spans="3:6" x14ac:dyDescent="0.2">
      <c r="C6781" s="155"/>
      <c r="D6781" s="155"/>
      <c r="E6781" s="155"/>
      <c r="F6781" s="155"/>
    </row>
    <row r="6782" spans="3:6" x14ac:dyDescent="0.2">
      <c r="C6782" s="155"/>
      <c r="D6782" s="155"/>
      <c r="E6782" s="155"/>
      <c r="F6782" s="155"/>
    </row>
    <row r="6783" spans="3:6" x14ac:dyDescent="0.2">
      <c r="C6783" s="155"/>
      <c r="D6783" s="155"/>
      <c r="E6783" s="155"/>
      <c r="F6783" s="155"/>
    </row>
    <row r="6784" spans="3:6" x14ac:dyDescent="0.2">
      <c r="C6784" s="155"/>
      <c r="D6784" s="155"/>
      <c r="E6784" s="155"/>
      <c r="F6784" s="155"/>
    </row>
    <row r="6785" spans="3:6" x14ac:dyDescent="0.2">
      <c r="C6785" s="155"/>
      <c r="D6785" s="155"/>
      <c r="E6785" s="155"/>
      <c r="F6785" s="155"/>
    </row>
    <row r="6786" spans="3:6" x14ac:dyDescent="0.2">
      <c r="C6786" s="155"/>
      <c r="D6786" s="155"/>
      <c r="E6786" s="155"/>
      <c r="F6786" s="155"/>
    </row>
    <row r="6787" spans="3:6" x14ac:dyDescent="0.2">
      <c r="C6787" s="155"/>
      <c r="D6787" s="155"/>
      <c r="E6787" s="155"/>
      <c r="F6787" s="155"/>
    </row>
    <row r="6788" spans="3:6" x14ac:dyDescent="0.2">
      <c r="C6788" s="155"/>
      <c r="D6788" s="155"/>
      <c r="E6788" s="155"/>
      <c r="F6788" s="155"/>
    </row>
    <row r="6789" spans="3:6" x14ac:dyDescent="0.2">
      <c r="C6789" s="155"/>
      <c r="D6789" s="155"/>
      <c r="E6789" s="155"/>
      <c r="F6789" s="155"/>
    </row>
    <row r="6790" spans="3:6" x14ac:dyDescent="0.2">
      <c r="C6790" s="155"/>
      <c r="D6790" s="155"/>
      <c r="E6790" s="155"/>
      <c r="F6790" s="155"/>
    </row>
    <row r="6791" spans="3:6" x14ac:dyDescent="0.2">
      <c r="C6791" s="155"/>
      <c r="D6791" s="155"/>
      <c r="E6791" s="155"/>
      <c r="F6791" s="155"/>
    </row>
    <row r="6792" spans="3:6" x14ac:dyDescent="0.2">
      <c r="C6792" s="155"/>
      <c r="D6792" s="155"/>
      <c r="E6792" s="155"/>
      <c r="F6792" s="155"/>
    </row>
    <row r="6793" spans="3:6" x14ac:dyDescent="0.2">
      <c r="C6793" s="155"/>
      <c r="D6793" s="155"/>
      <c r="E6793" s="155"/>
      <c r="F6793" s="155"/>
    </row>
    <row r="6794" spans="3:6" x14ac:dyDescent="0.2">
      <c r="C6794" s="155"/>
      <c r="D6794" s="155"/>
      <c r="E6794" s="155"/>
      <c r="F6794" s="155"/>
    </row>
    <row r="6795" spans="3:6" x14ac:dyDescent="0.2">
      <c r="C6795" s="155"/>
      <c r="D6795" s="155"/>
      <c r="E6795" s="155"/>
      <c r="F6795" s="155"/>
    </row>
    <row r="6796" spans="3:6" x14ac:dyDescent="0.2">
      <c r="C6796" s="155"/>
      <c r="D6796" s="155"/>
      <c r="E6796" s="155"/>
      <c r="F6796" s="155"/>
    </row>
    <row r="6797" spans="3:6" x14ac:dyDescent="0.2">
      <c r="C6797" s="155"/>
      <c r="D6797" s="155"/>
      <c r="E6797" s="155"/>
      <c r="F6797" s="155"/>
    </row>
    <row r="6798" spans="3:6" x14ac:dyDescent="0.2">
      <c r="C6798" s="155"/>
      <c r="D6798" s="155"/>
      <c r="E6798" s="155"/>
      <c r="F6798" s="155"/>
    </row>
    <row r="6799" spans="3:6" x14ac:dyDescent="0.2">
      <c r="C6799" s="155"/>
      <c r="D6799" s="155"/>
      <c r="E6799" s="155"/>
      <c r="F6799" s="155"/>
    </row>
    <row r="6800" spans="3:6" x14ac:dyDescent="0.2">
      <c r="C6800" s="155"/>
      <c r="D6800" s="155"/>
      <c r="E6800" s="155"/>
      <c r="F6800" s="155"/>
    </row>
    <row r="6801" spans="3:6" x14ac:dyDescent="0.2">
      <c r="C6801" s="155"/>
      <c r="D6801" s="155"/>
      <c r="E6801" s="155"/>
      <c r="F6801" s="155"/>
    </row>
    <row r="6802" spans="3:6" x14ac:dyDescent="0.2">
      <c r="C6802" s="155"/>
      <c r="D6802" s="155"/>
      <c r="E6802" s="155"/>
      <c r="F6802" s="155"/>
    </row>
    <row r="6803" spans="3:6" x14ac:dyDescent="0.2">
      <c r="C6803" s="155"/>
      <c r="D6803" s="155"/>
      <c r="E6803" s="155"/>
      <c r="F6803" s="155"/>
    </row>
    <row r="6804" spans="3:6" x14ac:dyDescent="0.2">
      <c r="C6804" s="155"/>
      <c r="D6804" s="155"/>
      <c r="E6804" s="155"/>
      <c r="F6804" s="155"/>
    </row>
    <row r="6805" spans="3:6" x14ac:dyDescent="0.2">
      <c r="C6805" s="155"/>
      <c r="D6805" s="155"/>
      <c r="E6805" s="155"/>
      <c r="F6805" s="155"/>
    </row>
    <row r="6806" spans="3:6" x14ac:dyDescent="0.2">
      <c r="C6806" s="155"/>
      <c r="D6806" s="155"/>
      <c r="E6806" s="155"/>
      <c r="F6806" s="155"/>
    </row>
    <row r="6807" spans="3:6" x14ac:dyDescent="0.2">
      <c r="C6807" s="155"/>
      <c r="D6807" s="155"/>
      <c r="E6807" s="155"/>
      <c r="F6807" s="155"/>
    </row>
    <row r="6808" spans="3:6" x14ac:dyDescent="0.2">
      <c r="C6808" s="155"/>
      <c r="D6808" s="155"/>
      <c r="E6808" s="155"/>
      <c r="F6808" s="155"/>
    </row>
    <row r="6809" spans="3:6" x14ac:dyDescent="0.2">
      <c r="C6809" s="155"/>
      <c r="D6809" s="155"/>
      <c r="E6809" s="155"/>
      <c r="F6809" s="155"/>
    </row>
    <row r="6810" spans="3:6" x14ac:dyDescent="0.2">
      <c r="C6810" s="155"/>
      <c r="D6810" s="155"/>
      <c r="E6810" s="155"/>
      <c r="F6810" s="155"/>
    </row>
    <row r="6811" spans="3:6" x14ac:dyDescent="0.2">
      <c r="C6811" s="155"/>
      <c r="D6811" s="155"/>
      <c r="E6811" s="155"/>
      <c r="F6811" s="155"/>
    </row>
    <row r="6812" spans="3:6" x14ac:dyDescent="0.2">
      <c r="C6812" s="155"/>
      <c r="D6812" s="155"/>
      <c r="E6812" s="155"/>
      <c r="F6812" s="155"/>
    </row>
    <row r="6813" spans="3:6" x14ac:dyDescent="0.2">
      <c r="C6813" s="155"/>
      <c r="D6813" s="155"/>
      <c r="E6813" s="155"/>
      <c r="F6813" s="155"/>
    </row>
    <row r="6814" spans="3:6" x14ac:dyDescent="0.2">
      <c r="C6814" s="155"/>
      <c r="D6814" s="155"/>
      <c r="E6814" s="155"/>
      <c r="F6814" s="155"/>
    </row>
    <row r="6815" spans="3:6" x14ac:dyDescent="0.2">
      <c r="C6815" s="155"/>
      <c r="D6815" s="155"/>
      <c r="E6815" s="155"/>
      <c r="F6815" s="155"/>
    </row>
    <row r="6816" spans="3:6" x14ac:dyDescent="0.2">
      <c r="C6816" s="155"/>
      <c r="D6816" s="155"/>
      <c r="E6816" s="155"/>
      <c r="F6816" s="155"/>
    </row>
    <row r="6817" spans="3:6" x14ac:dyDescent="0.2">
      <c r="C6817" s="155"/>
      <c r="D6817" s="155"/>
      <c r="E6817" s="155"/>
      <c r="F6817" s="155"/>
    </row>
    <row r="6818" spans="3:6" x14ac:dyDescent="0.2">
      <c r="C6818" s="155"/>
      <c r="D6818" s="155"/>
      <c r="E6818" s="155"/>
      <c r="F6818" s="155"/>
    </row>
    <row r="6819" spans="3:6" x14ac:dyDescent="0.2">
      <c r="C6819" s="155"/>
      <c r="D6819" s="155"/>
      <c r="E6819" s="155"/>
      <c r="F6819" s="155"/>
    </row>
    <row r="6820" spans="3:6" x14ac:dyDescent="0.2">
      <c r="C6820" s="155"/>
      <c r="D6820" s="155"/>
      <c r="E6820" s="155"/>
      <c r="F6820" s="155"/>
    </row>
    <row r="6821" spans="3:6" x14ac:dyDescent="0.2">
      <c r="C6821" s="155"/>
      <c r="D6821" s="155"/>
      <c r="E6821" s="155"/>
      <c r="F6821" s="155"/>
    </row>
    <row r="6822" spans="3:6" x14ac:dyDescent="0.2">
      <c r="C6822" s="155"/>
      <c r="D6822" s="155"/>
      <c r="E6822" s="155"/>
      <c r="F6822" s="155"/>
    </row>
    <row r="6823" spans="3:6" x14ac:dyDescent="0.2">
      <c r="C6823" s="155"/>
      <c r="D6823" s="155"/>
      <c r="E6823" s="155"/>
      <c r="F6823" s="155"/>
    </row>
    <row r="6824" spans="3:6" x14ac:dyDescent="0.2">
      <c r="C6824" s="155"/>
      <c r="D6824" s="155"/>
      <c r="E6824" s="155"/>
      <c r="F6824" s="155"/>
    </row>
    <row r="6825" spans="3:6" x14ac:dyDescent="0.2">
      <c r="C6825" s="155"/>
      <c r="D6825" s="155"/>
      <c r="E6825" s="155"/>
      <c r="F6825" s="155"/>
    </row>
    <row r="6826" spans="3:6" x14ac:dyDescent="0.2">
      <c r="C6826" s="155"/>
      <c r="D6826" s="155"/>
      <c r="E6826" s="155"/>
      <c r="F6826" s="155"/>
    </row>
    <row r="6827" spans="3:6" x14ac:dyDescent="0.2">
      <c r="C6827" s="155"/>
      <c r="D6827" s="155"/>
      <c r="E6827" s="155"/>
      <c r="F6827" s="155"/>
    </row>
    <row r="6828" spans="3:6" x14ac:dyDescent="0.2">
      <c r="C6828" s="155"/>
      <c r="D6828" s="155"/>
      <c r="E6828" s="155"/>
      <c r="F6828" s="155"/>
    </row>
    <row r="6829" spans="3:6" x14ac:dyDescent="0.2">
      <c r="C6829" s="155"/>
      <c r="D6829" s="155"/>
      <c r="E6829" s="155"/>
      <c r="F6829" s="155"/>
    </row>
    <row r="6830" spans="3:6" x14ac:dyDescent="0.2">
      <c r="C6830" s="155"/>
      <c r="D6830" s="155"/>
      <c r="E6830" s="155"/>
      <c r="F6830" s="155"/>
    </row>
    <row r="6831" spans="3:6" x14ac:dyDescent="0.2">
      <c r="C6831" s="155"/>
      <c r="D6831" s="155"/>
      <c r="E6831" s="155"/>
      <c r="F6831" s="155"/>
    </row>
    <row r="6832" spans="3:6" x14ac:dyDescent="0.2">
      <c r="C6832" s="155"/>
      <c r="D6832" s="155"/>
      <c r="E6832" s="155"/>
      <c r="F6832" s="155"/>
    </row>
    <row r="6833" spans="3:6" x14ac:dyDescent="0.2">
      <c r="C6833" s="155"/>
      <c r="D6833" s="155"/>
      <c r="E6833" s="155"/>
      <c r="F6833" s="155"/>
    </row>
    <row r="6834" spans="3:6" x14ac:dyDescent="0.2">
      <c r="C6834" s="155"/>
      <c r="D6834" s="155"/>
      <c r="E6834" s="155"/>
      <c r="F6834" s="155"/>
    </row>
    <row r="6835" spans="3:6" x14ac:dyDescent="0.2">
      <c r="C6835" s="155"/>
      <c r="D6835" s="155"/>
      <c r="E6835" s="155"/>
      <c r="F6835" s="155"/>
    </row>
    <row r="6836" spans="3:6" x14ac:dyDescent="0.2">
      <c r="C6836" s="155"/>
      <c r="D6836" s="155"/>
      <c r="E6836" s="155"/>
      <c r="F6836" s="155"/>
    </row>
    <row r="6837" spans="3:6" x14ac:dyDescent="0.2">
      <c r="C6837" s="155"/>
      <c r="D6837" s="155"/>
      <c r="E6837" s="155"/>
      <c r="F6837" s="155"/>
    </row>
    <row r="6838" spans="3:6" x14ac:dyDescent="0.2">
      <c r="C6838" s="155"/>
      <c r="D6838" s="155"/>
      <c r="E6838" s="155"/>
      <c r="F6838" s="155"/>
    </row>
    <row r="6839" spans="3:6" x14ac:dyDescent="0.2">
      <c r="C6839" s="155"/>
      <c r="D6839" s="155"/>
      <c r="E6839" s="155"/>
      <c r="F6839" s="155"/>
    </row>
    <row r="6840" spans="3:6" x14ac:dyDescent="0.2">
      <c r="C6840" s="155"/>
      <c r="D6840" s="155"/>
      <c r="E6840" s="155"/>
      <c r="F6840" s="155"/>
    </row>
    <row r="6841" spans="3:6" x14ac:dyDescent="0.2">
      <c r="C6841" s="155"/>
      <c r="D6841" s="155"/>
      <c r="E6841" s="155"/>
      <c r="F6841" s="155"/>
    </row>
    <row r="6842" spans="3:6" x14ac:dyDescent="0.2">
      <c r="C6842" s="155"/>
      <c r="D6842" s="155"/>
      <c r="E6842" s="155"/>
      <c r="F6842" s="155"/>
    </row>
    <row r="6843" spans="3:6" x14ac:dyDescent="0.2">
      <c r="C6843" s="155"/>
      <c r="D6843" s="155"/>
      <c r="E6843" s="155"/>
      <c r="F6843" s="155"/>
    </row>
    <row r="6844" spans="3:6" x14ac:dyDescent="0.2">
      <c r="C6844" s="155"/>
      <c r="D6844" s="155"/>
      <c r="E6844" s="155"/>
      <c r="F6844" s="155"/>
    </row>
    <row r="6845" spans="3:6" x14ac:dyDescent="0.2">
      <c r="C6845" s="155"/>
      <c r="D6845" s="155"/>
      <c r="E6845" s="155"/>
      <c r="F6845" s="155"/>
    </row>
    <row r="6846" spans="3:6" x14ac:dyDescent="0.2">
      <c r="C6846" s="155"/>
      <c r="D6846" s="155"/>
      <c r="E6846" s="155"/>
      <c r="F6846" s="155"/>
    </row>
    <row r="6847" spans="3:6" x14ac:dyDescent="0.2">
      <c r="C6847" s="155"/>
      <c r="D6847" s="155"/>
      <c r="E6847" s="155"/>
      <c r="F6847" s="155"/>
    </row>
    <row r="6848" spans="3:6" x14ac:dyDescent="0.2">
      <c r="C6848" s="155"/>
      <c r="D6848" s="155"/>
      <c r="E6848" s="155"/>
      <c r="F6848" s="155"/>
    </row>
    <row r="6849" spans="3:6" x14ac:dyDescent="0.2">
      <c r="C6849" s="155"/>
      <c r="D6849" s="155"/>
      <c r="E6849" s="155"/>
      <c r="F6849" s="155"/>
    </row>
    <row r="6850" spans="3:6" x14ac:dyDescent="0.2">
      <c r="C6850" s="155"/>
      <c r="D6850" s="155"/>
      <c r="E6850" s="155"/>
      <c r="F6850" s="155"/>
    </row>
    <row r="6851" spans="3:6" x14ac:dyDescent="0.2">
      <c r="C6851" s="155"/>
      <c r="D6851" s="155"/>
      <c r="E6851" s="155"/>
      <c r="F6851" s="155"/>
    </row>
    <row r="6852" spans="3:6" x14ac:dyDescent="0.2">
      <c r="C6852" s="155"/>
      <c r="D6852" s="155"/>
      <c r="E6852" s="155"/>
      <c r="F6852" s="155"/>
    </row>
    <row r="6853" spans="3:6" x14ac:dyDescent="0.2">
      <c r="C6853" s="155"/>
      <c r="D6853" s="155"/>
      <c r="E6853" s="155"/>
      <c r="F6853" s="155"/>
    </row>
    <row r="6854" spans="3:6" x14ac:dyDescent="0.2">
      <c r="C6854" s="155"/>
      <c r="D6854" s="155"/>
      <c r="E6854" s="155"/>
      <c r="F6854" s="155"/>
    </row>
    <row r="6855" spans="3:6" x14ac:dyDescent="0.2">
      <c r="C6855" s="155"/>
      <c r="D6855" s="155"/>
      <c r="E6855" s="155"/>
      <c r="F6855" s="155"/>
    </row>
    <row r="6856" spans="3:6" x14ac:dyDescent="0.2">
      <c r="C6856" s="155"/>
      <c r="D6856" s="155"/>
      <c r="E6856" s="155"/>
      <c r="F6856" s="155"/>
    </row>
    <row r="6857" spans="3:6" x14ac:dyDescent="0.2">
      <c r="C6857" s="155"/>
      <c r="D6857" s="155"/>
      <c r="E6857" s="155"/>
      <c r="F6857" s="155"/>
    </row>
    <row r="6858" spans="3:6" x14ac:dyDescent="0.2">
      <c r="C6858" s="155"/>
      <c r="D6858" s="155"/>
      <c r="E6858" s="155"/>
      <c r="F6858" s="155"/>
    </row>
    <row r="6859" spans="3:6" x14ac:dyDescent="0.2">
      <c r="C6859" s="155"/>
      <c r="D6859" s="155"/>
      <c r="E6859" s="155"/>
      <c r="F6859" s="155"/>
    </row>
    <row r="6860" spans="3:6" x14ac:dyDescent="0.2">
      <c r="C6860" s="155"/>
      <c r="D6860" s="155"/>
      <c r="E6860" s="155"/>
      <c r="F6860" s="155"/>
    </row>
    <row r="6861" spans="3:6" x14ac:dyDescent="0.2">
      <c r="C6861" s="155"/>
      <c r="D6861" s="155"/>
      <c r="E6861" s="155"/>
      <c r="F6861" s="155"/>
    </row>
    <row r="6862" spans="3:6" x14ac:dyDescent="0.2">
      <c r="C6862" s="155"/>
      <c r="D6862" s="155"/>
      <c r="E6862" s="155"/>
      <c r="F6862" s="155"/>
    </row>
    <row r="6863" spans="3:6" x14ac:dyDescent="0.2">
      <c r="C6863" s="155"/>
      <c r="D6863" s="155"/>
      <c r="E6863" s="155"/>
      <c r="F6863" s="155"/>
    </row>
    <row r="6864" spans="3:6" x14ac:dyDescent="0.2">
      <c r="C6864" s="155"/>
      <c r="D6864" s="155"/>
      <c r="E6864" s="155"/>
      <c r="F6864" s="155"/>
    </row>
    <row r="6865" spans="3:6" x14ac:dyDescent="0.2">
      <c r="C6865" s="155"/>
      <c r="D6865" s="155"/>
      <c r="E6865" s="155"/>
      <c r="F6865" s="155"/>
    </row>
    <row r="6866" spans="3:6" x14ac:dyDescent="0.2">
      <c r="C6866" s="155"/>
      <c r="D6866" s="155"/>
      <c r="E6866" s="155"/>
      <c r="F6866" s="155"/>
    </row>
    <row r="6867" spans="3:6" x14ac:dyDescent="0.2">
      <c r="C6867" s="155"/>
      <c r="D6867" s="155"/>
      <c r="E6867" s="155"/>
      <c r="F6867" s="155"/>
    </row>
    <row r="6868" spans="3:6" x14ac:dyDescent="0.2">
      <c r="C6868" s="155"/>
      <c r="D6868" s="155"/>
      <c r="E6868" s="155"/>
      <c r="F6868" s="155"/>
    </row>
    <row r="6869" spans="3:6" x14ac:dyDescent="0.2">
      <c r="C6869" s="155"/>
      <c r="D6869" s="155"/>
      <c r="E6869" s="155"/>
      <c r="F6869" s="155"/>
    </row>
    <row r="6870" spans="3:6" x14ac:dyDescent="0.2">
      <c r="C6870" s="155"/>
      <c r="D6870" s="155"/>
      <c r="E6870" s="155"/>
      <c r="F6870" s="155"/>
    </row>
    <row r="6871" spans="3:6" x14ac:dyDescent="0.2">
      <c r="C6871" s="155"/>
      <c r="D6871" s="155"/>
      <c r="E6871" s="155"/>
      <c r="F6871" s="155"/>
    </row>
    <row r="6872" spans="3:6" x14ac:dyDescent="0.2">
      <c r="C6872" s="155"/>
      <c r="D6872" s="155"/>
      <c r="E6872" s="155"/>
      <c r="F6872" s="155"/>
    </row>
    <row r="6873" spans="3:6" x14ac:dyDescent="0.2">
      <c r="C6873" s="155"/>
      <c r="D6873" s="155"/>
      <c r="E6873" s="155"/>
      <c r="F6873" s="155"/>
    </row>
    <row r="6874" spans="3:6" x14ac:dyDescent="0.2">
      <c r="C6874" s="155"/>
      <c r="D6874" s="155"/>
      <c r="E6874" s="155"/>
      <c r="F6874" s="155"/>
    </row>
    <row r="6875" spans="3:6" x14ac:dyDescent="0.2">
      <c r="C6875" s="155"/>
      <c r="D6875" s="155"/>
      <c r="E6875" s="155"/>
      <c r="F6875" s="155"/>
    </row>
    <row r="6876" spans="3:6" x14ac:dyDescent="0.2">
      <c r="C6876" s="155"/>
      <c r="D6876" s="155"/>
      <c r="E6876" s="155"/>
      <c r="F6876" s="155"/>
    </row>
    <row r="6877" spans="3:6" x14ac:dyDescent="0.2">
      <c r="C6877" s="155"/>
      <c r="D6877" s="155"/>
      <c r="E6877" s="155"/>
      <c r="F6877" s="155"/>
    </row>
    <row r="6878" spans="3:6" x14ac:dyDescent="0.2">
      <c r="C6878" s="155"/>
      <c r="D6878" s="155"/>
      <c r="E6878" s="155"/>
      <c r="F6878" s="155"/>
    </row>
    <row r="6879" spans="3:6" x14ac:dyDescent="0.2">
      <c r="C6879" s="155"/>
      <c r="D6879" s="155"/>
      <c r="E6879" s="155"/>
      <c r="F6879" s="155"/>
    </row>
    <row r="6880" spans="3:6" x14ac:dyDescent="0.2">
      <c r="C6880" s="155"/>
      <c r="D6880" s="155"/>
      <c r="E6880" s="155"/>
      <c r="F6880" s="155"/>
    </row>
    <row r="6881" spans="3:6" x14ac:dyDescent="0.2">
      <c r="C6881" s="155"/>
      <c r="D6881" s="155"/>
      <c r="E6881" s="155"/>
      <c r="F6881" s="155"/>
    </row>
    <row r="6882" spans="3:6" x14ac:dyDescent="0.2">
      <c r="C6882" s="155"/>
      <c r="D6882" s="155"/>
      <c r="E6882" s="155"/>
      <c r="F6882" s="155"/>
    </row>
    <row r="6883" spans="3:6" x14ac:dyDescent="0.2">
      <c r="C6883" s="155"/>
      <c r="D6883" s="155"/>
      <c r="E6883" s="155"/>
      <c r="F6883" s="155"/>
    </row>
    <row r="6884" spans="3:6" x14ac:dyDescent="0.2">
      <c r="C6884" s="155"/>
      <c r="D6884" s="155"/>
      <c r="E6884" s="155"/>
      <c r="F6884" s="155"/>
    </row>
    <row r="6885" spans="3:6" x14ac:dyDescent="0.2">
      <c r="C6885" s="155"/>
      <c r="D6885" s="155"/>
      <c r="E6885" s="155"/>
      <c r="F6885" s="155"/>
    </row>
    <row r="6886" spans="3:6" x14ac:dyDescent="0.2">
      <c r="C6886" s="155"/>
      <c r="D6886" s="155"/>
      <c r="E6886" s="155"/>
      <c r="F6886" s="155"/>
    </row>
    <row r="6887" spans="3:6" x14ac:dyDescent="0.2">
      <c r="C6887" s="155"/>
      <c r="D6887" s="155"/>
      <c r="E6887" s="155"/>
      <c r="F6887" s="155"/>
    </row>
    <row r="6888" spans="3:6" x14ac:dyDescent="0.2">
      <c r="C6888" s="155"/>
      <c r="D6888" s="155"/>
      <c r="E6888" s="155"/>
      <c r="F6888" s="155"/>
    </row>
    <row r="6889" spans="3:6" x14ac:dyDescent="0.2">
      <c r="C6889" s="155"/>
      <c r="D6889" s="155"/>
      <c r="E6889" s="155"/>
      <c r="F6889" s="155"/>
    </row>
    <row r="6890" spans="3:6" x14ac:dyDescent="0.2">
      <c r="C6890" s="155"/>
      <c r="D6890" s="155"/>
      <c r="E6890" s="155"/>
      <c r="F6890" s="155"/>
    </row>
    <row r="6891" spans="3:6" x14ac:dyDescent="0.2">
      <c r="C6891" s="155"/>
      <c r="D6891" s="155"/>
      <c r="E6891" s="155"/>
      <c r="F6891" s="155"/>
    </row>
    <row r="6892" spans="3:6" x14ac:dyDescent="0.2">
      <c r="C6892" s="155"/>
      <c r="D6892" s="155"/>
      <c r="E6892" s="155"/>
      <c r="F6892" s="155"/>
    </row>
    <row r="6893" spans="3:6" x14ac:dyDescent="0.2">
      <c r="C6893" s="155"/>
      <c r="D6893" s="155"/>
      <c r="E6893" s="155"/>
      <c r="F6893" s="155"/>
    </row>
    <row r="6894" spans="3:6" x14ac:dyDescent="0.2">
      <c r="C6894" s="155"/>
      <c r="D6894" s="155"/>
      <c r="E6894" s="155"/>
      <c r="F6894" s="155"/>
    </row>
    <row r="6895" spans="3:6" x14ac:dyDescent="0.2">
      <c r="C6895" s="155"/>
      <c r="D6895" s="155"/>
      <c r="E6895" s="155"/>
      <c r="F6895" s="155"/>
    </row>
    <row r="6896" spans="3:6" x14ac:dyDescent="0.2">
      <c r="C6896" s="155"/>
      <c r="D6896" s="155"/>
      <c r="E6896" s="155"/>
      <c r="F6896" s="155"/>
    </row>
    <row r="6897" spans="3:6" x14ac:dyDescent="0.2">
      <c r="C6897" s="155"/>
      <c r="D6897" s="155"/>
      <c r="E6897" s="155"/>
      <c r="F6897" s="155"/>
    </row>
    <row r="6898" spans="3:6" x14ac:dyDescent="0.2">
      <c r="C6898" s="155"/>
      <c r="D6898" s="155"/>
      <c r="E6898" s="155"/>
      <c r="F6898" s="155"/>
    </row>
    <row r="6899" spans="3:6" x14ac:dyDescent="0.2">
      <c r="C6899" s="155"/>
      <c r="D6899" s="155"/>
      <c r="E6899" s="155"/>
      <c r="F6899" s="155"/>
    </row>
    <row r="6900" spans="3:6" x14ac:dyDescent="0.2">
      <c r="C6900" s="155"/>
      <c r="D6900" s="155"/>
      <c r="E6900" s="155"/>
      <c r="F6900" s="155"/>
    </row>
    <row r="6901" spans="3:6" x14ac:dyDescent="0.2">
      <c r="C6901" s="155"/>
      <c r="D6901" s="155"/>
      <c r="E6901" s="155"/>
      <c r="F6901" s="155"/>
    </row>
    <row r="6902" spans="3:6" x14ac:dyDescent="0.2">
      <c r="C6902" s="155"/>
      <c r="D6902" s="155"/>
      <c r="E6902" s="155"/>
      <c r="F6902" s="155"/>
    </row>
    <row r="6903" spans="3:6" x14ac:dyDescent="0.2">
      <c r="C6903" s="155"/>
      <c r="D6903" s="155"/>
      <c r="E6903" s="155"/>
      <c r="F6903" s="155"/>
    </row>
    <row r="6904" spans="3:6" x14ac:dyDescent="0.2">
      <c r="C6904" s="155"/>
      <c r="D6904" s="155"/>
      <c r="E6904" s="155"/>
      <c r="F6904" s="155"/>
    </row>
    <row r="6905" spans="3:6" x14ac:dyDescent="0.2">
      <c r="C6905" s="155"/>
      <c r="D6905" s="155"/>
      <c r="E6905" s="155"/>
      <c r="F6905" s="155"/>
    </row>
    <row r="6906" spans="3:6" x14ac:dyDescent="0.2">
      <c r="C6906" s="155"/>
      <c r="D6906" s="155"/>
      <c r="E6906" s="155"/>
      <c r="F6906" s="155"/>
    </row>
    <row r="6907" spans="3:6" x14ac:dyDescent="0.2">
      <c r="C6907" s="155"/>
      <c r="D6907" s="155"/>
      <c r="E6907" s="155"/>
      <c r="F6907" s="155"/>
    </row>
    <row r="6908" spans="3:6" x14ac:dyDescent="0.2">
      <c r="C6908" s="155"/>
      <c r="D6908" s="155"/>
      <c r="E6908" s="155"/>
      <c r="F6908" s="155"/>
    </row>
    <row r="6909" spans="3:6" x14ac:dyDescent="0.2">
      <c r="C6909" s="155"/>
      <c r="D6909" s="155"/>
      <c r="E6909" s="155"/>
      <c r="F6909" s="155"/>
    </row>
    <row r="6910" spans="3:6" x14ac:dyDescent="0.2">
      <c r="C6910" s="155"/>
      <c r="D6910" s="155"/>
      <c r="E6910" s="155"/>
      <c r="F6910" s="155"/>
    </row>
    <row r="6911" spans="3:6" x14ac:dyDescent="0.2">
      <c r="C6911" s="155"/>
      <c r="D6911" s="155"/>
      <c r="E6911" s="155"/>
      <c r="F6911" s="155"/>
    </row>
    <row r="6912" spans="3:6" x14ac:dyDescent="0.2">
      <c r="C6912" s="155"/>
      <c r="D6912" s="155"/>
      <c r="E6912" s="155"/>
      <c r="F6912" s="155"/>
    </row>
    <row r="6913" spans="3:6" x14ac:dyDescent="0.2">
      <c r="C6913" s="155"/>
      <c r="D6913" s="155"/>
      <c r="E6913" s="155"/>
      <c r="F6913" s="155"/>
    </row>
    <row r="6914" spans="3:6" x14ac:dyDescent="0.2">
      <c r="C6914" s="155"/>
      <c r="D6914" s="155"/>
      <c r="E6914" s="155"/>
      <c r="F6914" s="155"/>
    </row>
    <row r="6915" spans="3:6" x14ac:dyDescent="0.2">
      <c r="C6915" s="155"/>
      <c r="D6915" s="155"/>
      <c r="E6915" s="155"/>
      <c r="F6915" s="155"/>
    </row>
    <row r="6916" spans="3:6" x14ac:dyDescent="0.2">
      <c r="C6916" s="155"/>
      <c r="D6916" s="155"/>
      <c r="E6916" s="155"/>
      <c r="F6916" s="155"/>
    </row>
    <row r="6917" spans="3:6" x14ac:dyDescent="0.2">
      <c r="C6917" s="155"/>
      <c r="D6917" s="155"/>
      <c r="E6917" s="155"/>
      <c r="F6917" s="155"/>
    </row>
    <row r="6918" spans="3:6" x14ac:dyDescent="0.2">
      <c r="C6918" s="155"/>
      <c r="D6918" s="155"/>
      <c r="E6918" s="155"/>
      <c r="F6918" s="155"/>
    </row>
    <row r="6919" spans="3:6" x14ac:dyDescent="0.2">
      <c r="C6919" s="155"/>
      <c r="D6919" s="155"/>
      <c r="E6919" s="155"/>
      <c r="F6919" s="155"/>
    </row>
    <row r="6920" spans="3:6" x14ac:dyDescent="0.2">
      <c r="C6920" s="155"/>
      <c r="D6920" s="155"/>
      <c r="E6920" s="155"/>
      <c r="F6920" s="155"/>
    </row>
    <row r="6921" spans="3:6" x14ac:dyDescent="0.2">
      <c r="C6921" s="155"/>
      <c r="D6921" s="155"/>
      <c r="E6921" s="155"/>
      <c r="F6921" s="155"/>
    </row>
    <row r="6922" spans="3:6" x14ac:dyDescent="0.2">
      <c r="C6922" s="155"/>
      <c r="D6922" s="155"/>
      <c r="E6922" s="155"/>
      <c r="F6922" s="155"/>
    </row>
    <row r="6923" spans="3:6" x14ac:dyDescent="0.2">
      <c r="C6923" s="155"/>
      <c r="D6923" s="155"/>
      <c r="E6923" s="155"/>
      <c r="F6923" s="155"/>
    </row>
    <row r="6924" spans="3:6" x14ac:dyDescent="0.2">
      <c r="C6924" s="155"/>
      <c r="D6924" s="155"/>
      <c r="E6924" s="155"/>
      <c r="F6924" s="155"/>
    </row>
    <row r="6925" spans="3:6" x14ac:dyDescent="0.2">
      <c r="C6925" s="155"/>
      <c r="D6925" s="155"/>
      <c r="E6925" s="155"/>
      <c r="F6925" s="155"/>
    </row>
    <row r="6926" spans="3:6" x14ac:dyDescent="0.2">
      <c r="C6926" s="155"/>
      <c r="D6926" s="155"/>
      <c r="E6926" s="155"/>
      <c r="F6926" s="155"/>
    </row>
    <row r="6927" spans="3:6" x14ac:dyDescent="0.2">
      <c r="C6927" s="155"/>
      <c r="D6927" s="155"/>
      <c r="E6927" s="155"/>
      <c r="F6927" s="155"/>
    </row>
    <row r="6928" spans="3:6" x14ac:dyDescent="0.2">
      <c r="C6928" s="155"/>
      <c r="D6928" s="155"/>
      <c r="E6928" s="155"/>
      <c r="F6928" s="155"/>
    </row>
    <row r="6929" spans="3:6" x14ac:dyDescent="0.2">
      <c r="C6929" s="155"/>
      <c r="D6929" s="155"/>
      <c r="E6929" s="155"/>
      <c r="F6929" s="155"/>
    </row>
    <row r="6930" spans="3:6" x14ac:dyDescent="0.2">
      <c r="C6930" s="155"/>
      <c r="D6930" s="155"/>
      <c r="E6930" s="155"/>
      <c r="F6930" s="155"/>
    </row>
    <row r="6931" spans="3:6" x14ac:dyDescent="0.2">
      <c r="C6931" s="155"/>
      <c r="D6931" s="155"/>
      <c r="E6931" s="155"/>
      <c r="F6931" s="155"/>
    </row>
    <row r="6932" spans="3:6" x14ac:dyDescent="0.2">
      <c r="C6932" s="155"/>
      <c r="D6932" s="155"/>
      <c r="E6932" s="155"/>
      <c r="F6932" s="155"/>
    </row>
    <row r="6933" spans="3:6" x14ac:dyDescent="0.2">
      <c r="C6933" s="155"/>
      <c r="D6933" s="155"/>
      <c r="E6933" s="155"/>
      <c r="F6933" s="155"/>
    </row>
    <row r="6934" spans="3:6" x14ac:dyDescent="0.2">
      <c r="C6934" s="155"/>
      <c r="D6934" s="155"/>
      <c r="E6934" s="155"/>
      <c r="F6934" s="155"/>
    </row>
    <row r="6935" spans="3:6" x14ac:dyDescent="0.2">
      <c r="C6935" s="155"/>
      <c r="D6935" s="155"/>
      <c r="E6935" s="155"/>
      <c r="F6935" s="155"/>
    </row>
    <row r="6936" spans="3:6" x14ac:dyDescent="0.2">
      <c r="C6936" s="155"/>
      <c r="D6936" s="155"/>
      <c r="E6936" s="155"/>
      <c r="F6936" s="155"/>
    </row>
    <row r="6937" spans="3:6" x14ac:dyDescent="0.2">
      <c r="C6937" s="155"/>
      <c r="D6937" s="155"/>
      <c r="E6937" s="155"/>
      <c r="F6937" s="155"/>
    </row>
    <row r="6938" spans="3:6" x14ac:dyDescent="0.2">
      <c r="C6938" s="155"/>
      <c r="D6938" s="155"/>
      <c r="E6938" s="155"/>
      <c r="F6938" s="155"/>
    </row>
    <row r="6939" spans="3:6" x14ac:dyDescent="0.2">
      <c r="C6939" s="155"/>
      <c r="D6939" s="155"/>
      <c r="E6939" s="155"/>
      <c r="F6939" s="155"/>
    </row>
    <row r="6940" spans="3:6" x14ac:dyDescent="0.2">
      <c r="C6940" s="155"/>
      <c r="D6940" s="155"/>
      <c r="E6940" s="155"/>
      <c r="F6940" s="155"/>
    </row>
    <row r="6941" spans="3:6" x14ac:dyDescent="0.2">
      <c r="C6941" s="155"/>
      <c r="D6941" s="155"/>
      <c r="E6941" s="155"/>
      <c r="F6941" s="155"/>
    </row>
    <row r="6942" spans="3:6" x14ac:dyDescent="0.2">
      <c r="C6942" s="155"/>
      <c r="D6942" s="155"/>
      <c r="E6942" s="155"/>
      <c r="F6942" s="155"/>
    </row>
    <row r="6943" spans="3:6" x14ac:dyDescent="0.2">
      <c r="C6943" s="155"/>
      <c r="D6943" s="155"/>
      <c r="E6943" s="155"/>
      <c r="F6943" s="155"/>
    </row>
    <row r="6944" spans="3:6" x14ac:dyDescent="0.2">
      <c r="C6944" s="155"/>
      <c r="D6944" s="155"/>
      <c r="E6944" s="155"/>
      <c r="F6944" s="155"/>
    </row>
    <row r="6945" spans="3:6" x14ac:dyDescent="0.2">
      <c r="C6945" s="155"/>
      <c r="D6945" s="155"/>
      <c r="E6945" s="155"/>
      <c r="F6945" s="155"/>
    </row>
    <row r="6946" spans="3:6" x14ac:dyDescent="0.2">
      <c r="C6946" s="155"/>
      <c r="D6946" s="155"/>
      <c r="E6946" s="155"/>
      <c r="F6946" s="155"/>
    </row>
    <row r="6947" spans="3:6" x14ac:dyDescent="0.2">
      <c r="C6947" s="155"/>
      <c r="D6947" s="155"/>
      <c r="E6947" s="155"/>
      <c r="F6947" s="155"/>
    </row>
    <row r="6948" spans="3:6" x14ac:dyDescent="0.2">
      <c r="C6948" s="155"/>
      <c r="D6948" s="155"/>
      <c r="E6948" s="155"/>
      <c r="F6948" s="155"/>
    </row>
    <row r="6949" spans="3:6" x14ac:dyDescent="0.2">
      <c r="C6949" s="155"/>
      <c r="D6949" s="155"/>
      <c r="E6949" s="155"/>
      <c r="F6949" s="155"/>
    </row>
    <row r="6950" spans="3:6" x14ac:dyDescent="0.2">
      <c r="C6950" s="155"/>
      <c r="D6950" s="155"/>
      <c r="E6950" s="155"/>
      <c r="F6950" s="155"/>
    </row>
    <row r="6951" spans="3:6" x14ac:dyDescent="0.2">
      <c r="C6951" s="155"/>
      <c r="D6951" s="155"/>
      <c r="E6951" s="155"/>
      <c r="F6951" s="155"/>
    </row>
    <row r="6952" spans="3:6" x14ac:dyDescent="0.2">
      <c r="C6952" s="155"/>
      <c r="D6952" s="155"/>
      <c r="E6952" s="155"/>
      <c r="F6952" s="155"/>
    </row>
    <row r="6953" spans="3:6" x14ac:dyDescent="0.2">
      <c r="C6953" s="155"/>
      <c r="D6953" s="155"/>
      <c r="E6953" s="155"/>
      <c r="F6953" s="155"/>
    </row>
    <row r="6954" spans="3:6" x14ac:dyDescent="0.2">
      <c r="C6954" s="155"/>
      <c r="D6954" s="155"/>
      <c r="E6954" s="155"/>
      <c r="F6954" s="155"/>
    </row>
    <row r="6955" spans="3:6" x14ac:dyDescent="0.2">
      <c r="C6955" s="155"/>
      <c r="D6955" s="155"/>
      <c r="E6955" s="155"/>
      <c r="F6955" s="155"/>
    </row>
    <row r="6956" spans="3:6" x14ac:dyDescent="0.2">
      <c r="C6956" s="155"/>
      <c r="D6956" s="155"/>
      <c r="E6956" s="155"/>
      <c r="F6956" s="155"/>
    </row>
    <row r="6957" spans="3:6" x14ac:dyDescent="0.2">
      <c r="C6957" s="155"/>
      <c r="D6957" s="155"/>
      <c r="E6957" s="155"/>
      <c r="F6957" s="155"/>
    </row>
    <row r="6958" spans="3:6" x14ac:dyDescent="0.2">
      <c r="C6958" s="155"/>
      <c r="D6958" s="155"/>
      <c r="E6958" s="155"/>
      <c r="F6958" s="155"/>
    </row>
    <row r="6959" spans="3:6" x14ac:dyDescent="0.2">
      <c r="C6959" s="155"/>
      <c r="D6959" s="155"/>
      <c r="E6959" s="155"/>
      <c r="F6959" s="155"/>
    </row>
    <row r="6960" spans="3:6" x14ac:dyDescent="0.2">
      <c r="C6960" s="155"/>
      <c r="D6960" s="155"/>
      <c r="E6960" s="155"/>
      <c r="F6960" s="155"/>
    </row>
    <row r="6961" spans="3:6" x14ac:dyDescent="0.2">
      <c r="C6961" s="155"/>
      <c r="D6961" s="155"/>
      <c r="E6961" s="155"/>
      <c r="F6961" s="155"/>
    </row>
    <row r="6962" spans="3:6" x14ac:dyDescent="0.2">
      <c r="C6962" s="155"/>
      <c r="D6962" s="155"/>
      <c r="E6962" s="155"/>
      <c r="F6962" s="155"/>
    </row>
    <row r="6963" spans="3:6" x14ac:dyDescent="0.2">
      <c r="C6963" s="155"/>
      <c r="D6963" s="155"/>
      <c r="E6963" s="155"/>
      <c r="F6963" s="155"/>
    </row>
    <row r="6964" spans="3:6" x14ac:dyDescent="0.2">
      <c r="C6964" s="155"/>
      <c r="D6964" s="155"/>
      <c r="E6964" s="155"/>
      <c r="F6964" s="155"/>
    </row>
    <row r="6965" spans="3:6" x14ac:dyDescent="0.2">
      <c r="C6965" s="155"/>
      <c r="D6965" s="155"/>
      <c r="E6965" s="155"/>
      <c r="F6965" s="155"/>
    </row>
    <row r="6966" spans="3:6" x14ac:dyDescent="0.2">
      <c r="C6966" s="155"/>
      <c r="D6966" s="155"/>
      <c r="E6966" s="155"/>
      <c r="F6966" s="155"/>
    </row>
    <row r="6967" spans="3:6" x14ac:dyDescent="0.2">
      <c r="C6967" s="155"/>
      <c r="D6967" s="155"/>
      <c r="E6967" s="155"/>
      <c r="F6967" s="155"/>
    </row>
    <row r="6968" spans="3:6" x14ac:dyDescent="0.2">
      <c r="C6968" s="155"/>
      <c r="D6968" s="155"/>
      <c r="E6968" s="155"/>
      <c r="F6968" s="155"/>
    </row>
    <row r="6969" spans="3:6" x14ac:dyDescent="0.2">
      <c r="C6969" s="155"/>
      <c r="D6969" s="155"/>
      <c r="E6969" s="155"/>
      <c r="F6969" s="155"/>
    </row>
    <row r="6970" spans="3:6" x14ac:dyDescent="0.2">
      <c r="C6970" s="155"/>
      <c r="D6970" s="155"/>
      <c r="E6970" s="155"/>
      <c r="F6970" s="155"/>
    </row>
    <row r="6971" spans="3:6" x14ac:dyDescent="0.2">
      <c r="C6971" s="155"/>
      <c r="D6971" s="155"/>
      <c r="E6971" s="155"/>
      <c r="F6971" s="155"/>
    </row>
    <row r="6972" spans="3:6" x14ac:dyDescent="0.2">
      <c r="C6972" s="155"/>
      <c r="D6972" s="155"/>
      <c r="E6972" s="155"/>
      <c r="F6972" s="155"/>
    </row>
    <row r="6973" spans="3:6" x14ac:dyDescent="0.2">
      <c r="C6973" s="155"/>
      <c r="D6973" s="155"/>
      <c r="E6973" s="155"/>
      <c r="F6973" s="155"/>
    </row>
    <row r="6974" spans="3:6" x14ac:dyDescent="0.2">
      <c r="C6974" s="155"/>
      <c r="D6974" s="155"/>
      <c r="E6974" s="155"/>
      <c r="F6974" s="155"/>
    </row>
    <row r="6975" spans="3:6" x14ac:dyDescent="0.2">
      <c r="C6975" s="155"/>
      <c r="D6975" s="155"/>
      <c r="E6975" s="155"/>
      <c r="F6975" s="155"/>
    </row>
    <row r="6976" spans="3:6" x14ac:dyDescent="0.2">
      <c r="C6976" s="155"/>
      <c r="D6976" s="155"/>
      <c r="E6976" s="155"/>
      <c r="F6976" s="155"/>
    </row>
    <row r="6977" spans="3:6" x14ac:dyDescent="0.2">
      <c r="C6977" s="155"/>
      <c r="D6977" s="155"/>
      <c r="E6977" s="155"/>
      <c r="F6977" s="155"/>
    </row>
    <row r="6978" spans="3:6" x14ac:dyDescent="0.2">
      <c r="C6978" s="155"/>
      <c r="D6978" s="155"/>
      <c r="E6978" s="155"/>
      <c r="F6978" s="155"/>
    </row>
    <row r="6979" spans="3:6" x14ac:dyDescent="0.2">
      <c r="C6979" s="155"/>
      <c r="D6979" s="155"/>
      <c r="E6979" s="155"/>
      <c r="F6979" s="155"/>
    </row>
    <row r="6980" spans="3:6" x14ac:dyDescent="0.2">
      <c r="C6980" s="155"/>
      <c r="D6980" s="155"/>
      <c r="E6980" s="155"/>
      <c r="F6980" s="155"/>
    </row>
    <row r="6981" spans="3:6" x14ac:dyDescent="0.2">
      <c r="C6981" s="155"/>
      <c r="D6981" s="155"/>
      <c r="E6981" s="155"/>
      <c r="F6981" s="155"/>
    </row>
    <row r="6982" spans="3:6" x14ac:dyDescent="0.2">
      <c r="C6982" s="155"/>
      <c r="D6982" s="155"/>
      <c r="E6982" s="155"/>
      <c r="F6982" s="155"/>
    </row>
    <row r="6983" spans="3:6" x14ac:dyDescent="0.2">
      <c r="C6983" s="155"/>
      <c r="D6983" s="155"/>
      <c r="E6983" s="155"/>
      <c r="F6983" s="155"/>
    </row>
    <row r="6984" spans="3:6" x14ac:dyDescent="0.2">
      <c r="C6984" s="155"/>
      <c r="D6984" s="155"/>
      <c r="E6984" s="155"/>
      <c r="F6984" s="155"/>
    </row>
    <row r="6985" spans="3:6" x14ac:dyDescent="0.2">
      <c r="C6985" s="155"/>
      <c r="D6985" s="155"/>
      <c r="E6985" s="155"/>
      <c r="F6985" s="155"/>
    </row>
    <row r="6986" spans="3:6" x14ac:dyDescent="0.2">
      <c r="C6986" s="155"/>
      <c r="D6986" s="155"/>
      <c r="E6986" s="155"/>
      <c r="F6986" s="155"/>
    </row>
    <row r="6987" spans="3:6" x14ac:dyDescent="0.2">
      <c r="C6987" s="155"/>
      <c r="D6987" s="155"/>
      <c r="E6987" s="155"/>
      <c r="F6987" s="155"/>
    </row>
    <row r="6988" spans="3:6" x14ac:dyDescent="0.2">
      <c r="C6988" s="155"/>
      <c r="D6988" s="155"/>
      <c r="E6988" s="155"/>
      <c r="F6988" s="155"/>
    </row>
    <row r="6989" spans="3:6" x14ac:dyDescent="0.2">
      <c r="C6989" s="155"/>
      <c r="D6989" s="155"/>
      <c r="E6989" s="155"/>
      <c r="F6989" s="155"/>
    </row>
    <row r="6990" spans="3:6" x14ac:dyDescent="0.2">
      <c r="C6990" s="155"/>
      <c r="D6990" s="155"/>
      <c r="E6990" s="155"/>
      <c r="F6990" s="155"/>
    </row>
    <row r="6991" spans="3:6" x14ac:dyDescent="0.2">
      <c r="C6991" s="155"/>
      <c r="D6991" s="155"/>
      <c r="E6991" s="155"/>
      <c r="F6991" s="155"/>
    </row>
    <row r="6992" spans="3:6" x14ac:dyDescent="0.2">
      <c r="C6992" s="155"/>
      <c r="D6992" s="155"/>
      <c r="E6992" s="155"/>
      <c r="F6992" s="155"/>
    </row>
    <row r="6993" spans="3:6" x14ac:dyDescent="0.2">
      <c r="C6993" s="155"/>
      <c r="D6993" s="155"/>
      <c r="E6993" s="155"/>
      <c r="F6993" s="155"/>
    </row>
    <row r="6994" spans="3:6" x14ac:dyDescent="0.2">
      <c r="C6994" s="155"/>
      <c r="D6994" s="155"/>
      <c r="E6994" s="155"/>
      <c r="F6994" s="155"/>
    </row>
    <row r="6995" spans="3:6" x14ac:dyDescent="0.2">
      <c r="C6995" s="155"/>
      <c r="D6995" s="155"/>
      <c r="E6995" s="155"/>
      <c r="F6995" s="155"/>
    </row>
    <row r="6996" spans="3:6" x14ac:dyDescent="0.2">
      <c r="C6996" s="155"/>
      <c r="D6996" s="155"/>
      <c r="E6996" s="155"/>
      <c r="F6996" s="155"/>
    </row>
    <row r="6997" spans="3:6" x14ac:dyDescent="0.2">
      <c r="C6997" s="155"/>
      <c r="D6997" s="155"/>
      <c r="E6997" s="155"/>
      <c r="F6997" s="155"/>
    </row>
    <row r="6998" spans="3:6" x14ac:dyDescent="0.2">
      <c r="C6998" s="155"/>
      <c r="D6998" s="155"/>
      <c r="E6998" s="155"/>
      <c r="F6998" s="155"/>
    </row>
    <row r="6999" spans="3:6" x14ac:dyDescent="0.2">
      <c r="C6999" s="155"/>
      <c r="D6999" s="155"/>
      <c r="E6999" s="155"/>
      <c r="F6999" s="155"/>
    </row>
    <row r="7000" spans="3:6" x14ac:dyDescent="0.2">
      <c r="C7000" s="155"/>
      <c r="D7000" s="155"/>
      <c r="E7000" s="155"/>
      <c r="F7000" s="155"/>
    </row>
    <row r="7001" spans="3:6" x14ac:dyDescent="0.2">
      <c r="C7001" s="155"/>
      <c r="D7001" s="155"/>
      <c r="E7001" s="155"/>
      <c r="F7001" s="155"/>
    </row>
    <row r="7002" spans="3:6" x14ac:dyDescent="0.2">
      <c r="C7002" s="155"/>
      <c r="D7002" s="155"/>
      <c r="E7002" s="155"/>
      <c r="F7002" s="155"/>
    </row>
    <row r="7003" spans="3:6" x14ac:dyDescent="0.2">
      <c r="C7003" s="155"/>
      <c r="D7003" s="155"/>
      <c r="E7003" s="155"/>
      <c r="F7003" s="155"/>
    </row>
    <row r="7004" spans="3:6" x14ac:dyDescent="0.2">
      <c r="C7004" s="155"/>
      <c r="D7004" s="155"/>
      <c r="E7004" s="155"/>
      <c r="F7004" s="155"/>
    </row>
    <row r="7005" spans="3:6" x14ac:dyDescent="0.2">
      <c r="C7005" s="155"/>
      <c r="D7005" s="155"/>
      <c r="E7005" s="155"/>
      <c r="F7005" s="155"/>
    </row>
    <row r="7006" spans="3:6" x14ac:dyDescent="0.2">
      <c r="C7006" s="155"/>
      <c r="D7006" s="155"/>
      <c r="E7006" s="155"/>
      <c r="F7006" s="155"/>
    </row>
    <row r="7007" spans="3:6" x14ac:dyDescent="0.2">
      <c r="C7007" s="155"/>
      <c r="D7007" s="155"/>
      <c r="E7007" s="155"/>
      <c r="F7007" s="155"/>
    </row>
    <row r="7008" spans="3:6" x14ac:dyDescent="0.2">
      <c r="C7008" s="155"/>
      <c r="D7008" s="155"/>
      <c r="E7008" s="155"/>
      <c r="F7008" s="155"/>
    </row>
    <row r="7009" spans="3:6" x14ac:dyDescent="0.2">
      <c r="C7009" s="155"/>
      <c r="D7009" s="155"/>
      <c r="E7009" s="155"/>
      <c r="F7009" s="155"/>
    </row>
    <row r="7010" spans="3:6" x14ac:dyDescent="0.2">
      <c r="C7010" s="155"/>
      <c r="D7010" s="155"/>
      <c r="E7010" s="155"/>
      <c r="F7010" s="155"/>
    </row>
    <row r="7011" spans="3:6" x14ac:dyDescent="0.2">
      <c r="C7011" s="155"/>
      <c r="D7011" s="155"/>
      <c r="E7011" s="155"/>
      <c r="F7011" s="155"/>
    </row>
    <row r="7012" spans="3:6" x14ac:dyDescent="0.2">
      <c r="C7012" s="155"/>
      <c r="D7012" s="155"/>
      <c r="E7012" s="155"/>
      <c r="F7012" s="155"/>
    </row>
    <row r="7013" spans="3:6" x14ac:dyDescent="0.2">
      <c r="C7013" s="155"/>
      <c r="D7013" s="155"/>
      <c r="E7013" s="155"/>
      <c r="F7013" s="155"/>
    </row>
    <row r="7014" spans="3:6" x14ac:dyDescent="0.2">
      <c r="C7014" s="155"/>
      <c r="D7014" s="155"/>
      <c r="E7014" s="155"/>
      <c r="F7014" s="155"/>
    </row>
    <row r="7015" spans="3:6" x14ac:dyDescent="0.2">
      <c r="C7015" s="155"/>
      <c r="D7015" s="155"/>
      <c r="E7015" s="155"/>
      <c r="F7015" s="155"/>
    </row>
    <row r="7016" spans="3:6" x14ac:dyDescent="0.2">
      <c r="C7016" s="155"/>
      <c r="D7016" s="155"/>
      <c r="E7016" s="155"/>
      <c r="F7016" s="155"/>
    </row>
    <row r="7017" spans="3:6" x14ac:dyDescent="0.2">
      <c r="C7017" s="155"/>
      <c r="D7017" s="155"/>
      <c r="E7017" s="155"/>
      <c r="F7017" s="155"/>
    </row>
    <row r="7018" spans="3:6" x14ac:dyDescent="0.2">
      <c r="C7018" s="155"/>
      <c r="D7018" s="155"/>
      <c r="E7018" s="155"/>
      <c r="F7018" s="155"/>
    </row>
    <row r="7019" spans="3:6" x14ac:dyDescent="0.2">
      <c r="C7019" s="155"/>
      <c r="D7019" s="155"/>
      <c r="E7019" s="155"/>
      <c r="F7019" s="155"/>
    </row>
    <row r="7020" spans="3:6" x14ac:dyDescent="0.2">
      <c r="C7020" s="155"/>
      <c r="D7020" s="155"/>
      <c r="E7020" s="155"/>
      <c r="F7020" s="155"/>
    </row>
    <row r="7021" spans="3:6" x14ac:dyDescent="0.2">
      <c r="C7021" s="155"/>
      <c r="D7021" s="155"/>
      <c r="E7021" s="155"/>
      <c r="F7021" s="155"/>
    </row>
    <row r="7022" spans="3:6" x14ac:dyDescent="0.2">
      <c r="C7022" s="155"/>
      <c r="D7022" s="155"/>
      <c r="E7022" s="155"/>
      <c r="F7022" s="155"/>
    </row>
    <row r="7023" spans="3:6" x14ac:dyDescent="0.2">
      <c r="C7023" s="155"/>
      <c r="D7023" s="155"/>
      <c r="E7023" s="155"/>
      <c r="F7023" s="155"/>
    </row>
    <row r="7024" spans="3:6" x14ac:dyDescent="0.2">
      <c r="C7024" s="155"/>
      <c r="D7024" s="155"/>
      <c r="E7024" s="155"/>
      <c r="F7024" s="155"/>
    </row>
    <row r="7025" spans="3:6" x14ac:dyDescent="0.2">
      <c r="C7025" s="155"/>
      <c r="D7025" s="155"/>
      <c r="E7025" s="155"/>
      <c r="F7025" s="155"/>
    </row>
    <row r="7026" spans="3:6" x14ac:dyDescent="0.2">
      <c r="C7026" s="155"/>
      <c r="D7026" s="155"/>
      <c r="E7026" s="155"/>
      <c r="F7026" s="155"/>
    </row>
    <row r="7027" spans="3:6" x14ac:dyDescent="0.2">
      <c r="C7027" s="155"/>
      <c r="D7027" s="155"/>
      <c r="E7027" s="155"/>
      <c r="F7027" s="155"/>
    </row>
    <row r="7028" spans="3:6" x14ac:dyDescent="0.2">
      <c r="C7028" s="155"/>
      <c r="D7028" s="155"/>
      <c r="E7028" s="155"/>
      <c r="F7028" s="155"/>
    </row>
    <row r="7029" spans="3:6" x14ac:dyDescent="0.2">
      <c r="C7029" s="155"/>
      <c r="D7029" s="155"/>
      <c r="E7029" s="155"/>
      <c r="F7029" s="155"/>
    </row>
    <row r="7030" spans="3:6" x14ac:dyDescent="0.2">
      <c r="C7030" s="155"/>
      <c r="D7030" s="155"/>
      <c r="E7030" s="155"/>
      <c r="F7030" s="155"/>
    </row>
    <row r="7031" spans="3:6" x14ac:dyDescent="0.2">
      <c r="C7031" s="155"/>
      <c r="D7031" s="155"/>
      <c r="E7031" s="155"/>
      <c r="F7031" s="155"/>
    </row>
    <row r="7032" spans="3:6" x14ac:dyDescent="0.2">
      <c r="C7032" s="155"/>
      <c r="D7032" s="155"/>
      <c r="E7032" s="155"/>
      <c r="F7032" s="155"/>
    </row>
    <row r="7033" spans="3:6" x14ac:dyDescent="0.2">
      <c r="C7033" s="155"/>
      <c r="D7033" s="155"/>
      <c r="E7033" s="155"/>
      <c r="F7033" s="155"/>
    </row>
    <row r="7034" spans="3:6" x14ac:dyDescent="0.2">
      <c r="C7034" s="155"/>
      <c r="D7034" s="155"/>
      <c r="E7034" s="155"/>
      <c r="F7034" s="155"/>
    </row>
    <row r="7035" spans="3:6" x14ac:dyDescent="0.2">
      <c r="C7035" s="155"/>
      <c r="D7035" s="155"/>
      <c r="E7035" s="155"/>
      <c r="F7035" s="155"/>
    </row>
    <row r="7036" spans="3:6" x14ac:dyDescent="0.2">
      <c r="C7036" s="155"/>
      <c r="D7036" s="155"/>
      <c r="E7036" s="155"/>
      <c r="F7036" s="155"/>
    </row>
    <row r="7037" spans="3:6" x14ac:dyDescent="0.2">
      <c r="C7037" s="155"/>
      <c r="D7037" s="155"/>
      <c r="E7037" s="155"/>
      <c r="F7037" s="155"/>
    </row>
    <row r="7038" spans="3:6" x14ac:dyDescent="0.2">
      <c r="C7038" s="155"/>
      <c r="D7038" s="155"/>
      <c r="E7038" s="155"/>
      <c r="F7038" s="155"/>
    </row>
    <row r="7039" spans="3:6" x14ac:dyDescent="0.2">
      <c r="C7039" s="155"/>
      <c r="D7039" s="155"/>
      <c r="E7039" s="155"/>
      <c r="F7039" s="155"/>
    </row>
    <row r="7040" spans="3:6" x14ac:dyDescent="0.2">
      <c r="C7040" s="155"/>
      <c r="D7040" s="155"/>
      <c r="E7040" s="155"/>
      <c r="F7040" s="155"/>
    </row>
    <row r="7041" spans="3:6" x14ac:dyDescent="0.2">
      <c r="C7041" s="155"/>
      <c r="D7041" s="155"/>
      <c r="E7041" s="155"/>
      <c r="F7041" s="155"/>
    </row>
    <row r="7042" spans="3:6" x14ac:dyDescent="0.2">
      <c r="C7042" s="155"/>
      <c r="D7042" s="155"/>
      <c r="E7042" s="155"/>
      <c r="F7042" s="155"/>
    </row>
    <row r="7043" spans="3:6" x14ac:dyDescent="0.2">
      <c r="C7043" s="155"/>
      <c r="D7043" s="155"/>
      <c r="E7043" s="155"/>
      <c r="F7043" s="155"/>
    </row>
    <row r="7044" spans="3:6" x14ac:dyDescent="0.2">
      <c r="C7044" s="155"/>
      <c r="D7044" s="155"/>
      <c r="E7044" s="155"/>
      <c r="F7044" s="155"/>
    </row>
    <row r="7045" spans="3:6" x14ac:dyDescent="0.2">
      <c r="C7045" s="155"/>
      <c r="D7045" s="155"/>
      <c r="E7045" s="155"/>
      <c r="F7045" s="155"/>
    </row>
    <row r="7046" spans="3:6" x14ac:dyDescent="0.2">
      <c r="C7046" s="155"/>
      <c r="D7046" s="155"/>
      <c r="E7046" s="155"/>
      <c r="F7046" s="155"/>
    </row>
    <row r="7047" spans="3:6" x14ac:dyDescent="0.2">
      <c r="C7047" s="155"/>
      <c r="D7047" s="155"/>
      <c r="E7047" s="155"/>
      <c r="F7047" s="155"/>
    </row>
    <row r="7048" spans="3:6" x14ac:dyDescent="0.2">
      <c r="C7048" s="155"/>
      <c r="D7048" s="155"/>
      <c r="E7048" s="155"/>
      <c r="F7048" s="155"/>
    </row>
    <row r="7049" spans="3:6" x14ac:dyDescent="0.2">
      <c r="C7049" s="155"/>
      <c r="D7049" s="155"/>
      <c r="E7049" s="155"/>
      <c r="F7049" s="155"/>
    </row>
    <row r="7050" spans="3:6" x14ac:dyDescent="0.2">
      <c r="C7050" s="155"/>
      <c r="D7050" s="155"/>
      <c r="E7050" s="155"/>
      <c r="F7050" s="155"/>
    </row>
    <row r="7051" spans="3:6" x14ac:dyDescent="0.2">
      <c r="C7051" s="155"/>
      <c r="D7051" s="155"/>
      <c r="E7051" s="155"/>
      <c r="F7051" s="155"/>
    </row>
    <row r="7052" spans="3:6" x14ac:dyDescent="0.2">
      <c r="C7052" s="155"/>
      <c r="D7052" s="155"/>
      <c r="E7052" s="155"/>
      <c r="F7052" s="155"/>
    </row>
    <row r="7053" spans="3:6" x14ac:dyDescent="0.2">
      <c r="C7053" s="155"/>
      <c r="D7053" s="155"/>
      <c r="E7053" s="155"/>
      <c r="F7053" s="155"/>
    </row>
    <row r="7054" spans="3:6" x14ac:dyDescent="0.2">
      <c r="C7054" s="155"/>
      <c r="D7054" s="155"/>
      <c r="E7054" s="155"/>
      <c r="F7054" s="155"/>
    </row>
    <row r="7055" spans="3:6" x14ac:dyDescent="0.2">
      <c r="C7055" s="155"/>
      <c r="D7055" s="155"/>
      <c r="E7055" s="155"/>
      <c r="F7055" s="155"/>
    </row>
    <row r="7056" spans="3:6" x14ac:dyDescent="0.2">
      <c r="C7056" s="155"/>
      <c r="D7056" s="155"/>
      <c r="E7056" s="155"/>
      <c r="F7056" s="155"/>
    </row>
    <row r="7057" spans="3:6" x14ac:dyDescent="0.2">
      <c r="C7057" s="155"/>
      <c r="D7057" s="155"/>
      <c r="E7057" s="155"/>
      <c r="F7057" s="155"/>
    </row>
    <row r="7058" spans="3:6" x14ac:dyDescent="0.2">
      <c r="C7058" s="155"/>
      <c r="D7058" s="155"/>
      <c r="E7058" s="155"/>
      <c r="F7058" s="155"/>
    </row>
    <row r="7059" spans="3:6" x14ac:dyDescent="0.2">
      <c r="C7059" s="155"/>
      <c r="D7059" s="155"/>
      <c r="E7059" s="155"/>
      <c r="F7059" s="155"/>
    </row>
    <row r="7060" spans="3:6" x14ac:dyDescent="0.2">
      <c r="C7060" s="155"/>
      <c r="D7060" s="155"/>
      <c r="E7060" s="155"/>
      <c r="F7060" s="155"/>
    </row>
    <row r="7061" spans="3:6" x14ac:dyDescent="0.2">
      <c r="C7061" s="155"/>
      <c r="D7061" s="155"/>
      <c r="E7061" s="155"/>
      <c r="F7061" s="155"/>
    </row>
    <row r="7062" spans="3:6" x14ac:dyDescent="0.2">
      <c r="C7062" s="155"/>
      <c r="D7062" s="155"/>
      <c r="E7062" s="155"/>
      <c r="F7062" s="155"/>
    </row>
    <row r="7063" spans="3:6" x14ac:dyDescent="0.2">
      <c r="C7063" s="155"/>
      <c r="D7063" s="155"/>
      <c r="E7063" s="155"/>
      <c r="F7063" s="155"/>
    </row>
    <row r="7064" spans="3:6" x14ac:dyDescent="0.2">
      <c r="C7064" s="155"/>
      <c r="D7064" s="155"/>
      <c r="E7064" s="155"/>
      <c r="F7064" s="155"/>
    </row>
    <row r="7065" spans="3:6" x14ac:dyDescent="0.2">
      <c r="C7065" s="155"/>
      <c r="D7065" s="155"/>
      <c r="E7065" s="155"/>
      <c r="F7065" s="155"/>
    </row>
    <row r="7066" spans="3:6" x14ac:dyDescent="0.2">
      <c r="C7066" s="155"/>
      <c r="D7066" s="155"/>
      <c r="E7066" s="155"/>
      <c r="F7066" s="155"/>
    </row>
    <row r="7067" spans="3:6" x14ac:dyDescent="0.2">
      <c r="C7067" s="155"/>
      <c r="D7067" s="155"/>
      <c r="E7067" s="155"/>
      <c r="F7067" s="155"/>
    </row>
    <row r="7068" spans="3:6" x14ac:dyDescent="0.2">
      <c r="C7068" s="155"/>
      <c r="D7068" s="155"/>
      <c r="E7068" s="155"/>
      <c r="F7068" s="155"/>
    </row>
    <row r="7069" spans="3:6" x14ac:dyDescent="0.2">
      <c r="C7069" s="155"/>
      <c r="D7069" s="155"/>
      <c r="E7069" s="155"/>
      <c r="F7069" s="155"/>
    </row>
    <row r="7070" spans="3:6" x14ac:dyDescent="0.2">
      <c r="C7070" s="155"/>
      <c r="D7070" s="155"/>
      <c r="E7070" s="155"/>
      <c r="F7070" s="155"/>
    </row>
    <row r="7071" spans="3:6" x14ac:dyDescent="0.2">
      <c r="C7071" s="155"/>
      <c r="D7071" s="155"/>
      <c r="E7071" s="155"/>
      <c r="F7071" s="155"/>
    </row>
    <row r="7072" spans="3:6" x14ac:dyDescent="0.2">
      <c r="C7072" s="155"/>
      <c r="D7072" s="155"/>
      <c r="E7072" s="155"/>
      <c r="F7072" s="155"/>
    </row>
    <row r="7073" spans="3:6" x14ac:dyDescent="0.2">
      <c r="C7073" s="155"/>
      <c r="D7073" s="155"/>
      <c r="E7073" s="155"/>
      <c r="F7073" s="155"/>
    </row>
    <row r="7074" spans="3:6" x14ac:dyDescent="0.2">
      <c r="C7074" s="155"/>
      <c r="D7074" s="155"/>
      <c r="E7074" s="155"/>
      <c r="F7074" s="155"/>
    </row>
    <row r="7075" spans="3:6" x14ac:dyDescent="0.2">
      <c r="C7075" s="155"/>
      <c r="D7075" s="155"/>
      <c r="E7075" s="155"/>
      <c r="F7075" s="155"/>
    </row>
    <row r="7076" spans="3:6" x14ac:dyDescent="0.2">
      <c r="C7076" s="155"/>
      <c r="D7076" s="155"/>
      <c r="E7076" s="155"/>
      <c r="F7076" s="155"/>
    </row>
    <row r="7077" spans="3:6" x14ac:dyDescent="0.2">
      <c r="C7077" s="155"/>
      <c r="D7077" s="155"/>
      <c r="E7077" s="155"/>
      <c r="F7077" s="155"/>
    </row>
    <row r="7078" spans="3:6" x14ac:dyDescent="0.2">
      <c r="C7078" s="155"/>
      <c r="D7078" s="155"/>
      <c r="E7078" s="155"/>
      <c r="F7078" s="155"/>
    </row>
    <row r="7079" spans="3:6" x14ac:dyDescent="0.2">
      <c r="C7079" s="155"/>
      <c r="D7079" s="155"/>
      <c r="E7079" s="155"/>
      <c r="F7079" s="155"/>
    </row>
    <row r="7080" spans="3:6" x14ac:dyDescent="0.2">
      <c r="C7080" s="155"/>
      <c r="D7080" s="155"/>
      <c r="E7080" s="155"/>
      <c r="F7080" s="155"/>
    </row>
    <row r="7081" spans="3:6" x14ac:dyDescent="0.2">
      <c r="C7081" s="155"/>
      <c r="D7081" s="155"/>
      <c r="E7081" s="155"/>
      <c r="F7081" s="155"/>
    </row>
    <row r="7082" spans="3:6" x14ac:dyDescent="0.2">
      <c r="C7082" s="155"/>
      <c r="D7082" s="155"/>
      <c r="E7082" s="155"/>
      <c r="F7082" s="155"/>
    </row>
    <row r="7083" spans="3:6" x14ac:dyDescent="0.2">
      <c r="C7083" s="155"/>
      <c r="D7083" s="155"/>
      <c r="E7083" s="155"/>
      <c r="F7083" s="155"/>
    </row>
    <row r="7084" spans="3:6" x14ac:dyDescent="0.2">
      <c r="C7084" s="155"/>
      <c r="D7084" s="155"/>
      <c r="E7084" s="155"/>
      <c r="F7084" s="155"/>
    </row>
    <row r="7085" spans="3:6" x14ac:dyDescent="0.2">
      <c r="C7085" s="155"/>
      <c r="D7085" s="155"/>
      <c r="E7085" s="155"/>
      <c r="F7085" s="155"/>
    </row>
    <row r="7086" spans="3:6" x14ac:dyDescent="0.2">
      <c r="C7086" s="155"/>
      <c r="D7086" s="155"/>
      <c r="E7086" s="155"/>
      <c r="F7086" s="155"/>
    </row>
    <row r="7087" spans="3:6" x14ac:dyDescent="0.2">
      <c r="C7087" s="155"/>
      <c r="D7087" s="155"/>
      <c r="E7087" s="155"/>
      <c r="F7087" s="155"/>
    </row>
    <row r="7088" spans="3:6" x14ac:dyDescent="0.2">
      <c r="C7088" s="155"/>
      <c r="D7088" s="155"/>
      <c r="E7088" s="155"/>
      <c r="F7088" s="155"/>
    </row>
    <row r="7089" spans="3:6" x14ac:dyDescent="0.2">
      <c r="C7089" s="155"/>
      <c r="D7089" s="155"/>
      <c r="E7089" s="155"/>
      <c r="F7089" s="155"/>
    </row>
    <row r="7090" spans="3:6" x14ac:dyDescent="0.2">
      <c r="C7090" s="155"/>
      <c r="D7090" s="155"/>
      <c r="E7090" s="155"/>
      <c r="F7090" s="155"/>
    </row>
    <row r="7091" spans="3:6" x14ac:dyDescent="0.2">
      <c r="C7091" s="155"/>
      <c r="D7091" s="155"/>
      <c r="E7091" s="155"/>
      <c r="F7091" s="155"/>
    </row>
    <row r="7092" spans="3:6" x14ac:dyDescent="0.2">
      <c r="C7092" s="155"/>
      <c r="D7092" s="155"/>
      <c r="E7092" s="155"/>
      <c r="F7092" s="155"/>
    </row>
    <row r="7093" spans="3:6" x14ac:dyDescent="0.2">
      <c r="C7093" s="155"/>
      <c r="D7093" s="155"/>
      <c r="E7093" s="155"/>
      <c r="F7093" s="155"/>
    </row>
    <row r="7094" spans="3:6" x14ac:dyDescent="0.2">
      <c r="C7094" s="155"/>
      <c r="D7094" s="155"/>
      <c r="E7094" s="155"/>
      <c r="F7094" s="155"/>
    </row>
    <row r="7095" spans="3:6" x14ac:dyDescent="0.2">
      <c r="C7095" s="155"/>
      <c r="D7095" s="155"/>
      <c r="E7095" s="155"/>
      <c r="F7095" s="155"/>
    </row>
    <row r="7096" spans="3:6" x14ac:dyDescent="0.2">
      <c r="C7096" s="155"/>
      <c r="D7096" s="155"/>
      <c r="E7096" s="155"/>
      <c r="F7096" s="155"/>
    </row>
    <row r="7097" spans="3:6" x14ac:dyDescent="0.2">
      <c r="C7097" s="155"/>
      <c r="D7097" s="155"/>
      <c r="E7097" s="155"/>
      <c r="F7097" s="155"/>
    </row>
    <row r="7098" spans="3:6" x14ac:dyDescent="0.2">
      <c r="C7098" s="155"/>
      <c r="D7098" s="155"/>
      <c r="E7098" s="155"/>
      <c r="F7098" s="155"/>
    </row>
    <row r="7099" spans="3:6" x14ac:dyDescent="0.2">
      <c r="C7099" s="155"/>
      <c r="D7099" s="155"/>
      <c r="E7099" s="155"/>
      <c r="F7099" s="155"/>
    </row>
    <row r="7100" spans="3:6" x14ac:dyDescent="0.2">
      <c r="C7100" s="155"/>
      <c r="D7100" s="155"/>
      <c r="E7100" s="155"/>
      <c r="F7100" s="155"/>
    </row>
    <row r="7101" spans="3:6" x14ac:dyDescent="0.2">
      <c r="C7101" s="155"/>
      <c r="D7101" s="155"/>
      <c r="E7101" s="155"/>
      <c r="F7101" s="155"/>
    </row>
    <row r="7102" spans="3:6" x14ac:dyDescent="0.2">
      <c r="C7102" s="155"/>
      <c r="D7102" s="155"/>
      <c r="E7102" s="155"/>
      <c r="F7102" s="155"/>
    </row>
    <row r="7103" spans="3:6" x14ac:dyDescent="0.2">
      <c r="C7103" s="155"/>
      <c r="D7103" s="155"/>
      <c r="E7103" s="155"/>
      <c r="F7103" s="155"/>
    </row>
    <row r="7104" spans="3:6" x14ac:dyDescent="0.2">
      <c r="C7104" s="155"/>
      <c r="D7104" s="155"/>
      <c r="E7104" s="155"/>
      <c r="F7104" s="155"/>
    </row>
    <row r="7105" spans="3:6" x14ac:dyDescent="0.2">
      <c r="C7105" s="155"/>
      <c r="D7105" s="155"/>
      <c r="E7105" s="155"/>
      <c r="F7105" s="155"/>
    </row>
    <row r="7106" spans="3:6" x14ac:dyDescent="0.2">
      <c r="C7106" s="155"/>
      <c r="D7106" s="155"/>
      <c r="E7106" s="155"/>
      <c r="F7106" s="155"/>
    </row>
    <row r="7107" spans="3:6" x14ac:dyDescent="0.2">
      <c r="C7107" s="155"/>
      <c r="D7107" s="155"/>
      <c r="E7107" s="155"/>
      <c r="F7107" s="155"/>
    </row>
    <row r="7108" spans="3:6" x14ac:dyDescent="0.2">
      <c r="C7108" s="155"/>
      <c r="D7108" s="155"/>
      <c r="E7108" s="155"/>
      <c r="F7108" s="155"/>
    </row>
    <row r="7109" spans="3:6" x14ac:dyDescent="0.2">
      <c r="C7109" s="155"/>
      <c r="D7109" s="155"/>
      <c r="E7109" s="155"/>
      <c r="F7109" s="155"/>
    </row>
    <row r="7110" spans="3:6" x14ac:dyDescent="0.2">
      <c r="C7110" s="155"/>
      <c r="D7110" s="155"/>
      <c r="E7110" s="155"/>
      <c r="F7110" s="155"/>
    </row>
    <row r="7111" spans="3:6" x14ac:dyDescent="0.2">
      <c r="C7111" s="155"/>
      <c r="D7111" s="155"/>
      <c r="E7111" s="155"/>
      <c r="F7111" s="155"/>
    </row>
    <row r="7112" spans="3:6" x14ac:dyDescent="0.2">
      <c r="C7112" s="155"/>
      <c r="D7112" s="155"/>
      <c r="E7112" s="155"/>
      <c r="F7112" s="155"/>
    </row>
    <row r="7113" spans="3:6" x14ac:dyDescent="0.2">
      <c r="C7113" s="155"/>
      <c r="D7113" s="155"/>
      <c r="E7113" s="155"/>
      <c r="F7113" s="155"/>
    </row>
    <row r="7114" spans="3:6" x14ac:dyDescent="0.2">
      <c r="C7114" s="155"/>
      <c r="D7114" s="155"/>
      <c r="E7114" s="155"/>
      <c r="F7114" s="155"/>
    </row>
    <row r="7115" spans="3:6" x14ac:dyDescent="0.2">
      <c r="C7115" s="155"/>
      <c r="D7115" s="155"/>
      <c r="E7115" s="155"/>
      <c r="F7115" s="155"/>
    </row>
    <row r="7116" spans="3:6" x14ac:dyDescent="0.2">
      <c r="C7116" s="155"/>
      <c r="D7116" s="155"/>
      <c r="E7116" s="155"/>
      <c r="F7116" s="155"/>
    </row>
    <row r="7117" spans="3:6" x14ac:dyDescent="0.2">
      <c r="C7117" s="155"/>
      <c r="D7117" s="155"/>
      <c r="E7117" s="155"/>
      <c r="F7117" s="155"/>
    </row>
    <row r="7118" spans="3:6" x14ac:dyDescent="0.2">
      <c r="C7118" s="155"/>
      <c r="D7118" s="155"/>
      <c r="E7118" s="155"/>
      <c r="F7118" s="155"/>
    </row>
    <row r="7119" spans="3:6" x14ac:dyDescent="0.2">
      <c r="C7119" s="155"/>
      <c r="D7119" s="155"/>
      <c r="E7119" s="155"/>
      <c r="F7119" s="155"/>
    </row>
    <row r="7120" spans="3:6" x14ac:dyDescent="0.2">
      <c r="C7120" s="155"/>
      <c r="D7120" s="155"/>
      <c r="E7120" s="155"/>
      <c r="F7120" s="155"/>
    </row>
    <row r="7121" spans="3:6" x14ac:dyDescent="0.2">
      <c r="C7121" s="155"/>
      <c r="D7121" s="155"/>
      <c r="E7121" s="155"/>
      <c r="F7121" s="155"/>
    </row>
    <row r="7122" spans="3:6" x14ac:dyDescent="0.2">
      <c r="C7122" s="155"/>
      <c r="D7122" s="155"/>
      <c r="E7122" s="155"/>
      <c r="F7122" s="155"/>
    </row>
    <row r="7123" spans="3:6" x14ac:dyDescent="0.2">
      <c r="C7123" s="155"/>
      <c r="D7123" s="155"/>
      <c r="E7123" s="155"/>
      <c r="F7123" s="155"/>
    </row>
    <row r="7124" spans="3:6" x14ac:dyDescent="0.2">
      <c r="C7124" s="155"/>
      <c r="D7124" s="155"/>
      <c r="E7124" s="155"/>
      <c r="F7124" s="155"/>
    </row>
    <row r="7125" spans="3:6" x14ac:dyDescent="0.2">
      <c r="C7125" s="155"/>
      <c r="D7125" s="155"/>
      <c r="E7125" s="155"/>
      <c r="F7125" s="155"/>
    </row>
    <row r="7126" spans="3:6" x14ac:dyDescent="0.2">
      <c r="C7126" s="155"/>
      <c r="D7126" s="155"/>
      <c r="E7126" s="155"/>
      <c r="F7126" s="155"/>
    </row>
    <row r="7127" spans="3:6" x14ac:dyDescent="0.2">
      <c r="C7127" s="155"/>
      <c r="D7127" s="155"/>
      <c r="E7127" s="155"/>
      <c r="F7127" s="155"/>
    </row>
    <row r="7128" spans="3:6" x14ac:dyDescent="0.2">
      <c r="C7128" s="155"/>
      <c r="D7128" s="155"/>
      <c r="E7128" s="155"/>
      <c r="F7128" s="155"/>
    </row>
    <row r="7129" spans="3:6" x14ac:dyDescent="0.2">
      <c r="C7129" s="155"/>
      <c r="D7129" s="155"/>
      <c r="E7129" s="155"/>
      <c r="F7129" s="155"/>
    </row>
    <row r="7130" spans="3:6" x14ac:dyDescent="0.2">
      <c r="C7130" s="155"/>
      <c r="D7130" s="155"/>
      <c r="E7130" s="155"/>
      <c r="F7130" s="155"/>
    </row>
    <row r="7131" spans="3:6" x14ac:dyDescent="0.2">
      <c r="C7131" s="155"/>
      <c r="D7131" s="155"/>
      <c r="E7131" s="155"/>
      <c r="F7131" s="155"/>
    </row>
    <row r="7132" spans="3:6" x14ac:dyDescent="0.2">
      <c r="C7132" s="155"/>
      <c r="D7132" s="155"/>
      <c r="E7132" s="155"/>
      <c r="F7132" s="155"/>
    </row>
    <row r="7133" spans="3:6" x14ac:dyDescent="0.2">
      <c r="C7133" s="155"/>
      <c r="D7133" s="155"/>
      <c r="E7133" s="155"/>
      <c r="F7133" s="155"/>
    </row>
    <row r="7134" spans="3:6" x14ac:dyDescent="0.2">
      <c r="C7134" s="155"/>
      <c r="D7134" s="155"/>
      <c r="E7134" s="155"/>
      <c r="F7134" s="155"/>
    </row>
    <row r="7135" spans="3:6" x14ac:dyDescent="0.2">
      <c r="C7135" s="155"/>
      <c r="D7135" s="155"/>
      <c r="E7135" s="155"/>
      <c r="F7135" s="155"/>
    </row>
    <row r="7136" spans="3:6" x14ac:dyDescent="0.2">
      <c r="C7136" s="155"/>
      <c r="D7136" s="155"/>
      <c r="E7136" s="155"/>
      <c r="F7136" s="155"/>
    </row>
    <row r="7137" spans="3:6" x14ac:dyDescent="0.2">
      <c r="C7137" s="155"/>
      <c r="D7137" s="155"/>
      <c r="E7137" s="155"/>
      <c r="F7137" s="155"/>
    </row>
    <row r="7138" spans="3:6" x14ac:dyDescent="0.2">
      <c r="C7138" s="155"/>
      <c r="D7138" s="155"/>
      <c r="E7138" s="155"/>
      <c r="F7138" s="155"/>
    </row>
    <row r="7139" spans="3:6" x14ac:dyDescent="0.2">
      <c r="C7139" s="155"/>
      <c r="D7139" s="155"/>
      <c r="E7139" s="155"/>
      <c r="F7139" s="155"/>
    </row>
    <row r="7140" spans="3:6" x14ac:dyDescent="0.2">
      <c r="C7140" s="155"/>
      <c r="D7140" s="155"/>
      <c r="E7140" s="155"/>
      <c r="F7140" s="155"/>
    </row>
    <row r="7141" spans="3:6" x14ac:dyDescent="0.2">
      <c r="C7141" s="155"/>
      <c r="D7141" s="155"/>
      <c r="E7141" s="155"/>
      <c r="F7141" s="155"/>
    </row>
    <row r="7142" spans="3:6" x14ac:dyDescent="0.2">
      <c r="C7142" s="155"/>
      <c r="D7142" s="155"/>
      <c r="E7142" s="155"/>
      <c r="F7142" s="155"/>
    </row>
    <row r="7143" spans="3:6" x14ac:dyDescent="0.2">
      <c r="C7143" s="155"/>
      <c r="D7143" s="155"/>
      <c r="E7143" s="155"/>
      <c r="F7143" s="155"/>
    </row>
    <row r="7144" spans="3:6" x14ac:dyDescent="0.2">
      <c r="C7144" s="155"/>
      <c r="D7144" s="155"/>
      <c r="E7144" s="155"/>
      <c r="F7144" s="155"/>
    </row>
    <row r="7145" spans="3:6" x14ac:dyDescent="0.2">
      <c r="C7145" s="155"/>
      <c r="D7145" s="155"/>
      <c r="E7145" s="155"/>
      <c r="F7145" s="155"/>
    </row>
    <row r="7146" spans="3:6" x14ac:dyDescent="0.2">
      <c r="C7146" s="155"/>
      <c r="D7146" s="155"/>
      <c r="E7146" s="155"/>
      <c r="F7146" s="155"/>
    </row>
    <row r="7147" spans="3:6" x14ac:dyDescent="0.2">
      <c r="C7147" s="155"/>
      <c r="D7147" s="155"/>
      <c r="E7147" s="155"/>
      <c r="F7147" s="155"/>
    </row>
    <row r="7148" spans="3:6" x14ac:dyDescent="0.2">
      <c r="C7148" s="155"/>
      <c r="D7148" s="155"/>
      <c r="E7148" s="155"/>
      <c r="F7148" s="155"/>
    </row>
    <row r="7149" spans="3:6" x14ac:dyDescent="0.2">
      <c r="C7149" s="155"/>
      <c r="D7149" s="155"/>
      <c r="E7149" s="155"/>
      <c r="F7149" s="155"/>
    </row>
    <row r="7150" spans="3:6" x14ac:dyDescent="0.2">
      <c r="C7150" s="155"/>
      <c r="D7150" s="155"/>
      <c r="E7150" s="155"/>
      <c r="F7150" s="155"/>
    </row>
    <row r="7151" spans="3:6" x14ac:dyDescent="0.2">
      <c r="C7151" s="155"/>
      <c r="D7151" s="155"/>
      <c r="E7151" s="155"/>
      <c r="F7151" s="155"/>
    </row>
    <row r="7152" spans="3:6" x14ac:dyDescent="0.2">
      <c r="C7152" s="155"/>
      <c r="D7152" s="155"/>
      <c r="E7152" s="155"/>
      <c r="F7152" s="155"/>
    </row>
    <row r="7153" spans="3:6" x14ac:dyDescent="0.2">
      <c r="C7153" s="155"/>
      <c r="D7153" s="155"/>
      <c r="E7153" s="155"/>
      <c r="F7153" s="155"/>
    </row>
    <row r="7154" spans="3:6" x14ac:dyDescent="0.2">
      <c r="C7154" s="155"/>
      <c r="D7154" s="155"/>
      <c r="E7154" s="155"/>
      <c r="F7154" s="155"/>
    </row>
    <row r="7155" spans="3:6" x14ac:dyDescent="0.2">
      <c r="C7155" s="155"/>
      <c r="D7155" s="155"/>
      <c r="E7155" s="155"/>
      <c r="F7155" s="155"/>
    </row>
    <row r="7156" spans="3:6" x14ac:dyDescent="0.2">
      <c r="C7156" s="155"/>
      <c r="D7156" s="155"/>
      <c r="E7156" s="155"/>
      <c r="F7156" s="155"/>
    </row>
    <row r="7157" spans="3:6" x14ac:dyDescent="0.2">
      <c r="C7157" s="155"/>
      <c r="D7157" s="155"/>
      <c r="E7157" s="155"/>
      <c r="F7157" s="155"/>
    </row>
    <row r="7158" spans="3:6" x14ac:dyDescent="0.2">
      <c r="C7158" s="155"/>
      <c r="D7158" s="155"/>
      <c r="E7158" s="155"/>
      <c r="F7158" s="155"/>
    </row>
    <row r="7159" spans="3:6" x14ac:dyDescent="0.2">
      <c r="C7159" s="155"/>
      <c r="D7159" s="155"/>
      <c r="E7159" s="155"/>
      <c r="F7159" s="155"/>
    </row>
    <row r="7160" spans="3:6" x14ac:dyDescent="0.2">
      <c r="C7160" s="155"/>
      <c r="D7160" s="155"/>
      <c r="E7160" s="155"/>
      <c r="F7160" s="155"/>
    </row>
    <row r="7161" spans="3:6" x14ac:dyDescent="0.2">
      <c r="C7161" s="155"/>
      <c r="D7161" s="155"/>
      <c r="E7161" s="155"/>
      <c r="F7161" s="155"/>
    </row>
    <row r="7162" spans="3:6" x14ac:dyDescent="0.2">
      <c r="C7162" s="155"/>
      <c r="D7162" s="155"/>
      <c r="E7162" s="155"/>
      <c r="F7162" s="155"/>
    </row>
    <row r="7163" spans="3:6" x14ac:dyDescent="0.2">
      <c r="C7163" s="155"/>
      <c r="D7163" s="155"/>
      <c r="E7163" s="155"/>
      <c r="F7163" s="155"/>
    </row>
    <row r="7164" spans="3:6" x14ac:dyDescent="0.2">
      <c r="C7164" s="155"/>
      <c r="D7164" s="155"/>
      <c r="E7164" s="155"/>
      <c r="F7164" s="155"/>
    </row>
    <row r="7165" spans="3:6" x14ac:dyDescent="0.2">
      <c r="C7165" s="155"/>
      <c r="D7165" s="155"/>
      <c r="E7165" s="155"/>
      <c r="F7165" s="155"/>
    </row>
    <row r="7166" spans="3:6" x14ac:dyDescent="0.2">
      <c r="C7166" s="155"/>
      <c r="D7166" s="155"/>
      <c r="E7166" s="155"/>
      <c r="F7166" s="155"/>
    </row>
    <row r="7167" spans="3:6" x14ac:dyDescent="0.2">
      <c r="C7167" s="155"/>
      <c r="D7167" s="155"/>
      <c r="E7167" s="155"/>
      <c r="F7167" s="155"/>
    </row>
    <row r="7168" spans="3:6" x14ac:dyDescent="0.2">
      <c r="C7168" s="155"/>
      <c r="D7168" s="155"/>
      <c r="E7168" s="155"/>
      <c r="F7168" s="155"/>
    </row>
    <row r="7169" spans="3:6" x14ac:dyDescent="0.2">
      <c r="C7169" s="155"/>
      <c r="D7169" s="155"/>
      <c r="E7169" s="155"/>
      <c r="F7169" s="155"/>
    </row>
    <row r="7170" spans="3:6" x14ac:dyDescent="0.2">
      <c r="C7170" s="155"/>
      <c r="D7170" s="155"/>
      <c r="E7170" s="155"/>
      <c r="F7170" s="155"/>
    </row>
    <row r="7171" spans="3:6" x14ac:dyDescent="0.2">
      <c r="C7171" s="155"/>
      <c r="D7171" s="155"/>
      <c r="E7171" s="155"/>
      <c r="F7171" s="155"/>
    </row>
    <row r="7172" spans="3:6" x14ac:dyDescent="0.2">
      <c r="C7172" s="155"/>
      <c r="D7172" s="155"/>
      <c r="E7172" s="155"/>
      <c r="F7172" s="155"/>
    </row>
    <row r="7173" spans="3:6" x14ac:dyDescent="0.2">
      <c r="C7173" s="155"/>
      <c r="D7173" s="155"/>
      <c r="E7173" s="155"/>
      <c r="F7173" s="155"/>
    </row>
    <row r="7174" spans="3:6" x14ac:dyDescent="0.2">
      <c r="C7174" s="155"/>
      <c r="D7174" s="155"/>
      <c r="E7174" s="155"/>
      <c r="F7174" s="155"/>
    </row>
    <row r="7175" spans="3:6" x14ac:dyDescent="0.2">
      <c r="C7175" s="155"/>
      <c r="D7175" s="155"/>
      <c r="E7175" s="155"/>
      <c r="F7175" s="155"/>
    </row>
    <row r="7176" spans="3:6" x14ac:dyDescent="0.2">
      <c r="C7176" s="155"/>
      <c r="D7176" s="155"/>
      <c r="E7176" s="155"/>
      <c r="F7176" s="155"/>
    </row>
    <row r="7177" spans="3:6" x14ac:dyDescent="0.2">
      <c r="C7177" s="155"/>
      <c r="D7177" s="155"/>
      <c r="E7177" s="155"/>
      <c r="F7177" s="155"/>
    </row>
    <row r="7178" spans="3:6" x14ac:dyDescent="0.2">
      <c r="C7178" s="155"/>
      <c r="D7178" s="155"/>
      <c r="E7178" s="155"/>
      <c r="F7178" s="155"/>
    </row>
    <row r="7179" spans="3:6" x14ac:dyDescent="0.2">
      <c r="C7179" s="155"/>
      <c r="D7179" s="155"/>
      <c r="E7179" s="155"/>
      <c r="F7179" s="155"/>
    </row>
    <row r="7180" spans="3:6" x14ac:dyDescent="0.2">
      <c r="C7180" s="155"/>
      <c r="D7180" s="155"/>
      <c r="E7180" s="155"/>
      <c r="F7180" s="155"/>
    </row>
    <row r="7181" spans="3:6" x14ac:dyDescent="0.2">
      <c r="C7181" s="155"/>
      <c r="D7181" s="155"/>
      <c r="E7181" s="155"/>
      <c r="F7181" s="155"/>
    </row>
    <row r="7182" spans="3:6" x14ac:dyDescent="0.2">
      <c r="C7182" s="155"/>
      <c r="D7182" s="155"/>
      <c r="E7182" s="155"/>
      <c r="F7182" s="155"/>
    </row>
    <row r="7183" spans="3:6" x14ac:dyDescent="0.2">
      <c r="C7183" s="155"/>
      <c r="D7183" s="155"/>
      <c r="E7183" s="155"/>
      <c r="F7183" s="155"/>
    </row>
    <row r="7184" spans="3:6" x14ac:dyDescent="0.2">
      <c r="C7184" s="155"/>
      <c r="D7184" s="155"/>
      <c r="E7184" s="155"/>
      <c r="F7184" s="155"/>
    </row>
    <row r="7185" spans="3:6" x14ac:dyDescent="0.2">
      <c r="C7185" s="155"/>
      <c r="D7185" s="155"/>
      <c r="E7185" s="155"/>
      <c r="F7185" s="155"/>
    </row>
    <row r="7186" spans="3:6" x14ac:dyDescent="0.2">
      <c r="C7186" s="155"/>
      <c r="D7186" s="155"/>
      <c r="E7186" s="155"/>
      <c r="F7186" s="155"/>
    </row>
    <row r="7187" spans="3:6" x14ac:dyDescent="0.2">
      <c r="C7187" s="155"/>
      <c r="D7187" s="155"/>
      <c r="E7187" s="155"/>
      <c r="F7187" s="155"/>
    </row>
    <row r="7188" spans="3:6" x14ac:dyDescent="0.2">
      <c r="C7188" s="155"/>
      <c r="D7188" s="155"/>
      <c r="E7188" s="155"/>
      <c r="F7188" s="155"/>
    </row>
    <row r="7189" spans="3:6" x14ac:dyDescent="0.2">
      <c r="C7189" s="155"/>
      <c r="D7189" s="155"/>
      <c r="E7189" s="155"/>
      <c r="F7189" s="155"/>
    </row>
    <row r="7190" spans="3:6" x14ac:dyDescent="0.2">
      <c r="C7190" s="155"/>
      <c r="D7190" s="155"/>
      <c r="E7190" s="155"/>
      <c r="F7190" s="155"/>
    </row>
    <row r="7191" spans="3:6" x14ac:dyDescent="0.2">
      <c r="C7191" s="155"/>
      <c r="D7191" s="155"/>
      <c r="E7191" s="155"/>
      <c r="F7191" s="155"/>
    </row>
    <row r="7192" spans="3:6" x14ac:dyDescent="0.2">
      <c r="C7192" s="155"/>
      <c r="D7192" s="155"/>
      <c r="E7192" s="155"/>
      <c r="F7192" s="155"/>
    </row>
    <row r="7193" spans="3:6" x14ac:dyDescent="0.2">
      <c r="C7193" s="155"/>
      <c r="D7193" s="155"/>
      <c r="E7193" s="155"/>
      <c r="F7193" s="155"/>
    </row>
    <row r="7194" spans="3:6" x14ac:dyDescent="0.2">
      <c r="C7194" s="155"/>
      <c r="D7194" s="155"/>
      <c r="E7194" s="155"/>
      <c r="F7194" s="155"/>
    </row>
    <row r="7195" spans="3:6" x14ac:dyDescent="0.2">
      <c r="C7195" s="155"/>
      <c r="D7195" s="155"/>
      <c r="E7195" s="155"/>
      <c r="F7195" s="155"/>
    </row>
    <row r="7196" spans="3:6" x14ac:dyDescent="0.2">
      <c r="C7196" s="155"/>
      <c r="D7196" s="155"/>
      <c r="E7196" s="155"/>
      <c r="F7196" s="155"/>
    </row>
    <row r="7197" spans="3:6" x14ac:dyDescent="0.2">
      <c r="C7197" s="155"/>
      <c r="D7197" s="155"/>
      <c r="E7197" s="155"/>
      <c r="F7197" s="155"/>
    </row>
    <row r="7198" spans="3:6" x14ac:dyDescent="0.2">
      <c r="C7198" s="155"/>
      <c r="D7198" s="155"/>
      <c r="E7198" s="155"/>
      <c r="F7198" s="155"/>
    </row>
    <row r="7199" spans="3:6" x14ac:dyDescent="0.2">
      <c r="C7199" s="155"/>
      <c r="D7199" s="155"/>
      <c r="E7199" s="155"/>
      <c r="F7199" s="155"/>
    </row>
    <row r="7200" spans="3:6" x14ac:dyDescent="0.2">
      <c r="C7200" s="155"/>
      <c r="D7200" s="155"/>
      <c r="E7200" s="155"/>
      <c r="F7200" s="155"/>
    </row>
    <row r="7201" spans="3:6" x14ac:dyDescent="0.2">
      <c r="C7201" s="155"/>
      <c r="D7201" s="155"/>
      <c r="E7201" s="155"/>
      <c r="F7201" s="155"/>
    </row>
    <row r="7202" spans="3:6" x14ac:dyDescent="0.2">
      <c r="C7202" s="155"/>
      <c r="D7202" s="155"/>
      <c r="E7202" s="155"/>
      <c r="F7202" s="155"/>
    </row>
    <row r="7203" spans="3:6" x14ac:dyDescent="0.2">
      <c r="C7203" s="155"/>
      <c r="D7203" s="155"/>
      <c r="E7203" s="155"/>
      <c r="F7203" s="155"/>
    </row>
    <row r="7204" spans="3:6" x14ac:dyDescent="0.2">
      <c r="C7204" s="155"/>
      <c r="D7204" s="155"/>
      <c r="E7204" s="155"/>
      <c r="F7204" s="155"/>
    </row>
    <row r="7205" spans="3:6" x14ac:dyDescent="0.2">
      <c r="C7205" s="155"/>
      <c r="D7205" s="155"/>
      <c r="E7205" s="155"/>
      <c r="F7205" s="155"/>
    </row>
    <row r="7206" spans="3:6" x14ac:dyDescent="0.2">
      <c r="C7206" s="155"/>
      <c r="D7206" s="155"/>
      <c r="E7206" s="155"/>
      <c r="F7206" s="155"/>
    </row>
    <row r="7207" spans="3:6" x14ac:dyDescent="0.2">
      <c r="C7207" s="155"/>
      <c r="D7207" s="155"/>
      <c r="E7207" s="155"/>
      <c r="F7207" s="155"/>
    </row>
    <row r="7208" spans="3:6" x14ac:dyDescent="0.2">
      <c r="C7208" s="155"/>
      <c r="D7208" s="155"/>
      <c r="E7208" s="155"/>
      <c r="F7208" s="155"/>
    </row>
    <row r="7209" spans="3:6" x14ac:dyDescent="0.2">
      <c r="C7209" s="155"/>
      <c r="D7209" s="155"/>
      <c r="E7209" s="155"/>
      <c r="F7209" s="155"/>
    </row>
    <row r="7210" spans="3:6" x14ac:dyDescent="0.2">
      <c r="C7210" s="155"/>
      <c r="D7210" s="155"/>
      <c r="E7210" s="155"/>
      <c r="F7210" s="155"/>
    </row>
    <row r="7211" spans="3:6" x14ac:dyDescent="0.2">
      <c r="C7211" s="155"/>
      <c r="D7211" s="155"/>
      <c r="E7211" s="155"/>
      <c r="F7211" s="155"/>
    </row>
    <row r="7212" spans="3:6" x14ac:dyDescent="0.2">
      <c r="C7212" s="155"/>
      <c r="D7212" s="155"/>
      <c r="E7212" s="155"/>
      <c r="F7212" s="155"/>
    </row>
    <row r="7213" spans="3:6" x14ac:dyDescent="0.2">
      <c r="C7213" s="155"/>
      <c r="D7213" s="155"/>
      <c r="E7213" s="155"/>
      <c r="F7213" s="155"/>
    </row>
    <row r="7214" spans="3:6" x14ac:dyDescent="0.2">
      <c r="C7214" s="155"/>
      <c r="D7214" s="155"/>
      <c r="E7214" s="155"/>
      <c r="F7214" s="155"/>
    </row>
    <row r="7215" spans="3:6" x14ac:dyDescent="0.2">
      <c r="C7215" s="155"/>
      <c r="D7215" s="155"/>
      <c r="E7215" s="155"/>
      <c r="F7215" s="155"/>
    </row>
    <row r="7216" spans="3:6" x14ac:dyDescent="0.2">
      <c r="C7216" s="155"/>
      <c r="D7216" s="155"/>
      <c r="E7216" s="155"/>
      <c r="F7216" s="155"/>
    </row>
    <row r="7217" spans="3:6" x14ac:dyDescent="0.2">
      <c r="C7217" s="155"/>
      <c r="D7217" s="155"/>
      <c r="E7217" s="155"/>
      <c r="F7217" s="155"/>
    </row>
    <row r="7218" spans="3:6" x14ac:dyDescent="0.2">
      <c r="C7218" s="155"/>
      <c r="D7218" s="155"/>
      <c r="E7218" s="155"/>
      <c r="F7218" s="155"/>
    </row>
    <row r="7219" spans="3:6" x14ac:dyDescent="0.2">
      <c r="C7219" s="155"/>
      <c r="D7219" s="155"/>
      <c r="E7219" s="155"/>
      <c r="F7219" s="155"/>
    </row>
    <row r="7220" spans="3:6" x14ac:dyDescent="0.2">
      <c r="C7220" s="155"/>
      <c r="D7220" s="155"/>
      <c r="E7220" s="155"/>
      <c r="F7220" s="155"/>
    </row>
    <row r="7221" spans="3:6" x14ac:dyDescent="0.2">
      <c r="C7221" s="155"/>
      <c r="D7221" s="155"/>
      <c r="E7221" s="155"/>
      <c r="F7221" s="155"/>
    </row>
    <row r="7222" spans="3:6" x14ac:dyDescent="0.2">
      <c r="C7222" s="155"/>
      <c r="D7222" s="155"/>
      <c r="E7222" s="155"/>
      <c r="F7222" s="155"/>
    </row>
    <row r="7223" spans="3:6" x14ac:dyDescent="0.2">
      <c r="C7223" s="155"/>
      <c r="D7223" s="155"/>
      <c r="E7223" s="155"/>
      <c r="F7223" s="155"/>
    </row>
    <row r="7224" spans="3:6" x14ac:dyDescent="0.2">
      <c r="C7224" s="155"/>
      <c r="D7224" s="155"/>
      <c r="E7224" s="155"/>
      <c r="F7224" s="155"/>
    </row>
    <row r="7225" spans="3:6" x14ac:dyDescent="0.2">
      <c r="C7225" s="155"/>
      <c r="D7225" s="155"/>
      <c r="E7225" s="155"/>
      <c r="F7225" s="155"/>
    </row>
    <row r="7226" spans="3:6" x14ac:dyDescent="0.2">
      <c r="C7226" s="155"/>
      <c r="D7226" s="155"/>
      <c r="E7226" s="155"/>
      <c r="F7226" s="155"/>
    </row>
    <row r="7227" spans="3:6" x14ac:dyDescent="0.2">
      <c r="C7227" s="155"/>
      <c r="D7227" s="155"/>
      <c r="E7227" s="155"/>
      <c r="F7227" s="155"/>
    </row>
    <row r="7228" spans="3:6" x14ac:dyDescent="0.2">
      <c r="C7228" s="155"/>
      <c r="D7228" s="155"/>
      <c r="E7228" s="155"/>
      <c r="F7228" s="155"/>
    </row>
    <row r="7229" spans="3:6" x14ac:dyDescent="0.2">
      <c r="C7229" s="155"/>
      <c r="D7229" s="155"/>
      <c r="E7229" s="155"/>
      <c r="F7229" s="155"/>
    </row>
    <row r="7230" spans="3:6" x14ac:dyDescent="0.2">
      <c r="C7230" s="155"/>
      <c r="D7230" s="155"/>
      <c r="E7230" s="155"/>
      <c r="F7230" s="155"/>
    </row>
    <row r="7231" spans="3:6" x14ac:dyDescent="0.2">
      <c r="C7231" s="155"/>
      <c r="D7231" s="155"/>
      <c r="E7231" s="155"/>
      <c r="F7231" s="155"/>
    </row>
    <row r="7232" spans="3:6" x14ac:dyDescent="0.2">
      <c r="C7232" s="155"/>
      <c r="D7232" s="155"/>
      <c r="E7232" s="155"/>
      <c r="F7232" s="155"/>
    </row>
    <row r="7233" spans="3:6" x14ac:dyDescent="0.2">
      <c r="C7233" s="155"/>
      <c r="D7233" s="155"/>
      <c r="E7233" s="155"/>
      <c r="F7233" s="155"/>
    </row>
    <row r="7234" spans="3:6" x14ac:dyDescent="0.2">
      <c r="C7234" s="155"/>
      <c r="D7234" s="155"/>
      <c r="E7234" s="155"/>
      <c r="F7234" s="155"/>
    </row>
    <row r="7235" spans="3:6" x14ac:dyDescent="0.2">
      <c r="C7235" s="155"/>
      <c r="D7235" s="155"/>
      <c r="E7235" s="155"/>
      <c r="F7235" s="155"/>
    </row>
    <row r="7236" spans="3:6" x14ac:dyDescent="0.2">
      <c r="C7236" s="155"/>
      <c r="D7236" s="155"/>
      <c r="E7236" s="155"/>
      <c r="F7236" s="155"/>
    </row>
    <row r="7237" spans="3:6" x14ac:dyDescent="0.2">
      <c r="C7237" s="155"/>
      <c r="D7237" s="155"/>
      <c r="E7237" s="155"/>
      <c r="F7237" s="155"/>
    </row>
    <row r="7238" spans="3:6" x14ac:dyDescent="0.2">
      <c r="C7238" s="155"/>
      <c r="D7238" s="155"/>
      <c r="E7238" s="155"/>
      <c r="F7238" s="155"/>
    </row>
    <row r="7239" spans="3:6" x14ac:dyDescent="0.2">
      <c r="C7239" s="155"/>
      <c r="D7239" s="155"/>
      <c r="E7239" s="155"/>
      <c r="F7239" s="155"/>
    </row>
    <row r="7240" spans="3:6" x14ac:dyDescent="0.2">
      <c r="C7240" s="155"/>
      <c r="D7240" s="155"/>
      <c r="E7240" s="155"/>
      <c r="F7240" s="155"/>
    </row>
    <row r="7241" spans="3:6" x14ac:dyDescent="0.2">
      <c r="C7241" s="155"/>
      <c r="D7241" s="155"/>
      <c r="E7241" s="155"/>
      <c r="F7241" s="155"/>
    </row>
    <row r="7242" spans="3:6" x14ac:dyDescent="0.2">
      <c r="C7242" s="155"/>
      <c r="D7242" s="155"/>
      <c r="E7242" s="155"/>
      <c r="F7242" s="155"/>
    </row>
    <row r="7243" spans="3:6" x14ac:dyDescent="0.2">
      <c r="C7243" s="155"/>
      <c r="D7243" s="155"/>
      <c r="E7243" s="155"/>
      <c r="F7243" s="155"/>
    </row>
    <row r="7244" spans="3:6" x14ac:dyDescent="0.2">
      <c r="C7244" s="155"/>
      <c r="D7244" s="155"/>
      <c r="E7244" s="155"/>
      <c r="F7244" s="155"/>
    </row>
    <row r="7245" spans="3:6" x14ac:dyDescent="0.2">
      <c r="C7245" s="155"/>
      <c r="D7245" s="155"/>
      <c r="E7245" s="155"/>
      <c r="F7245" s="155"/>
    </row>
    <row r="7246" spans="3:6" x14ac:dyDescent="0.2">
      <c r="C7246" s="155"/>
      <c r="D7246" s="155"/>
      <c r="E7246" s="155"/>
      <c r="F7246" s="155"/>
    </row>
    <row r="7247" spans="3:6" x14ac:dyDescent="0.2">
      <c r="C7247" s="155"/>
      <c r="D7247" s="155"/>
      <c r="E7247" s="155"/>
      <c r="F7247" s="155"/>
    </row>
    <row r="7248" spans="3:6" x14ac:dyDescent="0.2">
      <c r="C7248" s="155"/>
      <c r="D7248" s="155"/>
      <c r="E7248" s="155"/>
      <c r="F7248" s="155"/>
    </row>
    <row r="7249" spans="3:6" x14ac:dyDescent="0.2">
      <c r="C7249" s="155"/>
      <c r="D7249" s="155"/>
      <c r="E7249" s="155"/>
      <c r="F7249" s="155"/>
    </row>
    <row r="7250" spans="3:6" x14ac:dyDescent="0.2">
      <c r="C7250" s="155"/>
      <c r="D7250" s="155"/>
      <c r="E7250" s="155"/>
      <c r="F7250" s="155"/>
    </row>
    <row r="7251" spans="3:6" x14ac:dyDescent="0.2">
      <c r="C7251" s="155"/>
      <c r="D7251" s="155"/>
      <c r="E7251" s="155"/>
      <c r="F7251" s="155"/>
    </row>
    <row r="7252" spans="3:6" x14ac:dyDescent="0.2">
      <c r="C7252" s="155"/>
      <c r="D7252" s="155"/>
      <c r="E7252" s="155"/>
      <c r="F7252" s="155"/>
    </row>
    <row r="7253" spans="3:6" x14ac:dyDescent="0.2">
      <c r="C7253" s="155"/>
      <c r="D7253" s="155"/>
      <c r="E7253" s="155"/>
      <c r="F7253" s="155"/>
    </row>
    <row r="7254" spans="3:6" x14ac:dyDescent="0.2">
      <c r="C7254" s="155"/>
      <c r="D7254" s="155"/>
      <c r="E7254" s="155"/>
      <c r="F7254" s="155"/>
    </row>
    <row r="7255" spans="3:6" x14ac:dyDescent="0.2">
      <c r="C7255" s="155"/>
      <c r="D7255" s="155"/>
      <c r="E7255" s="155"/>
      <c r="F7255" s="155"/>
    </row>
    <row r="7256" spans="3:6" x14ac:dyDescent="0.2">
      <c r="C7256" s="155"/>
      <c r="D7256" s="155"/>
      <c r="E7256" s="155"/>
      <c r="F7256" s="155"/>
    </row>
    <row r="7257" spans="3:6" x14ac:dyDescent="0.2">
      <c r="C7257" s="155"/>
      <c r="D7257" s="155"/>
      <c r="E7257" s="155"/>
      <c r="F7257" s="155"/>
    </row>
    <row r="7258" spans="3:6" x14ac:dyDescent="0.2">
      <c r="C7258" s="155"/>
      <c r="D7258" s="155"/>
      <c r="E7258" s="155"/>
      <c r="F7258" s="155"/>
    </row>
    <row r="7259" spans="3:6" x14ac:dyDescent="0.2">
      <c r="C7259" s="155"/>
      <c r="D7259" s="155"/>
      <c r="E7259" s="155"/>
      <c r="F7259" s="155"/>
    </row>
    <row r="7260" spans="3:6" x14ac:dyDescent="0.2">
      <c r="C7260" s="155"/>
      <c r="D7260" s="155"/>
      <c r="E7260" s="155"/>
      <c r="F7260" s="155"/>
    </row>
    <row r="7261" spans="3:6" x14ac:dyDescent="0.2">
      <c r="C7261" s="155"/>
      <c r="D7261" s="155"/>
      <c r="E7261" s="155"/>
      <c r="F7261" s="155"/>
    </row>
    <row r="7262" spans="3:6" x14ac:dyDescent="0.2">
      <c r="C7262" s="155"/>
      <c r="D7262" s="155"/>
      <c r="E7262" s="155"/>
      <c r="F7262" s="155"/>
    </row>
    <row r="7263" spans="3:6" x14ac:dyDescent="0.2">
      <c r="C7263" s="155"/>
      <c r="D7263" s="155"/>
      <c r="E7263" s="155"/>
      <c r="F7263" s="155"/>
    </row>
    <row r="7264" spans="3:6" x14ac:dyDescent="0.2">
      <c r="C7264" s="155"/>
      <c r="D7264" s="155"/>
      <c r="E7264" s="155"/>
      <c r="F7264" s="155"/>
    </row>
    <row r="7265" spans="3:6" x14ac:dyDescent="0.2">
      <c r="C7265" s="155"/>
      <c r="D7265" s="155"/>
      <c r="E7265" s="155"/>
      <c r="F7265" s="155"/>
    </row>
    <row r="7266" spans="3:6" x14ac:dyDescent="0.2">
      <c r="C7266" s="155"/>
      <c r="D7266" s="155"/>
      <c r="E7266" s="155"/>
      <c r="F7266" s="155"/>
    </row>
    <row r="7267" spans="3:6" x14ac:dyDescent="0.2">
      <c r="C7267" s="155"/>
      <c r="D7267" s="155"/>
      <c r="E7267" s="155"/>
      <c r="F7267" s="155"/>
    </row>
    <row r="7268" spans="3:6" x14ac:dyDescent="0.2">
      <c r="C7268" s="155"/>
      <c r="D7268" s="155"/>
      <c r="E7268" s="155"/>
      <c r="F7268" s="155"/>
    </row>
    <row r="7269" spans="3:6" x14ac:dyDescent="0.2">
      <c r="C7269" s="155"/>
      <c r="D7269" s="155"/>
      <c r="E7269" s="155"/>
      <c r="F7269" s="155"/>
    </row>
    <row r="7270" spans="3:6" x14ac:dyDescent="0.2">
      <c r="C7270" s="155"/>
      <c r="D7270" s="155"/>
      <c r="E7270" s="155"/>
      <c r="F7270" s="155"/>
    </row>
    <row r="7271" spans="3:6" x14ac:dyDescent="0.2">
      <c r="C7271" s="155"/>
      <c r="D7271" s="155"/>
      <c r="E7271" s="155"/>
      <c r="F7271" s="155"/>
    </row>
    <row r="7272" spans="3:6" x14ac:dyDescent="0.2">
      <c r="C7272" s="155"/>
      <c r="D7272" s="155"/>
      <c r="E7272" s="155"/>
      <c r="F7272" s="155"/>
    </row>
    <row r="7273" spans="3:6" x14ac:dyDescent="0.2">
      <c r="C7273" s="155"/>
      <c r="D7273" s="155"/>
      <c r="E7273" s="155"/>
      <c r="F7273" s="155"/>
    </row>
    <row r="7274" spans="3:6" x14ac:dyDescent="0.2">
      <c r="C7274" s="155"/>
      <c r="D7274" s="155"/>
      <c r="E7274" s="155"/>
      <c r="F7274" s="155"/>
    </row>
    <row r="7275" spans="3:6" x14ac:dyDescent="0.2">
      <c r="C7275" s="155"/>
      <c r="D7275" s="155"/>
      <c r="E7275" s="155"/>
      <c r="F7275" s="155"/>
    </row>
    <row r="7276" spans="3:6" x14ac:dyDescent="0.2">
      <c r="C7276" s="155"/>
      <c r="D7276" s="155"/>
      <c r="E7276" s="155"/>
      <c r="F7276" s="155"/>
    </row>
    <row r="7277" spans="3:6" x14ac:dyDescent="0.2">
      <c r="C7277" s="155"/>
      <c r="D7277" s="155"/>
      <c r="E7277" s="155"/>
      <c r="F7277" s="155"/>
    </row>
    <row r="7278" spans="3:6" x14ac:dyDescent="0.2">
      <c r="C7278" s="155"/>
      <c r="D7278" s="155"/>
      <c r="E7278" s="155"/>
      <c r="F7278" s="155"/>
    </row>
    <row r="7279" spans="3:6" x14ac:dyDescent="0.2">
      <c r="C7279" s="155"/>
      <c r="D7279" s="155"/>
      <c r="E7279" s="155"/>
      <c r="F7279" s="155"/>
    </row>
    <row r="7280" spans="3:6" x14ac:dyDescent="0.2">
      <c r="C7280" s="155"/>
      <c r="D7280" s="155"/>
      <c r="E7280" s="155"/>
      <c r="F7280" s="155"/>
    </row>
    <row r="7281" spans="3:6" x14ac:dyDescent="0.2">
      <c r="C7281" s="155"/>
      <c r="D7281" s="155"/>
      <c r="E7281" s="155"/>
      <c r="F7281" s="155"/>
    </row>
    <row r="7282" spans="3:6" x14ac:dyDescent="0.2">
      <c r="C7282" s="155"/>
      <c r="D7282" s="155"/>
      <c r="E7282" s="155"/>
      <c r="F7282" s="155"/>
    </row>
    <row r="7283" spans="3:6" x14ac:dyDescent="0.2">
      <c r="C7283" s="155"/>
      <c r="D7283" s="155"/>
      <c r="E7283" s="155"/>
      <c r="F7283" s="155"/>
    </row>
    <row r="7284" spans="3:6" x14ac:dyDescent="0.2">
      <c r="C7284" s="155"/>
      <c r="D7284" s="155"/>
      <c r="E7284" s="155"/>
      <c r="F7284" s="155"/>
    </row>
    <row r="7285" spans="3:6" x14ac:dyDescent="0.2">
      <c r="C7285" s="155"/>
      <c r="D7285" s="155"/>
      <c r="E7285" s="155"/>
      <c r="F7285" s="155"/>
    </row>
    <row r="7286" spans="3:6" x14ac:dyDescent="0.2">
      <c r="C7286" s="155"/>
      <c r="D7286" s="155"/>
      <c r="E7286" s="155"/>
      <c r="F7286" s="155"/>
    </row>
    <row r="7287" spans="3:6" x14ac:dyDescent="0.2">
      <c r="C7287" s="155"/>
      <c r="D7287" s="155"/>
      <c r="E7287" s="155"/>
      <c r="F7287" s="155"/>
    </row>
    <row r="7288" spans="3:6" x14ac:dyDescent="0.2">
      <c r="C7288" s="155"/>
      <c r="D7288" s="155"/>
      <c r="E7288" s="155"/>
      <c r="F7288" s="155"/>
    </row>
    <row r="7289" spans="3:6" x14ac:dyDescent="0.2">
      <c r="C7289" s="155"/>
      <c r="D7289" s="155"/>
      <c r="E7289" s="155"/>
      <c r="F7289" s="155"/>
    </row>
    <row r="7290" spans="3:6" x14ac:dyDescent="0.2">
      <c r="C7290" s="155"/>
      <c r="D7290" s="155"/>
      <c r="E7290" s="155"/>
      <c r="F7290" s="155"/>
    </row>
    <row r="7291" spans="3:6" x14ac:dyDescent="0.2">
      <c r="C7291" s="155"/>
      <c r="D7291" s="155"/>
      <c r="E7291" s="155"/>
      <c r="F7291" s="155"/>
    </row>
    <row r="7292" spans="3:6" x14ac:dyDescent="0.2">
      <c r="C7292" s="155"/>
      <c r="D7292" s="155"/>
      <c r="E7292" s="155"/>
      <c r="F7292" s="155"/>
    </row>
    <row r="7293" spans="3:6" x14ac:dyDescent="0.2">
      <c r="C7293" s="155"/>
      <c r="D7293" s="155"/>
      <c r="E7293" s="155"/>
      <c r="F7293" s="155"/>
    </row>
    <row r="7294" spans="3:6" x14ac:dyDescent="0.2">
      <c r="C7294" s="155"/>
      <c r="D7294" s="155"/>
      <c r="E7294" s="155"/>
      <c r="F7294" s="155"/>
    </row>
    <row r="7295" spans="3:6" x14ac:dyDescent="0.2">
      <c r="C7295" s="155"/>
      <c r="D7295" s="155"/>
      <c r="E7295" s="155"/>
      <c r="F7295" s="155"/>
    </row>
    <row r="7296" spans="3:6" x14ac:dyDescent="0.2">
      <c r="C7296" s="155"/>
      <c r="D7296" s="155"/>
      <c r="E7296" s="155"/>
      <c r="F7296" s="155"/>
    </row>
    <row r="7297" spans="3:6" x14ac:dyDescent="0.2">
      <c r="C7297" s="155"/>
      <c r="D7297" s="155"/>
      <c r="E7297" s="155"/>
      <c r="F7297" s="155"/>
    </row>
    <row r="7298" spans="3:6" x14ac:dyDescent="0.2">
      <c r="C7298" s="155"/>
      <c r="D7298" s="155"/>
      <c r="E7298" s="155"/>
      <c r="F7298" s="155"/>
    </row>
    <row r="7299" spans="3:6" x14ac:dyDescent="0.2">
      <c r="C7299" s="155"/>
      <c r="D7299" s="155"/>
      <c r="E7299" s="155"/>
      <c r="F7299" s="155"/>
    </row>
    <row r="7300" spans="3:6" x14ac:dyDescent="0.2">
      <c r="C7300" s="155"/>
      <c r="D7300" s="155"/>
      <c r="E7300" s="155"/>
      <c r="F7300" s="155"/>
    </row>
    <row r="7301" spans="3:6" x14ac:dyDescent="0.2">
      <c r="C7301" s="155"/>
      <c r="D7301" s="155"/>
      <c r="E7301" s="155"/>
      <c r="F7301" s="155"/>
    </row>
    <row r="7302" spans="3:6" x14ac:dyDescent="0.2">
      <c r="C7302" s="155"/>
      <c r="D7302" s="155"/>
      <c r="E7302" s="155"/>
      <c r="F7302" s="155"/>
    </row>
    <row r="7303" spans="3:6" x14ac:dyDescent="0.2">
      <c r="C7303" s="155"/>
      <c r="D7303" s="155"/>
      <c r="E7303" s="155"/>
      <c r="F7303" s="155"/>
    </row>
    <row r="7304" spans="3:6" x14ac:dyDescent="0.2">
      <c r="C7304" s="155"/>
      <c r="D7304" s="155"/>
      <c r="E7304" s="155"/>
      <c r="F7304" s="155"/>
    </row>
    <row r="7305" spans="3:6" x14ac:dyDescent="0.2">
      <c r="C7305" s="155"/>
      <c r="D7305" s="155"/>
      <c r="E7305" s="155"/>
      <c r="F7305" s="155"/>
    </row>
    <row r="7306" spans="3:6" x14ac:dyDescent="0.2">
      <c r="C7306" s="155"/>
      <c r="D7306" s="155"/>
      <c r="E7306" s="155"/>
      <c r="F7306" s="155"/>
    </row>
    <row r="7307" spans="3:6" x14ac:dyDescent="0.2">
      <c r="C7307" s="155"/>
      <c r="D7307" s="155"/>
      <c r="E7307" s="155"/>
      <c r="F7307" s="155"/>
    </row>
    <row r="7308" spans="3:6" x14ac:dyDescent="0.2">
      <c r="C7308" s="155"/>
      <c r="D7308" s="155"/>
      <c r="E7308" s="155"/>
      <c r="F7308" s="155"/>
    </row>
    <row r="7309" spans="3:6" x14ac:dyDescent="0.2">
      <c r="C7309" s="155"/>
      <c r="D7309" s="155"/>
      <c r="E7309" s="155"/>
      <c r="F7309" s="155"/>
    </row>
    <row r="7310" spans="3:6" x14ac:dyDescent="0.2">
      <c r="C7310" s="155"/>
      <c r="D7310" s="155"/>
      <c r="E7310" s="155"/>
      <c r="F7310" s="155"/>
    </row>
    <row r="7311" spans="3:6" x14ac:dyDescent="0.2">
      <c r="C7311" s="155"/>
      <c r="D7311" s="155"/>
      <c r="E7311" s="155"/>
      <c r="F7311" s="155"/>
    </row>
    <row r="7312" spans="3:6" x14ac:dyDescent="0.2">
      <c r="C7312" s="155"/>
      <c r="D7312" s="155"/>
      <c r="E7312" s="155"/>
      <c r="F7312" s="155"/>
    </row>
    <row r="7313" spans="3:6" x14ac:dyDescent="0.2">
      <c r="C7313" s="155"/>
      <c r="D7313" s="155"/>
      <c r="E7313" s="155"/>
      <c r="F7313" s="155"/>
    </row>
    <row r="7314" spans="3:6" x14ac:dyDescent="0.2">
      <c r="C7314" s="155"/>
      <c r="D7314" s="155"/>
      <c r="E7314" s="155"/>
      <c r="F7314" s="155"/>
    </row>
    <row r="7315" spans="3:6" x14ac:dyDescent="0.2">
      <c r="C7315" s="155"/>
      <c r="D7315" s="155"/>
      <c r="E7315" s="155"/>
      <c r="F7315" s="155"/>
    </row>
    <row r="7316" spans="3:6" x14ac:dyDescent="0.2">
      <c r="C7316" s="155"/>
      <c r="D7316" s="155"/>
      <c r="E7316" s="155"/>
      <c r="F7316" s="155"/>
    </row>
    <row r="7317" spans="3:6" x14ac:dyDescent="0.2">
      <c r="C7317" s="155"/>
      <c r="D7317" s="155"/>
      <c r="E7317" s="155"/>
      <c r="F7317" s="155"/>
    </row>
    <row r="7318" spans="3:6" x14ac:dyDescent="0.2">
      <c r="C7318" s="155"/>
      <c r="D7318" s="155"/>
      <c r="E7318" s="155"/>
      <c r="F7318" s="155"/>
    </row>
    <row r="7319" spans="3:6" x14ac:dyDescent="0.2">
      <c r="C7319" s="155"/>
      <c r="D7319" s="155"/>
      <c r="E7319" s="155"/>
      <c r="F7319" s="155"/>
    </row>
    <row r="7320" spans="3:6" x14ac:dyDescent="0.2">
      <c r="C7320" s="155"/>
      <c r="D7320" s="155"/>
      <c r="E7320" s="155"/>
      <c r="F7320" s="155"/>
    </row>
    <row r="7321" spans="3:6" x14ac:dyDescent="0.2">
      <c r="C7321" s="155"/>
      <c r="D7321" s="155"/>
      <c r="E7321" s="155"/>
      <c r="F7321" s="155"/>
    </row>
    <row r="7322" spans="3:6" x14ac:dyDescent="0.2">
      <c r="C7322" s="155"/>
      <c r="D7322" s="155"/>
      <c r="E7322" s="155"/>
      <c r="F7322" s="155"/>
    </row>
    <row r="7323" spans="3:6" x14ac:dyDescent="0.2">
      <c r="C7323" s="155"/>
      <c r="D7323" s="155"/>
      <c r="E7323" s="155"/>
      <c r="F7323" s="155"/>
    </row>
    <row r="7324" spans="3:6" x14ac:dyDescent="0.2">
      <c r="C7324" s="155"/>
      <c r="D7324" s="155"/>
      <c r="E7324" s="155"/>
      <c r="F7324" s="155"/>
    </row>
    <row r="7325" spans="3:6" x14ac:dyDescent="0.2">
      <c r="C7325" s="155"/>
      <c r="D7325" s="155"/>
      <c r="E7325" s="155"/>
      <c r="F7325" s="155"/>
    </row>
    <row r="7326" spans="3:6" x14ac:dyDescent="0.2">
      <c r="C7326" s="155"/>
      <c r="D7326" s="155"/>
      <c r="E7326" s="155"/>
      <c r="F7326" s="155"/>
    </row>
    <row r="7327" spans="3:6" x14ac:dyDescent="0.2">
      <c r="C7327" s="155"/>
      <c r="D7327" s="155"/>
      <c r="E7327" s="155"/>
      <c r="F7327" s="155"/>
    </row>
    <row r="7328" spans="3:6" x14ac:dyDescent="0.2">
      <c r="C7328" s="155"/>
      <c r="D7328" s="155"/>
      <c r="E7328" s="155"/>
      <c r="F7328" s="155"/>
    </row>
    <row r="7329" spans="3:6" x14ac:dyDescent="0.2">
      <c r="C7329" s="155"/>
      <c r="D7329" s="155"/>
      <c r="E7329" s="155"/>
      <c r="F7329" s="155"/>
    </row>
    <row r="7330" spans="3:6" x14ac:dyDescent="0.2">
      <c r="C7330" s="155"/>
      <c r="D7330" s="155"/>
      <c r="E7330" s="155"/>
      <c r="F7330" s="155"/>
    </row>
    <row r="7331" spans="3:6" x14ac:dyDescent="0.2">
      <c r="C7331" s="155"/>
      <c r="D7331" s="155"/>
      <c r="E7331" s="155"/>
      <c r="F7331" s="155"/>
    </row>
    <row r="7332" spans="3:6" x14ac:dyDescent="0.2">
      <c r="C7332" s="155"/>
      <c r="D7332" s="155"/>
      <c r="E7332" s="155"/>
      <c r="F7332" s="155"/>
    </row>
    <row r="7333" spans="3:6" x14ac:dyDescent="0.2">
      <c r="C7333" s="155"/>
      <c r="D7333" s="155"/>
      <c r="E7333" s="155"/>
      <c r="F7333" s="155"/>
    </row>
    <row r="7334" spans="3:6" x14ac:dyDescent="0.2">
      <c r="C7334" s="155"/>
      <c r="D7334" s="155"/>
      <c r="E7334" s="155"/>
      <c r="F7334" s="155"/>
    </row>
    <row r="7335" spans="3:6" x14ac:dyDescent="0.2">
      <c r="C7335" s="155"/>
      <c r="D7335" s="155"/>
      <c r="E7335" s="155"/>
      <c r="F7335" s="155"/>
    </row>
    <row r="7336" spans="3:6" x14ac:dyDescent="0.2">
      <c r="C7336" s="155"/>
      <c r="D7336" s="155"/>
      <c r="E7336" s="155"/>
      <c r="F7336" s="155"/>
    </row>
    <row r="7337" spans="3:6" x14ac:dyDescent="0.2">
      <c r="C7337" s="155"/>
      <c r="D7337" s="155"/>
      <c r="E7337" s="155"/>
      <c r="F7337" s="155"/>
    </row>
    <row r="7338" spans="3:6" x14ac:dyDescent="0.2">
      <c r="C7338" s="155"/>
      <c r="D7338" s="155"/>
      <c r="E7338" s="155"/>
      <c r="F7338" s="155"/>
    </row>
    <row r="7339" spans="3:6" x14ac:dyDescent="0.2">
      <c r="C7339" s="155"/>
      <c r="D7339" s="155"/>
      <c r="E7339" s="155"/>
      <c r="F7339" s="155"/>
    </row>
    <row r="7340" spans="3:6" x14ac:dyDescent="0.2">
      <c r="C7340" s="155"/>
      <c r="D7340" s="155"/>
      <c r="E7340" s="155"/>
      <c r="F7340" s="155"/>
    </row>
    <row r="7341" spans="3:6" x14ac:dyDescent="0.2">
      <c r="C7341" s="155"/>
      <c r="D7341" s="155"/>
      <c r="E7341" s="155"/>
      <c r="F7341" s="155"/>
    </row>
    <row r="7342" spans="3:6" x14ac:dyDescent="0.2">
      <c r="C7342" s="155"/>
      <c r="D7342" s="155"/>
      <c r="E7342" s="155"/>
      <c r="F7342" s="155"/>
    </row>
    <row r="7343" spans="3:6" x14ac:dyDescent="0.2">
      <c r="C7343" s="155"/>
      <c r="D7343" s="155"/>
      <c r="E7343" s="155"/>
      <c r="F7343" s="155"/>
    </row>
    <row r="7344" spans="3:6" x14ac:dyDescent="0.2">
      <c r="C7344" s="155"/>
      <c r="D7344" s="155"/>
      <c r="E7344" s="155"/>
      <c r="F7344" s="155"/>
    </row>
    <row r="7345" spans="3:6" x14ac:dyDescent="0.2">
      <c r="C7345" s="155"/>
      <c r="D7345" s="155"/>
      <c r="E7345" s="155"/>
      <c r="F7345" s="155"/>
    </row>
    <row r="7346" spans="3:6" x14ac:dyDescent="0.2">
      <c r="C7346" s="155"/>
      <c r="D7346" s="155"/>
      <c r="E7346" s="155"/>
      <c r="F7346" s="155"/>
    </row>
    <row r="7347" spans="3:6" x14ac:dyDescent="0.2">
      <c r="C7347" s="155"/>
      <c r="D7347" s="155"/>
      <c r="E7347" s="155"/>
      <c r="F7347" s="155"/>
    </row>
    <row r="7348" spans="3:6" x14ac:dyDescent="0.2">
      <c r="C7348" s="155"/>
      <c r="D7348" s="155"/>
      <c r="E7348" s="155"/>
      <c r="F7348" s="155"/>
    </row>
    <row r="7349" spans="3:6" x14ac:dyDescent="0.2">
      <c r="C7349" s="155"/>
      <c r="D7349" s="155"/>
      <c r="E7349" s="155"/>
      <c r="F7349" s="155"/>
    </row>
    <row r="7350" spans="3:6" x14ac:dyDescent="0.2">
      <c r="C7350" s="155"/>
      <c r="D7350" s="155"/>
      <c r="E7350" s="155"/>
      <c r="F7350" s="155"/>
    </row>
    <row r="7351" spans="3:6" x14ac:dyDescent="0.2">
      <c r="C7351" s="155"/>
      <c r="D7351" s="155"/>
      <c r="E7351" s="155"/>
      <c r="F7351" s="155"/>
    </row>
    <row r="7352" spans="3:6" x14ac:dyDescent="0.2">
      <c r="C7352" s="155"/>
      <c r="D7352" s="155"/>
      <c r="E7352" s="155"/>
      <c r="F7352" s="155"/>
    </row>
    <row r="7353" spans="3:6" x14ac:dyDescent="0.2">
      <c r="C7353" s="155"/>
      <c r="D7353" s="155"/>
      <c r="E7353" s="155"/>
      <c r="F7353" s="155"/>
    </row>
    <row r="7354" spans="3:6" x14ac:dyDescent="0.2">
      <c r="C7354" s="155"/>
      <c r="D7354" s="155"/>
      <c r="E7354" s="155"/>
      <c r="F7354" s="155"/>
    </row>
    <row r="7355" spans="3:6" x14ac:dyDescent="0.2">
      <c r="C7355" s="155"/>
      <c r="D7355" s="155"/>
      <c r="E7355" s="155"/>
      <c r="F7355" s="155"/>
    </row>
    <row r="7356" spans="3:6" x14ac:dyDescent="0.2">
      <c r="C7356" s="155"/>
      <c r="D7356" s="155"/>
      <c r="E7356" s="155"/>
      <c r="F7356" s="155"/>
    </row>
    <row r="7357" spans="3:6" x14ac:dyDescent="0.2">
      <c r="C7357" s="155"/>
      <c r="D7357" s="155"/>
      <c r="E7357" s="155"/>
      <c r="F7357" s="155"/>
    </row>
    <row r="7358" spans="3:6" x14ac:dyDescent="0.2">
      <c r="C7358" s="155"/>
      <c r="D7358" s="155"/>
      <c r="E7358" s="155"/>
      <c r="F7358" s="155"/>
    </row>
    <row r="7359" spans="3:6" x14ac:dyDescent="0.2">
      <c r="C7359" s="155"/>
      <c r="D7359" s="155"/>
      <c r="E7359" s="155"/>
      <c r="F7359" s="155"/>
    </row>
    <row r="7360" spans="3:6" x14ac:dyDescent="0.2">
      <c r="C7360" s="155"/>
      <c r="D7360" s="155"/>
      <c r="E7360" s="155"/>
      <c r="F7360" s="155"/>
    </row>
    <row r="7361" spans="3:6" x14ac:dyDescent="0.2">
      <c r="C7361" s="155"/>
      <c r="D7361" s="155"/>
      <c r="E7361" s="155"/>
      <c r="F7361" s="155"/>
    </row>
    <row r="7362" spans="3:6" x14ac:dyDescent="0.2">
      <c r="C7362" s="155"/>
      <c r="D7362" s="155"/>
      <c r="E7362" s="155"/>
      <c r="F7362" s="155"/>
    </row>
    <row r="7363" spans="3:6" x14ac:dyDescent="0.2">
      <c r="C7363" s="155"/>
      <c r="D7363" s="155"/>
      <c r="E7363" s="155"/>
      <c r="F7363" s="155"/>
    </row>
    <row r="7364" spans="3:6" x14ac:dyDescent="0.2">
      <c r="C7364" s="155"/>
      <c r="D7364" s="155"/>
      <c r="E7364" s="155"/>
      <c r="F7364" s="155"/>
    </row>
    <row r="7365" spans="3:6" x14ac:dyDescent="0.2">
      <c r="C7365" s="155"/>
      <c r="D7365" s="155"/>
      <c r="E7365" s="155"/>
      <c r="F7365" s="155"/>
    </row>
    <row r="7366" spans="3:6" x14ac:dyDescent="0.2">
      <c r="C7366" s="155"/>
      <c r="D7366" s="155"/>
      <c r="E7366" s="155"/>
      <c r="F7366" s="155"/>
    </row>
    <row r="7367" spans="3:6" x14ac:dyDescent="0.2">
      <c r="C7367" s="155"/>
      <c r="D7367" s="155"/>
      <c r="E7367" s="155"/>
      <c r="F7367" s="155"/>
    </row>
    <row r="7368" spans="3:6" x14ac:dyDescent="0.2">
      <c r="C7368" s="155"/>
      <c r="D7368" s="155"/>
      <c r="E7368" s="155"/>
      <c r="F7368" s="155"/>
    </row>
    <row r="7369" spans="3:6" x14ac:dyDescent="0.2">
      <c r="C7369" s="155"/>
      <c r="D7369" s="155"/>
      <c r="E7369" s="155"/>
      <c r="F7369" s="155"/>
    </row>
    <row r="7370" spans="3:6" x14ac:dyDescent="0.2">
      <c r="C7370" s="155"/>
      <c r="D7370" s="155"/>
      <c r="E7370" s="155"/>
      <c r="F7370" s="155"/>
    </row>
    <row r="7371" spans="3:6" x14ac:dyDescent="0.2">
      <c r="C7371" s="155"/>
      <c r="D7371" s="155"/>
      <c r="E7371" s="155"/>
      <c r="F7371" s="155"/>
    </row>
    <row r="7372" spans="3:6" x14ac:dyDescent="0.2">
      <c r="C7372" s="155"/>
      <c r="D7372" s="155"/>
      <c r="E7372" s="155"/>
      <c r="F7372" s="155"/>
    </row>
    <row r="7373" spans="3:6" x14ac:dyDescent="0.2">
      <c r="C7373" s="155"/>
      <c r="D7373" s="155"/>
      <c r="E7373" s="155"/>
      <c r="F7373" s="155"/>
    </row>
    <row r="7374" spans="3:6" x14ac:dyDescent="0.2">
      <c r="C7374" s="155"/>
      <c r="D7374" s="155"/>
      <c r="E7374" s="155"/>
      <c r="F7374" s="155"/>
    </row>
    <row r="7375" spans="3:6" x14ac:dyDescent="0.2">
      <c r="C7375" s="155"/>
      <c r="D7375" s="155"/>
      <c r="E7375" s="155"/>
      <c r="F7375" s="155"/>
    </row>
    <row r="7376" spans="3:6" x14ac:dyDescent="0.2">
      <c r="C7376" s="155"/>
      <c r="D7376" s="155"/>
      <c r="E7376" s="155"/>
      <c r="F7376" s="155"/>
    </row>
    <row r="7377" spans="3:6" x14ac:dyDescent="0.2">
      <c r="C7377" s="155"/>
      <c r="D7377" s="155"/>
      <c r="E7377" s="155"/>
      <c r="F7377" s="155"/>
    </row>
    <row r="7378" spans="3:6" x14ac:dyDescent="0.2">
      <c r="C7378" s="155"/>
      <c r="D7378" s="155"/>
      <c r="E7378" s="155"/>
      <c r="F7378" s="155"/>
    </row>
    <row r="7379" spans="3:6" x14ac:dyDescent="0.2">
      <c r="C7379" s="155"/>
      <c r="D7379" s="155"/>
      <c r="E7379" s="155"/>
      <c r="F7379" s="155"/>
    </row>
    <row r="7380" spans="3:6" x14ac:dyDescent="0.2">
      <c r="C7380" s="155"/>
      <c r="D7380" s="155"/>
      <c r="E7380" s="155"/>
      <c r="F7380" s="155"/>
    </row>
    <row r="7381" spans="3:6" x14ac:dyDescent="0.2">
      <c r="C7381" s="155"/>
      <c r="D7381" s="155"/>
      <c r="E7381" s="155"/>
      <c r="F7381" s="155"/>
    </row>
    <row r="7382" spans="3:6" x14ac:dyDescent="0.2">
      <c r="C7382" s="155"/>
      <c r="D7382" s="155"/>
      <c r="E7382" s="155"/>
      <c r="F7382" s="155"/>
    </row>
    <row r="7383" spans="3:6" x14ac:dyDescent="0.2">
      <c r="C7383" s="155"/>
      <c r="D7383" s="155"/>
      <c r="E7383" s="155"/>
      <c r="F7383" s="155"/>
    </row>
    <row r="7384" spans="3:6" x14ac:dyDescent="0.2">
      <c r="C7384" s="155"/>
      <c r="D7384" s="155"/>
      <c r="E7384" s="155"/>
      <c r="F7384" s="155"/>
    </row>
    <row r="7385" spans="3:6" x14ac:dyDescent="0.2">
      <c r="C7385" s="155"/>
      <c r="D7385" s="155"/>
      <c r="E7385" s="155"/>
      <c r="F7385" s="155"/>
    </row>
    <row r="7386" spans="3:6" x14ac:dyDescent="0.2">
      <c r="C7386" s="155"/>
      <c r="D7386" s="155"/>
      <c r="E7386" s="155"/>
      <c r="F7386" s="155"/>
    </row>
    <row r="7387" spans="3:6" x14ac:dyDescent="0.2">
      <c r="C7387" s="155"/>
      <c r="D7387" s="155"/>
      <c r="E7387" s="155"/>
      <c r="F7387" s="155"/>
    </row>
    <row r="7388" spans="3:6" x14ac:dyDescent="0.2">
      <c r="C7388" s="155"/>
      <c r="D7388" s="155"/>
      <c r="E7388" s="155"/>
      <c r="F7388" s="155"/>
    </row>
    <row r="7389" spans="3:6" x14ac:dyDescent="0.2">
      <c r="C7389" s="155"/>
      <c r="D7389" s="155"/>
      <c r="E7389" s="155"/>
      <c r="F7389" s="155"/>
    </row>
    <row r="7390" spans="3:6" x14ac:dyDescent="0.2">
      <c r="C7390" s="155"/>
      <c r="D7390" s="155"/>
      <c r="E7390" s="155"/>
      <c r="F7390" s="155"/>
    </row>
    <row r="7391" spans="3:6" x14ac:dyDescent="0.2">
      <c r="C7391" s="155"/>
      <c r="D7391" s="155"/>
      <c r="E7391" s="155"/>
      <c r="F7391" s="155"/>
    </row>
    <row r="7392" spans="3:6" x14ac:dyDescent="0.2">
      <c r="C7392" s="155"/>
      <c r="D7392" s="155"/>
      <c r="E7392" s="155"/>
      <c r="F7392" s="155"/>
    </row>
    <row r="7393" spans="3:6" x14ac:dyDescent="0.2">
      <c r="C7393" s="155"/>
      <c r="D7393" s="155"/>
      <c r="E7393" s="155"/>
      <c r="F7393" s="155"/>
    </row>
    <row r="7394" spans="3:6" x14ac:dyDescent="0.2">
      <c r="C7394" s="155"/>
      <c r="D7394" s="155"/>
      <c r="E7394" s="155"/>
      <c r="F7394" s="155"/>
    </row>
    <row r="7395" spans="3:6" x14ac:dyDescent="0.2">
      <c r="C7395" s="155"/>
      <c r="D7395" s="155"/>
      <c r="E7395" s="155"/>
      <c r="F7395" s="155"/>
    </row>
    <row r="7396" spans="3:6" x14ac:dyDescent="0.2">
      <c r="C7396" s="155"/>
      <c r="D7396" s="155"/>
      <c r="E7396" s="155"/>
      <c r="F7396" s="155"/>
    </row>
    <row r="7397" spans="3:6" x14ac:dyDescent="0.2">
      <c r="C7397" s="155"/>
      <c r="D7397" s="155"/>
      <c r="E7397" s="155"/>
      <c r="F7397" s="155"/>
    </row>
    <row r="7398" spans="3:6" x14ac:dyDescent="0.2">
      <c r="C7398" s="155"/>
      <c r="D7398" s="155"/>
      <c r="E7398" s="155"/>
      <c r="F7398" s="155"/>
    </row>
    <row r="7399" spans="3:6" x14ac:dyDescent="0.2">
      <c r="C7399" s="155"/>
      <c r="D7399" s="155"/>
      <c r="E7399" s="155"/>
      <c r="F7399" s="155"/>
    </row>
    <row r="7400" spans="3:6" x14ac:dyDescent="0.2">
      <c r="C7400" s="155"/>
      <c r="D7400" s="155"/>
      <c r="E7400" s="155"/>
      <c r="F7400" s="155"/>
    </row>
    <row r="7401" spans="3:6" x14ac:dyDescent="0.2">
      <c r="C7401" s="155"/>
      <c r="D7401" s="155"/>
      <c r="E7401" s="155"/>
      <c r="F7401" s="155"/>
    </row>
    <row r="7402" spans="3:6" x14ac:dyDescent="0.2">
      <c r="C7402" s="155"/>
      <c r="D7402" s="155"/>
      <c r="E7402" s="155"/>
      <c r="F7402" s="155"/>
    </row>
    <row r="7403" spans="3:6" x14ac:dyDescent="0.2">
      <c r="C7403" s="155"/>
      <c r="D7403" s="155"/>
      <c r="E7403" s="155"/>
      <c r="F7403" s="155"/>
    </row>
    <row r="7404" spans="3:6" x14ac:dyDescent="0.2">
      <c r="C7404" s="155"/>
      <c r="D7404" s="155"/>
      <c r="E7404" s="155"/>
      <c r="F7404" s="155"/>
    </row>
    <row r="7405" spans="3:6" x14ac:dyDescent="0.2">
      <c r="C7405" s="155"/>
      <c r="D7405" s="155"/>
      <c r="E7405" s="155"/>
      <c r="F7405" s="155"/>
    </row>
    <row r="7406" spans="3:6" x14ac:dyDescent="0.2">
      <c r="C7406" s="155"/>
      <c r="D7406" s="155"/>
      <c r="E7406" s="155"/>
      <c r="F7406" s="155"/>
    </row>
    <row r="7407" spans="3:6" x14ac:dyDescent="0.2">
      <c r="C7407" s="155"/>
      <c r="D7407" s="155"/>
      <c r="E7407" s="155"/>
      <c r="F7407" s="155"/>
    </row>
    <row r="7408" spans="3:6" x14ac:dyDescent="0.2">
      <c r="C7408" s="155"/>
      <c r="D7408" s="155"/>
      <c r="E7408" s="155"/>
      <c r="F7408" s="155"/>
    </row>
    <row r="7409" spans="3:6" x14ac:dyDescent="0.2">
      <c r="C7409" s="155"/>
      <c r="D7409" s="155"/>
      <c r="E7409" s="155"/>
      <c r="F7409" s="155"/>
    </row>
    <row r="7410" spans="3:6" x14ac:dyDescent="0.2">
      <c r="C7410" s="155"/>
      <c r="D7410" s="155"/>
      <c r="E7410" s="155"/>
      <c r="F7410" s="155"/>
    </row>
    <row r="7411" spans="3:6" x14ac:dyDescent="0.2">
      <c r="C7411" s="155"/>
      <c r="D7411" s="155"/>
      <c r="E7411" s="155"/>
      <c r="F7411" s="155"/>
    </row>
    <row r="7412" spans="3:6" x14ac:dyDescent="0.2">
      <c r="C7412" s="155"/>
      <c r="D7412" s="155"/>
      <c r="E7412" s="155"/>
      <c r="F7412" s="155"/>
    </row>
    <row r="7413" spans="3:6" x14ac:dyDescent="0.2">
      <c r="C7413" s="155"/>
      <c r="D7413" s="155"/>
      <c r="E7413" s="155"/>
      <c r="F7413" s="155"/>
    </row>
    <row r="7414" spans="3:6" x14ac:dyDescent="0.2">
      <c r="C7414" s="155"/>
      <c r="D7414" s="155"/>
      <c r="E7414" s="155"/>
      <c r="F7414" s="155"/>
    </row>
    <row r="7415" spans="3:6" x14ac:dyDescent="0.2">
      <c r="C7415" s="155"/>
      <c r="D7415" s="155"/>
      <c r="E7415" s="155"/>
      <c r="F7415" s="155"/>
    </row>
    <row r="7416" spans="3:6" x14ac:dyDescent="0.2">
      <c r="C7416" s="155"/>
      <c r="D7416" s="155"/>
      <c r="E7416" s="155"/>
      <c r="F7416" s="155"/>
    </row>
    <row r="7417" spans="3:6" x14ac:dyDescent="0.2">
      <c r="C7417" s="155"/>
      <c r="D7417" s="155"/>
      <c r="E7417" s="155"/>
      <c r="F7417" s="155"/>
    </row>
    <row r="7418" spans="3:6" x14ac:dyDescent="0.2">
      <c r="C7418" s="155"/>
      <c r="D7418" s="155"/>
      <c r="E7418" s="155"/>
      <c r="F7418" s="155"/>
    </row>
    <row r="7419" spans="3:6" x14ac:dyDescent="0.2">
      <c r="C7419" s="155"/>
      <c r="D7419" s="155"/>
      <c r="E7419" s="155"/>
      <c r="F7419" s="155"/>
    </row>
    <row r="7420" spans="3:6" x14ac:dyDescent="0.2">
      <c r="C7420" s="155"/>
      <c r="D7420" s="155"/>
      <c r="E7420" s="155"/>
      <c r="F7420" s="155"/>
    </row>
    <row r="7421" spans="3:6" x14ac:dyDescent="0.2">
      <c r="C7421" s="155"/>
      <c r="D7421" s="155"/>
      <c r="E7421" s="155"/>
      <c r="F7421" s="155"/>
    </row>
    <row r="7422" spans="3:6" x14ac:dyDescent="0.2">
      <c r="C7422" s="155"/>
      <c r="D7422" s="155"/>
      <c r="E7422" s="155"/>
      <c r="F7422" s="155"/>
    </row>
    <row r="7423" spans="3:6" x14ac:dyDescent="0.2">
      <c r="C7423" s="155"/>
      <c r="D7423" s="155"/>
      <c r="E7423" s="155"/>
      <c r="F7423" s="155"/>
    </row>
    <row r="7424" spans="3:6" x14ac:dyDescent="0.2">
      <c r="C7424" s="155"/>
      <c r="D7424" s="155"/>
      <c r="E7424" s="155"/>
      <c r="F7424" s="155"/>
    </row>
    <row r="7425" spans="3:6" x14ac:dyDescent="0.2">
      <c r="C7425" s="155"/>
      <c r="D7425" s="155"/>
      <c r="E7425" s="155"/>
      <c r="F7425" s="155"/>
    </row>
    <row r="7426" spans="3:6" x14ac:dyDescent="0.2">
      <c r="C7426" s="155"/>
      <c r="D7426" s="155"/>
      <c r="E7426" s="155"/>
      <c r="F7426" s="155"/>
    </row>
    <row r="7427" spans="3:6" x14ac:dyDescent="0.2">
      <c r="C7427" s="155"/>
      <c r="D7427" s="155"/>
      <c r="E7427" s="155"/>
      <c r="F7427" s="155"/>
    </row>
    <row r="7428" spans="3:6" x14ac:dyDescent="0.2">
      <c r="C7428" s="155"/>
      <c r="D7428" s="155"/>
      <c r="E7428" s="155"/>
      <c r="F7428" s="155"/>
    </row>
    <row r="7429" spans="3:6" x14ac:dyDescent="0.2">
      <c r="C7429" s="155"/>
      <c r="D7429" s="155"/>
      <c r="E7429" s="155"/>
      <c r="F7429" s="155"/>
    </row>
    <row r="7430" spans="3:6" x14ac:dyDescent="0.2">
      <c r="C7430" s="155"/>
      <c r="D7430" s="155"/>
      <c r="E7430" s="155"/>
      <c r="F7430" s="155"/>
    </row>
    <row r="7431" spans="3:6" x14ac:dyDescent="0.2">
      <c r="C7431" s="155"/>
      <c r="D7431" s="155"/>
      <c r="E7431" s="155"/>
      <c r="F7431" s="155"/>
    </row>
    <row r="7432" spans="3:6" x14ac:dyDescent="0.2">
      <c r="C7432" s="155"/>
      <c r="D7432" s="155"/>
      <c r="E7432" s="155"/>
      <c r="F7432" s="155"/>
    </row>
    <row r="7433" spans="3:6" x14ac:dyDescent="0.2">
      <c r="C7433" s="155"/>
      <c r="D7433" s="155"/>
      <c r="E7433" s="155"/>
      <c r="F7433" s="155"/>
    </row>
    <row r="7434" spans="3:6" x14ac:dyDescent="0.2">
      <c r="C7434" s="155"/>
      <c r="D7434" s="155"/>
      <c r="E7434" s="155"/>
      <c r="F7434" s="155"/>
    </row>
    <row r="7435" spans="3:6" x14ac:dyDescent="0.2">
      <c r="C7435" s="155"/>
      <c r="D7435" s="155"/>
      <c r="E7435" s="155"/>
      <c r="F7435" s="155"/>
    </row>
    <row r="7436" spans="3:6" x14ac:dyDescent="0.2">
      <c r="C7436" s="155"/>
      <c r="D7436" s="155"/>
      <c r="E7436" s="155"/>
      <c r="F7436" s="155"/>
    </row>
    <row r="7437" spans="3:6" x14ac:dyDescent="0.2">
      <c r="C7437" s="155"/>
      <c r="D7437" s="155"/>
      <c r="E7437" s="155"/>
      <c r="F7437" s="155"/>
    </row>
    <row r="7438" spans="3:6" x14ac:dyDescent="0.2">
      <c r="C7438" s="155"/>
      <c r="D7438" s="155"/>
      <c r="E7438" s="155"/>
      <c r="F7438" s="155"/>
    </row>
    <row r="7439" spans="3:6" x14ac:dyDescent="0.2">
      <c r="C7439" s="155"/>
      <c r="D7439" s="155"/>
      <c r="E7439" s="155"/>
      <c r="F7439" s="155"/>
    </row>
    <row r="7440" spans="3:6" x14ac:dyDescent="0.2">
      <c r="C7440" s="155"/>
      <c r="D7440" s="155"/>
      <c r="E7440" s="155"/>
      <c r="F7440" s="155"/>
    </row>
    <row r="7441" spans="3:6" x14ac:dyDescent="0.2">
      <c r="C7441" s="155"/>
      <c r="D7441" s="155"/>
      <c r="E7441" s="155"/>
      <c r="F7441" s="155"/>
    </row>
    <row r="7442" spans="3:6" x14ac:dyDescent="0.2">
      <c r="C7442" s="155"/>
      <c r="D7442" s="155"/>
      <c r="E7442" s="155"/>
      <c r="F7442" s="155"/>
    </row>
    <row r="7443" spans="3:6" x14ac:dyDescent="0.2">
      <c r="C7443" s="155"/>
      <c r="D7443" s="155"/>
      <c r="E7443" s="155"/>
      <c r="F7443" s="155"/>
    </row>
    <row r="7444" spans="3:6" x14ac:dyDescent="0.2">
      <c r="C7444" s="155"/>
      <c r="D7444" s="155"/>
      <c r="E7444" s="155"/>
      <c r="F7444" s="155"/>
    </row>
    <row r="7445" spans="3:6" x14ac:dyDescent="0.2">
      <c r="C7445" s="155"/>
      <c r="D7445" s="155"/>
      <c r="E7445" s="155"/>
      <c r="F7445" s="155"/>
    </row>
    <row r="7446" spans="3:6" x14ac:dyDescent="0.2">
      <c r="C7446" s="155"/>
      <c r="D7446" s="155"/>
      <c r="E7446" s="155"/>
      <c r="F7446" s="155"/>
    </row>
    <row r="7447" spans="3:6" x14ac:dyDescent="0.2">
      <c r="C7447" s="155"/>
      <c r="D7447" s="155"/>
      <c r="E7447" s="155"/>
      <c r="F7447" s="155"/>
    </row>
    <row r="7448" spans="3:6" x14ac:dyDescent="0.2">
      <c r="C7448" s="155"/>
      <c r="D7448" s="155"/>
      <c r="E7448" s="155"/>
      <c r="F7448" s="155"/>
    </row>
    <row r="7449" spans="3:6" x14ac:dyDescent="0.2">
      <c r="C7449" s="155"/>
      <c r="D7449" s="155"/>
      <c r="E7449" s="155"/>
      <c r="F7449" s="155"/>
    </row>
    <row r="7450" spans="3:6" x14ac:dyDescent="0.2">
      <c r="C7450" s="155"/>
      <c r="D7450" s="155"/>
      <c r="E7450" s="155"/>
      <c r="F7450" s="155"/>
    </row>
    <row r="7451" spans="3:6" x14ac:dyDescent="0.2">
      <c r="C7451" s="155"/>
      <c r="D7451" s="155"/>
      <c r="E7451" s="155"/>
      <c r="F7451" s="155"/>
    </row>
    <row r="7452" spans="3:6" x14ac:dyDescent="0.2">
      <c r="C7452" s="155"/>
      <c r="D7452" s="155"/>
      <c r="E7452" s="155"/>
      <c r="F7452" s="155"/>
    </row>
    <row r="7453" spans="3:6" x14ac:dyDescent="0.2">
      <c r="C7453" s="155"/>
      <c r="D7453" s="155"/>
      <c r="E7453" s="155"/>
      <c r="F7453" s="155"/>
    </row>
    <row r="7454" spans="3:6" x14ac:dyDescent="0.2">
      <c r="C7454" s="155"/>
      <c r="D7454" s="155"/>
      <c r="E7454" s="155"/>
      <c r="F7454" s="155"/>
    </row>
    <row r="7455" spans="3:6" x14ac:dyDescent="0.2">
      <c r="C7455" s="155"/>
      <c r="D7455" s="155"/>
      <c r="E7455" s="155"/>
      <c r="F7455" s="155"/>
    </row>
    <row r="7456" spans="3:6" x14ac:dyDescent="0.2">
      <c r="C7456" s="155"/>
      <c r="D7456" s="155"/>
      <c r="E7456" s="155"/>
      <c r="F7456" s="155"/>
    </row>
    <row r="7457" spans="3:6" x14ac:dyDescent="0.2">
      <c r="C7457" s="155"/>
      <c r="D7457" s="155"/>
      <c r="E7457" s="155"/>
      <c r="F7457" s="155"/>
    </row>
    <row r="7458" spans="3:6" x14ac:dyDescent="0.2">
      <c r="C7458" s="155"/>
      <c r="D7458" s="155"/>
      <c r="E7458" s="155"/>
      <c r="F7458" s="155"/>
    </row>
    <row r="7459" spans="3:6" x14ac:dyDescent="0.2">
      <c r="C7459" s="155"/>
      <c r="D7459" s="155"/>
      <c r="E7459" s="155"/>
      <c r="F7459" s="155"/>
    </row>
    <row r="7460" spans="3:6" x14ac:dyDescent="0.2">
      <c r="C7460" s="155"/>
      <c r="D7460" s="155"/>
      <c r="E7460" s="155"/>
      <c r="F7460" s="155"/>
    </row>
    <row r="7461" spans="3:6" x14ac:dyDescent="0.2">
      <c r="C7461" s="155"/>
      <c r="D7461" s="155"/>
      <c r="E7461" s="155"/>
      <c r="F7461" s="155"/>
    </row>
    <row r="7462" spans="3:6" x14ac:dyDescent="0.2">
      <c r="C7462" s="155"/>
      <c r="D7462" s="155"/>
      <c r="E7462" s="155"/>
      <c r="F7462" s="155"/>
    </row>
    <row r="7463" spans="3:6" x14ac:dyDescent="0.2">
      <c r="C7463" s="155"/>
      <c r="D7463" s="155"/>
      <c r="E7463" s="155"/>
      <c r="F7463" s="155"/>
    </row>
    <row r="7464" spans="3:6" x14ac:dyDescent="0.2">
      <c r="C7464" s="155"/>
      <c r="D7464" s="155"/>
      <c r="E7464" s="155"/>
      <c r="F7464" s="155"/>
    </row>
    <row r="7465" spans="3:6" x14ac:dyDescent="0.2">
      <c r="C7465" s="155"/>
      <c r="D7465" s="155"/>
      <c r="E7465" s="155"/>
      <c r="F7465" s="155"/>
    </row>
    <row r="7466" spans="3:6" x14ac:dyDescent="0.2">
      <c r="C7466" s="155"/>
      <c r="D7466" s="155"/>
      <c r="E7466" s="155"/>
      <c r="F7466" s="155"/>
    </row>
    <row r="7467" spans="3:6" x14ac:dyDescent="0.2">
      <c r="C7467" s="155"/>
      <c r="D7467" s="155"/>
      <c r="E7467" s="155"/>
      <c r="F7467" s="155"/>
    </row>
    <row r="7468" spans="3:6" x14ac:dyDescent="0.2">
      <c r="C7468" s="155"/>
      <c r="D7468" s="155"/>
      <c r="E7468" s="155"/>
      <c r="F7468" s="155"/>
    </row>
    <row r="7469" spans="3:6" x14ac:dyDescent="0.2">
      <c r="C7469" s="155"/>
      <c r="D7469" s="155"/>
      <c r="E7469" s="155"/>
      <c r="F7469" s="155"/>
    </row>
    <row r="7470" spans="3:6" x14ac:dyDescent="0.2">
      <c r="C7470" s="155"/>
      <c r="D7470" s="155"/>
      <c r="E7470" s="155"/>
      <c r="F7470" s="155"/>
    </row>
    <row r="7471" spans="3:6" x14ac:dyDescent="0.2">
      <c r="C7471" s="155"/>
      <c r="D7471" s="155"/>
      <c r="E7471" s="155"/>
      <c r="F7471" s="155"/>
    </row>
    <row r="7472" spans="3:6" x14ac:dyDescent="0.2">
      <c r="C7472" s="155"/>
      <c r="D7472" s="155"/>
      <c r="E7472" s="155"/>
      <c r="F7472" s="155"/>
    </row>
    <row r="7473" spans="3:6" x14ac:dyDescent="0.2">
      <c r="C7473" s="155"/>
      <c r="D7473" s="155"/>
      <c r="E7473" s="155"/>
      <c r="F7473" s="155"/>
    </row>
    <row r="7474" spans="3:6" x14ac:dyDescent="0.2">
      <c r="C7474" s="155"/>
      <c r="D7474" s="155"/>
      <c r="E7474" s="155"/>
      <c r="F7474" s="155"/>
    </row>
    <row r="7475" spans="3:6" x14ac:dyDescent="0.2">
      <c r="C7475" s="155"/>
      <c r="D7475" s="155"/>
      <c r="E7475" s="155"/>
      <c r="F7475" s="155"/>
    </row>
    <row r="7476" spans="3:6" x14ac:dyDescent="0.2">
      <c r="C7476" s="155"/>
      <c r="D7476" s="155"/>
      <c r="E7476" s="155"/>
      <c r="F7476" s="155"/>
    </row>
    <row r="7477" spans="3:6" x14ac:dyDescent="0.2">
      <c r="C7477" s="155"/>
      <c r="D7477" s="155"/>
      <c r="E7477" s="155"/>
      <c r="F7477" s="155"/>
    </row>
    <row r="7478" spans="3:6" x14ac:dyDescent="0.2">
      <c r="C7478" s="155"/>
      <c r="D7478" s="155"/>
      <c r="E7478" s="155"/>
      <c r="F7478" s="155"/>
    </row>
    <row r="7479" spans="3:6" x14ac:dyDescent="0.2">
      <c r="C7479" s="155"/>
      <c r="D7479" s="155"/>
      <c r="E7479" s="155"/>
      <c r="F7479" s="155"/>
    </row>
    <row r="7480" spans="3:6" x14ac:dyDescent="0.2">
      <c r="C7480" s="155"/>
      <c r="D7480" s="155"/>
      <c r="E7480" s="155"/>
      <c r="F7480" s="155"/>
    </row>
    <row r="7481" spans="3:6" x14ac:dyDescent="0.2">
      <c r="C7481" s="155"/>
      <c r="D7481" s="155"/>
      <c r="E7481" s="155"/>
      <c r="F7481" s="155"/>
    </row>
    <row r="7482" spans="3:6" x14ac:dyDescent="0.2">
      <c r="C7482" s="155"/>
      <c r="D7482" s="155"/>
      <c r="E7482" s="155"/>
      <c r="F7482" s="155"/>
    </row>
    <row r="7483" spans="3:6" x14ac:dyDescent="0.2">
      <c r="C7483" s="155"/>
      <c r="D7483" s="155"/>
      <c r="E7483" s="155"/>
      <c r="F7483" s="155"/>
    </row>
    <row r="7484" spans="3:6" x14ac:dyDescent="0.2">
      <c r="C7484" s="155"/>
      <c r="D7484" s="155"/>
      <c r="E7484" s="155"/>
      <c r="F7484" s="155"/>
    </row>
    <row r="7485" spans="3:6" x14ac:dyDescent="0.2">
      <c r="C7485" s="155"/>
      <c r="D7485" s="155"/>
      <c r="E7485" s="155"/>
      <c r="F7485" s="155"/>
    </row>
    <row r="7486" spans="3:6" x14ac:dyDescent="0.2">
      <c r="C7486" s="155"/>
      <c r="D7486" s="155"/>
      <c r="E7486" s="155"/>
      <c r="F7486" s="155"/>
    </row>
    <row r="7487" spans="3:6" x14ac:dyDescent="0.2">
      <c r="C7487" s="155"/>
      <c r="D7487" s="155"/>
      <c r="E7487" s="155"/>
      <c r="F7487" s="155"/>
    </row>
    <row r="7488" spans="3:6" x14ac:dyDescent="0.2">
      <c r="C7488" s="155"/>
      <c r="D7488" s="155"/>
      <c r="E7488" s="155"/>
      <c r="F7488" s="155"/>
    </row>
    <row r="7489" spans="3:6" x14ac:dyDescent="0.2">
      <c r="C7489" s="155"/>
      <c r="D7489" s="155"/>
      <c r="E7489" s="155"/>
      <c r="F7489" s="155"/>
    </row>
    <row r="7490" spans="3:6" x14ac:dyDescent="0.2">
      <c r="C7490" s="155"/>
      <c r="D7490" s="155"/>
      <c r="E7490" s="155"/>
      <c r="F7490" s="155"/>
    </row>
    <row r="7491" spans="3:6" x14ac:dyDescent="0.2">
      <c r="C7491" s="155"/>
      <c r="D7491" s="155"/>
      <c r="E7491" s="155"/>
      <c r="F7491" s="155"/>
    </row>
    <row r="7492" spans="3:6" x14ac:dyDescent="0.2">
      <c r="C7492" s="155"/>
      <c r="D7492" s="155"/>
      <c r="E7492" s="155"/>
      <c r="F7492" s="155"/>
    </row>
    <row r="7493" spans="3:6" x14ac:dyDescent="0.2">
      <c r="C7493" s="155"/>
      <c r="D7493" s="155"/>
      <c r="E7493" s="155"/>
      <c r="F7493" s="155"/>
    </row>
    <row r="7494" spans="3:6" x14ac:dyDescent="0.2">
      <c r="C7494" s="155"/>
      <c r="D7494" s="155"/>
      <c r="E7494" s="155"/>
      <c r="F7494" s="155"/>
    </row>
    <row r="7495" spans="3:6" x14ac:dyDescent="0.2">
      <c r="C7495" s="155"/>
      <c r="D7495" s="155"/>
      <c r="E7495" s="155"/>
      <c r="F7495" s="155"/>
    </row>
    <row r="7496" spans="3:6" x14ac:dyDescent="0.2">
      <c r="C7496" s="155"/>
      <c r="D7496" s="155"/>
      <c r="E7496" s="155"/>
      <c r="F7496" s="155"/>
    </row>
    <row r="7497" spans="3:6" x14ac:dyDescent="0.2">
      <c r="C7497" s="155"/>
      <c r="D7497" s="155"/>
      <c r="E7497" s="155"/>
      <c r="F7497" s="155"/>
    </row>
    <row r="7498" spans="3:6" x14ac:dyDescent="0.2">
      <c r="C7498" s="155"/>
      <c r="D7498" s="155"/>
      <c r="E7498" s="155"/>
      <c r="F7498" s="155"/>
    </row>
    <row r="7499" spans="3:6" x14ac:dyDescent="0.2">
      <c r="C7499" s="155"/>
      <c r="D7499" s="155"/>
      <c r="E7499" s="155"/>
      <c r="F7499" s="155"/>
    </row>
    <row r="7500" spans="3:6" x14ac:dyDescent="0.2">
      <c r="C7500" s="155"/>
      <c r="D7500" s="155"/>
      <c r="E7500" s="155"/>
      <c r="F7500" s="155"/>
    </row>
    <row r="7501" spans="3:6" x14ac:dyDescent="0.2">
      <c r="C7501" s="155"/>
      <c r="D7501" s="155"/>
      <c r="E7501" s="155"/>
      <c r="F7501" s="155"/>
    </row>
    <row r="7502" spans="3:6" x14ac:dyDescent="0.2">
      <c r="C7502" s="155"/>
      <c r="D7502" s="155"/>
      <c r="E7502" s="155"/>
      <c r="F7502" s="155"/>
    </row>
    <row r="7503" spans="3:6" x14ac:dyDescent="0.2">
      <c r="C7503" s="155"/>
      <c r="D7503" s="155"/>
      <c r="E7503" s="155"/>
      <c r="F7503" s="155"/>
    </row>
    <row r="7504" spans="3:6" x14ac:dyDescent="0.2">
      <c r="C7504" s="155"/>
      <c r="D7504" s="155"/>
      <c r="E7504" s="155"/>
      <c r="F7504" s="155"/>
    </row>
    <row r="7505" spans="3:6" x14ac:dyDescent="0.2">
      <c r="C7505" s="155"/>
      <c r="D7505" s="155"/>
      <c r="E7505" s="155"/>
      <c r="F7505" s="155"/>
    </row>
    <row r="7506" spans="3:6" x14ac:dyDescent="0.2">
      <c r="C7506" s="155"/>
      <c r="D7506" s="155"/>
      <c r="E7506" s="155"/>
      <c r="F7506" s="155"/>
    </row>
    <row r="7507" spans="3:6" x14ac:dyDescent="0.2">
      <c r="C7507" s="155"/>
      <c r="D7507" s="155"/>
      <c r="E7507" s="155"/>
      <c r="F7507" s="155"/>
    </row>
    <row r="7508" spans="3:6" x14ac:dyDescent="0.2">
      <c r="C7508" s="155"/>
      <c r="D7508" s="155"/>
      <c r="E7508" s="155"/>
      <c r="F7508" s="155"/>
    </row>
    <row r="7509" spans="3:6" x14ac:dyDescent="0.2">
      <c r="C7509" s="155"/>
      <c r="D7509" s="155"/>
      <c r="E7509" s="155"/>
      <c r="F7509" s="155"/>
    </row>
    <row r="7510" spans="3:6" x14ac:dyDescent="0.2">
      <c r="C7510" s="155"/>
      <c r="D7510" s="155"/>
      <c r="E7510" s="155"/>
      <c r="F7510" s="155"/>
    </row>
    <row r="7511" spans="3:6" x14ac:dyDescent="0.2">
      <c r="C7511" s="155"/>
      <c r="D7511" s="155"/>
      <c r="E7511" s="155"/>
      <c r="F7511" s="155"/>
    </row>
    <row r="7512" spans="3:6" x14ac:dyDescent="0.2">
      <c r="C7512" s="155"/>
      <c r="D7512" s="155"/>
      <c r="E7512" s="155"/>
      <c r="F7512" s="155"/>
    </row>
    <row r="7513" spans="3:6" x14ac:dyDescent="0.2">
      <c r="C7513" s="155"/>
      <c r="D7513" s="155"/>
      <c r="E7513" s="155"/>
      <c r="F7513" s="155"/>
    </row>
    <row r="7514" spans="3:6" x14ac:dyDescent="0.2">
      <c r="C7514" s="155"/>
      <c r="D7514" s="155"/>
      <c r="E7514" s="155"/>
      <c r="F7514" s="155"/>
    </row>
    <row r="7515" spans="3:6" x14ac:dyDescent="0.2">
      <c r="C7515" s="155"/>
      <c r="D7515" s="155"/>
      <c r="E7515" s="155"/>
      <c r="F7515" s="155"/>
    </row>
    <row r="7516" spans="3:6" x14ac:dyDescent="0.2">
      <c r="C7516" s="155"/>
      <c r="D7516" s="155"/>
      <c r="E7516" s="155"/>
      <c r="F7516" s="155"/>
    </row>
    <row r="7517" spans="3:6" x14ac:dyDescent="0.2">
      <c r="C7517" s="155"/>
      <c r="D7517" s="155"/>
      <c r="E7517" s="155"/>
      <c r="F7517" s="155"/>
    </row>
    <row r="7518" spans="3:6" x14ac:dyDescent="0.2">
      <c r="C7518" s="155"/>
      <c r="D7518" s="155"/>
      <c r="E7518" s="155"/>
      <c r="F7518" s="155"/>
    </row>
    <row r="7519" spans="3:6" x14ac:dyDescent="0.2">
      <c r="C7519" s="155"/>
      <c r="D7519" s="155"/>
      <c r="E7519" s="155"/>
      <c r="F7519" s="155"/>
    </row>
    <row r="7520" spans="3:6" x14ac:dyDescent="0.2">
      <c r="C7520" s="155"/>
      <c r="D7520" s="155"/>
      <c r="E7520" s="155"/>
      <c r="F7520" s="155"/>
    </row>
    <row r="7521" spans="3:6" x14ac:dyDescent="0.2">
      <c r="C7521" s="155"/>
      <c r="D7521" s="155"/>
      <c r="E7521" s="155"/>
      <c r="F7521" s="155"/>
    </row>
    <row r="7522" spans="3:6" x14ac:dyDescent="0.2">
      <c r="C7522" s="155"/>
      <c r="D7522" s="155"/>
      <c r="E7522" s="155"/>
      <c r="F7522" s="155"/>
    </row>
    <row r="7523" spans="3:6" x14ac:dyDescent="0.2">
      <c r="C7523" s="155"/>
      <c r="D7523" s="155"/>
      <c r="E7523" s="155"/>
      <c r="F7523" s="155"/>
    </row>
    <row r="7524" spans="3:6" x14ac:dyDescent="0.2">
      <c r="C7524" s="155"/>
      <c r="D7524" s="155"/>
      <c r="E7524" s="155"/>
      <c r="F7524" s="155"/>
    </row>
    <row r="7525" spans="3:6" x14ac:dyDescent="0.2">
      <c r="C7525" s="155"/>
      <c r="D7525" s="155"/>
      <c r="E7525" s="155"/>
      <c r="F7525" s="155"/>
    </row>
    <row r="7526" spans="3:6" x14ac:dyDescent="0.2">
      <c r="C7526" s="155"/>
      <c r="D7526" s="155"/>
      <c r="E7526" s="155"/>
      <c r="F7526" s="155"/>
    </row>
    <row r="7527" spans="3:6" x14ac:dyDescent="0.2">
      <c r="C7527" s="155"/>
      <c r="D7527" s="155"/>
      <c r="E7527" s="155"/>
      <c r="F7527" s="155"/>
    </row>
    <row r="7528" spans="3:6" x14ac:dyDescent="0.2">
      <c r="C7528" s="155"/>
      <c r="D7528" s="155"/>
      <c r="E7528" s="155"/>
      <c r="F7528" s="155"/>
    </row>
    <row r="7529" spans="3:6" x14ac:dyDescent="0.2">
      <c r="C7529" s="155"/>
      <c r="D7529" s="155"/>
      <c r="E7529" s="155"/>
      <c r="F7529" s="155"/>
    </row>
    <row r="7530" spans="3:6" x14ac:dyDescent="0.2">
      <c r="C7530" s="155"/>
      <c r="D7530" s="155"/>
      <c r="E7530" s="155"/>
      <c r="F7530" s="155"/>
    </row>
    <row r="7531" spans="3:6" x14ac:dyDescent="0.2">
      <c r="C7531" s="155"/>
      <c r="D7531" s="155"/>
      <c r="E7531" s="155"/>
      <c r="F7531" s="155"/>
    </row>
    <row r="7532" spans="3:6" x14ac:dyDescent="0.2">
      <c r="C7532" s="155"/>
      <c r="D7532" s="155"/>
      <c r="E7532" s="155"/>
      <c r="F7532" s="155"/>
    </row>
    <row r="7533" spans="3:6" x14ac:dyDescent="0.2">
      <c r="C7533" s="155"/>
      <c r="D7533" s="155"/>
      <c r="E7533" s="155"/>
      <c r="F7533" s="155"/>
    </row>
    <row r="7534" spans="3:6" x14ac:dyDescent="0.2">
      <c r="C7534" s="155"/>
      <c r="D7534" s="155"/>
      <c r="E7534" s="155"/>
      <c r="F7534" s="155"/>
    </row>
    <row r="7535" spans="3:6" x14ac:dyDescent="0.2">
      <c r="C7535" s="155"/>
      <c r="D7535" s="155"/>
      <c r="E7535" s="155"/>
      <c r="F7535" s="155"/>
    </row>
    <row r="7536" spans="3:6" x14ac:dyDescent="0.2">
      <c r="C7536" s="155"/>
      <c r="D7536" s="155"/>
      <c r="E7536" s="155"/>
      <c r="F7536" s="155"/>
    </row>
    <row r="7537" spans="3:6" x14ac:dyDescent="0.2">
      <c r="C7537" s="155"/>
      <c r="D7537" s="155"/>
      <c r="E7537" s="155"/>
      <c r="F7537" s="155"/>
    </row>
    <row r="7538" spans="3:6" x14ac:dyDescent="0.2">
      <c r="C7538" s="155"/>
      <c r="D7538" s="155"/>
      <c r="E7538" s="155"/>
      <c r="F7538" s="155"/>
    </row>
    <row r="7539" spans="3:6" x14ac:dyDescent="0.2">
      <c r="C7539" s="155"/>
      <c r="D7539" s="155"/>
      <c r="E7539" s="155"/>
      <c r="F7539" s="155"/>
    </row>
    <row r="7540" spans="3:6" x14ac:dyDescent="0.2">
      <c r="C7540" s="155"/>
      <c r="D7540" s="155"/>
      <c r="E7540" s="155"/>
      <c r="F7540" s="155"/>
    </row>
    <row r="7541" spans="3:6" x14ac:dyDescent="0.2">
      <c r="C7541" s="155"/>
      <c r="D7541" s="155"/>
      <c r="E7541" s="155"/>
      <c r="F7541" s="155"/>
    </row>
    <row r="7542" spans="3:6" x14ac:dyDescent="0.2">
      <c r="C7542" s="155"/>
      <c r="D7542" s="155"/>
      <c r="E7542" s="155"/>
      <c r="F7542" s="155"/>
    </row>
    <row r="7543" spans="3:6" x14ac:dyDescent="0.2">
      <c r="C7543" s="155"/>
      <c r="D7543" s="155"/>
      <c r="E7543" s="155"/>
      <c r="F7543" s="155"/>
    </row>
    <row r="7544" spans="3:6" x14ac:dyDescent="0.2">
      <c r="C7544" s="155"/>
      <c r="D7544" s="155"/>
      <c r="E7544" s="155"/>
      <c r="F7544" s="155"/>
    </row>
    <row r="7545" spans="3:6" x14ac:dyDescent="0.2">
      <c r="C7545" s="155"/>
      <c r="D7545" s="155"/>
      <c r="E7545" s="155"/>
      <c r="F7545" s="155"/>
    </row>
    <row r="7546" spans="3:6" x14ac:dyDescent="0.2">
      <c r="C7546" s="155"/>
      <c r="D7546" s="155"/>
      <c r="E7546" s="155"/>
      <c r="F7546" s="155"/>
    </row>
    <row r="7547" spans="3:6" x14ac:dyDescent="0.2">
      <c r="C7547" s="155"/>
      <c r="D7547" s="155"/>
      <c r="E7547" s="155"/>
      <c r="F7547" s="155"/>
    </row>
    <row r="7548" spans="3:6" x14ac:dyDescent="0.2">
      <c r="C7548" s="155"/>
      <c r="D7548" s="155"/>
      <c r="E7548" s="155"/>
      <c r="F7548" s="155"/>
    </row>
    <row r="7549" spans="3:6" x14ac:dyDescent="0.2">
      <c r="C7549" s="155"/>
      <c r="D7549" s="155"/>
      <c r="E7549" s="155"/>
      <c r="F7549" s="155"/>
    </row>
    <row r="7550" spans="3:6" x14ac:dyDescent="0.2">
      <c r="C7550" s="155"/>
      <c r="D7550" s="155"/>
      <c r="E7550" s="155"/>
      <c r="F7550" s="155"/>
    </row>
    <row r="7551" spans="3:6" x14ac:dyDescent="0.2">
      <c r="C7551" s="155"/>
      <c r="D7551" s="155"/>
      <c r="E7551" s="155"/>
      <c r="F7551" s="155"/>
    </row>
    <row r="7552" spans="3:6" x14ac:dyDescent="0.2">
      <c r="C7552" s="155"/>
      <c r="D7552" s="155"/>
      <c r="E7552" s="155"/>
      <c r="F7552" s="155"/>
    </row>
    <row r="7553" spans="3:6" x14ac:dyDescent="0.2">
      <c r="C7553" s="155"/>
      <c r="D7553" s="155"/>
      <c r="E7553" s="155"/>
      <c r="F7553" s="155"/>
    </row>
    <row r="7554" spans="3:6" x14ac:dyDescent="0.2">
      <c r="C7554" s="155"/>
      <c r="D7554" s="155"/>
      <c r="E7554" s="155"/>
      <c r="F7554" s="155"/>
    </row>
    <row r="7555" spans="3:6" x14ac:dyDescent="0.2">
      <c r="C7555" s="155"/>
      <c r="D7555" s="155"/>
      <c r="E7555" s="155"/>
      <c r="F7555" s="155"/>
    </row>
    <row r="7556" spans="3:6" x14ac:dyDescent="0.2">
      <c r="C7556" s="155"/>
      <c r="D7556" s="155"/>
      <c r="E7556" s="155"/>
      <c r="F7556" s="155"/>
    </row>
    <row r="7557" spans="3:6" x14ac:dyDescent="0.2">
      <c r="C7557" s="155"/>
      <c r="D7557" s="155"/>
      <c r="E7557" s="155"/>
      <c r="F7557" s="155"/>
    </row>
    <row r="7558" spans="3:6" x14ac:dyDescent="0.2">
      <c r="C7558" s="155"/>
      <c r="D7558" s="155"/>
      <c r="E7558" s="155"/>
      <c r="F7558" s="155"/>
    </row>
    <row r="7559" spans="3:6" x14ac:dyDescent="0.2">
      <c r="C7559" s="155"/>
      <c r="D7559" s="155"/>
      <c r="E7559" s="155"/>
      <c r="F7559" s="155"/>
    </row>
    <row r="7560" spans="3:6" x14ac:dyDescent="0.2">
      <c r="C7560" s="155"/>
      <c r="D7560" s="155"/>
      <c r="E7560" s="155"/>
      <c r="F7560" s="155"/>
    </row>
    <row r="7561" spans="3:6" x14ac:dyDescent="0.2">
      <c r="C7561" s="155"/>
      <c r="D7561" s="155"/>
      <c r="E7561" s="155"/>
      <c r="F7561" s="155"/>
    </row>
    <row r="7562" spans="3:6" x14ac:dyDescent="0.2">
      <c r="C7562" s="155"/>
      <c r="D7562" s="155"/>
      <c r="E7562" s="155"/>
      <c r="F7562" s="155"/>
    </row>
    <row r="7563" spans="3:6" x14ac:dyDescent="0.2">
      <c r="C7563" s="155"/>
      <c r="D7563" s="155"/>
      <c r="E7563" s="155"/>
      <c r="F7563" s="155"/>
    </row>
    <row r="7564" spans="3:6" x14ac:dyDescent="0.2">
      <c r="C7564" s="155"/>
      <c r="D7564" s="155"/>
      <c r="E7564" s="155"/>
      <c r="F7564" s="155"/>
    </row>
    <row r="7565" spans="3:6" x14ac:dyDescent="0.2">
      <c r="C7565" s="155"/>
      <c r="D7565" s="155"/>
      <c r="E7565" s="155"/>
      <c r="F7565" s="155"/>
    </row>
    <row r="7566" spans="3:6" x14ac:dyDescent="0.2">
      <c r="C7566" s="155"/>
      <c r="D7566" s="155"/>
      <c r="E7566" s="155"/>
      <c r="F7566" s="155"/>
    </row>
    <row r="7567" spans="3:6" x14ac:dyDescent="0.2">
      <c r="C7567" s="155"/>
      <c r="D7567" s="155"/>
      <c r="E7567" s="155"/>
      <c r="F7567" s="155"/>
    </row>
    <row r="7568" spans="3:6" x14ac:dyDescent="0.2">
      <c r="C7568" s="155"/>
      <c r="D7568" s="155"/>
      <c r="E7568" s="155"/>
      <c r="F7568" s="155"/>
    </row>
    <row r="7569" spans="3:6" x14ac:dyDescent="0.2">
      <c r="C7569" s="155"/>
      <c r="D7569" s="155"/>
      <c r="E7569" s="155"/>
      <c r="F7569" s="155"/>
    </row>
    <row r="7570" spans="3:6" x14ac:dyDescent="0.2">
      <c r="C7570" s="155"/>
      <c r="D7570" s="155"/>
      <c r="E7570" s="155"/>
      <c r="F7570" s="155"/>
    </row>
    <row r="7571" spans="3:6" x14ac:dyDescent="0.2">
      <c r="C7571" s="155"/>
      <c r="D7571" s="155"/>
      <c r="E7571" s="155"/>
      <c r="F7571" s="155"/>
    </row>
    <row r="7572" spans="3:6" x14ac:dyDescent="0.2">
      <c r="C7572" s="155"/>
      <c r="D7572" s="155"/>
      <c r="E7572" s="155"/>
      <c r="F7572" s="155"/>
    </row>
    <row r="7573" spans="3:6" x14ac:dyDescent="0.2">
      <c r="C7573" s="155"/>
      <c r="D7573" s="155"/>
      <c r="E7573" s="155"/>
      <c r="F7573" s="155"/>
    </row>
    <row r="7574" spans="3:6" x14ac:dyDescent="0.2">
      <c r="C7574" s="155"/>
      <c r="D7574" s="155"/>
      <c r="E7574" s="155"/>
      <c r="F7574" s="155"/>
    </row>
    <row r="7575" spans="3:6" x14ac:dyDescent="0.2">
      <c r="C7575" s="155"/>
      <c r="D7575" s="155"/>
      <c r="E7575" s="155"/>
      <c r="F7575" s="155"/>
    </row>
    <row r="7576" spans="3:6" x14ac:dyDescent="0.2">
      <c r="C7576" s="155"/>
      <c r="D7576" s="155"/>
      <c r="E7576" s="155"/>
      <c r="F7576" s="155"/>
    </row>
    <row r="7577" spans="3:6" x14ac:dyDescent="0.2">
      <c r="C7577" s="155"/>
      <c r="D7577" s="155"/>
      <c r="E7577" s="155"/>
      <c r="F7577" s="155"/>
    </row>
    <row r="7578" spans="3:6" x14ac:dyDescent="0.2">
      <c r="C7578" s="155"/>
      <c r="D7578" s="155"/>
      <c r="E7578" s="155"/>
      <c r="F7578" s="155"/>
    </row>
    <row r="7579" spans="3:6" x14ac:dyDescent="0.2">
      <c r="C7579" s="155"/>
      <c r="D7579" s="155"/>
      <c r="E7579" s="155"/>
      <c r="F7579" s="155"/>
    </row>
    <row r="7580" spans="3:6" x14ac:dyDescent="0.2">
      <c r="C7580" s="155"/>
      <c r="D7580" s="155"/>
      <c r="E7580" s="155"/>
      <c r="F7580" s="155"/>
    </row>
    <row r="7581" spans="3:6" x14ac:dyDescent="0.2">
      <c r="C7581" s="155"/>
      <c r="D7581" s="155"/>
      <c r="E7581" s="155"/>
      <c r="F7581" s="155"/>
    </row>
    <row r="7582" spans="3:6" x14ac:dyDescent="0.2">
      <c r="C7582" s="155"/>
      <c r="D7582" s="155"/>
      <c r="E7582" s="155"/>
      <c r="F7582" s="155"/>
    </row>
    <row r="7583" spans="3:6" x14ac:dyDescent="0.2">
      <c r="C7583" s="155"/>
      <c r="D7583" s="155"/>
      <c r="E7583" s="155"/>
      <c r="F7583" s="155"/>
    </row>
    <row r="7584" spans="3:6" x14ac:dyDescent="0.2">
      <c r="C7584" s="155"/>
      <c r="D7584" s="155"/>
      <c r="E7584" s="155"/>
      <c r="F7584" s="155"/>
    </row>
    <row r="7585" spans="3:6" x14ac:dyDescent="0.2">
      <c r="C7585" s="155"/>
      <c r="D7585" s="155"/>
      <c r="E7585" s="155"/>
      <c r="F7585" s="155"/>
    </row>
    <row r="7586" spans="3:6" x14ac:dyDescent="0.2">
      <c r="C7586" s="155"/>
      <c r="D7586" s="155"/>
      <c r="E7586" s="155"/>
      <c r="F7586" s="155"/>
    </row>
    <row r="7587" spans="3:6" x14ac:dyDescent="0.2">
      <c r="C7587" s="155"/>
      <c r="D7587" s="155"/>
      <c r="E7587" s="155"/>
      <c r="F7587" s="155"/>
    </row>
    <row r="7588" spans="3:6" x14ac:dyDescent="0.2">
      <c r="C7588" s="155"/>
      <c r="D7588" s="155"/>
      <c r="E7588" s="155"/>
      <c r="F7588" s="155"/>
    </row>
    <row r="7589" spans="3:6" x14ac:dyDescent="0.2">
      <c r="C7589" s="155"/>
      <c r="D7589" s="155"/>
      <c r="E7589" s="155"/>
      <c r="F7589" s="155"/>
    </row>
    <row r="7590" spans="3:6" x14ac:dyDescent="0.2">
      <c r="C7590" s="155"/>
      <c r="D7590" s="155"/>
      <c r="E7590" s="155"/>
      <c r="F7590" s="155"/>
    </row>
    <row r="7591" spans="3:6" x14ac:dyDescent="0.2">
      <c r="C7591" s="155"/>
      <c r="D7591" s="155"/>
      <c r="E7591" s="155"/>
      <c r="F7591" s="155"/>
    </row>
    <row r="7592" spans="3:6" x14ac:dyDescent="0.2">
      <c r="C7592" s="155"/>
      <c r="D7592" s="155"/>
      <c r="E7592" s="155"/>
      <c r="F7592" s="155"/>
    </row>
    <row r="7593" spans="3:6" x14ac:dyDescent="0.2">
      <c r="C7593" s="155"/>
      <c r="D7593" s="155"/>
      <c r="E7593" s="155"/>
      <c r="F7593" s="155"/>
    </row>
    <row r="7594" spans="3:6" x14ac:dyDescent="0.2">
      <c r="C7594" s="155"/>
      <c r="D7594" s="155"/>
      <c r="E7594" s="155"/>
      <c r="F7594" s="155"/>
    </row>
    <row r="7595" spans="3:6" x14ac:dyDescent="0.2">
      <c r="C7595" s="155"/>
      <c r="D7595" s="155"/>
      <c r="E7595" s="155"/>
      <c r="F7595" s="155"/>
    </row>
    <row r="7596" spans="3:6" x14ac:dyDescent="0.2">
      <c r="C7596" s="155"/>
      <c r="D7596" s="155"/>
      <c r="E7596" s="155"/>
      <c r="F7596" s="155"/>
    </row>
    <row r="7597" spans="3:6" x14ac:dyDescent="0.2">
      <c r="C7597" s="155"/>
      <c r="D7597" s="155"/>
      <c r="E7597" s="155"/>
      <c r="F7597" s="155"/>
    </row>
    <row r="7598" spans="3:6" x14ac:dyDescent="0.2">
      <c r="C7598" s="155"/>
      <c r="D7598" s="155"/>
      <c r="E7598" s="155"/>
      <c r="F7598" s="155"/>
    </row>
    <row r="7599" spans="3:6" x14ac:dyDescent="0.2">
      <c r="C7599" s="155"/>
      <c r="D7599" s="155"/>
      <c r="E7599" s="155"/>
      <c r="F7599" s="155"/>
    </row>
    <row r="7600" spans="3:6" x14ac:dyDescent="0.2">
      <c r="C7600" s="155"/>
      <c r="D7600" s="155"/>
      <c r="E7600" s="155"/>
      <c r="F7600" s="155"/>
    </row>
    <row r="7601" spans="3:6" x14ac:dyDescent="0.2">
      <c r="C7601" s="155"/>
      <c r="D7601" s="155"/>
      <c r="E7601" s="155"/>
      <c r="F7601" s="155"/>
    </row>
    <row r="7602" spans="3:6" x14ac:dyDescent="0.2">
      <c r="C7602" s="155"/>
      <c r="D7602" s="155"/>
      <c r="E7602" s="155"/>
      <c r="F7602" s="155"/>
    </row>
    <row r="7603" spans="3:6" x14ac:dyDescent="0.2">
      <c r="C7603" s="155"/>
      <c r="D7603" s="155"/>
      <c r="E7603" s="155"/>
      <c r="F7603" s="155"/>
    </row>
    <row r="7604" spans="3:6" x14ac:dyDescent="0.2">
      <c r="C7604" s="155"/>
      <c r="D7604" s="155"/>
      <c r="E7604" s="155"/>
      <c r="F7604" s="155"/>
    </row>
    <row r="7605" spans="3:6" x14ac:dyDescent="0.2">
      <c r="C7605" s="155"/>
      <c r="D7605" s="155"/>
      <c r="E7605" s="155"/>
      <c r="F7605" s="155"/>
    </row>
    <row r="7606" spans="3:6" x14ac:dyDescent="0.2">
      <c r="C7606" s="155"/>
      <c r="D7606" s="155"/>
      <c r="E7606" s="155"/>
      <c r="F7606" s="155"/>
    </row>
    <row r="7607" spans="3:6" x14ac:dyDescent="0.2">
      <c r="C7607" s="155"/>
      <c r="D7607" s="155"/>
      <c r="E7607" s="155"/>
      <c r="F7607" s="155"/>
    </row>
    <row r="7608" spans="3:6" x14ac:dyDescent="0.2">
      <c r="C7608" s="155"/>
      <c r="D7608" s="155"/>
      <c r="E7608" s="155"/>
      <c r="F7608" s="155"/>
    </row>
    <row r="7609" spans="3:6" x14ac:dyDescent="0.2">
      <c r="C7609" s="155"/>
      <c r="D7609" s="155"/>
      <c r="E7609" s="155"/>
      <c r="F7609" s="155"/>
    </row>
    <row r="7610" spans="3:6" x14ac:dyDescent="0.2">
      <c r="C7610" s="155"/>
      <c r="D7610" s="155"/>
      <c r="E7610" s="155"/>
      <c r="F7610" s="155"/>
    </row>
    <row r="7611" spans="3:6" x14ac:dyDescent="0.2">
      <c r="C7611" s="155"/>
      <c r="D7611" s="155"/>
      <c r="E7611" s="155"/>
      <c r="F7611" s="155"/>
    </row>
    <row r="7612" spans="3:6" x14ac:dyDescent="0.2">
      <c r="C7612" s="155"/>
      <c r="D7612" s="155"/>
      <c r="E7612" s="155"/>
      <c r="F7612" s="155"/>
    </row>
    <row r="7613" spans="3:6" x14ac:dyDescent="0.2">
      <c r="C7613" s="155"/>
      <c r="D7613" s="155"/>
      <c r="E7613" s="155"/>
      <c r="F7613" s="155"/>
    </row>
    <row r="7614" spans="3:6" x14ac:dyDescent="0.2">
      <c r="C7614" s="155"/>
      <c r="D7614" s="155"/>
      <c r="E7614" s="155"/>
      <c r="F7614" s="155"/>
    </row>
    <row r="7615" spans="3:6" x14ac:dyDescent="0.2">
      <c r="C7615" s="155"/>
      <c r="D7615" s="155"/>
      <c r="E7615" s="155"/>
      <c r="F7615" s="155"/>
    </row>
    <row r="7616" spans="3:6" x14ac:dyDescent="0.2">
      <c r="C7616" s="155"/>
      <c r="D7616" s="155"/>
      <c r="E7616" s="155"/>
      <c r="F7616" s="155"/>
    </row>
    <row r="7617" spans="3:6" x14ac:dyDescent="0.2">
      <c r="C7617" s="155"/>
      <c r="D7617" s="155"/>
      <c r="E7617" s="155"/>
      <c r="F7617" s="155"/>
    </row>
    <row r="7618" spans="3:6" x14ac:dyDescent="0.2">
      <c r="C7618" s="155"/>
      <c r="D7618" s="155"/>
      <c r="E7618" s="155"/>
      <c r="F7618" s="155"/>
    </row>
    <row r="7619" spans="3:6" x14ac:dyDescent="0.2">
      <c r="C7619" s="155"/>
      <c r="D7619" s="155"/>
      <c r="E7619" s="155"/>
      <c r="F7619" s="155"/>
    </row>
    <row r="7620" spans="3:6" x14ac:dyDescent="0.2">
      <c r="C7620" s="155"/>
      <c r="D7620" s="155"/>
      <c r="E7620" s="155"/>
      <c r="F7620" s="155"/>
    </row>
    <row r="7621" spans="3:6" x14ac:dyDescent="0.2">
      <c r="C7621" s="155"/>
      <c r="D7621" s="155"/>
      <c r="E7621" s="155"/>
      <c r="F7621" s="155"/>
    </row>
    <row r="7622" spans="3:6" x14ac:dyDescent="0.2">
      <c r="C7622" s="155"/>
      <c r="D7622" s="155"/>
      <c r="E7622" s="155"/>
      <c r="F7622" s="155"/>
    </row>
    <row r="7623" spans="3:6" x14ac:dyDescent="0.2">
      <c r="C7623" s="155"/>
      <c r="D7623" s="155"/>
      <c r="E7623" s="155"/>
      <c r="F7623" s="155"/>
    </row>
    <row r="7624" spans="3:6" x14ac:dyDescent="0.2">
      <c r="C7624" s="155"/>
      <c r="D7624" s="155"/>
      <c r="E7624" s="155"/>
      <c r="F7624" s="155"/>
    </row>
    <row r="7625" spans="3:6" x14ac:dyDescent="0.2">
      <c r="C7625" s="155"/>
      <c r="D7625" s="155"/>
      <c r="E7625" s="155"/>
      <c r="F7625" s="155"/>
    </row>
    <row r="7626" spans="3:6" x14ac:dyDescent="0.2">
      <c r="C7626" s="155"/>
      <c r="D7626" s="155"/>
      <c r="E7626" s="155"/>
      <c r="F7626" s="155"/>
    </row>
    <row r="7627" spans="3:6" x14ac:dyDescent="0.2">
      <c r="C7627" s="155"/>
      <c r="D7627" s="155"/>
      <c r="E7627" s="155"/>
      <c r="F7627" s="155"/>
    </row>
    <row r="7628" spans="3:6" x14ac:dyDescent="0.2">
      <c r="C7628" s="155"/>
      <c r="D7628" s="155"/>
      <c r="E7628" s="155"/>
      <c r="F7628" s="155"/>
    </row>
    <row r="7629" spans="3:6" x14ac:dyDescent="0.2">
      <c r="C7629" s="155"/>
      <c r="D7629" s="155"/>
      <c r="E7629" s="155"/>
      <c r="F7629" s="155"/>
    </row>
    <row r="7630" spans="3:6" x14ac:dyDescent="0.2">
      <c r="C7630" s="155"/>
      <c r="D7630" s="155"/>
      <c r="E7630" s="155"/>
      <c r="F7630" s="155"/>
    </row>
    <row r="7631" spans="3:6" x14ac:dyDescent="0.2">
      <c r="C7631" s="155"/>
      <c r="D7631" s="155"/>
      <c r="E7631" s="155"/>
      <c r="F7631" s="155"/>
    </row>
    <row r="7632" spans="3:6" x14ac:dyDescent="0.2">
      <c r="C7632" s="155"/>
      <c r="D7632" s="155"/>
      <c r="E7632" s="155"/>
      <c r="F7632" s="155"/>
    </row>
    <row r="7633" spans="3:6" x14ac:dyDescent="0.2">
      <c r="C7633" s="155"/>
      <c r="D7633" s="155"/>
      <c r="E7633" s="155"/>
      <c r="F7633" s="155"/>
    </row>
    <row r="7634" spans="3:6" x14ac:dyDescent="0.2">
      <c r="C7634" s="155"/>
      <c r="D7634" s="155"/>
      <c r="E7634" s="155"/>
      <c r="F7634" s="155"/>
    </row>
    <row r="7635" spans="3:6" x14ac:dyDescent="0.2">
      <c r="C7635" s="155"/>
      <c r="D7635" s="155"/>
      <c r="E7635" s="155"/>
      <c r="F7635" s="155"/>
    </row>
    <row r="7636" spans="3:6" x14ac:dyDescent="0.2">
      <c r="C7636" s="155"/>
      <c r="D7636" s="155"/>
      <c r="E7636" s="155"/>
      <c r="F7636" s="155"/>
    </row>
    <row r="7637" spans="3:6" x14ac:dyDescent="0.2">
      <c r="C7637" s="155"/>
      <c r="D7637" s="155"/>
      <c r="E7637" s="155"/>
      <c r="F7637" s="155"/>
    </row>
    <row r="7638" spans="3:6" x14ac:dyDescent="0.2">
      <c r="C7638" s="155"/>
      <c r="D7638" s="155"/>
      <c r="E7638" s="155"/>
      <c r="F7638" s="155"/>
    </row>
    <row r="7639" spans="3:6" x14ac:dyDescent="0.2">
      <c r="C7639" s="155"/>
      <c r="D7639" s="155"/>
      <c r="E7639" s="155"/>
      <c r="F7639" s="155"/>
    </row>
    <row r="7640" spans="3:6" x14ac:dyDescent="0.2">
      <c r="C7640" s="155"/>
      <c r="D7640" s="155"/>
      <c r="E7640" s="155"/>
      <c r="F7640" s="155"/>
    </row>
    <row r="7641" spans="3:6" x14ac:dyDescent="0.2">
      <c r="C7641" s="155"/>
      <c r="D7641" s="155"/>
      <c r="E7641" s="155"/>
      <c r="F7641" s="155"/>
    </row>
    <row r="7642" spans="3:6" x14ac:dyDescent="0.2">
      <c r="C7642" s="155"/>
      <c r="D7642" s="155"/>
      <c r="E7642" s="155"/>
      <c r="F7642" s="155"/>
    </row>
    <row r="7643" spans="3:6" x14ac:dyDescent="0.2">
      <c r="C7643" s="155"/>
      <c r="D7643" s="155"/>
      <c r="E7643" s="155"/>
      <c r="F7643" s="155"/>
    </row>
    <row r="7644" spans="3:6" x14ac:dyDescent="0.2">
      <c r="C7644" s="155"/>
      <c r="D7644" s="155"/>
      <c r="E7644" s="155"/>
      <c r="F7644" s="155"/>
    </row>
    <row r="7645" spans="3:6" x14ac:dyDescent="0.2">
      <c r="C7645" s="155"/>
      <c r="D7645" s="155"/>
      <c r="E7645" s="155"/>
      <c r="F7645" s="155"/>
    </row>
    <row r="7646" spans="3:6" x14ac:dyDescent="0.2">
      <c r="C7646" s="155"/>
      <c r="D7646" s="155"/>
      <c r="E7646" s="155"/>
      <c r="F7646" s="155"/>
    </row>
    <row r="7647" spans="3:6" x14ac:dyDescent="0.2">
      <c r="C7647" s="155"/>
      <c r="D7647" s="155"/>
      <c r="E7647" s="155"/>
      <c r="F7647" s="155"/>
    </row>
    <row r="7648" spans="3:6" x14ac:dyDescent="0.2">
      <c r="C7648" s="155"/>
      <c r="D7648" s="155"/>
      <c r="E7648" s="155"/>
      <c r="F7648" s="155"/>
    </row>
    <row r="7649" spans="3:6" x14ac:dyDescent="0.2">
      <c r="C7649" s="155"/>
      <c r="D7649" s="155"/>
      <c r="E7649" s="155"/>
      <c r="F7649" s="155"/>
    </row>
    <row r="7650" spans="3:6" x14ac:dyDescent="0.2">
      <c r="C7650" s="155"/>
      <c r="D7650" s="155"/>
      <c r="E7650" s="155"/>
      <c r="F7650" s="155"/>
    </row>
    <row r="7651" spans="3:6" x14ac:dyDescent="0.2">
      <c r="C7651" s="155"/>
      <c r="D7651" s="155"/>
      <c r="E7651" s="155"/>
      <c r="F7651" s="155"/>
    </row>
    <row r="7652" spans="3:6" x14ac:dyDescent="0.2">
      <c r="C7652" s="155"/>
      <c r="D7652" s="155"/>
      <c r="E7652" s="155"/>
      <c r="F7652" s="155"/>
    </row>
    <row r="7653" spans="3:6" x14ac:dyDescent="0.2">
      <c r="C7653" s="155"/>
      <c r="D7653" s="155"/>
      <c r="E7653" s="155"/>
      <c r="F7653" s="155"/>
    </row>
    <row r="7654" spans="3:6" x14ac:dyDescent="0.2">
      <c r="C7654" s="155"/>
      <c r="D7654" s="155"/>
      <c r="E7654" s="155"/>
      <c r="F7654" s="155"/>
    </row>
    <row r="7655" spans="3:6" x14ac:dyDescent="0.2">
      <c r="C7655" s="155"/>
      <c r="D7655" s="155"/>
      <c r="E7655" s="155"/>
      <c r="F7655" s="155"/>
    </row>
    <row r="7656" spans="3:6" x14ac:dyDescent="0.2">
      <c r="C7656" s="155"/>
      <c r="D7656" s="155"/>
      <c r="E7656" s="155"/>
      <c r="F7656" s="155"/>
    </row>
    <row r="7657" spans="3:6" x14ac:dyDescent="0.2">
      <c r="C7657" s="155"/>
      <c r="D7657" s="155"/>
      <c r="E7657" s="155"/>
      <c r="F7657" s="155"/>
    </row>
    <row r="7658" spans="3:6" x14ac:dyDescent="0.2">
      <c r="C7658" s="155"/>
      <c r="D7658" s="155"/>
      <c r="E7658" s="155"/>
      <c r="F7658" s="155"/>
    </row>
    <row r="7659" spans="3:6" x14ac:dyDescent="0.2">
      <c r="C7659" s="155"/>
      <c r="D7659" s="155"/>
      <c r="E7659" s="155"/>
      <c r="F7659" s="155"/>
    </row>
    <row r="7660" spans="3:6" x14ac:dyDescent="0.2">
      <c r="C7660" s="155"/>
      <c r="D7660" s="155"/>
      <c r="E7660" s="155"/>
      <c r="F7660" s="155"/>
    </row>
    <row r="7661" spans="3:6" x14ac:dyDescent="0.2">
      <c r="C7661" s="155"/>
      <c r="D7661" s="155"/>
      <c r="E7661" s="155"/>
      <c r="F7661" s="155"/>
    </row>
    <row r="7662" spans="3:6" x14ac:dyDescent="0.2">
      <c r="C7662" s="155"/>
      <c r="D7662" s="155"/>
      <c r="E7662" s="155"/>
      <c r="F7662" s="155"/>
    </row>
    <row r="7663" spans="3:6" x14ac:dyDescent="0.2">
      <c r="C7663" s="155"/>
      <c r="D7663" s="155"/>
      <c r="E7663" s="155"/>
      <c r="F7663" s="155"/>
    </row>
    <row r="7664" spans="3:6" x14ac:dyDescent="0.2">
      <c r="C7664" s="155"/>
      <c r="D7664" s="155"/>
      <c r="E7664" s="155"/>
      <c r="F7664" s="155"/>
    </row>
    <row r="7665" spans="3:6" x14ac:dyDescent="0.2">
      <c r="C7665" s="155"/>
      <c r="D7665" s="155"/>
      <c r="E7665" s="155"/>
      <c r="F7665" s="155"/>
    </row>
    <row r="7666" spans="3:6" x14ac:dyDescent="0.2">
      <c r="C7666" s="155"/>
      <c r="D7666" s="155"/>
      <c r="E7666" s="155"/>
      <c r="F7666" s="155"/>
    </row>
    <row r="7667" spans="3:6" x14ac:dyDescent="0.2">
      <c r="C7667" s="155"/>
      <c r="D7667" s="155"/>
      <c r="E7667" s="155"/>
      <c r="F7667" s="155"/>
    </row>
    <row r="7668" spans="3:6" x14ac:dyDescent="0.2">
      <c r="C7668" s="155"/>
      <c r="D7668" s="155"/>
      <c r="E7668" s="155"/>
      <c r="F7668" s="155"/>
    </row>
    <row r="7669" spans="3:6" x14ac:dyDescent="0.2">
      <c r="C7669" s="155"/>
      <c r="D7669" s="155"/>
      <c r="E7669" s="155"/>
      <c r="F7669" s="155"/>
    </row>
    <row r="7670" spans="3:6" x14ac:dyDescent="0.2">
      <c r="C7670" s="155"/>
      <c r="D7670" s="155"/>
      <c r="E7670" s="155"/>
      <c r="F7670" s="155"/>
    </row>
    <row r="7671" spans="3:6" x14ac:dyDescent="0.2">
      <c r="C7671" s="155"/>
      <c r="D7671" s="155"/>
      <c r="E7671" s="155"/>
      <c r="F7671" s="155"/>
    </row>
    <row r="7672" spans="3:6" x14ac:dyDescent="0.2">
      <c r="C7672" s="155"/>
      <c r="D7672" s="155"/>
      <c r="E7672" s="155"/>
      <c r="F7672" s="155"/>
    </row>
    <row r="7673" spans="3:6" x14ac:dyDescent="0.2">
      <c r="C7673" s="155"/>
      <c r="D7673" s="155"/>
      <c r="E7673" s="155"/>
      <c r="F7673" s="155"/>
    </row>
    <row r="7674" spans="3:6" x14ac:dyDescent="0.2">
      <c r="C7674" s="155"/>
      <c r="D7674" s="155"/>
      <c r="E7674" s="155"/>
      <c r="F7674" s="155"/>
    </row>
    <row r="7675" spans="3:6" x14ac:dyDescent="0.2">
      <c r="C7675" s="155"/>
      <c r="D7675" s="155"/>
      <c r="E7675" s="155"/>
      <c r="F7675" s="155"/>
    </row>
    <row r="7676" spans="3:6" x14ac:dyDescent="0.2">
      <c r="C7676" s="155"/>
      <c r="D7676" s="155"/>
      <c r="E7676" s="155"/>
      <c r="F7676" s="155"/>
    </row>
    <row r="7677" spans="3:6" x14ac:dyDescent="0.2">
      <c r="C7677" s="155"/>
      <c r="D7677" s="155"/>
      <c r="E7677" s="155"/>
      <c r="F7677" s="155"/>
    </row>
    <row r="7678" spans="3:6" x14ac:dyDescent="0.2">
      <c r="C7678" s="155"/>
      <c r="D7678" s="155"/>
      <c r="E7678" s="155"/>
      <c r="F7678" s="155"/>
    </row>
    <row r="7679" spans="3:6" x14ac:dyDescent="0.2">
      <c r="C7679" s="155"/>
      <c r="D7679" s="155"/>
      <c r="E7679" s="155"/>
      <c r="F7679" s="155"/>
    </row>
    <row r="7680" spans="3:6" x14ac:dyDescent="0.2">
      <c r="C7680" s="155"/>
      <c r="D7680" s="155"/>
      <c r="E7680" s="155"/>
      <c r="F7680" s="155"/>
    </row>
    <row r="7681" spans="3:6" x14ac:dyDescent="0.2">
      <c r="C7681" s="155"/>
      <c r="D7681" s="155"/>
      <c r="E7681" s="155"/>
      <c r="F7681" s="155"/>
    </row>
    <row r="7682" spans="3:6" x14ac:dyDescent="0.2">
      <c r="C7682" s="155"/>
      <c r="D7682" s="155"/>
      <c r="E7682" s="155"/>
      <c r="F7682" s="155"/>
    </row>
    <row r="7683" spans="3:6" x14ac:dyDescent="0.2">
      <c r="C7683" s="155"/>
      <c r="D7683" s="155"/>
      <c r="E7683" s="155"/>
      <c r="F7683" s="155"/>
    </row>
    <row r="7684" spans="3:6" x14ac:dyDescent="0.2">
      <c r="C7684" s="155"/>
      <c r="D7684" s="155"/>
      <c r="E7684" s="155"/>
      <c r="F7684" s="155"/>
    </row>
    <row r="7685" spans="3:6" x14ac:dyDescent="0.2">
      <c r="C7685" s="155"/>
      <c r="D7685" s="155"/>
      <c r="E7685" s="155"/>
      <c r="F7685" s="155"/>
    </row>
    <row r="7686" spans="3:6" x14ac:dyDescent="0.2">
      <c r="C7686" s="155"/>
      <c r="D7686" s="155"/>
      <c r="E7686" s="155"/>
      <c r="F7686" s="155"/>
    </row>
    <row r="7687" spans="3:6" x14ac:dyDescent="0.2">
      <c r="C7687" s="155"/>
      <c r="D7687" s="155"/>
      <c r="E7687" s="155"/>
      <c r="F7687" s="155"/>
    </row>
    <row r="7688" spans="3:6" x14ac:dyDescent="0.2">
      <c r="C7688" s="155"/>
      <c r="D7688" s="155"/>
      <c r="E7688" s="155"/>
      <c r="F7688" s="155"/>
    </row>
    <row r="7689" spans="3:6" x14ac:dyDescent="0.2">
      <c r="C7689" s="155"/>
      <c r="D7689" s="155"/>
      <c r="E7689" s="155"/>
      <c r="F7689" s="155"/>
    </row>
    <row r="7690" spans="3:6" x14ac:dyDescent="0.2">
      <c r="C7690" s="155"/>
      <c r="D7690" s="155"/>
      <c r="E7690" s="155"/>
      <c r="F7690" s="155"/>
    </row>
    <row r="7691" spans="3:6" x14ac:dyDescent="0.2">
      <c r="C7691" s="155"/>
      <c r="D7691" s="155"/>
      <c r="E7691" s="155"/>
      <c r="F7691" s="155"/>
    </row>
    <row r="7692" spans="3:6" x14ac:dyDescent="0.2">
      <c r="C7692" s="155"/>
      <c r="D7692" s="155"/>
      <c r="E7692" s="155"/>
      <c r="F7692" s="155"/>
    </row>
    <row r="7693" spans="3:6" x14ac:dyDescent="0.2">
      <c r="C7693" s="155"/>
      <c r="D7693" s="155"/>
      <c r="E7693" s="155"/>
      <c r="F7693" s="155"/>
    </row>
    <row r="7694" spans="3:6" x14ac:dyDescent="0.2">
      <c r="C7694" s="155"/>
      <c r="D7694" s="155"/>
      <c r="E7694" s="155"/>
      <c r="F7694" s="155"/>
    </row>
    <row r="7695" spans="3:6" x14ac:dyDescent="0.2">
      <c r="C7695" s="155"/>
      <c r="D7695" s="155"/>
      <c r="E7695" s="155"/>
      <c r="F7695" s="155"/>
    </row>
    <row r="7696" spans="3:6" x14ac:dyDescent="0.2">
      <c r="C7696" s="155"/>
      <c r="D7696" s="155"/>
      <c r="E7696" s="155"/>
      <c r="F7696" s="155"/>
    </row>
    <row r="7697" spans="3:6" x14ac:dyDescent="0.2">
      <c r="C7697" s="155"/>
      <c r="D7697" s="155"/>
      <c r="E7697" s="155"/>
      <c r="F7697" s="155"/>
    </row>
    <row r="7698" spans="3:6" x14ac:dyDescent="0.2">
      <c r="C7698" s="155"/>
      <c r="D7698" s="155"/>
      <c r="E7698" s="155"/>
      <c r="F7698" s="155"/>
    </row>
    <row r="7699" spans="3:6" x14ac:dyDescent="0.2">
      <c r="C7699" s="155"/>
      <c r="D7699" s="155"/>
      <c r="E7699" s="155"/>
      <c r="F7699" s="155"/>
    </row>
    <row r="7700" spans="3:6" x14ac:dyDescent="0.2">
      <c r="C7700" s="155"/>
      <c r="D7700" s="155"/>
      <c r="E7700" s="155"/>
      <c r="F7700" s="155"/>
    </row>
    <row r="7701" spans="3:6" x14ac:dyDescent="0.2">
      <c r="C7701" s="155"/>
      <c r="D7701" s="155"/>
      <c r="E7701" s="155"/>
      <c r="F7701" s="155"/>
    </row>
    <row r="7702" spans="3:6" x14ac:dyDescent="0.2">
      <c r="C7702" s="155"/>
      <c r="D7702" s="155"/>
      <c r="E7702" s="155"/>
      <c r="F7702" s="155"/>
    </row>
    <row r="7703" spans="3:6" x14ac:dyDescent="0.2">
      <c r="C7703" s="155"/>
      <c r="D7703" s="155"/>
      <c r="E7703" s="155"/>
      <c r="F7703" s="155"/>
    </row>
    <row r="7704" spans="3:6" x14ac:dyDescent="0.2">
      <c r="C7704" s="155"/>
      <c r="D7704" s="155"/>
      <c r="E7704" s="155"/>
      <c r="F7704" s="155"/>
    </row>
    <row r="7705" spans="3:6" x14ac:dyDescent="0.2">
      <c r="C7705" s="155"/>
      <c r="D7705" s="155"/>
      <c r="E7705" s="155"/>
      <c r="F7705" s="155"/>
    </row>
    <row r="7706" spans="3:6" x14ac:dyDescent="0.2">
      <c r="C7706" s="155"/>
      <c r="D7706" s="155"/>
      <c r="E7706" s="155"/>
      <c r="F7706" s="155"/>
    </row>
    <row r="7707" spans="3:6" x14ac:dyDescent="0.2">
      <c r="C7707" s="155"/>
      <c r="D7707" s="155"/>
      <c r="E7707" s="155"/>
      <c r="F7707" s="155"/>
    </row>
    <row r="7708" spans="3:6" x14ac:dyDescent="0.2">
      <c r="C7708" s="155"/>
      <c r="D7708" s="155"/>
      <c r="E7708" s="155"/>
      <c r="F7708" s="155"/>
    </row>
    <row r="7709" spans="3:6" x14ac:dyDescent="0.2">
      <c r="C7709" s="155"/>
      <c r="D7709" s="155"/>
      <c r="E7709" s="155"/>
      <c r="F7709" s="155"/>
    </row>
    <row r="7710" spans="3:6" x14ac:dyDescent="0.2">
      <c r="C7710" s="155"/>
      <c r="D7710" s="155"/>
      <c r="E7710" s="155"/>
      <c r="F7710" s="155"/>
    </row>
    <row r="7711" spans="3:6" x14ac:dyDescent="0.2">
      <c r="C7711" s="155"/>
      <c r="D7711" s="155"/>
      <c r="E7711" s="155"/>
      <c r="F7711" s="155"/>
    </row>
    <row r="7712" spans="3:6" x14ac:dyDescent="0.2">
      <c r="C7712" s="155"/>
      <c r="D7712" s="155"/>
      <c r="E7712" s="155"/>
      <c r="F7712" s="155"/>
    </row>
    <row r="7713" spans="3:6" x14ac:dyDescent="0.2">
      <c r="C7713" s="155"/>
      <c r="D7713" s="155"/>
      <c r="E7713" s="155"/>
      <c r="F7713" s="155"/>
    </row>
    <row r="7714" spans="3:6" x14ac:dyDescent="0.2">
      <c r="C7714" s="155"/>
      <c r="D7714" s="155"/>
      <c r="E7714" s="155"/>
      <c r="F7714" s="155"/>
    </row>
    <row r="7715" spans="3:6" x14ac:dyDescent="0.2">
      <c r="C7715" s="155"/>
      <c r="D7715" s="155"/>
      <c r="E7715" s="155"/>
      <c r="F7715" s="155"/>
    </row>
    <row r="7716" spans="3:6" x14ac:dyDescent="0.2">
      <c r="C7716" s="155"/>
      <c r="D7716" s="155"/>
      <c r="E7716" s="155"/>
      <c r="F7716" s="155"/>
    </row>
    <row r="7717" spans="3:6" x14ac:dyDescent="0.2">
      <c r="C7717" s="155"/>
      <c r="D7717" s="155"/>
      <c r="E7717" s="155"/>
      <c r="F7717" s="155"/>
    </row>
    <row r="7718" spans="3:6" x14ac:dyDescent="0.2">
      <c r="C7718" s="155"/>
      <c r="D7718" s="155"/>
      <c r="E7718" s="155"/>
      <c r="F7718" s="155"/>
    </row>
    <row r="7719" spans="3:6" x14ac:dyDescent="0.2">
      <c r="C7719" s="155"/>
      <c r="D7719" s="155"/>
      <c r="E7719" s="155"/>
      <c r="F7719" s="155"/>
    </row>
    <row r="7720" spans="3:6" x14ac:dyDescent="0.2">
      <c r="C7720" s="155"/>
      <c r="D7720" s="155"/>
      <c r="E7720" s="155"/>
      <c r="F7720" s="155"/>
    </row>
    <row r="7721" spans="3:6" x14ac:dyDescent="0.2">
      <c r="C7721" s="155"/>
      <c r="D7721" s="155"/>
      <c r="E7721" s="155"/>
      <c r="F7721" s="155"/>
    </row>
    <row r="7722" spans="3:6" x14ac:dyDescent="0.2">
      <c r="C7722" s="155"/>
      <c r="D7722" s="155"/>
      <c r="E7722" s="155"/>
      <c r="F7722" s="155"/>
    </row>
    <row r="7723" spans="3:6" x14ac:dyDescent="0.2">
      <c r="C7723" s="155"/>
      <c r="D7723" s="155"/>
      <c r="E7723" s="155"/>
      <c r="F7723" s="155"/>
    </row>
    <row r="7724" spans="3:6" x14ac:dyDescent="0.2">
      <c r="C7724" s="155"/>
      <c r="D7724" s="155"/>
      <c r="E7724" s="155"/>
      <c r="F7724" s="155"/>
    </row>
    <row r="7725" spans="3:6" x14ac:dyDescent="0.2">
      <c r="C7725" s="155"/>
      <c r="D7725" s="155"/>
      <c r="E7725" s="155"/>
      <c r="F7725" s="155"/>
    </row>
    <row r="7726" spans="3:6" x14ac:dyDescent="0.2">
      <c r="C7726" s="155"/>
      <c r="D7726" s="155"/>
      <c r="E7726" s="155"/>
      <c r="F7726" s="155"/>
    </row>
    <row r="7727" spans="3:6" x14ac:dyDescent="0.2">
      <c r="C7727" s="155"/>
      <c r="D7727" s="155"/>
      <c r="E7727" s="155"/>
      <c r="F7727" s="155"/>
    </row>
    <row r="7728" spans="3:6" x14ac:dyDescent="0.2">
      <c r="C7728" s="155"/>
      <c r="D7728" s="155"/>
      <c r="E7728" s="155"/>
      <c r="F7728" s="155"/>
    </row>
    <row r="7729" spans="3:6" x14ac:dyDescent="0.2">
      <c r="C7729" s="155"/>
      <c r="D7729" s="155"/>
      <c r="E7729" s="155"/>
      <c r="F7729" s="155"/>
    </row>
    <row r="7730" spans="3:6" x14ac:dyDescent="0.2">
      <c r="C7730" s="155"/>
      <c r="D7730" s="155"/>
      <c r="E7730" s="155"/>
      <c r="F7730" s="155"/>
    </row>
    <row r="7731" spans="3:6" x14ac:dyDescent="0.2">
      <c r="C7731" s="155"/>
      <c r="D7731" s="155"/>
      <c r="E7731" s="155"/>
      <c r="F7731" s="155"/>
    </row>
    <row r="7732" spans="3:6" x14ac:dyDescent="0.2">
      <c r="C7732" s="155"/>
      <c r="D7732" s="155"/>
      <c r="E7732" s="155"/>
      <c r="F7732" s="155"/>
    </row>
    <row r="7733" spans="3:6" x14ac:dyDescent="0.2">
      <c r="C7733" s="155"/>
      <c r="D7733" s="155"/>
      <c r="E7733" s="155"/>
      <c r="F7733" s="155"/>
    </row>
    <row r="7734" spans="3:6" x14ac:dyDescent="0.2">
      <c r="C7734" s="155"/>
      <c r="D7734" s="155"/>
      <c r="E7734" s="155"/>
      <c r="F7734" s="155"/>
    </row>
    <row r="7735" spans="3:6" x14ac:dyDescent="0.2">
      <c r="C7735" s="155"/>
      <c r="D7735" s="155"/>
      <c r="E7735" s="155"/>
      <c r="F7735" s="155"/>
    </row>
    <row r="7736" spans="3:6" x14ac:dyDescent="0.2">
      <c r="C7736" s="155"/>
      <c r="D7736" s="155"/>
      <c r="E7736" s="155"/>
      <c r="F7736" s="155"/>
    </row>
    <row r="7737" spans="3:6" x14ac:dyDescent="0.2">
      <c r="C7737" s="155"/>
      <c r="D7737" s="155"/>
      <c r="E7737" s="155"/>
      <c r="F7737" s="155"/>
    </row>
    <row r="7738" spans="3:6" x14ac:dyDescent="0.2">
      <c r="C7738" s="155"/>
      <c r="D7738" s="155"/>
      <c r="E7738" s="155"/>
      <c r="F7738" s="155"/>
    </row>
    <row r="7739" spans="3:6" x14ac:dyDescent="0.2">
      <c r="C7739" s="155"/>
      <c r="D7739" s="155"/>
      <c r="E7739" s="155"/>
      <c r="F7739" s="155"/>
    </row>
    <row r="7740" spans="3:6" x14ac:dyDescent="0.2">
      <c r="C7740" s="155"/>
      <c r="D7740" s="155"/>
      <c r="E7740" s="155"/>
      <c r="F7740" s="155"/>
    </row>
    <row r="7741" spans="3:6" x14ac:dyDescent="0.2">
      <c r="C7741" s="155"/>
      <c r="D7741" s="155"/>
      <c r="E7741" s="155"/>
      <c r="F7741" s="155"/>
    </row>
    <row r="7742" spans="3:6" x14ac:dyDescent="0.2">
      <c r="C7742" s="155"/>
      <c r="D7742" s="155"/>
      <c r="E7742" s="155"/>
      <c r="F7742" s="155"/>
    </row>
    <row r="7743" spans="3:6" x14ac:dyDescent="0.2">
      <c r="C7743" s="155"/>
      <c r="D7743" s="155"/>
      <c r="E7743" s="155"/>
      <c r="F7743" s="155"/>
    </row>
    <row r="7744" spans="3:6" x14ac:dyDescent="0.2">
      <c r="C7744" s="155"/>
      <c r="D7744" s="155"/>
      <c r="E7744" s="155"/>
      <c r="F7744" s="155"/>
    </row>
    <row r="7745" spans="3:6" x14ac:dyDescent="0.2">
      <c r="C7745" s="155"/>
      <c r="D7745" s="155"/>
      <c r="E7745" s="155"/>
      <c r="F7745" s="155"/>
    </row>
    <row r="7746" spans="3:6" x14ac:dyDescent="0.2">
      <c r="C7746" s="155"/>
      <c r="D7746" s="155"/>
      <c r="E7746" s="155"/>
      <c r="F7746" s="155"/>
    </row>
    <row r="7747" spans="3:6" x14ac:dyDescent="0.2">
      <c r="C7747" s="155"/>
      <c r="D7747" s="155"/>
      <c r="E7747" s="155"/>
      <c r="F7747" s="155"/>
    </row>
    <row r="7748" spans="3:6" x14ac:dyDescent="0.2">
      <c r="C7748" s="155"/>
      <c r="D7748" s="155"/>
      <c r="E7748" s="155"/>
      <c r="F7748" s="155"/>
    </row>
    <row r="7749" spans="3:6" x14ac:dyDescent="0.2">
      <c r="C7749" s="155"/>
      <c r="D7749" s="155"/>
      <c r="E7749" s="155"/>
      <c r="F7749" s="155"/>
    </row>
    <row r="7750" spans="3:6" x14ac:dyDescent="0.2">
      <c r="C7750" s="155"/>
      <c r="D7750" s="155"/>
      <c r="E7750" s="155"/>
      <c r="F7750" s="155"/>
    </row>
    <row r="7751" spans="3:6" x14ac:dyDescent="0.2">
      <c r="C7751" s="155"/>
      <c r="D7751" s="155"/>
      <c r="E7751" s="155"/>
      <c r="F7751" s="155"/>
    </row>
    <row r="7752" spans="3:6" x14ac:dyDescent="0.2">
      <c r="C7752" s="155"/>
      <c r="D7752" s="155"/>
      <c r="E7752" s="155"/>
      <c r="F7752" s="155"/>
    </row>
    <row r="7753" spans="3:6" x14ac:dyDescent="0.2">
      <c r="C7753" s="155"/>
      <c r="D7753" s="155"/>
      <c r="E7753" s="155"/>
      <c r="F7753" s="155"/>
    </row>
    <row r="7754" spans="3:6" x14ac:dyDescent="0.2">
      <c r="C7754" s="155"/>
      <c r="D7754" s="155"/>
      <c r="E7754" s="155"/>
      <c r="F7754" s="155"/>
    </row>
    <row r="7755" spans="3:6" x14ac:dyDescent="0.2">
      <c r="C7755" s="155"/>
      <c r="D7755" s="155"/>
      <c r="E7755" s="155"/>
      <c r="F7755" s="155"/>
    </row>
    <row r="7756" spans="3:6" x14ac:dyDescent="0.2">
      <c r="C7756" s="155"/>
      <c r="D7756" s="155"/>
      <c r="E7756" s="155"/>
      <c r="F7756" s="155"/>
    </row>
    <row r="7757" spans="3:6" x14ac:dyDescent="0.2">
      <c r="C7757" s="155"/>
      <c r="D7757" s="155"/>
      <c r="E7757" s="155"/>
      <c r="F7757" s="155"/>
    </row>
    <row r="7758" spans="3:6" x14ac:dyDescent="0.2">
      <c r="C7758" s="155"/>
      <c r="D7758" s="155"/>
      <c r="E7758" s="155"/>
      <c r="F7758" s="155"/>
    </row>
    <row r="7759" spans="3:6" x14ac:dyDescent="0.2">
      <c r="C7759" s="155"/>
      <c r="D7759" s="155"/>
      <c r="E7759" s="155"/>
      <c r="F7759" s="155"/>
    </row>
    <row r="7760" spans="3:6" x14ac:dyDescent="0.2">
      <c r="C7760" s="155"/>
      <c r="D7760" s="155"/>
      <c r="E7760" s="155"/>
      <c r="F7760" s="155"/>
    </row>
    <row r="7761" spans="3:6" x14ac:dyDescent="0.2">
      <c r="C7761" s="155"/>
      <c r="D7761" s="155"/>
      <c r="E7761" s="155"/>
      <c r="F7761" s="155"/>
    </row>
    <row r="7762" spans="3:6" x14ac:dyDescent="0.2">
      <c r="C7762" s="155"/>
      <c r="D7762" s="155"/>
      <c r="E7762" s="155"/>
      <c r="F7762" s="155"/>
    </row>
    <row r="7763" spans="3:6" x14ac:dyDescent="0.2">
      <c r="C7763" s="155"/>
      <c r="D7763" s="155"/>
      <c r="E7763" s="155"/>
      <c r="F7763" s="155"/>
    </row>
    <row r="7764" spans="3:6" x14ac:dyDescent="0.2">
      <c r="C7764" s="155"/>
      <c r="D7764" s="155"/>
      <c r="E7764" s="155"/>
      <c r="F7764" s="155"/>
    </row>
    <row r="7765" spans="3:6" x14ac:dyDescent="0.2">
      <c r="C7765" s="155"/>
      <c r="D7765" s="155"/>
      <c r="E7765" s="155"/>
      <c r="F7765" s="155"/>
    </row>
    <row r="7766" spans="3:6" x14ac:dyDescent="0.2">
      <c r="C7766" s="155"/>
      <c r="D7766" s="155"/>
      <c r="E7766" s="155"/>
      <c r="F7766" s="155"/>
    </row>
    <row r="7767" spans="3:6" x14ac:dyDescent="0.2">
      <c r="C7767" s="155"/>
      <c r="D7767" s="155"/>
      <c r="E7767" s="155"/>
      <c r="F7767" s="155"/>
    </row>
    <row r="7768" spans="3:6" x14ac:dyDescent="0.2">
      <c r="C7768" s="155"/>
      <c r="D7768" s="155"/>
      <c r="E7768" s="155"/>
      <c r="F7768" s="155"/>
    </row>
    <row r="7769" spans="3:6" x14ac:dyDescent="0.2">
      <c r="C7769" s="155"/>
      <c r="D7769" s="155"/>
      <c r="E7769" s="155"/>
      <c r="F7769" s="155"/>
    </row>
    <row r="7770" spans="3:6" x14ac:dyDescent="0.2">
      <c r="C7770" s="155"/>
      <c r="D7770" s="155"/>
      <c r="E7770" s="155"/>
      <c r="F7770" s="155"/>
    </row>
    <row r="7771" spans="3:6" x14ac:dyDescent="0.2">
      <c r="C7771" s="155"/>
      <c r="D7771" s="155"/>
      <c r="E7771" s="155"/>
      <c r="F7771" s="155"/>
    </row>
    <row r="7772" spans="3:6" x14ac:dyDescent="0.2">
      <c r="C7772" s="155"/>
      <c r="D7772" s="155"/>
      <c r="E7772" s="155"/>
      <c r="F7772" s="155"/>
    </row>
    <row r="7773" spans="3:6" x14ac:dyDescent="0.2">
      <c r="C7773" s="155"/>
      <c r="D7773" s="155"/>
      <c r="E7773" s="155"/>
      <c r="F7773" s="155"/>
    </row>
    <row r="7774" spans="3:6" x14ac:dyDescent="0.2">
      <c r="C7774" s="155"/>
      <c r="D7774" s="155"/>
      <c r="E7774" s="155"/>
      <c r="F7774" s="155"/>
    </row>
    <row r="7775" spans="3:6" x14ac:dyDescent="0.2">
      <c r="C7775" s="155"/>
      <c r="D7775" s="155"/>
      <c r="E7775" s="155"/>
      <c r="F7775" s="155"/>
    </row>
    <row r="7776" spans="3:6" x14ac:dyDescent="0.2">
      <c r="C7776" s="155"/>
      <c r="D7776" s="155"/>
      <c r="E7776" s="155"/>
      <c r="F7776" s="155"/>
    </row>
    <row r="7777" spans="3:6" x14ac:dyDescent="0.2">
      <c r="C7777" s="155"/>
      <c r="D7777" s="155"/>
      <c r="E7777" s="155"/>
      <c r="F7777" s="155"/>
    </row>
    <row r="7778" spans="3:6" x14ac:dyDescent="0.2">
      <c r="C7778" s="155"/>
      <c r="D7778" s="155"/>
      <c r="E7778" s="155"/>
      <c r="F7778" s="155"/>
    </row>
    <row r="7779" spans="3:6" x14ac:dyDescent="0.2">
      <c r="C7779" s="155"/>
      <c r="D7779" s="155"/>
      <c r="E7779" s="155"/>
      <c r="F7779" s="155"/>
    </row>
    <row r="7780" spans="3:6" x14ac:dyDescent="0.2">
      <c r="C7780" s="155"/>
      <c r="D7780" s="155"/>
      <c r="E7780" s="155"/>
      <c r="F7780" s="155"/>
    </row>
    <row r="7781" spans="3:6" x14ac:dyDescent="0.2">
      <c r="C7781" s="155"/>
      <c r="D7781" s="155"/>
      <c r="E7781" s="155"/>
      <c r="F7781" s="155"/>
    </row>
    <row r="7782" spans="3:6" x14ac:dyDescent="0.2">
      <c r="C7782" s="155"/>
      <c r="D7782" s="155"/>
      <c r="E7782" s="155"/>
      <c r="F7782" s="155"/>
    </row>
    <row r="7783" spans="3:6" x14ac:dyDescent="0.2">
      <c r="C7783" s="155"/>
      <c r="D7783" s="155"/>
      <c r="E7783" s="155"/>
      <c r="F7783" s="155"/>
    </row>
    <row r="7784" spans="3:6" x14ac:dyDescent="0.2">
      <c r="C7784" s="155"/>
      <c r="D7784" s="155"/>
      <c r="E7784" s="155"/>
      <c r="F7784" s="155"/>
    </row>
    <row r="7785" spans="3:6" x14ac:dyDescent="0.2">
      <c r="C7785" s="155"/>
      <c r="D7785" s="155"/>
      <c r="E7785" s="155"/>
      <c r="F7785" s="155"/>
    </row>
    <row r="7786" spans="3:6" x14ac:dyDescent="0.2">
      <c r="C7786" s="155"/>
      <c r="D7786" s="155"/>
      <c r="E7786" s="155"/>
      <c r="F7786" s="155"/>
    </row>
    <row r="7787" spans="3:6" x14ac:dyDescent="0.2">
      <c r="C7787" s="155"/>
      <c r="D7787" s="155"/>
      <c r="E7787" s="155"/>
      <c r="F7787" s="155"/>
    </row>
    <row r="7788" spans="3:6" x14ac:dyDescent="0.2">
      <c r="C7788" s="155"/>
      <c r="D7788" s="155"/>
      <c r="E7788" s="155"/>
      <c r="F7788" s="155"/>
    </row>
    <row r="7789" spans="3:6" x14ac:dyDescent="0.2">
      <c r="C7789" s="155"/>
      <c r="D7789" s="155"/>
      <c r="E7789" s="155"/>
      <c r="F7789" s="155"/>
    </row>
    <row r="7790" spans="3:6" x14ac:dyDescent="0.2">
      <c r="C7790" s="155"/>
      <c r="D7790" s="155"/>
      <c r="E7790" s="155"/>
      <c r="F7790" s="155"/>
    </row>
    <row r="7791" spans="3:6" x14ac:dyDescent="0.2">
      <c r="C7791" s="155"/>
      <c r="D7791" s="155"/>
      <c r="E7791" s="155"/>
      <c r="F7791" s="155"/>
    </row>
    <row r="7792" spans="3:6" x14ac:dyDescent="0.2">
      <c r="C7792" s="155"/>
      <c r="D7792" s="155"/>
      <c r="E7792" s="155"/>
      <c r="F7792" s="155"/>
    </row>
    <row r="7793" spans="3:6" x14ac:dyDescent="0.2">
      <c r="C7793" s="155"/>
      <c r="D7793" s="155"/>
      <c r="E7793" s="155"/>
      <c r="F7793" s="155"/>
    </row>
    <row r="7794" spans="3:6" x14ac:dyDescent="0.2">
      <c r="C7794" s="155"/>
      <c r="D7794" s="155"/>
      <c r="E7794" s="155"/>
      <c r="F7794" s="155"/>
    </row>
    <row r="7795" spans="3:6" x14ac:dyDescent="0.2">
      <c r="C7795" s="155"/>
      <c r="D7795" s="155"/>
      <c r="E7795" s="155"/>
      <c r="F7795" s="155"/>
    </row>
    <row r="7796" spans="3:6" x14ac:dyDescent="0.2">
      <c r="C7796" s="155"/>
      <c r="D7796" s="155"/>
      <c r="E7796" s="155"/>
      <c r="F7796" s="155"/>
    </row>
    <row r="7797" spans="3:6" x14ac:dyDescent="0.2">
      <c r="C7797" s="155"/>
      <c r="D7797" s="155"/>
      <c r="E7797" s="155"/>
      <c r="F7797" s="155"/>
    </row>
    <row r="7798" spans="3:6" x14ac:dyDescent="0.2">
      <c r="C7798" s="155"/>
      <c r="D7798" s="155"/>
      <c r="E7798" s="155"/>
      <c r="F7798" s="155"/>
    </row>
    <row r="7799" spans="3:6" x14ac:dyDescent="0.2">
      <c r="C7799" s="155"/>
      <c r="D7799" s="155"/>
      <c r="E7799" s="155"/>
      <c r="F7799" s="155"/>
    </row>
    <row r="7800" spans="3:6" x14ac:dyDescent="0.2">
      <c r="C7800" s="155"/>
      <c r="D7800" s="155"/>
      <c r="E7800" s="155"/>
      <c r="F7800" s="155"/>
    </row>
    <row r="7801" spans="3:6" x14ac:dyDescent="0.2">
      <c r="C7801" s="155"/>
      <c r="D7801" s="155"/>
      <c r="E7801" s="155"/>
      <c r="F7801" s="155"/>
    </row>
    <row r="7802" spans="3:6" x14ac:dyDescent="0.2">
      <c r="C7802" s="155"/>
      <c r="D7802" s="155"/>
      <c r="E7802" s="155"/>
      <c r="F7802" s="155"/>
    </row>
    <row r="7803" spans="3:6" x14ac:dyDescent="0.2">
      <c r="C7803" s="155"/>
      <c r="D7803" s="155"/>
      <c r="E7803" s="155"/>
      <c r="F7803" s="155"/>
    </row>
    <row r="7804" spans="3:6" x14ac:dyDescent="0.2">
      <c r="C7804" s="155"/>
      <c r="D7804" s="155"/>
      <c r="E7804" s="155"/>
      <c r="F7804" s="155"/>
    </row>
    <row r="7805" spans="3:6" x14ac:dyDescent="0.2">
      <c r="C7805" s="155"/>
      <c r="D7805" s="155"/>
      <c r="E7805" s="155"/>
      <c r="F7805" s="155"/>
    </row>
    <row r="7806" spans="3:6" x14ac:dyDescent="0.2">
      <c r="C7806" s="155"/>
      <c r="D7806" s="155"/>
      <c r="E7806" s="155"/>
      <c r="F7806" s="155"/>
    </row>
    <row r="7807" spans="3:6" x14ac:dyDescent="0.2">
      <c r="C7807" s="155"/>
      <c r="D7807" s="155"/>
      <c r="E7807" s="155"/>
      <c r="F7807" s="155"/>
    </row>
    <row r="7808" spans="3:6" x14ac:dyDescent="0.2">
      <c r="C7808" s="155"/>
      <c r="D7808" s="155"/>
      <c r="E7808" s="155"/>
      <c r="F7808" s="155"/>
    </row>
    <row r="7809" spans="3:6" x14ac:dyDescent="0.2">
      <c r="C7809" s="155"/>
      <c r="D7809" s="155"/>
      <c r="E7809" s="155"/>
      <c r="F7809" s="155"/>
    </row>
    <row r="7810" spans="3:6" x14ac:dyDescent="0.2">
      <c r="C7810" s="155"/>
      <c r="D7810" s="155"/>
      <c r="E7810" s="155"/>
      <c r="F7810" s="155"/>
    </row>
    <row r="7811" spans="3:6" x14ac:dyDescent="0.2">
      <c r="C7811" s="155"/>
      <c r="D7811" s="155"/>
      <c r="E7811" s="155"/>
      <c r="F7811" s="155"/>
    </row>
    <row r="7812" spans="3:6" x14ac:dyDescent="0.2">
      <c r="C7812" s="155"/>
      <c r="D7812" s="155"/>
      <c r="E7812" s="155"/>
      <c r="F7812" s="155"/>
    </row>
    <row r="7813" spans="3:6" x14ac:dyDescent="0.2">
      <c r="C7813" s="155"/>
      <c r="D7813" s="155"/>
      <c r="E7813" s="155"/>
      <c r="F7813" s="155"/>
    </row>
    <row r="7814" spans="3:6" x14ac:dyDescent="0.2">
      <c r="C7814" s="155"/>
      <c r="D7814" s="155"/>
      <c r="E7814" s="155"/>
      <c r="F7814" s="155"/>
    </row>
    <row r="7815" spans="3:6" x14ac:dyDescent="0.2">
      <c r="C7815" s="155"/>
      <c r="D7815" s="155"/>
      <c r="E7815" s="155"/>
      <c r="F7815" s="155"/>
    </row>
    <row r="7816" spans="3:6" x14ac:dyDescent="0.2">
      <c r="C7816" s="155"/>
      <c r="D7816" s="155"/>
      <c r="E7816" s="155"/>
      <c r="F7816" s="155"/>
    </row>
    <row r="7817" spans="3:6" x14ac:dyDescent="0.2">
      <c r="C7817" s="155"/>
      <c r="D7817" s="155"/>
      <c r="E7817" s="155"/>
      <c r="F7817" s="155"/>
    </row>
    <row r="7818" spans="3:6" x14ac:dyDescent="0.2">
      <c r="C7818" s="155"/>
      <c r="D7818" s="155"/>
      <c r="E7818" s="155"/>
      <c r="F7818" s="155"/>
    </row>
    <row r="7819" spans="3:6" x14ac:dyDescent="0.2">
      <c r="C7819" s="155"/>
      <c r="D7819" s="155"/>
      <c r="E7819" s="155"/>
      <c r="F7819" s="155"/>
    </row>
    <row r="7820" spans="3:6" x14ac:dyDescent="0.2">
      <c r="C7820" s="155"/>
      <c r="D7820" s="155"/>
      <c r="E7820" s="155"/>
      <c r="F7820" s="155"/>
    </row>
    <row r="7821" spans="3:6" x14ac:dyDescent="0.2">
      <c r="C7821" s="155"/>
      <c r="D7821" s="155"/>
      <c r="E7821" s="155"/>
      <c r="F7821" s="155"/>
    </row>
    <row r="7822" spans="3:6" x14ac:dyDescent="0.2">
      <c r="C7822" s="155"/>
      <c r="D7822" s="155"/>
      <c r="E7822" s="155"/>
      <c r="F7822" s="155"/>
    </row>
    <row r="7823" spans="3:6" x14ac:dyDescent="0.2">
      <c r="C7823" s="155"/>
      <c r="D7823" s="155"/>
      <c r="E7823" s="155"/>
      <c r="F7823" s="155"/>
    </row>
    <row r="7824" spans="3:6" x14ac:dyDescent="0.2">
      <c r="C7824" s="155"/>
      <c r="D7824" s="155"/>
      <c r="E7824" s="155"/>
      <c r="F7824" s="155"/>
    </row>
    <row r="7825" spans="3:6" x14ac:dyDescent="0.2">
      <c r="C7825" s="155"/>
      <c r="D7825" s="155"/>
      <c r="E7825" s="155"/>
      <c r="F7825" s="155"/>
    </row>
    <row r="7826" spans="3:6" x14ac:dyDescent="0.2">
      <c r="C7826" s="155"/>
      <c r="D7826" s="155"/>
      <c r="E7826" s="155"/>
      <c r="F7826" s="155"/>
    </row>
    <row r="7827" spans="3:6" x14ac:dyDescent="0.2">
      <c r="C7827" s="155"/>
      <c r="D7827" s="155"/>
      <c r="E7827" s="155"/>
      <c r="F7827" s="155"/>
    </row>
    <row r="7828" spans="3:6" x14ac:dyDescent="0.2">
      <c r="C7828" s="155"/>
      <c r="D7828" s="155"/>
      <c r="E7828" s="155"/>
      <c r="F7828" s="155"/>
    </row>
    <row r="7829" spans="3:6" x14ac:dyDescent="0.2">
      <c r="C7829" s="155"/>
      <c r="D7829" s="155"/>
      <c r="E7829" s="155"/>
      <c r="F7829" s="155"/>
    </row>
    <row r="7830" spans="3:6" x14ac:dyDescent="0.2">
      <c r="C7830" s="155"/>
      <c r="D7830" s="155"/>
      <c r="E7830" s="155"/>
      <c r="F7830" s="155"/>
    </row>
    <row r="7831" spans="3:6" x14ac:dyDescent="0.2">
      <c r="C7831" s="155"/>
      <c r="D7831" s="155"/>
      <c r="E7831" s="155"/>
      <c r="F7831" s="155"/>
    </row>
    <row r="7832" spans="3:6" x14ac:dyDescent="0.2">
      <c r="C7832" s="155"/>
      <c r="D7832" s="155"/>
      <c r="E7832" s="155"/>
      <c r="F7832" s="155"/>
    </row>
    <row r="7833" spans="3:6" x14ac:dyDescent="0.2">
      <c r="C7833" s="155"/>
      <c r="D7833" s="155"/>
      <c r="E7833" s="155"/>
      <c r="F7833" s="155"/>
    </row>
    <row r="7834" spans="3:6" x14ac:dyDescent="0.2">
      <c r="C7834" s="155"/>
      <c r="D7834" s="155"/>
      <c r="E7834" s="155"/>
      <c r="F7834" s="155"/>
    </row>
    <row r="7835" spans="3:6" x14ac:dyDescent="0.2">
      <c r="C7835" s="155"/>
      <c r="D7835" s="155"/>
      <c r="E7835" s="155"/>
      <c r="F7835" s="155"/>
    </row>
    <row r="7836" spans="3:6" x14ac:dyDescent="0.2">
      <c r="C7836" s="155"/>
      <c r="D7836" s="155"/>
      <c r="E7836" s="155"/>
      <c r="F7836" s="155"/>
    </row>
    <row r="7837" spans="3:6" x14ac:dyDescent="0.2">
      <c r="C7837" s="155"/>
      <c r="D7837" s="155"/>
      <c r="E7837" s="155"/>
      <c r="F7837" s="155"/>
    </row>
    <row r="7838" spans="3:6" x14ac:dyDescent="0.2">
      <c r="C7838" s="155"/>
      <c r="D7838" s="155"/>
      <c r="E7838" s="155"/>
      <c r="F7838" s="155"/>
    </row>
    <row r="7839" spans="3:6" x14ac:dyDescent="0.2">
      <c r="C7839" s="155"/>
      <c r="D7839" s="155"/>
      <c r="E7839" s="155"/>
      <c r="F7839" s="155"/>
    </row>
    <row r="7840" spans="3:6" x14ac:dyDescent="0.2">
      <c r="C7840" s="155"/>
      <c r="D7840" s="155"/>
      <c r="E7840" s="155"/>
      <c r="F7840" s="155"/>
    </row>
    <row r="7841" spans="3:6" x14ac:dyDescent="0.2">
      <c r="C7841" s="155"/>
      <c r="D7841" s="155"/>
      <c r="E7841" s="155"/>
      <c r="F7841" s="155"/>
    </row>
    <row r="7842" spans="3:6" x14ac:dyDescent="0.2">
      <c r="C7842" s="155"/>
      <c r="D7842" s="155"/>
      <c r="E7842" s="155"/>
      <c r="F7842" s="155"/>
    </row>
    <row r="7843" spans="3:6" x14ac:dyDescent="0.2">
      <c r="C7843" s="155"/>
      <c r="D7843" s="155"/>
      <c r="E7843" s="155"/>
      <c r="F7843" s="155"/>
    </row>
    <row r="7844" spans="3:6" x14ac:dyDescent="0.2">
      <c r="C7844" s="155"/>
      <c r="D7844" s="155"/>
      <c r="E7844" s="155"/>
      <c r="F7844" s="155"/>
    </row>
    <row r="7845" spans="3:6" x14ac:dyDescent="0.2">
      <c r="C7845" s="155"/>
      <c r="D7845" s="155"/>
      <c r="E7845" s="155"/>
      <c r="F7845" s="155"/>
    </row>
    <row r="7846" spans="3:6" x14ac:dyDescent="0.2">
      <c r="C7846" s="155"/>
      <c r="D7846" s="155"/>
      <c r="E7846" s="155"/>
      <c r="F7846" s="155"/>
    </row>
    <row r="7847" spans="3:6" x14ac:dyDescent="0.2">
      <c r="C7847" s="155"/>
      <c r="D7847" s="155"/>
      <c r="E7847" s="155"/>
      <c r="F7847" s="155"/>
    </row>
    <row r="7848" spans="3:6" x14ac:dyDescent="0.2">
      <c r="C7848" s="155"/>
      <c r="D7848" s="155"/>
      <c r="E7848" s="155"/>
      <c r="F7848" s="155"/>
    </row>
    <row r="7849" spans="3:6" x14ac:dyDescent="0.2">
      <c r="C7849" s="155"/>
      <c r="D7849" s="155"/>
      <c r="E7849" s="155"/>
      <c r="F7849" s="155"/>
    </row>
    <row r="7850" spans="3:6" x14ac:dyDescent="0.2">
      <c r="C7850" s="155"/>
      <c r="D7850" s="155"/>
      <c r="E7850" s="155"/>
      <c r="F7850" s="155"/>
    </row>
    <row r="7851" spans="3:6" x14ac:dyDescent="0.2">
      <c r="C7851" s="155"/>
      <c r="D7851" s="155"/>
      <c r="E7851" s="155"/>
      <c r="F7851" s="155"/>
    </row>
    <row r="7852" spans="3:6" x14ac:dyDescent="0.2">
      <c r="C7852" s="155"/>
      <c r="D7852" s="155"/>
      <c r="E7852" s="155"/>
      <c r="F7852" s="155"/>
    </row>
    <row r="7853" spans="3:6" x14ac:dyDescent="0.2">
      <c r="C7853" s="155"/>
      <c r="D7853" s="155"/>
      <c r="E7853" s="155"/>
      <c r="F7853" s="155"/>
    </row>
    <row r="7854" spans="3:6" x14ac:dyDescent="0.2">
      <c r="C7854" s="155"/>
      <c r="D7854" s="155"/>
      <c r="E7854" s="155"/>
      <c r="F7854" s="155"/>
    </row>
    <row r="7855" spans="3:6" x14ac:dyDescent="0.2">
      <c r="C7855" s="155"/>
      <c r="D7855" s="155"/>
      <c r="E7855" s="155"/>
      <c r="F7855" s="155"/>
    </row>
    <row r="7856" spans="3:6" x14ac:dyDescent="0.2">
      <c r="C7856" s="155"/>
      <c r="D7856" s="155"/>
      <c r="E7856" s="155"/>
      <c r="F7856" s="155"/>
    </row>
    <row r="7857" spans="3:6" x14ac:dyDescent="0.2">
      <c r="C7857" s="155"/>
      <c r="D7857" s="155"/>
      <c r="E7857" s="155"/>
      <c r="F7857" s="155"/>
    </row>
    <row r="7858" spans="3:6" x14ac:dyDescent="0.2">
      <c r="C7858" s="155"/>
      <c r="D7858" s="155"/>
      <c r="E7858" s="155"/>
      <c r="F7858" s="155"/>
    </row>
    <row r="7859" spans="3:6" x14ac:dyDescent="0.2">
      <c r="C7859" s="155"/>
      <c r="D7859" s="155"/>
      <c r="E7859" s="155"/>
      <c r="F7859" s="155"/>
    </row>
    <row r="7860" spans="3:6" x14ac:dyDescent="0.2">
      <c r="C7860" s="155"/>
      <c r="D7860" s="155"/>
      <c r="E7860" s="155"/>
      <c r="F7860" s="155"/>
    </row>
    <row r="7861" spans="3:6" x14ac:dyDescent="0.2">
      <c r="C7861" s="155"/>
      <c r="D7861" s="155"/>
      <c r="E7861" s="155"/>
      <c r="F7861" s="155"/>
    </row>
    <row r="7862" spans="3:6" x14ac:dyDescent="0.2">
      <c r="C7862" s="155"/>
      <c r="D7862" s="155"/>
      <c r="E7862" s="155"/>
      <c r="F7862" s="155"/>
    </row>
    <row r="7863" spans="3:6" x14ac:dyDescent="0.2">
      <c r="C7863" s="155"/>
      <c r="D7863" s="155"/>
      <c r="E7863" s="155"/>
      <c r="F7863" s="155"/>
    </row>
    <row r="7864" spans="3:6" x14ac:dyDescent="0.2">
      <c r="C7864" s="155"/>
      <c r="D7864" s="155"/>
      <c r="E7864" s="155"/>
      <c r="F7864" s="155"/>
    </row>
    <row r="7865" spans="3:6" x14ac:dyDescent="0.2">
      <c r="C7865" s="155"/>
      <c r="D7865" s="155"/>
      <c r="E7865" s="155"/>
      <c r="F7865" s="155"/>
    </row>
    <row r="7866" spans="3:6" x14ac:dyDescent="0.2">
      <c r="C7866" s="155"/>
      <c r="D7866" s="155"/>
      <c r="E7866" s="155"/>
      <c r="F7866" s="155"/>
    </row>
    <row r="7867" spans="3:6" x14ac:dyDescent="0.2">
      <c r="C7867" s="155"/>
      <c r="D7867" s="155"/>
      <c r="E7867" s="155"/>
      <c r="F7867" s="155"/>
    </row>
    <row r="7868" spans="3:6" x14ac:dyDescent="0.2">
      <c r="C7868" s="155"/>
      <c r="D7868" s="155"/>
      <c r="E7868" s="155"/>
      <c r="F7868" s="155"/>
    </row>
    <row r="7869" spans="3:6" x14ac:dyDescent="0.2">
      <c r="C7869" s="155"/>
      <c r="D7869" s="155"/>
      <c r="E7869" s="155"/>
      <c r="F7869" s="155"/>
    </row>
    <row r="7870" spans="3:6" x14ac:dyDescent="0.2">
      <c r="C7870" s="155"/>
      <c r="D7870" s="155"/>
      <c r="E7870" s="155"/>
      <c r="F7870" s="155"/>
    </row>
    <row r="7871" spans="3:6" x14ac:dyDescent="0.2">
      <c r="C7871" s="155"/>
      <c r="D7871" s="155"/>
      <c r="E7871" s="155"/>
      <c r="F7871" s="155"/>
    </row>
    <row r="7872" spans="3:6" x14ac:dyDescent="0.2">
      <c r="C7872" s="155"/>
      <c r="D7872" s="155"/>
      <c r="E7872" s="155"/>
      <c r="F7872" s="155"/>
    </row>
    <row r="7873" spans="3:6" x14ac:dyDescent="0.2">
      <c r="C7873" s="155"/>
      <c r="D7873" s="155"/>
      <c r="E7873" s="155"/>
      <c r="F7873" s="155"/>
    </row>
    <row r="7874" spans="3:6" x14ac:dyDescent="0.2">
      <c r="C7874" s="155"/>
      <c r="D7874" s="155"/>
      <c r="E7874" s="155"/>
      <c r="F7874" s="155"/>
    </row>
    <row r="7875" spans="3:6" x14ac:dyDescent="0.2">
      <c r="C7875" s="155"/>
      <c r="D7875" s="155"/>
      <c r="E7875" s="155"/>
      <c r="F7875" s="155"/>
    </row>
    <row r="7876" spans="3:6" x14ac:dyDescent="0.2">
      <c r="C7876" s="155"/>
      <c r="D7876" s="155"/>
      <c r="E7876" s="155"/>
      <c r="F7876" s="155"/>
    </row>
    <row r="7877" spans="3:6" x14ac:dyDescent="0.2">
      <c r="C7877" s="155"/>
      <c r="D7877" s="155"/>
      <c r="E7877" s="155"/>
      <c r="F7877" s="155"/>
    </row>
    <row r="7878" spans="3:6" x14ac:dyDescent="0.2">
      <c r="C7878" s="155"/>
      <c r="D7878" s="155"/>
      <c r="E7878" s="155"/>
      <c r="F7878" s="155"/>
    </row>
    <row r="7879" spans="3:6" x14ac:dyDescent="0.2">
      <c r="C7879" s="155"/>
      <c r="D7879" s="155"/>
      <c r="E7879" s="155"/>
      <c r="F7879" s="155"/>
    </row>
    <row r="7880" spans="3:6" x14ac:dyDescent="0.2">
      <c r="C7880" s="155"/>
      <c r="D7880" s="155"/>
      <c r="E7880" s="155"/>
      <c r="F7880" s="155"/>
    </row>
    <row r="7881" spans="3:6" x14ac:dyDescent="0.2">
      <c r="C7881" s="155"/>
      <c r="D7881" s="155"/>
      <c r="E7881" s="155"/>
      <c r="F7881" s="155"/>
    </row>
    <row r="7882" spans="3:6" x14ac:dyDescent="0.2">
      <c r="C7882" s="155"/>
      <c r="D7882" s="155"/>
      <c r="E7882" s="155"/>
      <c r="F7882" s="155"/>
    </row>
    <row r="7883" spans="3:6" x14ac:dyDescent="0.2">
      <c r="C7883" s="155"/>
      <c r="D7883" s="155"/>
      <c r="E7883" s="155"/>
      <c r="F7883" s="155"/>
    </row>
    <row r="7884" spans="3:6" x14ac:dyDescent="0.2">
      <c r="C7884" s="155"/>
      <c r="D7884" s="155"/>
      <c r="E7884" s="155"/>
      <c r="F7884" s="155"/>
    </row>
    <row r="7885" spans="3:6" x14ac:dyDescent="0.2">
      <c r="C7885" s="155"/>
      <c r="D7885" s="155"/>
      <c r="E7885" s="155"/>
      <c r="F7885" s="155"/>
    </row>
    <row r="7886" spans="3:6" x14ac:dyDescent="0.2">
      <c r="C7886" s="155"/>
      <c r="D7886" s="155"/>
      <c r="E7886" s="155"/>
      <c r="F7886" s="155"/>
    </row>
    <row r="7887" spans="3:6" x14ac:dyDescent="0.2">
      <c r="C7887" s="155"/>
      <c r="D7887" s="155"/>
      <c r="E7887" s="155"/>
      <c r="F7887" s="155"/>
    </row>
    <row r="7888" spans="3:6" x14ac:dyDescent="0.2">
      <c r="C7888" s="155"/>
      <c r="D7888" s="155"/>
      <c r="E7888" s="155"/>
      <c r="F7888" s="155"/>
    </row>
    <row r="7889" spans="3:6" x14ac:dyDescent="0.2">
      <c r="C7889" s="155"/>
      <c r="D7889" s="155"/>
      <c r="E7889" s="155"/>
      <c r="F7889" s="155"/>
    </row>
    <row r="7890" spans="3:6" x14ac:dyDescent="0.2">
      <c r="C7890" s="155"/>
      <c r="D7890" s="155"/>
      <c r="E7890" s="155"/>
      <c r="F7890" s="155"/>
    </row>
    <row r="7891" spans="3:6" x14ac:dyDescent="0.2">
      <c r="C7891" s="155"/>
      <c r="D7891" s="155"/>
      <c r="E7891" s="155"/>
      <c r="F7891" s="155"/>
    </row>
    <row r="7892" spans="3:6" x14ac:dyDescent="0.2">
      <c r="C7892" s="155"/>
      <c r="D7892" s="155"/>
      <c r="E7892" s="155"/>
      <c r="F7892" s="155"/>
    </row>
    <row r="7893" spans="3:6" x14ac:dyDescent="0.2">
      <c r="C7893" s="155"/>
      <c r="D7893" s="155"/>
      <c r="E7893" s="155"/>
      <c r="F7893" s="155"/>
    </row>
    <row r="7894" spans="3:6" x14ac:dyDescent="0.2">
      <c r="C7894" s="155"/>
      <c r="D7894" s="155"/>
      <c r="E7894" s="155"/>
      <c r="F7894" s="155"/>
    </row>
    <row r="7895" spans="3:6" x14ac:dyDescent="0.2">
      <c r="C7895" s="155"/>
      <c r="D7895" s="155"/>
      <c r="E7895" s="155"/>
      <c r="F7895" s="155"/>
    </row>
    <row r="7896" spans="3:6" x14ac:dyDescent="0.2">
      <c r="C7896" s="155"/>
      <c r="D7896" s="155"/>
      <c r="E7896" s="155"/>
      <c r="F7896" s="155"/>
    </row>
    <row r="7897" spans="3:6" x14ac:dyDescent="0.2">
      <c r="C7897" s="155"/>
      <c r="D7897" s="155"/>
      <c r="E7897" s="155"/>
      <c r="F7897" s="155"/>
    </row>
    <row r="7898" spans="3:6" x14ac:dyDescent="0.2">
      <c r="C7898" s="155"/>
      <c r="D7898" s="155"/>
      <c r="E7898" s="155"/>
      <c r="F7898" s="155"/>
    </row>
    <row r="7899" spans="3:6" x14ac:dyDescent="0.2">
      <c r="C7899" s="155"/>
      <c r="D7899" s="155"/>
      <c r="E7899" s="155"/>
      <c r="F7899" s="155"/>
    </row>
    <row r="7900" spans="3:6" x14ac:dyDescent="0.2">
      <c r="C7900" s="155"/>
      <c r="D7900" s="155"/>
      <c r="E7900" s="155"/>
      <c r="F7900" s="155"/>
    </row>
    <row r="7901" spans="3:6" x14ac:dyDescent="0.2">
      <c r="C7901" s="155"/>
      <c r="D7901" s="155"/>
      <c r="E7901" s="155"/>
      <c r="F7901" s="155"/>
    </row>
    <row r="7902" spans="3:6" x14ac:dyDescent="0.2">
      <c r="C7902" s="155"/>
      <c r="D7902" s="155"/>
      <c r="E7902" s="155"/>
      <c r="F7902" s="155"/>
    </row>
    <row r="7903" spans="3:6" x14ac:dyDescent="0.2">
      <c r="C7903" s="155"/>
      <c r="D7903" s="155"/>
      <c r="E7903" s="155"/>
      <c r="F7903" s="155"/>
    </row>
    <row r="7904" spans="3:6" x14ac:dyDescent="0.2">
      <c r="C7904" s="155"/>
      <c r="D7904" s="155"/>
      <c r="E7904" s="155"/>
      <c r="F7904" s="155"/>
    </row>
    <row r="7905" spans="3:6" x14ac:dyDescent="0.2">
      <c r="C7905" s="155"/>
      <c r="D7905" s="155"/>
      <c r="E7905" s="155"/>
      <c r="F7905" s="155"/>
    </row>
    <row r="7906" spans="3:6" x14ac:dyDescent="0.2">
      <c r="C7906" s="155"/>
      <c r="D7906" s="155"/>
      <c r="E7906" s="155"/>
      <c r="F7906" s="155"/>
    </row>
    <row r="7907" spans="3:6" x14ac:dyDescent="0.2">
      <c r="C7907" s="155"/>
      <c r="D7907" s="155"/>
      <c r="E7907" s="155"/>
      <c r="F7907" s="155"/>
    </row>
    <row r="7908" spans="3:6" x14ac:dyDescent="0.2">
      <c r="C7908" s="155"/>
      <c r="D7908" s="155"/>
      <c r="E7908" s="155"/>
      <c r="F7908" s="155"/>
    </row>
    <row r="7909" spans="3:6" x14ac:dyDescent="0.2">
      <c r="C7909" s="155"/>
      <c r="D7909" s="155"/>
      <c r="E7909" s="155"/>
      <c r="F7909" s="155"/>
    </row>
    <row r="7910" spans="3:6" x14ac:dyDescent="0.2">
      <c r="C7910" s="155"/>
      <c r="D7910" s="155"/>
      <c r="E7910" s="155"/>
      <c r="F7910" s="155"/>
    </row>
    <row r="7911" spans="3:6" x14ac:dyDescent="0.2">
      <c r="C7911" s="155"/>
      <c r="D7911" s="155"/>
      <c r="E7911" s="155"/>
      <c r="F7911" s="155"/>
    </row>
    <row r="7912" spans="3:6" x14ac:dyDescent="0.2">
      <c r="C7912" s="155"/>
      <c r="D7912" s="155"/>
      <c r="E7912" s="155"/>
      <c r="F7912" s="155"/>
    </row>
    <row r="7913" spans="3:6" x14ac:dyDescent="0.2">
      <c r="C7913" s="155"/>
      <c r="D7913" s="155"/>
      <c r="E7913" s="155"/>
      <c r="F7913" s="155"/>
    </row>
    <row r="7914" spans="3:6" x14ac:dyDescent="0.2">
      <c r="C7914" s="155"/>
      <c r="D7914" s="155"/>
      <c r="E7914" s="155"/>
      <c r="F7914" s="155"/>
    </row>
    <row r="7915" spans="3:6" x14ac:dyDescent="0.2">
      <c r="C7915" s="155"/>
      <c r="D7915" s="155"/>
      <c r="E7915" s="155"/>
      <c r="F7915" s="155"/>
    </row>
    <row r="7916" spans="3:6" x14ac:dyDescent="0.2">
      <c r="C7916" s="155"/>
      <c r="D7916" s="155"/>
      <c r="E7916" s="155"/>
      <c r="F7916" s="155"/>
    </row>
    <row r="7917" spans="3:6" x14ac:dyDescent="0.2">
      <c r="C7917" s="155"/>
      <c r="D7917" s="155"/>
      <c r="E7917" s="155"/>
      <c r="F7917" s="155"/>
    </row>
    <row r="7918" spans="3:6" x14ac:dyDescent="0.2">
      <c r="C7918" s="155"/>
      <c r="D7918" s="155"/>
      <c r="E7918" s="155"/>
      <c r="F7918" s="155"/>
    </row>
    <row r="7919" spans="3:6" x14ac:dyDescent="0.2">
      <c r="C7919" s="155"/>
      <c r="D7919" s="155"/>
      <c r="E7919" s="155"/>
      <c r="F7919" s="155"/>
    </row>
    <row r="7920" spans="3:6" x14ac:dyDescent="0.2">
      <c r="C7920" s="155"/>
      <c r="D7920" s="155"/>
      <c r="E7920" s="155"/>
      <c r="F7920" s="155"/>
    </row>
    <row r="7921" spans="3:6" x14ac:dyDescent="0.2">
      <c r="C7921" s="155"/>
      <c r="D7921" s="155"/>
      <c r="E7921" s="155"/>
      <c r="F7921" s="155"/>
    </row>
    <row r="7922" spans="3:6" x14ac:dyDescent="0.2">
      <c r="C7922" s="155"/>
      <c r="D7922" s="155"/>
      <c r="E7922" s="155"/>
      <c r="F7922" s="155"/>
    </row>
    <row r="7923" spans="3:6" x14ac:dyDescent="0.2">
      <c r="C7923" s="155"/>
      <c r="D7923" s="155"/>
      <c r="E7923" s="155"/>
      <c r="F7923" s="155"/>
    </row>
    <row r="7924" spans="3:6" x14ac:dyDescent="0.2">
      <c r="C7924" s="155"/>
      <c r="D7924" s="155"/>
      <c r="E7924" s="155"/>
      <c r="F7924" s="155"/>
    </row>
    <row r="7925" spans="3:6" x14ac:dyDescent="0.2">
      <c r="C7925" s="155"/>
      <c r="D7925" s="155"/>
      <c r="E7925" s="155"/>
      <c r="F7925" s="155"/>
    </row>
    <row r="7926" spans="3:6" x14ac:dyDescent="0.2">
      <c r="C7926" s="155"/>
      <c r="D7926" s="155"/>
      <c r="E7926" s="155"/>
      <c r="F7926" s="155"/>
    </row>
    <row r="7927" spans="3:6" x14ac:dyDescent="0.2">
      <c r="C7927" s="155"/>
      <c r="D7927" s="155"/>
      <c r="E7927" s="155"/>
      <c r="F7927" s="155"/>
    </row>
    <row r="7928" spans="3:6" x14ac:dyDescent="0.2">
      <c r="C7928" s="155"/>
      <c r="D7928" s="155"/>
      <c r="E7928" s="155"/>
      <c r="F7928" s="155"/>
    </row>
    <row r="7929" spans="3:6" x14ac:dyDescent="0.2">
      <c r="C7929" s="155"/>
      <c r="D7929" s="155"/>
      <c r="E7929" s="155"/>
      <c r="F7929" s="155"/>
    </row>
    <row r="7930" spans="3:6" x14ac:dyDescent="0.2">
      <c r="C7930" s="155"/>
      <c r="D7930" s="155"/>
      <c r="E7930" s="155"/>
      <c r="F7930" s="155"/>
    </row>
    <row r="7931" spans="3:6" x14ac:dyDescent="0.2">
      <c r="C7931" s="155"/>
      <c r="D7931" s="155"/>
      <c r="E7931" s="155"/>
      <c r="F7931" s="155"/>
    </row>
    <row r="7932" spans="3:6" x14ac:dyDescent="0.2">
      <c r="C7932" s="155"/>
      <c r="D7932" s="155"/>
      <c r="E7932" s="155"/>
      <c r="F7932" s="155"/>
    </row>
    <row r="7933" spans="3:6" x14ac:dyDescent="0.2">
      <c r="C7933" s="155"/>
      <c r="D7933" s="155"/>
      <c r="E7933" s="155"/>
      <c r="F7933" s="155"/>
    </row>
    <row r="7934" spans="3:6" x14ac:dyDescent="0.2">
      <c r="C7934" s="155"/>
      <c r="D7934" s="155"/>
      <c r="E7934" s="155"/>
      <c r="F7934" s="155"/>
    </row>
    <row r="7935" spans="3:6" x14ac:dyDescent="0.2">
      <c r="C7935" s="155"/>
      <c r="D7935" s="155"/>
      <c r="E7935" s="155"/>
      <c r="F7935" s="155"/>
    </row>
    <row r="7936" spans="3:6" x14ac:dyDescent="0.2">
      <c r="C7936" s="155"/>
      <c r="D7936" s="155"/>
      <c r="E7936" s="155"/>
      <c r="F7936" s="155"/>
    </row>
    <row r="7937" spans="3:6" x14ac:dyDescent="0.2">
      <c r="C7937" s="155"/>
      <c r="D7937" s="155"/>
      <c r="E7937" s="155"/>
      <c r="F7937" s="155"/>
    </row>
    <row r="7938" spans="3:6" x14ac:dyDescent="0.2">
      <c r="C7938" s="155"/>
      <c r="D7938" s="155"/>
      <c r="E7938" s="155"/>
      <c r="F7938" s="155"/>
    </row>
    <row r="7939" spans="3:6" x14ac:dyDescent="0.2">
      <c r="C7939" s="155"/>
      <c r="D7939" s="155"/>
      <c r="E7939" s="155"/>
      <c r="F7939" s="155"/>
    </row>
    <row r="7940" spans="3:6" x14ac:dyDescent="0.2">
      <c r="C7940" s="155"/>
      <c r="D7940" s="155"/>
      <c r="E7940" s="155"/>
      <c r="F7940" s="155"/>
    </row>
    <row r="7941" spans="3:6" x14ac:dyDescent="0.2">
      <c r="C7941" s="155"/>
      <c r="D7941" s="155"/>
      <c r="E7941" s="155"/>
      <c r="F7941" s="155"/>
    </row>
    <row r="7942" spans="3:6" x14ac:dyDescent="0.2">
      <c r="C7942" s="155"/>
      <c r="D7942" s="155"/>
      <c r="E7942" s="155"/>
      <c r="F7942" s="155"/>
    </row>
    <row r="7943" spans="3:6" x14ac:dyDescent="0.2">
      <c r="C7943" s="155"/>
      <c r="D7943" s="155"/>
      <c r="E7943" s="155"/>
      <c r="F7943" s="155"/>
    </row>
    <row r="7944" spans="3:6" x14ac:dyDescent="0.2">
      <c r="C7944" s="155"/>
      <c r="D7944" s="155"/>
      <c r="E7944" s="155"/>
      <c r="F7944" s="155"/>
    </row>
    <row r="7945" spans="3:6" x14ac:dyDescent="0.2">
      <c r="C7945" s="155"/>
      <c r="D7945" s="155"/>
      <c r="E7945" s="155"/>
      <c r="F7945" s="155"/>
    </row>
    <row r="7946" spans="3:6" x14ac:dyDescent="0.2">
      <c r="C7946" s="155"/>
      <c r="D7946" s="155"/>
      <c r="E7946" s="155"/>
      <c r="F7946" s="155"/>
    </row>
    <row r="7947" spans="3:6" x14ac:dyDescent="0.2">
      <c r="C7947" s="155"/>
      <c r="D7947" s="155"/>
      <c r="E7947" s="155"/>
      <c r="F7947" s="155"/>
    </row>
    <row r="7948" spans="3:6" x14ac:dyDescent="0.2">
      <c r="C7948" s="155"/>
      <c r="D7948" s="155"/>
      <c r="E7948" s="155"/>
      <c r="F7948" s="155"/>
    </row>
    <row r="7949" spans="3:6" x14ac:dyDescent="0.2">
      <c r="C7949" s="155"/>
      <c r="D7949" s="155"/>
      <c r="E7949" s="155"/>
      <c r="F7949" s="155"/>
    </row>
    <row r="7950" spans="3:6" x14ac:dyDescent="0.2">
      <c r="C7950" s="155"/>
      <c r="D7950" s="155"/>
      <c r="E7950" s="155"/>
      <c r="F7950" s="155"/>
    </row>
    <row r="7951" spans="3:6" x14ac:dyDescent="0.2">
      <c r="C7951" s="155"/>
      <c r="D7951" s="155"/>
      <c r="E7951" s="155"/>
      <c r="F7951" s="155"/>
    </row>
    <row r="7952" spans="3:6" x14ac:dyDescent="0.2">
      <c r="C7952" s="155"/>
      <c r="D7952" s="155"/>
      <c r="E7952" s="155"/>
      <c r="F7952" s="155"/>
    </row>
    <row r="7953" spans="3:6" x14ac:dyDescent="0.2">
      <c r="C7953" s="155"/>
      <c r="D7953" s="155"/>
      <c r="E7953" s="155"/>
      <c r="F7953" s="155"/>
    </row>
    <row r="7954" spans="3:6" x14ac:dyDescent="0.2">
      <c r="C7954" s="155"/>
      <c r="D7954" s="155"/>
      <c r="E7954" s="155"/>
      <c r="F7954" s="155"/>
    </row>
    <row r="7955" spans="3:6" x14ac:dyDescent="0.2">
      <c r="C7955" s="155"/>
      <c r="D7955" s="155"/>
      <c r="E7955" s="155"/>
      <c r="F7955" s="155"/>
    </row>
    <row r="7956" spans="3:6" x14ac:dyDescent="0.2">
      <c r="C7956" s="155"/>
      <c r="D7956" s="155"/>
      <c r="E7956" s="155"/>
      <c r="F7956" s="155"/>
    </row>
    <row r="7957" spans="3:6" x14ac:dyDescent="0.2">
      <c r="C7957" s="155"/>
      <c r="D7957" s="155"/>
      <c r="E7957" s="155"/>
      <c r="F7957" s="155"/>
    </row>
    <row r="7958" spans="3:6" x14ac:dyDescent="0.2">
      <c r="C7958" s="155"/>
      <c r="D7958" s="155"/>
      <c r="E7958" s="155"/>
      <c r="F7958" s="155"/>
    </row>
    <row r="7959" spans="3:6" x14ac:dyDescent="0.2">
      <c r="C7959" s="155"/>
      <c r="D7959" s="155"/>
      <c r="E7959" s="155"/>
      <c r="F7959" s="155"/>
    </row>
    <row r="7960" spans="3:6" x14ac:dyDescent="0.2">
      <c r="C7960" s="155"/>
      <c r="D7960" s="155"/>
      <c r="E7960" s="155"/>
      <c r="F7960" s="155"/>
    </row>
    <row r="7961" spans="3:6" x14ac:dyDescent="0.2">
      <c r="C7961" s="155"/>
      <c r="D7961" s="155"/>
      <c r="E7961" s="155"/>
      <c r="F7961" s="155"/>
    </row>
    <row r="7962" spans="3:6" x14ac:dyDescent="0.2">
      <c r="C7962" s="155"/>
      <c r="D7962" s="155"/>
      <c r="E7962" s="155"/>
      <c r="F7962" s="155"/>
    </row>
    <row r="7963" spans="3:6" x14ac:dyDescent="0.2">
      <c r="C7963" s="155"/>
      <c r="D7963" s="155"/>
      <c r="E7963" s="155"/>
      <c r="F7963" s="155"/>
    </row>
    <row r="7964" spans="3:6" x14ac:dyDescent="0.2">
      <c r="C7964" s="155"/>
      <c r="D7964" s="155"/>
      <c r="E7964" s="155"/>
      <c r="F7964" s="155"/>
    </row>
    <row r="7965" spans="3:6" x14ac:dyDescent="0.2">
      <c r="C7965" s="155"/>
      <c r="D7965" s="155"/>
      <c r="E7965" s="155"/>
      <c r="F7965" s="155"/>
    </row>
    <row r="7966" spans="3:6" x14ac:dyDescent="0.2">
      <c r="C7966" s="155"/>
      <c r="D7966" s="155"/>
      <c r="E7966" s="155"/>
      <c r="F7966" s="155"/>
    </row>
    <row r="7967" spans="3:6" x14ac:dyDescent="0.2">
      <c r="C7967" s="155"/>
      <c r="D7967" s="155"/>
      <c r="E7967" s="155"/>
      <c r="F7967" s="155"/>
    </row>
    <row r="7968" spans="3:6" x14ac:dyDescent="0.2">
      <c r="C7968" s="155"/>
      <c r="D7968" s="155"/>
      <c r="E7968" s="155"/>
      <c r="F7968" s="155"/>
    </row>
    <row r="7969" spans="3:6" x14ac:dyDescent="0.2">
      <c r="C7969" s="155"/>
      <c r="D7969" s="155"/>
      <c r="E7969" s="155"/>
      <c r="F7969" s="155"/>
    </row>
    <row r="7970" spans="3:6" x14ac:dyDescent="0.2">
      <c r="C7970" s="155"/>
      <c r="D7970" s="155"/>
      <c r="E7970" s="155"/>
      <c r="F7970" s="155"/>
    </row>
    <row r="7971" spans="3:6" x14ac:dyDescent="0.2">
      <c r="C7971" s="155"/>
      <c r="D7971" s="155"/>
      <c r="E7971" s="155"/>
      <c r="F7971" s="155"/>
    </row>
    <row r="7972" spans="3:6" x14ac:dyDescent="0.2">
      <c r="C7972" s="155"/>
      <c r="D7972" s="155"/>
      <c r="E7972" s="155"/>
      <c r="F7972" s="155"/>
    </row>
    <row r="7973" spans="3:6" x14ac:dyDescent="0.2">
      <c r="C7973" s="155"/>
      <c r="D7973" s="155"/>
      <c r="E7973" s="155"/>
      <c r="F7973" s="155"/>
    </row>
    <row r="7974" spans="3:6" x14ac:dyDescent="0.2">
      <c r="C7974" s="155"/>
      <c r="D7974" s="155"/>
      <c r="E7974" s="155"/>
      <c r="F7974" s="155"/>
    </row>
    <row r="7975" spans="3:6" x14ac:dyDescent="0.2">
      <c r="C7975" s="155"/>
      <c r="D7975" s="155"/>
      <c r="E7975" s="155"/>
      <c r="F7975" s="155"/>
    </row>
    <row r="7976" spans="3:6" x14ac:dyDescent="0.2">
      <c r="C7976" s="155"/>
      <c r="D7976" s="155"/>
      <c r="E7976" s="155"/>
      <c r="F7976" s="155"/>
    </row>
    <row r="7977" spans="3:6" x14ac:dyDescent="0.2">
      <c r="C7977" s="155"/>
      <c r="D7977" s="155"/>
      <c r="E7977" s="155"/>
      <c r="F7977" s="155"/>
    </row>
    <row r="7978" spans="3:6" x14ac:dyDescent="0.2">
      <c r="C7978" s="155"/>
      <c r="D7978" s="155"/>
      <c r="E7978" s="155"/>
      <c r="F7978" s="155"/>
    </row>
    <row r="7979" spans="3:6" x14ac:dyDescent="0.2">
      <c r="C7979" s="155"/>
      <c r="D7979" s="155"/>
      <c r="E7979" s="155"/>
      <c r="F7979" s="155"/>
    </row>
    <row r="7980" spans="3:6" x14ac:dyDescent="0.2">
      <c r="C7980" s="155"/>
      <c r="D7980" s="155"/>
      <c r="E7980" s="155"/>
      <c r="F7980" s="155"/>
    </row>
    <row r="7981" spans="3:6" x14ac:dyDescent="0.2">
      <c r="C7981" s="155"/>
      <c r="D7981" s="155"/>
      <c r="E7981" s="155"/>
      <c r="F7981" s="155"/>
    </row>
    <row r="7982" spans="3:6" x14ac:dyDescent="0.2">
      <c r="C7982" s="155"/>
      <c r="D7982" s="155"/>
      <c r="E7982" s="155"/>
      <c r="F7982" s="155"/>
    </row>
    <row r="7983" spans="3:6" x14ac:dyDescent="0.2">
      <c r="C7983" s="155"/>
      <c r="D7983" s="155"/>
      <c r="E7983" s="155"/>
      <c r="F7983" s="155"/>
    </row>
    <row r="7984" spans="3:6" x14ac:dyDescent="0.2">
      <c r="C7984" s="155"/>
      <c r="D7984" s="155"/>
      <c r="E7984" s="155"/>
      <c r="F7984" s="155"/>
    </row>
    <row r="7985" spans="3:6" x14ac:dyDescent="0.2">
      <c r="C7985" s="155"/>
      <c r="D7985" s="155"/>
      <c r="E7985" s="155"/>
      <c r="F7985" s="155"/>
    </row>
    <row r="7986" spans="3:6" x14ac:dyDescent="0.2">
      <c r="C7986" s="155"/>
      <c r="D7986" s="155"/>
      <c r="E7986" s="155"/>
      <c r="F7986" s="155"/>
    </row>
    <row r="7987" spans="3:6" x14ac:dyDescent="0.2">
      <c r="C7987" s="155"/>
      <c r="D7987" s="155"/>
      <c r="E7987" s="155"/>
      <c r="F7987" s="155"/>
    </row>
    <row r="7988" spans="3:6" x14ac:dyDescent="0.2">
      <c r="C7988" s="155"/>
      <c r="D7988" s="155"/>
      <c r="E7988" s="155"/>
      <c r="F7988" s="155"/>
    </row>
    <row r="7989" spans="3:6" x14ac:dyDescent="0.2">
      <c r="C7989" s="155"/>
      <c r="D7989" s="155"/>
      <c r="E7989" s="155"/>
      <c r="F7989" s="155"/>
    </row>
    <row r="7990" spans="3:6" x14ac:dyDescent="0.2">
      <c r="C7990" s="155"/>
      <c r="D7990" s="155"/>
      <c r="E7990" s="155"/>
      <c r="F7990" s="155"/>
    </row>
    <row r="7991" spans="3:6" x14ac:dyDescent="0.2">
      <c r="C7991" s="155"/>
      <c r="D7991" s="155"/>
      <c r="E7991" s="155"/>
      <c r="F7991" s="155"/>
    </row>
    <row r="7992" spans="3:6" x14ac:dyDescent="0.2">
      <c r="C7992" s="155"/>
      <c r="D7992" s="155"/>
      <c r="E7992" s="155"/>
      <c r="F7992" s="155"/>
    </row>
    <row r="7993" spans="3:6" x14ac:dyDescent="0.2">
      <c r="C7993" s="155"/>
      <c r="D7993" s="155"/>
      <c r="E7993" s="155"/>
      <c r="F7993" s="155"/>
    </row>
    <row r="7994" spans="3:6" x14ac:dyDescent="0.2">
      <c r="C7994" s="155"/>
      <c r="D7994" s="155"/>
      <c r="E7994" s="155"/>
      <c r="F7994" s="155"/>
    </row>
    <row r="7995" spans="3:6" x14ac:dyDescent="0.2">
      <c r="C7995" s="155"/>
      <c r="D7995" s="155"/>
      <c r="E7995" s="155"/>
      <c r="F7995" s="155"/>
    </row>
    <row r="7996" spans="3:6" x14ac:dyDescent="0.2">
      <c r="C7996" s="155"/>
      <c r="D7996" s="155"/>
      <c r="E7996" s="155"/>
      <c r="F7996" s="155"/>
    </row>
    <row r="7997" spans="3:6" x14ac:dyDescent="0.2">
      <c r="C7997" s="155"/>
      <c r="D7997" s="155"/>
      <c r="E7997" s="155"/>
      <c r="F7997" s="155"/>
    </row>
    <row r="7998" spans="3:6" x14ac:dyDescent="0.2">
      <c r="C7998" s="155"/>
      <c r="D7998" s="155"/>
      <c r="E7998" s="155"/>
      <c r="F7998" s="155"/>
    </row>
    <row r="7999" spans="3:6" x14ac:dyDescent="0.2">
      <c r="C7999" s="155"/>
      <c r="D7999" s="155"/>
      <c r="E7999" s="155"/>
      <c r="F7999" s="155"/>
    </row>
    <row r="8000" spans="3:6" x14ac:dyDescent="0.2">
      <c r="C8000" s="155"/>
      <c r="D8000" s="155"/>
      <c r="E8000" s="155"/>
      <c r="F8000" s="155"/>
    </row>
    <row r="8001" spans="3:6" x14ac:dyDescent="0.2">
      <c r="C8001" s="155"/>
      <c r="D8001" s="155"/>
      <c r="E8001" s="155"/>
      <c r="F8001" s="155"/>
    </row>
    <row r="8002" spans="3:6" x14ac:dyDescent="0.2">
      <c r="C8002" s="155"/>
      <c r="D8002" s="155"/>
      <c r="E8002" s="155"/>
      <c r="F8002" s="155"/>
    </row>
    <row r="8003" spans="3:6" x14ac:dyDescent="0.2">
      <c r="C8003" s="155"/>
      <c r="D8003" s="155"/>
      <c r="E8003" s="155"/>
      <c r="F8003" s="155"/>
    </row>
    <row r="8004" spans="3:6" x14ac:dyDescent="0.2">
      <c r="C8004" s="155"/>
      <c r="D8004" s="155"/>
      <c r="E8004" s="155"/>
      <c r="F8004" s="155"/>
    </row>
    <row r="8005" spans="3:6" x14ac:dyDescent="0.2">
      <c r="C8005" s="155"/>
      <c r="D8005" s="155"/>
      <c r="E8005" s="155"/>
      <c r="F8005" s="155"/>
    </row>
    <row r="8006" spans="3:6" x14ac:dyDescent="0.2">
      <c r="C8006" s="155"/>
      <c r="D8006" s="155"/>
      <c r="E8006" s="155"/>
      <c r="F8006" s="155"/>
    </row>
    <row r="8007" spans="3:6" x14ac:dyDescent="0.2">
      <c r="C8007" s="155"/>
      <c r="D8007" s="155"/>
      <c r="E8007" s="155"/>
      <c r="F8007" s="155"/>
    </row>
    <row r="8008" spans="3:6" x14ac:dyDescent="0.2">
      <c r="C8008" s="155"/>
      <c r="D8008" s="155"/>
      <c r="E8008" s="155"/>
      <c r="F8008" s="155"/>
    </row>
    <row r="8009" spans="3:6" x14ac:dyDescent="0.2">
      <c r="C8009" s="155"/>
      <c r="D8009" s="155"/>
      <c r="E8009" s="155"/>
      <c r="F8009" s="155"/>
    </row>
    <row r="8010" spans="3:6" x14ac:dyDescent="0.2">
      <c r="C8010" s="155"/>
      <c r="D8010" s="155"/>
      <c r="E8010" s="155"/>
      <c r="F8010" s="155"/>
    </row>
    <row r="8011" spans="3:6" x14ac:dyDescent="0.2">
      <c r="C8011" s="155"/>
      <c r="D8011" s="155"/>
      <c r="E8011" s="155"/>
      <c r="F8011" s="155"/>
    </row>
    <row r="8012" spans="3:6" x14ac:dyDescent="0.2">
      <c r="C8012" s="155"/>
      <c r="D8012" s="155"/>
      <c r="E8012" s="155"/>
      <c r="F8012" s="155"/>
    </row>
    <row r="8013" spans="3:6" x14ac:dyDescent="0.2">
      <c r="C8013" s="155"/>
      <c r="D8013" s="155"/>
      <c r="E8013" s="155"/>
      <c r="F8013" s="155"/>
    </row>
    <row r="8014" spans="3:6" x14ac:dyDescent="0.2">
      <c r="C8014" s="155"/>
      <c r="D8014" s="155"/>
      <c r="E8014" s="155"/>
      <c r="F8014" s="155"/>
    </row>
    <row r="8015" spans="3:6" x14ac:dyDescent="0.2">
      <c r="C8015" s="155"/>
      <c r="D8015" s="155"/>
      <c r="E8015" s="155"/>
      <c r="F8015" s="155"/>
    </row>
    <row r="8016" spans="3:6" x14ac:dyDescent="0.2">
      <c r="C8016" s="155"/>
      <c r="D8016" s="155"/>
      <c r="E8016" s="155"/>
      <c r="F8016" s="155"/>
    </row>
    <row r="8017" spans="3:6" x14ac:dyDescent="0.2">
      <c r="C8017" s="155"/>
      <c r="D8017" s="155"/>
      <c r="E8017" s="155"/>
      <c r="F8017" s="155"/>
    </row>
    <row r="8018" spans="3:6" x14ac:dyDescent="0.2">
      <c r="C8018" s="155"/>
      <c r="D8018" s="155"/>
      <c r="E8018" s="155"/>
      <c r="F8018" s="155"/>
    </row>
    <row r="8019" spans="3:6" x14ac:dyDescent="0.2">
      <c r="C8019" s="155"/>
      <c r="D8019" s="155"/>
      <c r="E8019" s="155"/>
      <c r="F8019" s="155"/>
    </row>
    <row r="8020" spans="3:6" x14ac:dyDescent="0.2">
      <c r="C8020" s="155"/>
      <c r="D8020" s="155"/>
      <c r="E8020" s="155"/>
      <c r="F8020" s="155"/>
    </row>
    <row r="8021" spans="3:6" x14ac:dyDescent="0.2">
      <c r="C8021" s="155"/>
      <c r="D8021" s="155"/>
      <c r="E8021" s="155"/>
      <c r="F8021" s="155"/>
    </row>
    <row r="8022" spans="3:6" x14ac:dyDescent="0.2">
      <c r="C8022" s="155"/>
      <c r="D8022" s="155"/>
      <c r="E8022" s="155"/>
      <c r="F8022" s="155"/>
    </row>
    <row r="8023" spans="3:6" x14ac:dyDescent="0.2">
      <c r="C8023" s="155"/>
      <c r="D8023" s="155"/>
      <c r="E8023" s="155"/>
      <c r="F8023" s="155"/>
    </row>
    <row r="8024" spans="3:6" x14ac:dyDescent="0.2">
      <c r="C8024" s="155"/>
      <c r="D8024" s="155"/>
      <c r="E8024" s="155"/>
      <c r="F8024" s="155"/>
    </row>
    <row r="8025" spans="3:6" x14ac:dyDescent="0.2">
      <c r="C8025" s="155"/>
      <c r="D8025" s="155"/>
      <c r="E8025" s="155"/>
      <c r="F8025" s="155"/>
    </row>
    <row r="8026" spans="3:6" x14ac:dyDescent="0.2">
      <c r="C8026" s="155"/>
      <c r="D8026" s="155"/>
      <c r="E8026" s="155"/>
      <c r="F8026" s="155"/>
    </row>
    <row r="8027" spans="3:6" x14ac:dyDescent="0.2">
      <c r="C8027" s="155"/>
      <c r="D8027" s="155"/>
      <c r="E8027" s="155"/>
      <c r="F8027" s="155"/>
    </row>
    <row r="8028" spans="3:6" x14ac:dyDescent="0.2">
      <c r="C8028" s="155"/>
      <c r="D8028" s="155"/>
      <c r="E8028" s="155"/>
      <c r="F8028" s="155"/>
    </row>
    <row r="8029" spans="3:6" x14ac:dyDescent="0.2">
      <c r="C8029" s="155"/>
      <c r="D8029" s="155"/>
      <c r="E8029" s="155"/>
      <c r="F8029" s="155"/>
    </row>
    <row r="8030" spans="3:6" x14ac:dyDescent="0.2">
      <c r="C8030" s="155"/>
      <c r="D8030" s="155"/>
      <c r="E8030" s="155"/>
      <c r="F8030" s="155"/>
    </row>
    <row r="8031" spans="3:6" x14ac:dyDescent="0.2">
      <c r="C8031" s="155"/>
      <c r="D8031" s="155"/>
      <c r="E8031" s="155"/>
      <c r="F8031" s="155"/>
    </row>
    <row r="8032" spans="3:6" x14ac:dyDescent="0.2">
      <c r="C8032" s="155"/>
      <c r="D8032" s="155"/>
      <c r="E8032" s="155"/>
      <c r="F8032" s="155"/>
    </row>
    <row r="8033" spans="3:6" x14ac:dyDescent="0.2">
      <c r="C8033" s="155"/>
      <c r="D8033" s="155"/>
      <c r="E8033" s="155"/>
      <c r="F8033" s="155"/>
    </row>
    <row r="8034" spans="3:6" x14ac:dyDescent="0.2">
      <c r="C8034" s="155"/>
      <c r="D8034" s="155"/>
      <c r="E8034" s="155"/>
      <c r="F8034" s="155"/>
    </row>
    <row r="8035" spans="3:6" x14ac:dyDescent="0.2">
      <c r="C8035" s="155"/>
      <c r="D8035" s="155"/>
      <c r="E8035" s="155"/>
      <c r="F8035" s="155"/>
    </row>
    <row r="8036" spans="3:6" x14ac:dyDescent="0.2">
      <c r="C8036" s="155"/>
      <c r="D8036" s="155"/>
      <c r="E8036" s="155"/>
      <c r="F8036" s="155"/>
    </row>
    <row r="8037" spans="3:6" x14ac:dyDescent="0.2">
      <c r="C8037" s="155"/>
      <c r="D8037" s="155"/>
      <c r="E8037" s="155"/>
      <c r="F8037" s="155"/>
    </row>
    <row r="8038" spans="3:6" x14ac:dyDescent="0.2">
      <c r="C8038" s="155"/>
      <c r="D8038" s="155"/>
      <c r="E8038" s="155"/>
      <c r="F8038" s="155"/>
    </row>
    <row r="8039" spans="3:6" x14ac:dyDescent="0.2">
      <c r="C8039" s="155"/>
      <c r="D8039" s="155"/>
      <c r="E8039" s="155"/>
      <c r="F8039" s="155"/>
    </row>
    <row r="8040" spans="3:6" x14ac:dyDescent="0.2">
      <c r="C8040" s="155"/>
      <c r="D8040" s="155"/>
      <c r="E8040" s="155"/>
      <c r="F8040" s="155"/>
    </row>
    <row r="8041" spans="3:6" x14ac:dyDescent="0.2">
      <c r="C8041" s="155"/>
      <c r="D8041" s="155"/>
      <c r="E8041" s="155"/>
      <c r="F8041" s="155"/>
    </row>
    <row r="8042" spans="3:6" x14ac:dyDescent="0.2">
      <c r="C8042" s="155"/>
      <c r="D8042" s="155"/>
      <c r="E8042" s="155"/>
      <c r="F8042" s="155"/>
    </row>
    <row r="8043" spans="3:6" x14ac:dyDescent="0.2">
      <c r="C8043" s="155"/>
      <c r="D8043" s="155"/>
      <c r="E8043" s="155"/>
      <c r="F8043" s="155"/>
    </row>
    <row r="8044" spans="3:6" x14ac:dyDescent="0.2">
      <c r="C8044" s="155"/>
      <c r="D8044" s="155"/>
      <c r="E8044" s="155"/>
      <c r="F8044" s="155"/>
    </row>
    <row r="8045" spans="3:6" x14ac:dyDescent="0.2">
      <c r="C8045" s="155"/>
      <c r="D8045" s="155"/>
      <c r="E8045" s="155"/>
      <c r="F8045" s="155"/>
    </row>
    <row r="8046" spans="3:6" x14ac:dyDescent="0.2">
      <c r="C8046" s="155"/>
      <c r="D8046" s="155"/>
      <c r="E8046" s="155"/>
      <c r="F8046" s="155"/>
    </row>
    <row r="8047" spans="3:6" x14ac:dyDescent="0.2">
      <c r="C8047" s="155"/>
      <c r="D8047" s="155"/>
      <c r="E8047" s="155"/>
      <c r="F8047" s="155"/>
    </row>
    <row r="8048" spans="3:6" x14ac:dyDescent="0.2">
      <c r="C8048" s="155"/>
      <c r="D8048" s="155"/>
      <c r="E8048" s="155"/>
      <c r="F8048" s="155"/>
    </row>
    <row r="8049" spans="3:6" x14ac:dyDescent="0.2">
      <c r="C8049" s="155"/>
      <c r="D8049" s="155"/>
      <c r="E8049" s="155"/>
      <c r="F8049" s="155"/>
    </row>
    <row r="8050" spans="3:6" x14ac:dyDescent="0.2">
      <c r="C8050" s="155"/>
      <c r="D8050" s="155"/>
      <c r="E8050" s="155"/>
      <c r="F8050" s="155"/>
    </row>
    <row r="8051" spans="3:6" x14ac:dyDescent="0.2">
      <c r="C8051" s="155"/>
      <c r="D8051" s="155"/>
      <c r="E8051" s="155"/>
      <c r="F8051" s="155"/>
    </row>
    <row r="8052" spans="3:6" x14ac:dyDescent="0.2">
      <c r="C8052" s="155"/>
      <c r="D8052" s="155"/>
      <c r="E8052" s="155"/>
      <c r="F8052" s="155"/>
    </row>
    <row r="8053" spans="3:6" x14ac:dyDescent="0.2">
      <c r="C8053" s="155"/>
      <c r="D8053" s="155"/>
      <c r="E8053" s="155"/>
      <c r="F8053" s="155"/>
    </row>
    <row r="8054" spans="3:6" x14ac:dyDescent="0.2">
      <c r="C8054" s="155"/>
      <c r="D8054" s="155"/>
      <c r="E8054" s="155"/>
      <c r="F8054" s="155"/>
    </row>
    <row r="8055" spans="3:6" x14ac:dyDescent="0.2">
      <c r="C8055" s="155"/>
      <c r="D8055" s="155"/>
      <c r="E8055" s="155"/>
      <c r="F8055" s="155"/>
    </row>
    <row r="8056" spans="3:6" x14ac:dyDescent="0.2">
      <c r="C8056" s="155"/>
      <c r="D8056" s="155"/>
      <c r="E8056" s="155"/>
      <c r="F8056" s="155"/>
    </row>
    <row r="8057" spans="3:6" x14ac:dyDescent="0.2">
      <c r="C8057" s="155"/>
      <c r="D8057" s="155"/>
      <c r="E8057" s="155"/>
      <c r="F8057" s="155"/>
    </row>
    <row r="8058" spans="3:6" x14ac:dyDescent="0.2">
      <c r="C8058" s="155"/>
      <c r="D8058" s="155"/>
      <c r="E8058" s="155"/>
      <c r="F8058" s="155"/>
    </row>
    <row r="8059" spans="3:6" x14ac:dyDescent="0.2">
      <c r="C8059" s="155"/>
      <c r="D8059" s="155"/>
      <c r="E8059" s="155"/>
      <c r="F8059" s="155"/>
    </row>
    <row r="8060" spans="3:6" x14ac:dyDescent="0.2">
      <c r="C8060" s="155"/>
      <c r="D8060" s="155"/>
      <c r="E8060" s="155"/>
      <c r="F8060" s="155"/>
    </row>
    <row r="8061" spans="3:6" x14ac:dyDescent="0.2">
      <c r="C8061" s="155"/>
      <c r="D8061" s="155"/>
      <c r="E8061" s="155"/>
      <c r="F8061" s="155"/>
    </row>
    <row r="8062" spans="3:6" x14ac:dyDescent="0.2">
      <c r="C8062" s="155"/>
      <c r="D8062" s="155"/>
      <c r="E8062" s="155"/>
      <c r="F8062" s="155"/>
    </row>
    <row r="8063" spans="3:6" x14ac:dyDescent="0.2">
      <c r="C8063" s="155"/>
      <c r="D8063" s="155"/>
      <c r="E8063" s="155"/>
      <c r="F8063" s="155"/>
    </row>
    <row r="8064" spans="3:6" x14ac:dyDescent="0.2">
      <c r="C8064" s="155"/>
      <c r="D8064" s="155"/>
      <c r="E8064" s="155"/>
      <c r="F8064" s="155"/>
    </row>
    <row r="8065" spans="3:6" x14ac:dyDescent="0.2">
      <c r="C8065" s="155"/>
      <c r="D8065" s="155"/>
      <c r="E8065" s="155"/>
      <c r="F8065" s="155"/>
    </row>
    <row r="8066" spans="3:6" x14ac:dyDescent="0.2">
      <c r="C8066" s="155"/>
      <c r="D8066" s="155"/>
      <c r="E8066" s="155"/>
      <c r="F8066" s="155"/>
    </row>
    <row r="8067" spans="3:6" x14ac:dyDescent="0.2">
      <c r="C8067" s="155"/>
      <c r="D8067" s="155"/>
      <c r="E8067" s="155"/>
      <c r="F8067" s="155"/>
    </row>
    <row r="8068" spans="3:6" x14ac:dyDescent="0.2">
      <c r="C8068" s="155"/>
      <c r="D8068" s="155"/>
      <c r="E8068" s="155"/>
      <c r="F8068" s="155"/>
    </row>
    <row r="8069" spans="3:6" x14ac:dyDescent="0.2">
      <c r="C8069" s="155"/>
      <c r="D8069" s="155"/>
      <c r="E8069" s="155"/>
      <c r="F8069" s="155"/>
    </row>
    <row r="8070" spans="3:6" x14ac:dyDescent="0.2">
      <c r="C8070" s="155"/>
      <c r="D8070" s="155"/>
      <c r="E8070" s="155"/>
      <c r="F8070" s="155"/>
    </row>
    <row r="8071" spans="3:6" x14ac:dyDescent="0.2">
      <c r="C8071" s="155"/>
      <c r="D8071" s="155"/>
      <c r="E8071" s="155"/>
      <c r="F8071" s="155"/>
    </row>
    <row r="8072" spans="3:6" x14ac:dyDescent="0.2">
      <c r="C8072" s="155"/>
      <c r="D8072" s="155"/>
      <c r="E8072" s="155"/>
      <c r="F8072" s="155"/>
    </row>
    <row r="8073" spans="3:6" x14ac:dyDescent="0.2">
      <c r="C8073" s="155"/>
      <c r="D8073" s="155"/>
      <c r="E8073" s="155"/>
      <c r="F8073" s="155"/>
    </row>
    <row r="8074" spans="3:6" x14ac:dyDescent="0.2">
      <c r="C8074" s="155"/>
      <c r="D8074" s="155"/>
      <c r="E8074" s="155"/>
      <c r="F8074" s="155"/>
    </row>
    <row r="8075" spans="3:6" x14ac:dyDescent="0.2">
      <c r="C8075" s="155"/>
      <c r="D8075" s="155"/>
      <c r="E8075" s="155"/>
      <c r="F8075" s="155"/>
    </row>
    <row r="8076" spans="3:6" x14ac:dyDescent="0.2">
      <c r="C8076" s="155"/>
      <c r="D8076" s="155"/>
      <c r="E8076" s="155"/>
      <c r="F8076" s="155"/>
    </row>
    <row r="8077" spans="3:6" x14ac:dyDescent="0.2">
      <c r="C8077" s="155"/>
      <c r="D8077" s="155"/>
      <c r="E8077" s="155"/>
      <c r="F8077" s="155"/>
    </row>
    <row r="8078" spans="3:6" x14ac:dyDescent="0.2">
      <c r="C8078" s="155"/>
      <c r="D8078" s="155"/>
      <c r="E8078" s="155"/>
      <c r="F8078" s="155"/>
    </row>
    <row r="8079" spans="3:6" x14ac:dyDescent="0.2">
      <c r="C8079" s="155"/>
      <c r="D8079" s="155"/>
      <c r="E8079" s="155"/>
      <c r="F8079" s="155"/>
    </row>
    <row r="8080" spans="3:6" x14ac:dyDescent="0.2">
      <c r="C8080" s="155"/>
      <c r="D8080" s="155"/>
      <c r="E8080" s="155"/>
      <c r="F8080" s="155"/>
    </row>
    <row r="8081" spans="3:6" x14ac:dyDescent="0.2">
      <c r="C8081" s="155"/>
      <c r="D8081" s="155"/>
      <c r="E8081" s="155"/>
      <c r="F8081" s="155"/>
    </row>
    <row r="8082" spans="3:6" x14ac:dyDescent="0.2">
      <c r="C8082" s="155"/>
      <c r="D8082" s="155"/>
      <c r="E8082" s="155"/>
      <c r="F8082" s="155"/>
    </row>
    <row r="8083" spans="3:6" x14ac:dyDescent="0.2">
      <c r="C8083" s="155"/>
      <c r="D8083" s="155"/>
      <c r="E8083" s="155"/>
      <c r="F8083" s="155"/>
    </row>
    <row r="8084" spans="3:6" x14ac:dyDescent="0.2">
      <c r="C8084" s="155"/>
      <c r="D8084" s="155"/>
      <c r="E8084" s="155"/>
      <c r="F8084" s="155"/>
    </row>
    <row r="8085" spans="3:6" x14ac:dyDescent="0.2">
      <c r="C8085" s="155"/>
      <c r="D8085" s="155"/>
      <c r="E8085" s="155"/>
      <c r="F8085" s="155"/>
    </row>
    <row r="8086" spans="3:6" x14ac:dyDescent="0.2">
      <c r="C8086" s="155"/>
      <c r="D8086" s="155"/>
      <c r="E8086" s="155"/>
      <c r="F8086" s="155"/>
    </row>
    <row r="8087" spans="3:6" x14ac:dyDescent="0.2">
      <c r="C8087" s="155"/>
      <c r="D8087" s="155"/>
      <c r="E8087" s="155"/>
      <c r="F8087" s="155"/>
    </row>
    <row r="8088" spans="3:6" x14ac:dyDescent="0.2">
      <c r="C8088" s="155"/>
      <c r="D8088" s="155"/>
      <c r="E8088" s="155"/>
      <c r="F8088" s="155"/>
    </row>
    <row r="8089" spans="3:6" x14ac:dyDescent="0.2">
      <c r="C8089" s="155"/>
      <c r="D8089" s="155"/>
      <c r="E8089" s="155"/>
      <c r="F8089" s="155"/>
    </row>
    <row r="8090" spans="3:6" x14ac:dyDescent="0.2">
      <c r="C8090" s="155"/>
      <c r="D8090" s="155"/>
      <c r="E8090" s="155"/>
      <c r="F8090" s="155"/>
    </row>
    <row r="8091" spans="3:6" x14ac:dyDescent="0.2">
      <c r="C8091" s="155"/>
      <c r="D8091" s="155"/>
      <c r="E8091" s="155"/>
      <c r="F8091" s="155"/>
    </row>
    <row r="8092" spans="3:6" x14ac:dyDescent="0.2">
      <c r="C8092" s="155"/>
      <c r="D8092" s="155"/>
      <c r="E8092" s="155"/>
      <c r="F8092" s="155"/>
    </row>
    <row r="8093" spans="3:6" x14ac:dyDescent="0.2">
      <c r="C8093" s="155"/>
      <c r="D8093" s="155"/>
      <c r="E8093" s="155"/>
      <c r="F8093" s="155"/>
    </row>
    <row r="8094" spans="3:6" x14ac:dyDescent="0.2">
      <c r="C8094" s="155"/>
      <c r="D8094" s="155"/>
      <c r="E8094" s="155"/>
      <c r="F8094" s="155"/>
    </row>
    <row r="8095" spans="3:6" x14ac:dyDescent="0.2">
      <c r="C8095" s="155"/>
      <c r="D8095" s="155"/>
      <c r="E8095" s="155"/>
      <c r="F8095" s="155"/>
    </row>
    <row r="8096" spans="3:6" x14ac:dyDescent="0.2">
      <c r="C8096" s="155"/>
      <c r="D8096" s="155"/>
      <c r="E8096" s="155"/>
      <c r="F8096" s="155"/>
    </row>
    <row r="8097" spans="3:6" x14ac:dyDescent="0.2">
      <c r="C8097" s="155"/>
      <c r="D8097" s="155"/>
      <c r="E8097" s="155"/>
      <c r="F8097" s="155"/>
    </row>
    <row r="8098" spans="3:6" x14ac:dyDescent="0.2">
      <c r="C8098" s="155"/>
      <c r="D8098" s="155"/>
      <c r="E8098" s="155"/>
      <c r="F8098" s="155"/>
    </row>
    <row r="8099" spans="3:6" x14ac:dyDescent="0.2">
      <c r="C8099" s="155"/>
      <c r="D8099" s="155"/>
      <c r="E8099" s="155"/>
      <c r="F8099" s="155"/>
    </row>
    <row r="8100" spans="3:6" x14ac:dyDescent="0.2">
      <c r="C8100" s="155"/>
      <c r="D8100" s="155"/>
      <c r="E8100" s="155"/>
      <c r="F8100" s="155"/>
    </row>
    <row r="8101" spans="3:6" x14ac:dyDescent="0.2">
      <c r="C8101" s="155"/>
      <c r="D8101" s="155"/>
      <c r="E8101" s="155"/>
      <c r="F8101" s="155"/>
    </row>
    <row r="8102" spans="3:6" x14ac:dyDescent="0.2">
      <c r="C8102" s="155"/>
      <c r="D8102" s="155"/>
      <c r="E8102" s="155"/>
      <c r="F8102" s="155"/>
    </row>
    <row r="8103" spans="3:6" x14ac:dyDescent="0.2">
      <c r="C8103" s="155"/>
      <c r="D8103" s="155"/>
      <c r="E8103" s="155"/>
      <c r="F8103" s="155"/>
    </row>
    <row r="8104" spans="3:6" x14ac:dyDescent="0.2">
      <c r="C8104" s="155"/>
      <c r="D8104" s="155"/>
      <c r="E8104" s="155"/>
      <c r="F8104" s="155"/>
    </row>
    <row r="8105" spans="3:6" x14ac:dyDescent="0.2">
      <c r="C8105" s="155"/>
      <c r="D8105" s="155"/>
      <c r="E8105" s="155"/>
      <c r="F8105" s="155"/>
    </row>
    <row r="8106" spans="3:6" x14ac:dyDescent="0.2">
      <c r="C8106" s="155"/>
      <c r="D8106" s="155"/>
      <c r="E8106" s="155"/>
      <c r="F8106" s="155"/>
    </row>
    <row r="8107" spans="3:6" x14ac:dyDescent="0.2">
      <c r="C8107" s="155"/>
      <c r="D8107" s="155"/>
      <c r="E8107" s="155"/>
      <c r="F8107" s="155"/>
    </row>
    <row r="8108" spans="3:6" x14ac:dyDescent="0.2">
      <c r="C8108" s="155"/>
      <c r="D8108" s="155"/>
      <c r="E8108" s="155"/>
      <c r="F8108" s="155"/>
    </row>
    <row r="8109" spans="3:6" x14ac:dyDescent="0.2">
      <c r="C8109" s="155"/>
      <c r="D8109" s="155"/>
      <c r="E8109" s="155"/>
      <c r="F8109" s="155"/>
    </row>
    <row r="8110" spans="3:6" x14ac:dyDescent="0.2">
      <c r="C8110" s="155"/>
      <c r="D8110" s="155"/>
      <c r="E8110" s="155"/>
      <c r="F8110" s="155"/>
    </row>
    <row r="8111" spans="3:6" x14ac:dyDescent="0.2">
      <c r="C8111" s="155"/>
      <c r="D8111" s="155"/>
      <c r="E8111" s="155"/>
      <c r="F8111" s="155"/>
    </row>
    <row r="8112" spans="3:6" x14ac:dyDescent="0.2">
      <c r="C8112" s="155"/>
      <c r="D8112" s="155"/>
      <c r="E8112" s="155"/>
      <c r="F8112" s="155"/>
    </row>
    <row r="8113" spans="3:6" x14ac:dyDescent="0.2">
      <c r="C8113" s="155"/>
      <c r="D8113" s="155"/>
      <c r="E8113" s="155"/>
      <c r="F8113" s="155"/>
    </row>
    <row r="8114" spans="3:6" x14ac:dyDescent="0.2">
      <c r="C8114" s="155"/>
      <c r="D8114" s="155"/>
      <c r="E8114" s="155"/>
      <c r="F8114" s="155"/>
    </row>
    <row r="8115" spans="3:6" x14ac:dyDescent="0.2">
      <c r="C8115" s="155"/>
      <c r="D8115" s="155"/>
      <c r="E8115" s="155"/>
      <c r="F8115" s="155"/>
    </row>
    <row r="8116" spans="3:6" x14ac:dyDescent="0.2">
      <c r="C8116" s="155"/>
      <c r="D8116" s="155"/>
      <c r="E8116" s="155"/>
      <c r="F8116" s="155"/>
    </row>
    <row r="8117" spans="3:6" x14ac:dyDescent="0.2">
      <c r="C8117" s="155"/>
      <c r="D8117" s="155"/>
      <c r="E8117" s="155"/>
      <c r="F8117" s="155"/>
    </row>
    <row r="8118" spans="3:6" x14ac:dyDescent="0.2">
      <c r="C8118" s="155"/>
      <c r="D8118" s="155"/>
      <c r="E8118" s="155"/>
      <c r="F8118" s="155"/>
    </row>
    <row r="8119" spans="3:6" x14ac:dyDescent="0.2">
      <c r="C8119" s="155"/>
      <c r="D8119" s="155"/>
      <c r="E8119" s="155"/>
      <c r="F8119" s="155"/>
    </row>
    <row r="8120" spans="3:6" x14ac:dyDescent="0.2">
      <c r="C8120" s="155"/>
      <c r="D8120" s="155"/>
      <c r="E8120" s="155"/>
      <c r="F8120" s="155"/>
    </row>
    <row r="8121" spans="3:6" x14ac:dyDescent="0.2">
      <c r="C8121" s="155"/>
      <c r="D8121" s="155"/>
      <c r="E8121" s="155"/>
      <c r="F8121" s="155"/>
    </row>
    <row r="8122" spans="3:6" x14ac:dyDescent="0.2">
      <c r="C8122" s="155"/>
      <c r="D8122" s="155"/>
      <c r="E8122" s="155"/>
      <c r="F8122" s="155"/>
    </row>
    <row r="8123" spans="3:6" x14ac:dyDescent="0.2">
      <c r="C8123" s="155"/>
      <c r="D8123" s="155"/>
      <c r="E8123" s="155"/>
      <c r="F8123" s="155"/>
    </row>
    <row r="8124" spans="3:6" x14ac:dyDescent="0.2">
      <c r="C8124" s="155"/>
      <c r="D8124" s="155"/>
      <c r="E8124" s="155"/>
      <c r="F8124" s="155"/>
    </row>
    <row r="8125" spans="3:6" x14ac:dyDescent="0.2">
      <c r="C8125" s="155"/>
      <c r="D8125" s="155"/>
      <c r="E8125" s="155"/>
      <c r="F8125" s="155"/>
    </row>
    <row r="8126" spans="3:6" x14ac:dyDescent="0.2">
      <c r="C8126" s="155"/>
      <c r="D8126" s="155"/>
      <c r="E8126" s="155"/>
      <c r="F8126" s="155"/>
    </row>
    <row r="8127" spans="3:6" x14ac:dyDescent="0.2">
      <c r="C8127" s="155"/>
      <c r="D8127" s="155"/>
      <c r="E8127" s="155"/>
      <c r="F8127" s="155"/>
    </row>
    <row r="8128" spans="3:6" x14ac:dyDescent="0.2">
      <c r="C8128" s="155"/>
      <c r="D8128" s="155"/>
      <c r="E8128" s="155"/>
      <c r="F8128" s="155"/>
    </row>
    <row r="8129" spans="3:6" x14ac:dyDescent="0.2">
      <c r="C8129" s="155"/>
      <c r="D8129" s="155"/>
      <c r="E8129" s="155"/>
      <c r="F8129" s="155"/>
    </row>
    <row r="8130" spans="3:6" x14ac:dyDescent="0.2">
      <c r="C8130" s="155"/>
      <c r="D8130" s="155"/>
      <c r="E8130" s="155"/>
      <c r="F8130" s="155"/>
    </row>
    <row r="8131" spans="3:6" x14ac:dyDescent="0.2">
      <c r="C8131" s="155"/>
      <c r="D8131" s="155"/>
      <c r="E8131" s="155"/>
      <c r="F8131" s="155"/>
    </row>
    <row r="8132" spans="3:6" x14ac:dyDescent="0.2">
      <c r="C8132" s="155"/>
      <c r="D8132" s="155"/>
      <c r="E8132" s="155"/>
      <c r="F8132" s="155"/>
    </row>
    <row r="8133" spans="3:6" x14ac:dyDescent="0.2">
      <c r="C8133" s="155"/>
      <c r="D8133" s="155"/>
      <c r="E8133" s="155"/>
      <c r="F8133" s="155"/>
    </row>
    <row r="8134" spans="3:6" x14ac:dyDescent="0.2">
      <c r="C8134" s="155"/>
      <c r="D8134" s="155"/>
      <c r="E8134" s="155"/>
      <c r="F8134" s="155"/>
    </row>
    <row r="8135" spans="3:6" x14ac:dyDescent="0.2">
      <c r="C8135" s="155"/>
      <c r="D8135" s="155"/>
      <c r="E8135" s="155"/>
      <c r="F8135" s="155"/>
    </row>
    <row r="8136" spans="3:6" x14ac:dyDescent="0.2">
      <c r="C8136" s="155"/>
      <c r="D8136" s="155"/>
      <c r="E8136" s="155"/>
      <c r="F8136" s="155"/>
    </row>
    <row r="8137" spans="3:6" x14ac:dyDescent="0.2">
      <c r="C8137" s="155"/>
      <c r="D8137" s="155"/>
      <c r="E8137" s="155"/>
      <c r="F8137" s="155"/>
    </row>
    <row r="8138" spans="3:6" x14ac:dyDescent="0.2">
      <c r="C8138" s="155"/>
      <c r="D8138" s="155"/>
      <c r="E8138" s="155"/>
      <c r="F8138" s="155"/>
    </row>
    <row r="8139" spans="3:6" x14ac:dyDescent="0.2">
      <c r="C8139" s="155"/>
      <c r="D8139" s="155"/>
      <c r="E8139" s="155"/>
      <c r="F8139" s="155"/>
    </row>
    <row r="8140" spans="3:6" x14ac:dyDescent="0.2">
      <c r="C8140" s="155"/>
      <c r="D8140" s="155"/>
      <c r="E8140" s="155"/>
      <c r="F8140" s="155"/>
    </row>
    <row r="8141" spans="3:6" x14ac:dyDescent="0.2">
      <c r="C8141" s="155"/>
      <c r="D8141" s="155"/>
      <c r="E8141" s="155"/>
      <c r="F8141" s="155"/>
    </row>
    <row r="8142" spans="3:6" x14ac:dyDescent="0.2">
      <c r="C8142" s="155"/>
      <c r="D8142" s="155"/>
      <c r="E8142" s="155"/>
      <c r="F8142" s="155"/>
    </row>
    <row r="8143" spans="3:6" x14ac:dyDescent="0.2">
      <c r="C8143" s="155"/>
      <c r="D8143" s="155"/>
      <c r="E8143" s="155"/>
      <c r="F8143" s="155"/>
    </row>
    <row r="8144" spans="3:6" x14ac:dyDescent="0.2">
      <c r="C8144" s="155"/>
      <c r="D8144" s="155"/>
      <c r="E8144" s="155"/>
      <c r="F8144" s="155"/>
    </row>
    <row r="8145" spans="3:6" x14ac:dyDescent="0.2">
      <c r="C8145" s="155"/>
      <c r="D8145" s="155"/>
      <c r="E8145" s="155"/>
      <c r="F8145" s="155"/>
    </row>
    <row r="8146" spans="3:6" x14ac:dyDescent="0.2">
      <c r="C8146" s="155"/>
      <c r="D8146" s="155"/>
      <c r="E8146" s="155"/>
      <c r="F8146" s="155"/>
    </row>
    <row r="8147" spans="3:6" x14ac:dyDescent="0.2">
      <c r="C8147" s="155"/>
      <c r="D8147" s="155"/>
      <c r="E8147" s="155"/>
      <c r="F8147" s="155"/>
    </row>
    <row r="8148" spans="3:6" x14ac:dyDescent="0.2">
      <c r="C8148" s="155"/>
      <c r="D8148" s="155"/>
      <c r="E8148" s="155"/>
      <c r="F8148" s="155"/>
    </row>
    <row r="8149" spans="3:6" x14ac:dyDescent="0.2">
      <c r="C8149" s="155"/>
      <c r="D8149" s="155"/>
      <c r="E8149" s="155"/>
      <c r="F8149" s="155"/>
    </row>
    <row r="8150" spans="3:6" x14ac:dyDescent="0.2">
      <c r="C8150" s="155"/>
      <c r="D8150" s="155"/>
      <c r="E8150" s="155"/>
      <c r="F8150" s="155"/>
    </row>
    <row r="8151" spans="3:6" x14ac:dyDescent="0.2">
      <c r="C8151" s="155"/>
      <c r="D8151" s="155"/>
      <c r="E8151" s="155"/>
      <c r="F8151" s="155"/>
    </row>
    <row r="8152" spans="3:6" x14ac:dyDescent="0.2">
      <c r="C8152" s="155"/>
      <c r="D8152" s="155"/>
      <c r="E8152" s="155"/>
      <c r="F8152" s="155"/>
    </row>
    <row r="8153" spans="3:6" x14ac:dyDescent="0.2">
      <c r="C8153" s="155"/>
      <c r="D8153" s="155"/>
      <c r="E8153" s="155"/>
      <c r="F8153" s="155"/>
    </row>
    <row r="8154" spans="3:6" x14ac:dyDescent="0.2">
      <c r="C8154" s="155"/>
      <c r="D8154" s="155"/>
      <c r="E8154" s="155"/>
      <c r="F8154" s="155"/>
    </row>
    <row r="8155" spans="3:6" x14ac:dyDescent="0.2">
      <c r="C8155" s="155"/>
      <c r="D8155" s="155"/>
      <c r="E8155" s="155"/>
      <c r="F8155" s="155"/>
    </row>
    <row r="8156" spans="3:6" x14ac:dyDescent="0.2">
      <c r="C8156" s="155"/>
      <c r="D8156" s="155"/>
      <c r="E8156" s="155"/>
      <c r="F8156" s="155"/>
    </row>
    <row r="8157" spans="3:6" x14ac:dyDescent="0.2">
      <c r="C8157" s="155"/>
      <c r="D8157" s="155"/>
      <c r="E8157" s="155"/>
      <c r="F8157" s="155"/>
    </row>
    <row r="8158" spans="3:6" x14ac:dyDescent="0.2">
      <c r="C8158" s="155"/>
      <c r="D8158" s="155"/>
      <c r="E8158" s="155"/>
      <c r="F8158" s="155"/>
    </row>
    <row r="8159" spans="3:6" x14ac:dyDescent="0.2">
      <c r="C8159" s="155"/>
      <c r="D8159" s="155"/>
      <c r="E8159" s="155"/>
      <c r="F8159" s="155"/>
    </row>
    <row r="8160" spans="3:6" x14ac:dyDescent="0.2">
      <c r="C8160" s="155"/>
      <c r="D8160" s="155"/>
      <c r="E8160" s="155"/>
      <c r="F8160" s="155"/>
    </row>
    <row r="8161" spans="3:6" x14ac:dyDescent="0.2">
      <c r="C8161" s="155"/>
      <c r="D8161" s="155"/>
      <c r="E8161" s="155"/>
      <c r="F8161" s="155"/>
    </row>
    <row r="8162" spans="3:6" x14ac:dyDescent="0.2">
      <c r="C8162" s="155"/>
      <c r="D8162" s="155"/>
      <c r="E8162" s="155"/>
      <c r="F8162" s="155"/>
    </row>
    <row r="8163" spans="3:6" x14ac:dyDescent="0.2">
      <c r="C8163" s="155"/>
      <c r="D8163" s="155"/>
      <c r="E8163" s="155"/>
      <c r="F8163" s="155"/>
    </row>
    <row r="8164" spans="3:6" x14ac:dyDescent="0.2">
      <c r="C8164" s="155"/>
      <c r="D8164" s="155"/>
      <c r="E8164" s="155"/>
      <c r="F8164" s="155"/>
    </row>
    <row r="8165" spans="3:6" x14ac:dyDescent="0.2">
      <c r="C8165" s="155"/>
      <c r="D8165" s="155"/>
      <c r="E8165" s="155"/>
      <c r="F8165" s="155"/>
    </row>
    <row r="8166" spans="3:6" x14ac:dyDescent="0.2">
      <c r="C8166" s="155"/>
      <c r="D8166" s="155"/>
      <c r="E8166" s="155"/>
      <c r="F8166" s="155"/>
    </row>
    <row r="8167" spans="3:6" x14ac:dyDescent="0.2">
      <c r="C8167" s="155"/>
      <c r="D8167" s="155"/>
      <c r="E8167" s="155"/>
      <c r="F8167" s="155"/>
    </row>
    <row r="8168" spans="3:6" x14ac:dyDescent="0.2">
      <c r="C8168" s="155"/>
      <c r="D8168" s="155"/>
      <c r="E8168" s="155"/>
      <c r="F8168" s="155"/>
    </row>
    <row r="8169" spans="3:6" x14ac:dyDescent="0.2">
      <c r="C8169" s="155"/>
      <c r="D8169" s="155"/>
      <c r="E8169" s="155"/>
      <c r="F8169" s="155"/>
    </row>
    <row r="8170" spans="3:6" x14ac:dyDescent="0.2">
      <c r="C8170" s="155"/>
      <c r="D8170" s="155"/>
      <c r="E8170" s="155"/>
      <c r="F8170" s="155"/>
    </row>
    <row r="8171" spans="3:6" x14ac:dyDescent="0.2">
      <c r="C8171" s="155"/>
      <c r="D8171" s="155"/>
      <c r="E8171" s="155"/>
      <c r="F8171" s="155"/>
    </row>
    <row r="8172" spans="3:6" x14ac:dyDescent="0.2">
      <c r="C8172" s="155"/>
      <c r="D8172" s="155"/>
      <c r="E8172" s="155"/>
      <c r="F8172" s="155"/>
    </row>
    <row r="8173" spans="3:6" x14ac:dyDescent="0.2">
      <c r="C8173" s="155"/>
      <c r="D8173" s="155"/>
      <c r="E8173" s="155"/>
      <c r="F8173" s="155"/>
    </row>
    <row r="8174" spans="3:6" x14ac:dyDescent="0.2">
      <c r="C8174" s="155"/>
      <c r="D8174" s="155"/>
      <c r="E8174" s="155"/>
      <c r="F8174" s="155"/>
    </row>
    <row r="8175" spans="3:6" x14ac:dyDescent="0.2">
      <c r="C8175" s="155"/>
      <c r="D8175" s="155"/>
      <c r="E8175" s="155"/>
      <c r="F8175" s="155"/>
    </row>
    <row r="8176" spans="3:6" x14ac:dyDescent="0.2">
      <c r="C8176" s="155"/>
      <c r="D8176" s="155"/>
      <c r="E8176" s="155"/>
      <c r="F8176" s="155"/>
    </row>
    <row r="8177" spans="3:6" x14ac:dyDescent="0.2">
      <c r="C8177" s="155"/>
      <c r="D8177" s="155"/>
      <c r="E8177" s="155"/>
      <c r="F8177" s="155"/>
    </row>
    <row r="8178" spans="3:6" x14ac:dyDescent="0.2">
      <c r="C8178" s="155"/>
      <c r="D8178" s="155"/>
      <c r="E8178" s="155"/>
      <c r="F8178" s="155"/>
    </row>
    <row r="8179" spans="3:6" x14ac:dyDescent="0.2">
      <c r="C8179" s="155"/>
      <c r="D8179" s="155"/>
      <c r="E8179" s="155"/>
      <c r="F8179" s="155"/>
    </row>
    <row r="8180" spans="3:6" x14ac:dyDescent="0.2">
      <c r="C8180" s="155"/>
      <c r="D8180" s="155"/>
      <c r="E8180" s="155"/>
      <c r="F8180" s="155"/>
    </row>
    <row r="8181" spans="3:6" x14ac:dyDescent="0.2">
      <c r="C8181" s="155"/>
      <c r="D8181" s="155"/>
      <c r="E8181" s="155"/>
      <c r="F8181" s="155"/>
    </row>
    <row r="8182" spans="3:6" x14ac:dyDescent="0.2">
      <c r="C8182" s="155"/>
      <c r="D8182" s="155"/>
      <c r="E8182" s="155"/>
      <c r="F8182" s="155"/>
    </row>
    <row r="8183" spans="3:6" x14ac:dyDescent="0.2">
      <c r="C8183" s="155"/>
      <c r="D8183" s="155"/>
      <c r="E8183" s="155"/>
      <c r="F8183" s="155"/>
    </row>
    <row r="8184" spans="3:6" x14ac:dyDescent="0.2">
      <c r="C8184" s="155"/>
      <c r="D8184" s="155"/>
      <c r="E8184" s="155"/>
      <c r="F8184" s="155"/>
    </row>
    <row r="8185" spans="3:6" x14ac:dyDescent="0.2">
      <c r="C8185" s="155"/>
      <c r="D8185" s="155"/>
      <c r="E8185" s="155"/>
      <c r="F8185" s="155"/>
    </row>
    <row r="8186" spans="3:6" x14ac:dyDescent="0.2">
      <c r="C8186" s="155"/>
      <c r="D8186" s="155"/>
      <c r="E8186" s="155"/>
      <c r="F8186" s="155"/>
    </row>
    <row r="8187" spans="3:6" x14ac:dyDescent="0.2">
      <c r="C8187" s="155"/>
      <c r="D8187" s="155"/>
      <c r="E8187" s="155"/>
      <c r="F8187" s="155"/>
    </row>
    <row r="8188" spans="3:6" x14ac:dyDescent="0.2">
      <c r="C8188" s="155"/>
      <c r="D8188" s="155"/>
      <c r="E8188" s="155"/>
      <c r="F8188" s="155"/>
    </row>
    <row r="8189" spans="3:6" x14ac:dyDescent="0.2">
      <c r="C8189" s="155"/>
      <c r="D8189" s="155"/>
      <c r="E8189" s="155"/>
      <c r="F8189" s="155"/>
    </row>
    <row r="8190" spans="3:6" x14ac:dyDescent="0.2">
      <c r="C8190" s="155"/>
      <c r="D8190" s="155"/>
      <c r="E8190" s="155"/>
      <c r="F8190" s="155"/>
    </row>
    <row r="8191" spans="3:6" x14ac:dyDescent="0.2">
      <c r="C8191" s="155"/>
      <c r="D8191" s="155"/>
      <c r="E8191" s="155"/>
      <c r="F8191" s="155"/>
    </row>
    <row r="8192" spans="3:6" x14ac:dyDescent="0.2">
      <c r="C8192" s="155"/>
      <c r="D8192" s="155"/>
      <c r="E8192" s="155"/>
      <c r="F8192" s="155"/>
    </row>
    <row r="8193" spans="3:6" x14ac:dyDescent="0.2">
      <c r="C8193" s="155"/>
      <c r="D8193" s="155"/>
      <c r="E8193" s="155"/>
      <c r="F8193" s="155"/>
    </row>
    <row r="8194" spans="3:6" x14ac:dyDescent="0.2">
      <c r="C8194" s="155"/>
      <c r="D8194" s="155"/>
      <c r="E8194" s="155"/>
      <c r="F8194" s="155"/>
    </row>
    <row r="8195" spans="3:6" x14ac:dyDescent="0.2">
      <c r="C8195" s="155"/>
      <c r="D8195" s="155"/>
      <c r="E8195" s="155"/>
      <c r="F8195" s="155"/>
    </row>
    <row r="8196" spans="3:6" x14ac:dyDescent="0.2">
      <c r="C8196" s="155"/>
      <c r="D8196" s="155"/>
      <c r="E8196" s="155"/>
      <c r="F8196" s="155"/>
    </row>
    <row r="8197" spans="3:6" x14ac:dyDescent="0.2">
      <c r="C8197" s="155"/>
      <c r="D8197" s="155"/>
      <c r="E8197" s="155"/>
      <c r="F8197" s="155"/>
    </row>
    <row r="8198" spans="3:6" x14ac:dyDescent="0.2">
      <c r="C8198" s="155"/>
      <c r="D8198" s="155"/>
      <c r="E8198" s="155"/>
      <c r="F8198" s="155"/>
    </row>
    <row r="8199" spans="3:6" x14ac:dyDescent="0.2">
      <c r="C8199" s="155"/>
      <c r="D8199" s="155"/>
      <c r="E8199" s="155"/>
      <c r="F8199" s="155"/>
    </row>
    <row r="8200" spans="3:6" x14ac:dyDescent="0.2">
      <c r="C8200" s="155"/>
      <c r="D8200" s="155"/>
      <c r="E8200" s="155"/>
      <c r="F8200" s="155"/>
    </row>
    <row r="8201" spans="3:6" x14ac:dyDescent="0.2">
      <c r="C8201" s="155"/>
      <c r="D8201" s="155"/>
      <c r="E8201" s="155"/>
      <c r="F8201" s="155"/>
    </row>
    <row r="8202" spans="3:6" x14ac:dyDescent="0.2">
      <c r="C8202" s="155"/>
      <c r="D8202" s="155"/>
      <c r="E8202" s="155"/>
      <c r="F8202" s="155"/>
    </row>
    <row r="8203" spans="3:6" x14ac:dyDescent="0.2">
      <c r="C8203" s="155"/>
      <c r="D8203" s="155"/>
      <c r="E8203" s="155"/>
      <c r="F8203" s="155"/>
    </row>
    <row r="8204" spans="3:6" x14ac:dyDescent="0.2">
      <c r="C8204" s="155"/>
      <c r="D8204" s="155"/>
      <c r="E8204" s="155"/>
      <c r="F8204" s="155"/>
    </row>
    <row r="8205" spans="3:6" x14ac:dyDescent="0.2">
      <c r="C8205" s="155"/>
      <c r="D8205" s="155"/>
      <c r="E8205" s="155"/>
      <c r="F8205" s="155"/>
    </row>
    <row r="8206" spans="3:6" x14ac:dyDescent="0.2">
      <c r="C8206" s="155"/>
      <c r="D8206" s="155"/>
      <c r="E8206" s="155"/>
      <c r="F8206" s="155"/>
    </row>
    <row r="8207" spans="3:6" x14ac:dyDescent="0.2">
      <c r="C8207" s="155"/>
      <c r="D8207" s="155"/>
      <c r="E8207" s="155"/>
      <c r="F8207" s="155"/>
    </row>
    <row r="8208" spans="3:6" x14ac:dyDescent="0.2">
      <c r="C8208" s="155"/>
      <c r="D8208" s="155"/>
      <c r="E8208" s="155"/>
      <c r="F8208" s="155"/>
    </row>
    <row r="8209" spans="3:6" x14ac:dyDescent="0.2">
      <c r="C8209" s="155"/>
      <c r="D8209" s="155"/>
      <c r="E8209" s="155"/>
      <c r="F8209" s="155"/>
    </row>
    <row r="8210" spans="3:6" x14ac:dyDescent="0.2">
      <c r="C8210" s="155"/>
      <c r="D8210" s="155"/>
      <c r="E8210" s="155"/>
      <c r="F8210" s="155"/>
    </row>
    <row r="8211" spans="3:6" x14ac:dyDescent="0.2">
      <c r="C8211" s="155"/>
      <c r="D8211" s="155"/>
      <c r="E8211" s="155"/>
      <c r="F8211" s="155"/>
    </row>
    <row r="8212" spans="3:6" x14ac:dyDescent="0.2">
      <c r="C8212" s="155"/>
      <c r="D8212" s="155"/>
      <c r="E8212" s="155"/>
      <c r="F8212" s="155"/>
    </row>
    <row r="8213" spans="3:6" x14ac:dyDescent="0.2">
      <c r="C8213" s="155"/>
      <c r="D8213" s="155"/>
      <c r="E8213" s="155"/>
      <c r="F8213" s="155"/>
    </row>
    <row r="8214" spans="3:6" x14ac:dyDescent="0.2">
      <c r="C8214" s="155"/>
      <c r="D8214" s="155"/>
      <c r="E8214" s="155"/>
      <c r="F8214" s="155"/>
    </row>
    <row r="8215" spans="3:6" x14ac:dyDescent="0.2">
      <c r="C8215" s="155"/>
      <c r="D8215" s="155"/>
      <c r="E8215" s="155"/>
      <c r="F8215" s="155"/>
    </row>
    <row r="8216" spans="3:6" x14ac:dyDescent="0.2">
      <c r="C8216" s="155"/>
      <c r="D8216" s="155"/>
      <c r="E8216" s="155"/>
      <c r="F8216" s="155"/>
    </row>
    <row r="8217" spans="3:6" x14ac:dyDescent="0.2">
      <c r="C8217" s="155"/>
      <c r="D8217" s="155"/>
      <c r="E8217" s="155"/>
      <c r="F8217" s="155"/>
    </row>
    <row r="8218" spans="3:6" x14ac:dyDescent="0.2">
      <c r="C8218" s="155"/>
      <c r="D8218" s="155"/>
      <c r="E8218" s="155"/>
      <c r="F8218" s="155"/>
    </row>
    <row r="8219" spans="3:6" x14ac:dyDescent="0.2">
      <c r="C8219" s="155"/>
      <c r="D8219" s="155"/>
      <c r="E8219" s="155"/>
      <c r="F8219" s="155"/>
    </row>
    <row r="8220" spans="3:6" x14ac:dyDescent="0.2">
      <c r="C8220" s="155"/>
      <c r="D8220" s="155"/>
      <c r="E8220" s="155"/>
      <c r="F8220" s="155"/>
    </row>
    <row r="8221" spans="3:6" x14ac:dyDescent="0.2">
      <c r="C8221" s="155"/>
      <c r="D8221" s="155"/>
      <c r="E8221" s="155"/>
      <c r="F8221" s="155"/>
    </row>
    <row r="8222" spans="3:6" x14ac:dyDescent="0.2">
      <c r="C8222" s="155"/>
      <c r="D8222" s="155"/>
      <c r="E8222" s="155"/>
      <c r="F8222" s="155"/>
    </row>
    <row r="8223" spans="3:6" x14ac:dyDescent="0.2">
      <c r="C8223" s="155"/>
      <c r="D8223" s="155"/>
      <c r="E8223" s="155"/>
      <c r="F8223" s="155"/>
    </row>
    <row r="8224" spans="3:6" x14ac:dyDescent="0.2">
      <c r="C8224" s="155"/>
      <c r="D8224" s="155"/>
      <c r="E8224" s="155"/>
      <c r="F8224" s="155"/>
    </row>
    <row r="8225" spans="3:6" x14ac:dyDescent="0.2">
      <c r="C8225" s="155"/>
      <c r="D8225" s="155"/>
      <c r="E8225" s="155"/>
      <c r="F8225" s="155"/>
    </row>
    <row r="8226" spans="3:6" x14ac:dyDescent="0.2">
      <c r="C8226" s="155"/>
      <c r="D8226" s="155"/>
      <c r="E8226" s="155"/>
      <c r="F8226" s="155"/>
    </row>
    <row r="8227" spans="3:6" x14ac:dyDescent="0.2">
      <c r="C8227" s="155"/>
      <c r="D8227" s="155"/>
      <c r="E8227" s="155"/>
      <c r="F8227" s="155"/>
    </row>
    <row r="8228" spans="3:6" x14ac:dyDescent="0.2">
      <c r="C8228" s="155"/>
      <c r="D8228" s="155"/>
      <c r="E8228" s="155"/>
      <c r="F8228" s="155"/>
    </row>
    <row r="8229" spans="3:6" x14ac:dyDescent="0.2">
      <c r="C8229" s="155"/>
      <c r="D8229" s="155"/>
      <c r="E8229" s="155"/>
      <c r="F8229" s="155"/>
    </row>
    <row r="8230" spans="3:6" x14ac:dyDescent="0.2">
      <c r="C8230" s="155"/>
      <c r="D8230" s="155"/>
      <c r="E8230" s="155"/>
      <c r="F8230" s="155"/>
    </row>
    <row r="8231" spans="3:6" x14ac:dyDescent="0.2">
      <c r="C8231" s="155"/>
      <c r="D8231" s="155"/>
      <c r="E8231" s="155"/>
      <c r="F8231" s="155"/>
    </row>
    <row r="8232" spans="3:6" x14ac:dyDescent="0.2">
      <c r="C8232" s="155"/>
      <c r="D8232" s="155"/>
      <c r="E8232" s="155"/>
      <c r="F8232" s="155"/>
    </row>
    <row r="8233" spans="3:6" x14ac:dyDescent="0.2">
      <c r="C8233" s="155"/>
      <c r="D8233" s="155"/>
      <c r="E8233" s="155"/>
      <c r="F8233" s="155"/>
    </row>
    <row r="8234" spans="3:6" x14ac:dyDescent="0.2">
      <c r="C8234" s="155"/>
      <c r="D8234" s="155"/>
      <c r="E8234" s="155"/>
      <c r="F8234" s="155"/>
    </row>
    <row r="8235" spans="3:6" x14ac:dyDescent="0.2">
      <c r="C8235" s="155"/>
      <c r="D8235" s="155"/>
      <c r="E8235" s="155"/>
      <c r="F8235" s="155"/>
    </row>
    <row r="8236" spans="3:6" x14ac:dyDescent="0.2">
      <c r="C8236" s="155"/>
      <c r="D8236" s="155"/>
      <c r="E8236" s="155"/>
      <c r="F8236" s="155"/>
    </row>
    <row r="8237" spans="3:6" x14ac:dyDescent="0.2">
      <c r="C8237" s="155"/>
      <c r="D8237" s="155"/>
      <c r="E8237" s="155"/>
      <c r="F8237" s="155"/>
    </row>
    <row r="8238" spans="3:6" x14ac:dyDescent="0.2">
      <c r="C8238" s="155"/>
      <c r="D8238" s="155"/>
      <c r="E8238" s="155"/>
      <c r="F8238" s="155"/>
    </row>
    <row r="8239" spans="3:6" x14ac:dyDescent="0.2">
      <c r="C8239" s="155"/>
      <c r="D8239" s="155"/>
      <c r="E8239" s="155"/>
      <c r="F8239" s="155"/>
    </row>
    <row r="8240" spans="3:6" x14ac:dyDescent="0.2">
      <c r="C8240" s="155"/>
      <c r="D8240" s="155"/>
      <c r="E8240" s="155"/>
      <c r="F8240" s="155"/>
    </row>
    <row r="8241" spans="3:6" x14ac:dyDescent="0.2">
      <c r="C8241" s="155"/>
      <c r="D8241" s="155"/>
      <c r="E8241" s="155"/>
      <c r="F8241" s="155"/>
    </row>
    <row r="8242" spans="3:6" x14ac:dyDescent="0.2">
      <c r="C8242" s="155"/>
      <c r="D8242" s="155"/>
      <c r="E8242" s="155"/>
      <c r="F8242" s="155"/>
    </row>
    <row r="8243" spans="3:6" x14ac:dyDescent="0.2">
      <c r="C8243" s="155"/>
      <c r="D8243" s="155"/>
      <c r="E8243" s="155"/>
      <c r="F8243" s="155"/>
    </row>
    <row r="8244" spans="3:6" x14ac:dyDescent="0.2">
      <c r="C8244" s="155"/>
      <c r="D8244" s="155"/>
      <c r="E8244" s="155"/>
      <c r="F8244" s="155"/>
    </row>
    <row r="8245" spans="3:6" x14ac:dyDescent="0.2">
      <c r="C8245" s="155"/>
      <c r="D8245" s="155"/>
      <c r="E8245" s="155"/>
      <c r="F8245" s="155"/>
    </row>
    <row r="8246" spans="3:6" x14ac:dyDescent="0.2">
      <c r="C8246" s="155"/>
      <c r="D8246" s="155"/>
      <c r="E8246" s="155"/>
      <c r="F8246" s="155"/>
    </row>
    <row r="8247" spans="3:6" x14ac:dyDescent="0.2">
      <c r="C8247" s="155"/>
      <c r="D8247" s="155"/>
      <c r="E8247" s="155"/>
      <c r="F8247" s="155"/>
    </row>
    <row r="8248" spans="3:6" x14ac:dyDescent="0.2">
      <c r="C8248" s="155"/>
      <c r="D8248" s="155"/>
      <c r="E8248" s="155"/>
      <c r="F8248" s="155"/>
    </row>
    <row r="8249" spans="3:6" x14ac:dyDescent="0.2">
      <c r="C8249" s="155"/>
      <c r="D8249" s="155"/>
      <c r="E8249" s="155"/>
      <c r="F8249" s="155"/>
    </row>
    <row r="8250" spans="3:6" x14ac:dyDescent="0.2">
      <c r="C8250" s="155"/>
      <c r="D8250" s="155"/>
      <c r="E8250" s="155"/>
      <c r="F8250" s="155"/>
    </row>
    <row r="8251" spans="3:6" x14ac:dyDescent="0.2">
      <c r="C8251" s="155"/>
      <c r="D8251" s="155"/>
      <c r="E8251" s="155"/>
      <c r="F8251" s="155"/>
    </row>
    <row r="8252" spans="3:6" x14ac:dyDescent="0.2">
      <c r="C8252" s="155"/>
      <c r="D8252" s="155"/>
      <c r="E8252" s="155"/>
      <c r="F8252" s="155"/>
    </row>
    <row r="8253" spans="3:6" x14ac:dyDescent="0.2">
      <c r="C8253" s="155"/>
      <c r="D8253" s="155"/>
      <c r="E8253" s="155"/>
      <c r="F8253" s="155"/>
    </row>
    <row r="8254" spans="3:6" x14ac:dyDescent="0.2">
      <c r="C8254" s="155"/>
      <c r="D8254" s="155"/>
      <c r="E8254" s="155"/>
      <c r="F8254" s="155"/>
    </row>
    <row r="8255" spans="3:6" x14ac:dyDescent="0.2">
      <c r="C8255" s="155"/>
      <c r="D8255" s="155"/>
      <c r="E8255" s="155"/>
      <c r="F8255" s="155"/>
    </row>
    <row r="8256" spans="3:6" x14ac:dyDescent="0.2">
      <c r="C8256" s="155"/>
      <c r="D8256" s="155"/>
      <c r="E8256" s="155"/>
      <c r="F8256" s="155"/>
    </row>
    <row r="8257" spans="3:6" x14ac:dyDescent="0.2">
      <c r="C8257" s="155"/>
      <c r="D8257" s="155"/>
      <c r="E8257" s="155"/>
      <c r="F8257" s="155"/>
    </row>
    <row r="8258" spans="3:6" x14ac:dyDescent="0.2">
      <c r="C8258" s="155"/>
      <c r="D8258" s="155"/>
      <c r="E8258" s="155"/>
      <c r="F8258" s="155"/>
    </row>
    <row r="8259" spans="3:6" x14ac:dyDescent="0.2">
      <c r="C8259" s="155"/>
      <c r="D8259" s="155"/>
      <c r="E8259" s="155"/>
      <c r="F8259" s="155"/>
    </row>
    <row r="8260" spans="3:6" x14ac:dyDescent="0.2">
      <c r="C8260" s="155"/>
      <c r="D8260" s="155"/>
      <c r="E8260" s="155"/>
      <c r="F8260" s="155"/>
    </row>
    <row r="8261" spans="3:6" x14ac:dyDescent="0.2">
      <c r="C8261" s="155"/>
      <c r="D8261" s="155"/>
      <c r="E8261" s="155"/>
      <c r="F8261" s="155"/>
    </row>
    <row r="8262" spans="3:6" x14ac:dyDescent="0.2">
      <c r="C8262" s="155"/>
      <c r="D8262" s="155"/>
      <c r="E8262" s="155"/>
      <c r="F8262" s="155"/>
    </row>
    <row r="8263" spans="3:6" x14ac:dyDescent="0.2">
      <c r="C8263" s="155"/>
      <c r="D8263" s="155"/>
      <c r="E8263" s="155"/>
      <c r="F8263" s="155"/>
    </row>
    <row r="8264" spans="3:6" x14ac:dyDescent="0.2">
      <c r="C8264" s="155"/>
      <c r="D8264" s="155"/>
      <c r="E8264" s="155"/>
      <c r="F8264" s="155"/>
    </row>
    <row r="8265" spans="3:6" x14ac:dyDescent="0.2">
      <c r="C8265" s="155"/>
      <c r="D8265" s="155"/>
      <c r="E8265" s="155"/>
      <c r="F8265" s="155"/>
    </row>
    <row r="8266" spans="3:6" x14ac:dyDescent="0.2">
      <c r="C8266" s="155"/>
      <c r="D8266" s="155"/>
      <c r="E8266" s="155"/>
      <c r="F8266" s="155"/>
    </row>
    <row r="8267" spans="3:6" x14ac:dyDescent="0.2">
      <c r="C8267" s="155"/>
      <c r="D8267" s="155"/>
      <c r="E8267" s="155"/>
      <c r="F8267" s="155"/>
    </row>
    <row r="8268" spans="3:6" x14ac:dyDescent="0.2">
      <c r="C8268" s="155"/>
      <c r="D8268" s="155"/>
      <c r="E8268" s="155"/>
      <c r="F8268" s="155"/>
    </row>
    <row r="8269" spans="3:6" x14ac:dyDescent="0.2">
      <c r="C8269" s="155"/>
      <c r="D8269" s="155"/>
      <c r="E8269" s="155"/>
      <c r="F8269" s="155"/>
    </row>
    <row r="8270" spans="3:6" x14ac:dyDescent="0.2">
      <c r="C8270" s="155"/>
      <c r="D8270" s="155"/>
      <c r="E8270" s="155"/>
      <c r="F8270" s="155"/>
    </row>
    <row r="8271" spans="3:6" x14ac:dyDescent="0.2">
      <c r="C8271" s="155"/>
      <c r="D8271" s="155"/>
      <c r="E8271" s="155"/>
      <c r="F8271" s="155"/>
    </row>
    <row r="8272" spans="3:6" x14ac:dyDescent="0.2">
      <c r="C8272" s="155"/>
      <c r="D8272" s="155"/>
      <c r="E8272" s="155"/>
      <c r="F8272" s="155"/>
    </row>
    <row r="8273" spans="3:6" x14ac:dyDescent="0.2">
      <c r="C8273" s="155"/>
      <c r="D8273" s="155"/>
      <c r="E8273" s="155"/>
      <c r="F8273" s="155"/>
    </row>
    <row r="8274" spans="3:6" x14ac:dyDescent="0.2">
      <c r="C8274" s="155"/>
      <c r="D8274" s="155"/>
      <c r="E8274" s="155"/>
      <c r="F8274" s="155"/>
    </row>
    <row r="8275" spans="3:6" x14ac:dyDescent="0.2">
      <c r="C8275" s="155"/>
      <c r="D8275" s="155"/>
      <c r="E8275" s="155"/>
      <c r="F8275" s="155"/>
    </row>
    <row r="8276" spans="3:6" x14ac:dyDescent="0.2">
      <c r="C8276" s="155"/>
      <c r="D8276" s="155"/>
      <c r="E8276" s="155"/>
      <c r="F8276" s="155"/>
    </row>
    <row r="8277" spans="3:6" x14ac:dyDescent="0.2">
      <c r="C8277" s="155"/>
      <c r="D8277" s="155"/>
      <c r="E8277" s="155"/>
      <c r="F8277" s="155"/>
    </row>
    <row r="8278" spans="3:6" x14ac:dyDescent="0.2">
      <c r="C8278" s="155"/>
      <c r="D8278" s="155"/>
      <c r="E8278" s="155"/>
      <c r="F8278" s="155"/>
    </row>
    <row r="8279" spans="3:6" x14ac:dyDescent="0.2">
      <c r="C8279" s="155"/>
      <c r="D8279" s="155"/>
      <c r="E8279" s="155"/>
      <c r="F8279" s="155"/>
    </row>
    <row r="8280" spans="3:6" x14ac:dyDescent="0.2">
      <c r="C8280" s="155"/>
      <c r="D8280" s="155"/>
      <c r="E8280" s="155"/>
      <c r="F8280" s="155"/>
    </row>
    <row r="8281" spans="3:6" x14ac:dyDescent="0.2">
      <c r="C8281" s="155"/>
      <c r="D8281" s="155"/>
      <c r="E8281" s="155"/>
      <c r="F8281" s="155"/>
    </row>
    <row r="8282" spans="3:6" x14ac:dyDescent="0.2">
      <c r="C8282" s="155"/>
      <c r="D8282" s="155"/>
      <c r="E8282" s="155"/>
      <c r="F8282" s="155"/>
    </row>
    <row r="8283" spans="3:6" x14ac:dyDescent="0.2">
      <c r="C8283" s="155"/>
      <c r="D8283" s="155"/>
      <c r="E8283" s="155"/>
      <c r="F8283" s="155"/>
    </row>
    <row r="8284" spans="3:6" x14ac:dyDescent="0.2">
      <c r="C8284" s="155"/>
      <c r="D8284" s="155"/>
      <c r="E8284" s="155"/>
      <c r="F8284" s="155"/>
    </row>
    <row r="8285" spans="3:6" x14ac:dyDescent="0.2">
      <c r="C8285" s="155"/>
      <c r="D8285" s="155"/>
      <c r="E8285" s="155"/>
      <c r="F8285" s="155"/>
    </row>
    <row r="8286" spans="3:6" x14ac:dyDescent="0.2">
      <c r="C8286" s="155"/>
      <c r="D8286" s="155"/>
      <c r="E8286" s="155"/>
      <c r="F8286" s="155"/>
    </row>
    <row r="8287" spans="3:6" x14ac:dyDescent="0.2">
      <c r="C8287" s="155"/>
      <c r="D8287" s="155"/>
      <c r="E8287" s="155"/>
      <c r="F8287" s="155"/>
    </row>
    <row r="8288" spans="3:6" x14ac:dyDescent="0.2">
      <c r="C8288" s="155"/>
      <c r="D8288" s="155"/>
      <c r="E8288" s="155"/>
      <c r="F8288" s="155"/>
    </row>
    <row r="8289" spans="3:6" x14ac:dyDescent="0.2">
      <c r="C8289" s="155"/>
      <c r="D8289" s="155"/>
      <c r="E8289" s="155"/>
      <c r="F8289" s="155"/>
    </row>
    <row r="8290" spans="3:6" x14ac:dyDescent="0.2">
      <c r="C8290" s="155"/>
      <c r="D8290" s="155"/>
      <c r="E8290" s="155"/>
      <c r="F8290" s="155"/>
    </row>
    <row r="8291" spans="3:6" x14ac:dyDescent="0.2">
      <c r="C8291" s="155"/>
      <c r="D8291" s="155"/>
      <c r="E8291" s="155"/>
      <c r="F8291" s="155"/>
    </row>
    <row r="8292" spans="3:6" x14ac:dyDescent="0.2">
      <c r="C8292" s="155"/>
      <c r="D8292" s="155"/>
      <c r="E8292" s="155"/>
      <c r="F8292" s="155"/>
    </row>
    <row r="8293" spans="3:6" x14ac:dyDescent="0.2">
      <c r="C8293" s="155"/>
      <c r="D8293" s="155"/>
      <c r="E8293" s="155"/>
      <c r="F8293" s="155"/>
    </row>
    <row r="8294" spans="3:6" x14ac:dyDescent="0.2">
      <c r="C8294" s="155"/>
      <c r="D8294" s="155"/>
      <c r="E8294" s="155"/>
      <c r="F8294" s="155"/>
    </row>
    <row r="8295" spans="3:6" x14ac:dyDescent="0.2">
      <c r="C8295" s="155"/>
      <c r="D8295" s="155"/>
      <c r="E8295" s="155"/>
      <c r="F8295" s="155"/>
    </row>
    <row r="8296" spans="3:6" x14ac:dyDescent="0.2">
      <c r="C8296" s="155"/>
      <c r="D8296" s="155"/>
      <c r="E8296" s="155"/>
      <c r="F8296" s="155"/>
    </row>
    <row r="8297" spans="3:6" x14ac:dyDescent="0.2">
      <c r="C8297" s="155"/>
      <c r="D8297" s="155"/>
      <c r="E8297" s="155"/>
      <c r="F8297" s="155"/>
    </row>
    <row r="8298" spans="3:6" x14ac:dyDescent="0.2">
      <c r="C8298" s="155"/>
      <c r="D8298" s="155"/>
      <c r="E8298" s="155"/>
      <c r="F8298" s="155"/>
    </row>
    <row r="8299" spans="3:6" x14ac:dyDescent="0.2">
      <c r="C8299" s="155"/>
      <c r="D8299" s="155"/>
      <c r="E8299" s="155"/>
      <c r="F8299" s="155"/>
    </row>
    <row r="8300" spans="3:6" x14ac:dyDescent="0.2">
      <c r="C8300" s="155"/>
      <c r="D8300" s="155"/>
      <c r="E8300" s="155"/>
      <c r="F8300" s="155"/>
    </row>
    <row r="8301" spans="3:6" x14ac:dyDescent="0.2">
      <c r="C8301" s="155"/>
      <c r="D8301" s="155"/>
      <c r="E8301" s="155"/>
      <c r="F8301" s="155"/>
    </row>
    <row r="8302" spans="3:6" x14ac:dyDescent="0.2">
      <c r="C8302" s="155"/>
      <c r="D8302" s="155"/>
      <c r="E8302" s="155"/>
      <c r="F8302" s="155"/>
    </row>
    <row r="8303" spans="3:6" x14ac:dyDescent="0.2">
      <c r="C8303" s="155"/>
      <c r="D8303" s="155"/>
      <c r="E8303" s="155"/>
      <c r="F8303" s="155"/>
    </row>
    <row r="8304" spans="3:6" x14ac:dyDescent="0.2">
      <c r="C8304" s="155"/>
      <c r="D8304" s="155"/>
      <c r="E8304" s="155"/>
      <c r="F8304" s="155"/>
    </row>
    <row r="8305" spans="3:6" x14ac:dyDescent="0.2">
      <c r="C8305" s="155"/>
      <c r="D8305" s="155"/>
      <c r="E8305" s="155"/>
      <c r="F8305" s="155"/>
    </row>
    <row r="8306" spans="3:6" x14ac:dyDescent="0.2">
      <c r="C8306" s="155"/>
      <c r="D8306" s="155"/>
      <c r="E8306" s="155"/>
      <c r="F8306" s="155"/>
    </row>
    <row r="8307" spans="3:6" x14ac:dyDescent="0.2">
      <c r="C8307" s="155"/>
      <c r="D8307" s="155"/>
      <c r="E8307" s="155"/>
      <c r="F8307" s="155"/>
    </row>
    <row r="8308" spans="3:6" x14ac:dyDescent="0.2">
      <c r="C8308" s="155"/>
      <c r="D8308" s="155"/>
      <c r="E8308" s="155"/>
      <c r="F8308" s="155"/>
    </row>
    <row r="8309" spans="3:6" x14ac:dyDescent="0.2">
      <c r="C8309" s="155"/>
      <c r="D8309" s="155"/>
      <c r="E8309" s="155"/>
      <c r="F8309" s="155"/>
    </row>
    <row r="8310" spans="3:6" x14ac:dyDescent="0.2">
      <c r="C8310" s="155"/>
      <c r="D8310" s="155"/>
      <c r="E8310" s="155"/>
      <c r="F8310" s="155"/>
    </row>
    <row r="8311" spans="3:6" x14ac:dyDescent="0.2">
      <c r="C8311" s="155"/>
      <c r="D8311" s="155"/>
      <c r="E8311" s="155"/>
      <c r="F8311" s="155"/>
    </row>
    <row r="8312" spans="3:6" x14ac:dyDescent="0.2">
      <c r="C8312" s="155"/>
      <c r="D8312" s="155"/>
      <c r="E8312" s="155"/>
      <c r="F8312" s="155"/>
    </row>
    <row r="8313" spans="3:6" x14ac:dyDescent="0.2">
      <c r="C8313" s="155"/>
      <c r="D8313" s="155"/>
      <c r="E8313" s="155"/>
      <c r="F8313" s="155"/>
    </row>
    <row r="8314" spans="3:6" x14ac:dyDescent="0.2">
      <c r="C8314" s="155"/>
      <c r="D8314" s="155"/>
      <c r="E8314" s="155"/>
      <c r="F8314" s="155"/>
    </row>
    <row r="8315" spans="3:6" x14ac:dyDescent="0.2">
      <c r="C8315" s="155"/>
      <c r="D8315" s="155"/>
      <c r="E8315" s="155"/>
      <c r="F8315" s="155"/>
    </row>
    <row r="8316" spans="3:6" x14ac:dyDescent="0.2">
      <c r="C8316" s="155"/>
      <c r="D8316" s="155"/>
      <c r="E8316" s="155"/>
      <c r="F8316" s="155"/>
    </row>
    <row r="8317" spans="3:6" x14ac:dyDescent="0.2">
      <c r="C8317" s="155"/>
      <c r="D8317" s="155"/>
      <c r="E8317" s="155"/>
      <c r="F8317" s="155"/>
    </row>
    <row r="8318" spans="3:6" x14ac:dyDescent="0.2">
      <c r="C8318" s="155"/>
      <c r="D8318" s="155"/>
      <c r="E8318" s="155"/>
      <c r="F8318" s="155"/>
    </row>
    <row r="8319" spans="3:6" x14ac:dyDescent="0.2">
      <c r="C8319" s="155"/>
      <c r="D8319" s="155"/>
      <c r="E8319" s="155"/>
      <c r="F8319" s="155"/>
    </row>
    <row r="8320" spans="3:6" x14ac:dyDescent="0.2">
      <c r="C8320" s="155"/>
      <c r="D8320" s="155"/>
      <c r="E8320" s="155"/>
      <c r="F8320" s="155"/>
    </row>
    <row r="8321" spans="3:6" x14ac:dyDescent="0.2">
      <c r="C8321" s="155"/>
      <c r="D8321" s="155"/>
      <c r="E8321" s="155"/>
      <c r="F8321" s="155"/>
    </row>
    <row r="8322" spans="3:6" x14ac:dyDescent="0.2">
      <c r="C8322" s="155"/>
      <c r="D8322" s="155"/>
      <c r="E8322" s="155"/>
      <c r="F8322" s="155"/>
    </row>
    <row r="8323" spans="3:6" x14ac:dyDescent="0.2">
      <c r="C8323" s="155"/>
      <c r="D8323" s="155"/>
      <c r="E8323" s="155"/>
      <c r="F8323" s="155"/>
    </row>
    <row r="8324" spans="3:6" x14ac:dyDescent="0.2">
      <c r="C8324" s="155"/>
      <c r="D8324" s="155"/>
      <c r="E8324" s="155"/>
      <c r="F8324" s="155"/>
    </row>
    <row r="8325" spans="3:6" x14ac:dyDescent="0.2">
      <c r="C8325" s="155"/>
      <c r="D8325" s="155"/>
      <c r="E8325" s="155"/>
      <c r="F8325" s="155"/>
    </row>
    <row r="8326" spans="3:6" x14ac:dyDescent="0.2">
      <c r="C8326" s="155"/>
      <c r="D8326" s="155"/>
      <c r="E8326" s="155"/>
      <c r="F8326" s="155"/>
    </row>
    <row r="8327" spans="3:6" x14ac:dyDescent="0.2">
      <c r="C8327" s="155"/>
      <c r="D8327" s="155"/>
      <c r="E8327" s="155"/>
      <c r="F8327" s="155"/>
    </row>
    <row r="8328" spans="3:6" x14ac:dyDescent="0.2">
      <c r="C8328" s="155"/>
      <c r="D8328" s="155"/>
      <c r="E8328" s="155"/>
      <c r="F8328" s="155"/>
    </row>
    <row r="8329" spans="3:6" x14ac:dyDescent="0.2">
      <c r="C8329" s="155"/>
      <c r="D8329" s="155"/>
      <c r="E8329" s="155"/>
      <c r="F8329" s="155"/>
    </row>
    <row r="8330" spans="3:6" x14ac:dyDescent="0.2">
      <c r="C8330" s="155"/>
      <c r="D8330" s="155"/>
      <c r="E8330" s="155"/>
      <c r="F8330" s="155"/>
    </row>
    <row r="8331" spans="3:6" x14ac:dyDescent="0.2">
      <c r="C8331" s="155"/>
      <c r="D8331" s="155"/>
      <c r="E8331" s="155"/>
      <c r="F8331" s="155"/>
    </row>
    <row r="8332" spans="3:6" x14ac:dyDescent="0.2">
      <c r="C8332" s="155"/>
      <c r="D8332" s="155"/>
      <c r="E8332" s="155"/>
      <c r="F8332" s="155"/>
    </row>
    <row r="8333" spans="3:6" x14ac:dyDescent="0.2">
      <c r="C8333" s="155"/>
      <c r="D8333" s="155"/>
      <c r="E8333" s="155"/>
      <c r="F8333" s="155"/>
    </row>
    <row r="8334" spans="3:6" x14ac:dyDescent="0.2">
      <c r="C8334" s="155"/>
      <c r="D8334" s="155"/>
      <c r="E8334" s="155"/>
      <c r="F8334" s="155"/>
    </row>
    <row r="8335" spans="3:6" x14ac:dyDescent="0.2">
      <c r="C8335" s="155"/>
      <c r="D8335" s="155"/>
      <c r="E8335" s="155"/>
      <c r="F8335" s="155"/>
    </row>
    <row r="8336" spans="3:6" x14ac:dyDescent="0.2">
      <c r="C8336" s="155"/>
      <c r="D8336" s="155"/>
      <c r="E8336" s="155"/>
      <c r="F8336" s="155"/>
    </row>
    <row r="8337" spans="3:6" x14ac:dyDescent="0.2">
      <c r="C8337" s="155"/>
      <c r="D8337" s="155"/>
      <c r="E8337" s="155"/>
      <c r="F8337" s="155"/>
    </row>
    <row r="8338" spans="3:6" x14ac:dyDescent="0.2">
      <c r="C8338" s="155"/>
      <c r="D8338" s="155"/>
      <c r="E8338" s="155"/>
      <c r="F8338" s="155"/>
    </row>
    <row r="8339" spans="3:6" x14ac:dyDescent="0.2">
      <c r="C8339" s="155"/>
      <c r="D8339" s="155"/>
      <c r="E8339" s="155"/>
      <c r="F8339" s="155"/>
    </row>
    <row r="8340" spans="3:6" x14ac:dyDescent="0.2">
      <c r="C8340" s="155"/>
      <c r="D8340" s="155"/>
      <c r="E8340" s="155"/>
      <c r="F8340" s="155"/>
    </row>
    <row r="8341" spans="3:6" x14ac:dyDescent="0.2">
      <c r="C8341" s="155"/>
      <c r="D8341" s="155"/>
      <c r="E8341" s="155"/>
      <c r="F8341" s="155"/>
    </row>
    <row r="8342" spans="3:6" x14ac:dyDescent="0.2">
      <c r="C8342" s="155"/>
      <c r="D8342" s="155"/>
      <c r="E8342" s="155"/>
      <c r="F8342" s="155"/>
    </row>
    <row r="8343" spans="3:6" x14ac:dyDescent="0.2">
      <c r="C8343" s="155"/>
      <c r="D8343" s="155"/>
      <c r="E8343" s="155"/>
      <c r="F8343" s="155"/>
    </row>
    <row r="8344" spans="3:6" x14ac:dyDescent="0.2">
      <c r="C8344" s="155"/>
      <c r="D8344" s="155"/>
      <c r="E8344" s="155"/>
      <c r="F8344" s="155"/>
    </row>
    <row r="8345" spans="3:6" x14ac:dyDescent="0.2">
      <c r="C8345" s="155"/>
      <c r="D8345" s="155"/>
      <c r="E8345" s="155"/>
      <c r="F8345" s="155"/>
    </row>
    <row r="8346" spans="3:6" x14ac:dyDescent="0.2">
      <c r="C8346" s="155"/>
      <c r="D8346" s="155"/>
      <c r="E8346" s="155"/>
      <c r="F8346" s="155"/>
    </row>
    <row r="8347" spans="3:6" x14ac:dyDescent="0.2">
      <c r="C8347" s="155"/>
      <c r="D8347" s="155"/>
      <c r="E8347" s="155"/>
      <c r="F8347" s="155"/>
    </row>
    <row r="8348" spans="3:6" x14ac:dyDescent="0.2">
      <c r="C8348" s="155"/>
      <c r="D8348" s="155"/>
      <c r="E8348" s="155"/>
      <c r="F8348" s="155"/>
    </row>
    <row r="8349" spans="3:6" x14ac:dyDescent="0.2">
      <c r="C8349" s="155"/>
      <c r="D8349" s="155"/>
      <c r="E8349" s="155"/>
      <c r="F8349" s="155"/>
    </row>
    <row r="8350" spans="3:6" x14ac:dyDescent="0.2">
      <c r="C8350" s="155"/>
      <c r="D8350" s="155"/>
      <c r="E8350" s="155"/>
      <c r="F8350" s="155"/>
    </row>
    <row r="8351" spans="3:6" x14ac:dyDescent="0.2">
      <c r="C8351" s="155"/>
      <c r="D8351" s="155"/>
      <c r="E8351" s="155"/>
      <c r="F8351" s="155"/>
    </row>
    <row r="8352" spans="3:6" x14ac:dyDescent="0.2">
      <c r="C8352" s="155"/>
      <c r="D8352" s="155"/>
      <c r="E8352" s="155"/>
      <c r="F8352" s="155"/>
    </row>
    <row r="8353" spans="3:6" x14ac:dyDescent="0.2">
      <c r="C8353" s="155"/>
      <c r="D8353" s="155"/>
      <c r="E8353" s="155"/>
      <c r="F8353" s="155"/>
    </row>
    <row r="8354" spans="3:6" x14ac:dyDescent="0.2">
      <c r="C8354" s="155"/>
      <c r="D8354" s="155"/>
      <c r="E8354" s="155"/>
      <c r="F8354" s="155"/>
    </row>
    <row r="8355" spans="3:6" x14ac:dyDescent="0.2">
      <c r="C8355" s="155"/>
      <c r="D8355" s="155"/>
      <c r="E8355" s="155"/>
      <c r="F8355" s="155"/>
    </row>
    <row r="8356" spans="3:6" x14ac:dyDescent="0.2">
      <c r="C8356" s="155"/>
      <c r="D8356" s="155"/>
      <c r="E8356" s="155"/>
      <c r="F8356" s="155"/>
    </row>
    <row r="8357" spans="3:6" x14ac:dyDescent="0.2">
      <c r="C8357" s="155"/>
      <c r="D8357" s="155"/>
      <c r="E8357" s="155"/>
      <c r="F8357" s="155"/>
    </row>
    <row r="8358" spans="3:6" x14ac:dyDescent="0.2">
      <c r="C8358" s="155"/>
      <c r="D8358" s="155"/>
      <c r="E8358" s="155"/>
      <c r="F8358" s="155"/>
    </row>
    <row r="8359" spans="3:6" x14ac:dyDescent="0.2">
      <c r="C8359" s="155"/>
      <c r="D8359" s="155"/>
      <c r="E8359" s="155"/>
      <c r="F8359" s="155"/>
    </row>
    <row r="8360" spans="3:6" x14ac:dyDescent="0.2">
      <c r="C8360" s="155"/>
      <c r="D8360" s="155"/>
      <c r="E8360" s="155"/>
      <c r="F8360" s="155"/>
    </row>
    <row r="8361" spans="3:6" x14ac:dyDescent="0.2">
      <c r="C8361" s="155"/>
      <c r="D8361" s="155"/>
      <c r="E8361" s="155"/>
      <c r="F8361" s="155"/>
    </row>
    <row r="8362" spans="3:6" x14ac:dyDescent="0.2">
      <c r="C8362" s="155"/>
      <c r="D8362" s="155"/>
      <c r="E8362" s="155"/>
      <c r="F8362" s="155"/>
    </row>
    <row r="8363" spans="3:6" x14ac:dyDescent="0.2">
      <c r="C8363" s="155"/>
      <c r="D8363" s="155"/>
      <c r="E8363" s="155"/>
      <c r="F8363" s="155"/>
    </row>
    <row r="8364" spans="3:6" x14ac:dyDescent="0.2">
      <c r="C8364" s="155"/>
      <c r="D8364" s="155"/>
      <c r="E8364" s="155"/>
      <c r="F8364" s="155"/>
    </row>
    <row r="8365" spans="3:6" x14ac:dyDescent="0.2">
      <c r="C8365" s="155"/>
      <c r="D8365" s="155"/>
      <c r="E8365" s="155"/>
      <c r="F8365" s="155"/>
    </row>
    <row r="8366" spans="3:6" x14ac:dyDescent="0.2">
      <c r="C8366" s="155"/>
      <c r="D8366" s="155"/>
      <c r="E8366" s="155"/>
      <c r="F8366" s="155"/>
    </row>
    <row r="8367" spans="3:6" x14ac:dyDescent="0.2">
      <c r="C8367" s="155"/>
      <c r="D8367" s="155"/>
      <c r="E8367" s="155"/>
      <c r="F8367" s="155"/>
    </row>
    <row r="8368" spans="3:6" x14ac:dyDescent="0.2">
      <c r="C8368" s="155"/>
      <c r="D8368" s="155"/>
      <c r="E8368" s="155"/>
      <c r="F8368" s="155"/>
    </row>
    <row r="8369" spans="3:6" x14ac:dyDescent="0.2">
      <c r="C8369" s="155"/>
      <c r="D8369" s="155"/>
      <c r="E8369" s="155"/>
      <c r="F8369" s="155"/>
    </row>
    <row r="8370" spans="3:6" x14ac:dyDescent="0.2">
      <c r="C8370" s="155"/>
      <c r="D8370" s="155"/>
      <c r="E8370" s="155"/>
      <c r="F8370" s="155"/>
    </row>
    <row r="8371" spans="3:6" x14ac:dyDescent="0.2">
      <c r="C8371" s="155"/>
      <c r="D8371" s="155"/>
      <c r="E8371" s="155"/>
      <c r="F8371" s="155"/>
    </row>
    <row r="8372" spans="3:6" x14ac:dyDescent="0.2">
      <c r="C8372" s="155"/>
      <c r="D8372" s="155"/>
      <c r="E8372" s="155"/>
      <c r="F8372" s="155"/>
    </row>
    <row r="8373" spans="3:6" x14ac:dyDescent="0.2">
      <c r="C8373" s="155"/>
      <c r="D8373" s="155"/>
      <c r="E8373" s="155"/>
      <c r="F8373" s="155"/>
    </row>
    <row r="8374" spans="3:6" x14ac:dyDescent="0.2">
      <c r="C8374" s="155"/>
      <c r="D8374" s="155"/>
      <c r="E8374" s="155"/>
      <c r="F8374" s="155"/>
    </row>
    <row r="8375" spans="3:6" x14ac:dyDescent="0.2">
      <c r="C8375" s="155"/>
      <c r="D8375" s="155"/>
      <c r="E8375" s="155"/>
      <c r="F8375" s="155"/>
    </row>
    <row r="8376" spans="3:6" x14ac:dyDescent="0.2">
      <c r="C8376" s="155"/>
      <c r="D8376" s="155"/>
      <c r="E8376" s="155"/>
      <c r="F8376" s="155"/>
    </row>
    <row r="8377" spans="3:6" x14ac:dyDescent="0.2">
      <c r="C8377" s="155"/>
      <c r="D8377" s="155"/>
      <c r="E8377" s="155"/>
      <c r="F8377" s="155"/>
    </row>
    <row r="8378" spans="3:6" x14ac:dyDescent="0.2">
      <c r="C8378" s="155"/>
      <c r="D8378" s="155"/>
      <c r="E8378" s="155"/>
      <c r="F8378" s="155"/>
    </row>
    <row r="8379" spans="3:6" x14ac:dyDescent="0.2">
      <c r="C8379" s="155"/>
      <c r="D8379" s="155"/>
      <c r="E8379" s="155"/>
      <c r="F8379" s="155"/>
    </row>
    <row r="8380" spans="3:6" x14ac:dyDescent="0.2">
      <c r="C8380" s="155"/>
      <c r="D8380" s="155"/>
      <c r="E8380" s="155"/>
      <c r="F8380" s="155"/>
    </row>
    <row r="8381" spans="3:6" x14ac:dyDescent="0.2">
      <c r="C8381" s="155"/>
      <c r="D8381" s="155"/>
      <c r="E8381" s="155"/>
      <c r="F8381" s="155"/>
    </row>
    <row r="8382" spans="3:6" x14ac:dyDescent="0.2">
      <c r="C8382" s="155"/>
      <c r="D8382" s="155"/>
      <c r="E8382" s="155"/>
      <c r="F8382" s="155"/>
    </row>
    <row r="8383" spans="3:6" x14ac:dyDescent="0.2">
      <c r="C8383" s="155"/>
      <c r="D8383" s="155"/>
      <c r="E8383" s="155"/>
      <c r="F8383" s="155"/>
    </row>
    <row r="8384" spans="3:6" x14ac:dyDescent="0.2">
      <c r="C8384" s="155"/>
      <c r="D8384" s="155"/>
      <c r="E8384" s="155"/>
      <c r="F8384" s="155"/>
    </row>
    <row r="8385" spans="3:6" x14ac:dyDescent="0.2">
      <c r="C8385" s="155"/>
      <c r="D8385" s="155"/>
      <c r="E8385" s="155"/>
      <c r="F8385" s="155"/>
    </row>
    <row r="8386" spans="3:6" x14ac:dyDescent="0.2">
      <c r="C8386" s="155"/>
      <c r="D8386" s="155"/>
      <c r="E8386" s="155"/>
      <c r="F8386" s="155"/>
    </row>
    <row r="8387" spans="3:6" x14ac:dyDescent="0.2">
      <c r="C8387" s="155"/>
      <c r="D8387" s="155"/>
      <c r="E8387" s="155"/>
      <c r="F8387" s="155"/>
    </row>
    <row r="8388" spans="3:6" x14ac:dyDescent="0.2">
      <c r="C8388" s="155"/>
      <c r="D8388" s="155"/>
      <c r="E8388" s="155"/>
      <c r="F8388" s="155"/>
    </row>
    <row r="8389" spans="3:6" x14ac:dyDescent="0.2">
      <c r="C8389" s="155"/>
      <c r="D8389" s="155"/>
      <c r="E8389" s="155"/>
      <c r="F8389" s="155"/>
    </row>
    <row r="8390" spans="3:6" x14ac:dyDescent="0.2">
      <c r="C8390" s="155"/>
      <c r="D8390" s="155"/>
      <c r="E8390" s="155"/>
      <c r="F8390" s="155"/>
    </row>
    <row r="8391" spans="3:6" x14ac:dyDescent="0.2">
      <c r="C8391" s="155"/>
      <c r="D8391" s="155"/>
      <c r="E8391" s="155"/>
      <c r="F8391" s="155"/>
    </row>
    <row r="8392" spans="3:6" x14ac:dyDescent="0.2">
      <c r="C8392" s="155"/>
      <c r="D8392" s="155"/>
      <c r="E8392" s="155"/>
      <c r="F8392" s="155"/>
    </row>
    <row r="8393" spans="3:6" x14ac:dyDescent="0.2">
      <c r="C8393" s="155"/>
      <c r="D8393" s="155"/>
      <c r="E8393" s="155"/>
      <c r="F8393" s="155"/>
    </row>
    <row r="8394" spans="3:6" x14ac:dyDescent="0.2">
      <c r="C8394" s="155"/>
      <c r="D8394" s="155"/>
      <c r="E8394" s="155"/>
      <c r="F8394" s="155"/>
    </row>
    <row r="8395" spans="3:6" x14ac:dyDescent="0.2">
      <c r="C8395" s="155"/>
      <c r="D8395" s="155"/>
      <c r="E8395" s="155"/>
      <c r="F8395" s="155"/>
    </row>
    <row r="8396" spans="3:6" x14ac:dyDescent="0.2">
      <c r="C8396" s="155"/>
      <c r="D8396" s="155"/>
      <c r="E8396" s="155"/>
      <c r="F8396" s="155"/>
    </row>
    <row r="8397" spans="3:6" x14ac:dyDescent="0.2">
      <c r="C8397" s="155"/>
      <c r="D8397" s="155"/>
      <c r="E8397" s="155"/>
      <c r="F8397" s="155"/>
    </row>
    <row r="8398" spans="3:6" x14ac:dyDescent="0.2">
      <c r="C8398" s="155"/>
      <c r="D8398" s="155"/>
      <c r="E8398" s="155"/>
      <c r="F8398" s="155"/>
    </row>
    <row r="8399" spans="3:6" x14ac:dyDescent="0.2">
      <c r="C8399" s="155"/>
      <c r="D8399" s="155"/>
      <c r="E8399" s="155"/>
      <c r="F8399" s="155"/>
    </row>
    <row r="8400" spans="3:6" x14ac:dyDescent="0.2">
      <c r="C8400" s="155"/>
      <c r="D8400" s="155"/>
      <c r="E8400" s="155"/>
      <c r="F8400" s="155"/>
    </row>
    <row r="8401" spans="3:6" x14ac:dyDescent="0.2">
      <c r="C8401" s="155"/>
      <c r="D8401" s="155"/>
      <c r="E8401" s="155"/>
      <c r="F8401" s="155"/>
    </row>
    <row r="8402" spans="3:6" x14ac:dyDescent="0.2">
      <c r="C8402" s="155"/>
      <c r="D8402" s="155"/>
      <c r="E8402" s="155"/>
      <c r="F8402" s="155"/>
    </row>
    <row r="8403" spans="3:6" x14ac:dyDescent="0.2">
      <c r="C8403" s="155"/>
      <c r="D8403" s="155"/>
      <c r="E8403" s="155"/>
      <c r="F8403" s="155"/>
    </row>
    <row r="8404" spans="3:6" x14ac:dyDescent="0.2">
      <c r="C8404" s="155"/>
      <c r="D8404" s="155"/>
      <c r="E8404" s="155"/>
      <c r="F8404" s="155"/>
    </row>
    <row r="8405" spans="3:6" x14ac:dyDescent="0.2">
      <c r="C8405" s="155"/>
      <c r="D8405" s="155"/>
      <c r="E8405" s="155"/>
      <c r="F8405" s="155"/>
    </row>
    <row r="8406" spans="3:6" x14ac:dyDescent="0.2">
      <c r="C8406" s="155"/>
      <c r="D8406" s="155"/>
      <c r="E8406" s="155"/>
      <c r="F8406" s="155"/>
    </row>
    <row r="8407" spans="3:6" x14ac:dyDescent="0.2">
      <c r="C8407" s="155"/>
      <c r="D8407" s="155"/>
      <c r="E8407" s="155"/>
      <c r="F8407" s="155"/>
    </row>
    <row r="8408" spans="3:6" x14ac:dyDescent="0.2">
      <c r="C8408" s="155"/>
      <c r="D8408" s="155"/>
      <c r="E8408" s="155"/>
      <c r="F8408" s="155"/>
    </row>
    <row r="8409" spans="3:6" x14ac:dyDescent="0.2">
      <c r="C8409" s="155"/>
      <c r="D8409" s="155"/>
      <c r="E8409" s="155"/>
      <c r="F8409" s="155"/>
    </row>
    <row r="8410" spans="3:6" x14ac:dyDescent="0.2">
      <c r="C8410" s="155"/>
      <c r="D8410" s="155"/>
      <c r="E8410" s="155"/>
      <c r="F8410" s="155"/>
    </row>
    <row r="8411" spans="3:6" x14ac:dyDescent="0.2">
      <c r="C8411" s="155"/>
      <c r="D8411" s="155"/>
      <c r="E8411" s="155"/>
      <c r="F8411" s="155"/>
    </row>
    <row r="8412" spans="3:6" x14ac:dyDescent="0.2">
      <c r="C8412" s="155"/>
      <c r="D8412" s="155"/>
      <c r="E8412" s="155"/>
      <c r="F8412" s="155"/>
    </row>
    <row r="8413" spans="3:6" x14ac:dyDescent="0.2">
      <c r="C8413" s="155"/>
      <c r="D8413" s="155"/>
      <c r="E8413" s="155"/>
      <c r="F8413" s="155"/>
    </row>
    <row r="8414" spans="3:6" x14ac:dyDescent="0.2">
      <c r="C8414" s="155"/>
      <c r="D8414" s="155"/>
      <c r="E8414" s="155"/>
      <c r="F8414" s="155"/>
    </row>
    <row r="8415" spans="3:6" x14ac:dyDescent="0.2">
      <c r="C8415" s="155"/>
      <c r="D8415" s="155"/>
      <c r="E8415" s="155"/>
      <c r="F8415" s="155"/>
    </row>
    <row r="8416" spans="3:6" x14ac:dyDescent="0.2">
      <c r="C8416" s="155"/>
      <c r="D8416" s="155"/>
      <c r="E8416" s="155"/>
      <c r="F8416" s="155"/>
    </row>
    <row r="8417" spans="3:6" x14ac:dyDescent="0.2">
      <c r="C8417" s="155"/>
      <c r="D8417" s="155"/>
      <c r="E8417" s="155"/>
      <c r="F8417" s="155"/>
    </row>
    <row r="8418" spans="3:6" x14ac:dyDescent="0.2">
      <c r="C8418" s="155"/>
      <c r="D8418" s="155"/>
      <c r="E8418" s="155"/>
      <c r="F8418" s="155"/>
    </row>
    <row r="8419" spans="3:6" x14ac:dyDescent="0.2">
      <c r="C8419" s="155"/>
      <c r="D8419" s="155"/>
      <c r="E8419" s="155"/>
      <c r="F8419" s="155"/>
    </row>
    <row r="8420" spans="3:6" x14ac:dyDescent="0.2">
      <c r="C8420" s="155"/>
      <c r="D8420" s="155"/>
      <c r="E8420" s="155"/>
      <c r="F8420" s="155"/>
    </row>
    <row r="8421" spans="3:6" x14ac:dyDescent="0.2">
      <c r="C8421" s="155"/>
      <c r="D8421" s="155"/>
      <c r="E8421" s="155"/>
      <c r="F8421" s="155"/>
    </row>
    <row r="8422" spans="3:6" x14ac:dyDescent="0.2">
      <c r="C8422" s="155"/>
      <c r="D8422" s="155"/>
      <c r="E8422" s="155"/>
      <c r="F8422" s="155"/>
    </row>
    <row r="8423" spans="3:6" x14ac:dyDescent="0.2">
      <c r="C8423" s="155"/>
      <c r="D8423" s="155"/>
      <c r="E8423" s="155"/>
      <c r="F8423" s="155"/>
    </row>
    <row r="8424" spans="3:6" x14ac:dyDescent="0.2">
      <c r="C8424" s="155"/>
      <c r="D8424" s="155"/>
      <c r="E8424" s="155"/>
      <c r="F8424" s="155"/>
    </row>
    <row r="8425" spans="3:6" x14ac:dyDescent="0.2">
      <c r="C8425" s="155"/>
      <c r="D8425" s="155"/>
      <c r="E8425" s="155"/>
      <c r="F8425" s="155"/>
    </row>
    <row r="8426" spans="3:6" x14ac:dyDescent="0.2">
      <c r="C8426" s="155"/>
      <c r="D8426" s="155"/>
      <c r="E8426" s="155"/>
      <c r="F8426" s="155"/>
    </row>
    <row r="8427" spans="3:6" x14ac:dyDescent="0.2">
      <c r="C8427" s="155"/>
      <c r="D8427" s="155"/>
      <c r="E8427" s="155"/>
      <c r="F8427" s="155"/>
    </row>
    <row r="8428" spans="3:6" x14ac:dyDescent="0.2">
      <c r="C8428" s="155"/>
      <c r="D8428" s="155"/>
      <c r="E8428" s="155"/>
      <c r="F8428" s="155"/>
    </row>
    <row r="8429" spans="3:6" x14ac:dyDescent="0.2">
      <c r="C8429" s="155"/>
      <c r="D8429" s="155"/>
      <c r="E8429" s="155"/>
      <c r="F8429" s="155"/>
    </row>
    <row r="8430" spans="3:6" x14ac:dyDescent="0.2">
      <c r="C8430" s="155"/>
      <c r="D8430" s="155"/>
      <c r="E8430" s="155"/>
      <c r="F8430" s="155"/>
    </row>
    <row r="8431" spans="3:6" x14ac:dyDescent="0.2">
      <c r="C8431" s="155"/>
      <c r="D8431" s="155"/>
      <c r="E8431" s="155"/>
      <c r="F8431" s="155"/>
    </row>
    <row r="8432" spans="3:6" x14ac:dyDescent="0.2">
      <c r="C8432" s="155"/>
      <c r="D8432" s="155"/>
      <c r="E8432" s="155"/>
      <c r="F8432" s="155"/>
    </row>
    <row r="8433" spans="3:6" x14ac:dyDescent="0.2">
      <c r="C8433" s="155"/>
      <c r="D8433" s="155"/>
      <c r="E8433" s="155"/>
      <c r="F8433" s="155"/>
    </row>
    <row r="8434" spans="3:6" x14ac:dyDescent="0.2">
      <c r="C8434" s="155"/>
      <c r="D8434" s="155"/>
      <c r="E8434" s="155"/>
      <c r="F8434" s="155"/>
    </row>
    <row r="8435" spans="3:6" x14ac:dyDescent="0.2">
      <c r="C8435" s="155"/>
      <c r="D8435" s="155"/>
      <c r="E8435" s="155"/>
      <c r="F8435" s="155"/>
    </row>
    <row r="8436" spans="3:6" x14ac:dyDescent="0.2">
      <c r="C8436" s="155"/>
      <c r="D8436" s="155"/>
      <c r="E8436" s="155"/>
      <c r="F8436" s="155"/>
    </row>
    <row r="8437" spans="3:6" x14ac:dyDescent="0.2">
      <c r="C8437" s="155"/>
      <c r="D8437" s="155"/>
      <c r="E8437" s="155"/>
      <c r="F8437" s="155"/>
    </row>
    <row r="8438" spans="3:6" x14ac:dyDescent="0.2">
      <c r="C8438" s="155"/>
      <c r="D8438" s="155"/>
      <c r="E8438" s="155"/>
      <c r="F8438" s="155"/>
    </row>
    <row r="8439" spans="3:6" x14ac:dyDescent="0.2">
      <c r="C8439" s="155"/>
      <c r="D8439" s="155"/>
      <c r="E8439" s="155"/>
      <c r="F8439" s="155"/>
    </row>
    <row r="8440" spans="3:6" x14ac:dyDescent="0.2">
      <c r="C8440" s="155"/>
      <c r="D8440" s="155"/>
      <c r="E8440" s="155"/>
      <c r="F8440" s="155"/>
    </row>
    <row r="8441" spans="3:6" x14ac:dyDescent="0.2">
      <c r="C8441" s="155"/>
      <c r="D8441" s="155"/>
      <c r="E8441" s="155"/>
      <c r="F8441" s="155"/>
    </row>
    <row r="8442" spans="3:6" x14ac:dyDescent="0.2">
      <c r="C8442" s="155"/>
      <c r="D8442" s="155"/>
      <c r="E8442" s="155"/>
      <c r="F8442" s="155"/>
    </row>
    <row r="8443" spans="3:6" x14ac:dyDescent="0.2">
      <c r="C8443" s="155"/>
      <c r="D8443" s="155"/>
      <c r="E8443" s="155"/>
      <c r="F8443" s="155"/>
    </row>
    <row r="8444" spans="3:6" x14ac:dyDescent="0.2">
      <c r="C8444" s="155"/>
      <c r="D8444" s="155"/>
      <c r="E8444" s="155"/>
      <c r="F8444" s="155"/>
    </row>
    <row r="8445" spans="3:6" x14ac:dyDescent="0.2">
      <c r="C8445" s="155"/>
      <c r="D8445" s="155"/>
      <c r="E8445" s="155"/>
      <c r="F8445" s="155"/>
    </row>
    <row r="8446" spans="3:6" x14ac:dyDescent="0.2">
      <c r="C8446" s="155"/>
      <c r="D8446" s="155"/>
      <c r="E8446" s="155"/>
      <c r="F8446" s="155"/>
    </row>
    <row r="8447" spans="3:6" x14ac:dyDescent="0.2">
      <c r="C8447" s="155"/>
      <c r="D8447" s="155"/>
      <c r="E8447" s="155"/>
      <c r="F8447" s="155"/>
    </row>
    <row r="8448" spans="3:6" x14ac:dyDescent="0.2">
      <c r="C8448" s="155"/>
      <c r="D8448" s="155"/>
      <c r="E8448" s="155"/>
      <c r="F8448" s="155"/>
    </row>
    <row r="8449" spans="3:6" x14ac:dyDescent="0.2">
      <c r="C8449" s="155"/>
      <c r="D8449" s="155"/>
      <c r="E8449" s="155"/>
      <c r="F8449" s="155"/>
    </row>
    <row r="8450" spans="3:6" x14ac:dyDescent="0.2">
      <c r="C8450" s="155"/>
      <c r="D8450" s="155"/>
      <c r="E8450" s="155"/>
      <c r="F8450" s="155"/>
    </row>
    <row r="8451" spans="3:6" x14ac:dyDescent="0.2">
      <c r="C8451" s="155"/>
      <c r="D8451" s="155"/>
      <c r="E8451" s="155"/>
      <c r="F8451" s="155"/>
    </row>
    <row r="8452" spans="3:6" x14ac:dyDescent="0.2">
      <c r="C8452" s="155"/>
      <c r="D8452" s="155"/>
      <c r="E8452" s="155"/>
      <c r="F8452" s="155"/>
    </row>
    <row r="8453" spans="3:6" x14ac:dyDescent="0.2">
      <c r="C8453" s="155"/>
      <c r="D8453" s="155"/>
      <c r="E8453" s="155"/>
      <c r="F8453" s="155"/>
    </row>
    <row r="8454" spans="3:6" x14ac:dyDescent="0.2">
      <c r="C8454" s="155"/>
      <c r="D8454" s="155"/>
      <c r="E8454" s="155"/>
      <c r="F8454" s="155"/>
    </row>
    <row r="8455" spans="3:6" x14ac:dyDescent="0.2">
      <c r="C8455" s="155"/>
      <c r="D8455" s="155"/>
      <c r="E8455" s="155"/>
      <c r="F8455" s="155"/>
    </row>
    <row r="8456" spans="3:6" x14ac:dyDescent="0.2">
      <c r="C8456" s="155"/>
      <c r="D8456" s="155"/>
      <c r="E8456" s="155"/>
      <c r="F8456" s="155"/>
    </row>
    <row r="8457" spans="3:6" x14ac:dyDescent="0.2">
      <c r="C8457" s="155"/>
      <c r="D8457" s="155"/>
      <c r="E8457" s="155"/>
      <c r="F8457" s="155"/>
    </row>
    <row r="8458" spans="3:6" x14ac:dyDescent="0.2">
      <c r="C8458" s="155"/>
      <c r="D8458" s="155"/>
      <c r="E8458" s="155"/>
      <c r="F8458" s="155"/>
    </row>
    <row r="8459" spans="3:6" x14ac:dyDescent="0.2">
      <c r="C8459" s="155"/>
      <c r="D8459" s="155"/>
      <c r="E8459" s="155"/>
      <c r="F8459" s="155"/>
    </row>
    <row r="8460" spans="3:6" x14ac:dyDescent="0.2">
      <c r="C8460" s="155"/>
      <c r="D8460" s="155"/>
      <c r="E8460" s="155"/>
      <c r="F8460" s="155"/>
    </row>
    <row r="8461" spans="3:6" x14ac:dyDescent="0.2">
      <c r="C8461" s="155"/>
      <c r="D8461" s="155"/>
      <c r="E8461" s="155"/>
      <c r="F8461" s="155"/>
    </row>
    <row r="8462" spans="3:6" x14ac:dyDescent="0.2">
      <c r="C8462" s="155"/>
      <c r="D8462" s="155"/>
      <c r="E8462" s="155"/>
      <c r="F8462" s="155"/>
    </row>
    <row r="8463" spans="3:6" x14ac:dyDescent="0.2">
      <c r="C8463" s="155"/>
      <c r="D8463" s="155"/>
      <c r="E8463" s="155"/>
      <c r="F8463" s="155"/>
    </row>
    <row r="8464" spans="3:6" x14ac:dyDescent="0.2">
      <c r="C8464" s="155"/>
      <c r="D8464" s="155"/>
      <c r="E8464" s="155"/>
      <c r="F8464" s="155"/>
    </row>
    <row r="8465" spans="3:6" x14ac:dyDescent="0.2">
      <c r="C8465" s="155"/>
      <c r="D8465" s="155"/>
      <c r="E8465" s="155"/>
      <c r="F8465" s="155"/>
    </row>
    <row r="8466" spans="3:6" x14ac:dyDescent="0.2">
      <c r="C8466" s="155"/>
      <c r="D8466" s="155"/>
      <c r="E8466" s="155"/>
      <c r="F8466" s="155"/>
    </row>
    <row r="8467" spans="3:6" x14ac:dyDescent="0.2">
      <c r="C8467" s="155"/>
      <c r="D8467" s="155"/>
      <c r="E8467" s="155"/>
      <c r="F8467" s="155"/>
    </row>
    <row r="8468" spans="3:6" x14ac:dyDescent="0.2">
      <c r="C8468" s="155"/>
      <c r="D8468" s="155"/>
      <c r="E8468" s="155"/>
      <c r="F8468" s="155"/>
    </row>
    <row r="8469" spans="3:6" x14ac:dyDescent="0.2">
      <c r="C8469" s="155"/>
      <c r="D8469" s="155"/>
      <c r="E8469" s="155"/>
      <c r="F8469" s="155"/>
    </row>
    <row r="8470" spans="3:6" x14ac:dyDescent="0.2">
      <c r="C8470" s="155"/>
      <c r="D8470" s="155"/>
      <c r="E8470" s="155"/>
      <c r="F8470" s="155"/>
    </row>
    <row r="8471" spans="3:6" x14ac:dyDescent="0.2">
      <c r="C8471" s="155"/>
      <c r="D8471" s="155"/>
      <c r="E8471" s="155"/>
      <c r="F8471" s="155"/>
    </row>
    <row r="8472" spans="3:6" x14ac:dyDescent="0.2">
      <c r="C8472" s="155"/>
      <c r="D8472" s="155"/>
      <c r="E8472" s="155"/>
      <c r="F8472" s="155"/>
    </row>
    <row r="8473" spans="3:6" x14ac:dyDescent="0.2">
      <c r="C8473" s="155"/>
      <c r="D8473" s="155"/>
      <c r="E8473" s="155"/>
      <c r="F8473" s="155"/>
    </row>
    <row r="8474" spans="3:6" x14ac:dyDescent="0.2">
      <c r="C8474" s="155"/>
      <c r="D8474" s="155"/>
      <c r="E8474" s="155"/>
      <c r="F8474" s="155"/>
    </row>
    <row r="8475" spans="3:6" x14ac:dyDescent="0.2">
      <c r="C8475" s="155"/>
      <c r="D8475" s="155"/>
      <c r="E8475" s="155"/>
      <c r="F8475" s="155"/>
    </row>
    <row r="8476" spans="3:6" x14ac:dyDescent="0.2">
      <c r="C8476" s="155"/>
      <c r="D8476" s="155"/>
      <c r="E8476" s="155"/>
      <c r="F8476" s="155"/>
    </row>
    <row r="8477" spans="3:6" x14ac:dyDescent="0.2">
      <c r="C8477" s="155"/>
      <c r="D8477" s="155"/>
      <c r="E8477" s="155"/>
      <c r="F8477" s="155"/>
    </row>
    <row r="8478" spans="3:6" x14ac:dyDescent="0.2">
      <c r="C8478" s="155"/>
      <c r="D8478" s="155"/>
      <c r="E8478" s="155"/>
      <c r="F8478" s="155"/>
    </row>
    <row r="8479" spans="3:6" x14ac:dyDescent="0.2">
      <c r="C8479" s="155"/>
      <c r="D8479" s="155"/>
      <c r="E8479" s="155"/>
      <c r="F8479" s="155"/>
    </row>
    <row r="8480" spans="3:6" x14ac:dyDescent="0.2">
      <c r="C8480" s="155"/>
      <c r="D8480" s="155"/>
      <c r="E8480" s="155"/>
      <c r="F8480" s="155"/>
    </row>
    <row r="8481" spans="3:6" x14ac:dyDescent="0.2">
      <c r="C8481" s="155"/>
      <c r="D8481" s="155"/>
      <c r="E8481" s="155"/>
      <c r="F8481" s="155"/>
    </row>
    <row r="8482" spans="3:6" x14ac:dyDescent="0.2">
      <c r="C8482" s="155"/>
      <c r="D8482" s="155"/>
      <c r="E8482" s="155"/>
      <c r="F8482" s="155"/>
    </row>
    <row r="8483" spans="3:6" x14ac:dyDescent="0.2">
      <c r="C8483" s="155"/>
      <c r="D8483" s="155"/>
      <c r="E8483" s="155"/>
      <c r="F8483" s="155"/>
    </row>
    <row r="8484" spans="3:6" x14ac:dyDescent="0.2">
      <c r="C8484" s="155"/>
      <c r="D8484" s="155"/>
      <c r="E8484" s="155"/>
      <c r="F8484" s="155"/>
    </row>
    <row r="8485" spans="3:6" x14ac:dyDescent="0.2">
      <c r="C8485" s="155"/>
      <c r="D8485" s="155"/>
      <c r="E8485" s="155"/>
      <c r="F8485" s="155"/>
    </row>
    <row r="8486" spans="3:6" x14ac:dyDescent="0.2">
      <c r="C8486" s="155"/>
      <c r="D8486" s="155"/>
      <c r="E8486" s="155"/>
      <c r="F8486" s="155"/>
    </row>
    <row r="8487" spans="3:6" x14ac:dyDescent="0.2">
      <c r="C8487" s="155"/>
      <c r="D8487" s="155"/>
      <c r="E8487" s="155"/>
      <c r="F8487" s="155"/>
    </row>
    <row r="8488" spans="3:6" x14ac:dyDescent="0.2">
      <c r="C8488" s="155"/>
      <c r="D8488" s="155"/>
      <c r="E8488" s="155"/>
      <c r="F8488" s="155"/>
    </row>
    <row r="8489" spans="3:6" x14ac:dyDescent="0.2">
      <c r="C8489" s="155"/>
      <c r="D8489" s="155"/>
      <c r="E8489" s="155"/>
      <c r="F8489" s="155"/>
    </row>
    <row r="8490" spans="3:6" x14ac:dyDescent="0.2">
      <c r="C8490" s="155"/>
      <c r="D8490" s="155"/>
      <c r="E8490" s="155"/>
      <c r="F8490" s="155"/>
    </row>
    <row r="8491" spans="3:6" x14ac:dyDescent="0.2">
      <c r="C8491" s="155"/>
      <c r="D8491" s="155"/>
      <c r="E8491" s="155"/>
      <c r="F8491" s="155"/>
    </row>
    <row r="8492" spans="3:6" x14ac:dyDescent="0.2">
      <c r="C8492" s="155"/>
      <c r="D8492" s="155"/>
      <c r="E8492" s="155"/>
      <c r="F8492" s="155"/>
    </row>
    <row r="8493" spans="3:6" x14ac:dyDescent="0.2">
      <c r="C8493" s="155"/>
      <c r="D8493" s="155"/>
      <c r="E8493" s="155"/>
      <c r="F8493" s="155"/>
    </row>
    <row r="8494" spans="3:6" x14ac:dyDescent="0.2">
      <c r="C8494" s="155"/>
      <c r="D8494" s="155"/>
      <c r="E8494" s="155"/>
      <c r="F8494" s="155"/>
    </row>
    <row r="8495" spans="3:6" x14ac:dyDescent="0.2">
      <c r="C8495" s="155"/>
      <c r="D8495" s="155"/>
      <c r="E8495" s="155"/>
      <c r="F8495" s="155"/>
    </row>
    <row r="8496" spans="3:6" x14ac:dyDescent="0.2">
      <c r="C8496" s="155"/>
      <c r="D8496" s="155"/>
      <c r="E8496" s="155"/>
      <c r="F8496" s="155"/>
    </row>
    <row r="8497" spans="3:6" x14ac:dyDescent="0.2">
      <c r="C8497" s="155"/>
      <c r="D8497" s="155"/>
      <c r="E8497" s="155"/>
      <c r="F8497" s="155"/>
    </row>
    <row r="8498" spans="3:6" x14ac:dyDescent="0.2">
      <c r="C8498" s="155"/>
      <c r="D8498" s="155"/>
      <c r="E8498" s="155"/>
      <c r="F8498" s="155"/>
    </row>
    <row r="8499" spans="3:6" x14ac:dyDescent="0.2">
      <c r="C8499" s="155"/>
      <c r="D8499" s="155"/>
      <c r="E8499" s="155"/>
      <c r="F8499" s="155"/>
    </row>
    <row r="8500" spans="3:6" x14ac:dyDescent="0.2">
      <c r="C8500" s="155"/>
      <c r="D8500" s="155"/>
      <c r="E8500" s="155"/>
      <c r="F8500" s="155"/>
    </row>
    <row r="8501" spans="3:6" x14ac:dyDescent="0.2">
      <c r="C8501" s="155"/>
      <c r="D8501" s="155"/>
      <c r="E8501" s="155"/>
      <c r="F8501" s="155"/>
    </row>
    <row r="8502" spans="3:6" x14ac:dyDescent="0.2">
      <c r="C8502" s="155"/>
      <c r="D8502" s="155"/>
      <c r="E8502" s="155"/>
      <c r="F8502" s="155"/>
    </row>
    <row r="8503" spans="3:6" x14ac:dyDescent="0.2">
      <c r="C8503" s="155"/>
      <c r="D8503" s="155"/>
      <c r="E8503" s="155"/>
      <c r="F8503" s="155"/>
    </row>
    <row r="8504" spans="3:6" x14ac:dyDescent="0.2">
      <c r="C8504" s="155"/>
      <c r="D8504" s="155"/>
      <c r="E8504" s="155"/>
      <c r="F8504" s="155"/>
    </row>
    <row r="8505" spans="3:6" x14ac:dyDescent="0.2">
      <c r="C8505" s="155"/>
      <c r="D8505" s="155"/>
      <c r="E8505" s="155"/>
      <c r="F8505" s="155"/>
    </row>
    <row r="8506" spans="3:6" x14ac:dyDescent="0.2">
      <c r="C8506" s="155"/>
      <c r="D8506" s="155"/>
      <c r="E8506" s="155"/>
      <c r="F8506" s="155"/>
    </row>
    <row r="8507" spans="3:6" x14ac:dyDescent="0.2">
      <c r="C8507" s="155"/>
      <c r="D8507" s="155"/>
      <c r="E8507" s="155"/>
      <c r="F8507" s="155"/>
    </row>
    <row r="8508" spans="3:6" x14ac:dyDescent="0.2">
      <c r="C8508" s="155"/>
      <c r="D8508" s="155"/>
      <c r="E8508" s="155"/>
      <c r="F8508" s="155"/>
    </row>
    <row r="8509" spans="3:6" x14ac:dyDescent="0.2">
      <c r="C8509" s="155"/>
      <c r="D8509" s="155"/>
      <c r="E8509" s="155"/>
      <c r="F8509" s="155"/>
    </row>
    <row r="8510" spans="3:6" x14ac:dyDescent="0.2">
      <c r="C8510" s="155"/>
      <c r="D8510" s="155"/>
      <c r="E8510" s="155"/>
      <c r="F8510" s="155"/>
    </row>
    <row r="8511" spans="3:6" x14ac:dyDescent="0.2">
      <c r="C8511" s="155"/>
      <c r="D8511" s="155"/>
      <c r="E8511" s="155"/>
      <c r="F8511" s="155"/>
    </row>
    <row r="8512" spans="3:6" x14ac:dyDescent="0.2">
      <c r="C8512" s="155"/>
      <c r="D8512" s="155"/>
      <c r="E8512" s="155"/>
      <c r="F8512" s="155"/>
    </row>
    <row r="8513" spans="3:6" x14ac:dyDescent="0.2">
      <c r="C8513" s="155"/>
      <c r="D8513" s="155"/>
      <c r="E8513" s="155"/>
      <c r="F8513" s="155"/>
    </row>
    <row r="8514" spans="3:6" x14ac:dyDescent="0.2">
      <c r="C8514" s="155"/>
      <c r="D8514" s="155"/>
      <c r="E8514" s="155"/>
      <c r="F8514" s="155"/>
    </row>
    <row r="8515" spans="3:6" x14ac:dyDescent="0.2">
      <c r="C8515" s="155"/>
      <c r="D8515" s="155"/>
      <c r="E8515" s="155"/>
      <c r="F8515" s="155"/>
    </row>
    <row r="8516" spans="3:6" x14ac:dyDescent="0.2">
      <c r="C8516" s="155"/>
      <c r="D8516" s="155"/>
      <c r="E8516" s="155"/>
      <c r="F8516" s="155"/>
    </row>
    <row r="8517" spans="3:6" x14ac:dyDescent="0.2">
      <c r="C8517" s="155"/>
      <c r="D8517" s="155"/>
      <c r="E8517" s="155"/>
      <c r="F8517" s="155"/>
    </row>
    <row r="8518" spans="3:6" x14ac:dyDescent="0.2">
      <c r="C8518" s="155"/>
      <c r="D8518" s="155"/>
      <c r="E8518" s="155"/>
      <c r="F8518" s="155"/>
    </row>
    <row r="8519" spans="3:6" x14ac:dyDescent="0.2">
      <c r="C8519" s="155"/>
      <c r="D8519" s="155"/>
      <c r="E8519" s="155"/>
      <c r="F8519" s="155"/>
    </row>
    <row r="8520" spans="3:6" x14ac:dyDescent="0.2">
      <c r="C8520" s="155"/>
      <c r="D8520" s="155"/>
      <c r="E8520" s="155"/>
      <c r="F8520" s="155"/>
    </row>
    <row r="8521" spans="3:6" x14ac:dyDescent="0.2">
      <c r="C8521" s="155"/>
      <c r="D8521" s="155"/>
      <c r="E8521" s="155"/>
      <c r="F8521" s="155"/>
    </row>
    <row r="8522" spans="3:6" x14ac:dyDescent="0.2">
      <c r="C8522" s="155"/>
      <c r="D8522" s="155"/>
      <c r="E8522" s="155"/>
      <c r="F8522" s="155"/>
    </row>
    <row r="8523" spans="3:6" x14ac:dyDescent="0.2">
      <c r="C8523" s="155"/>
      <c r="D8523" s="155"/>
      <c r="E8523" s="155"/>
      <c r="F8523" s="155"/>
    </row>
    <row r="8524" spans="3:6" x14ac:dyDescent="0.2">
      <c r="C8524" s="155"/>
      <c r="D8524" s="155"/>
      <c r="E8524" s="155"/>
      <c r="F8524" s="155"/>
    </row>
    <row r="8525" spans="3:6" x14ac:dyDescent="0.2">
      <c r="C8525" s="155"/>
      <c r="D8525" s="155"/>
      <c r="E8525" s="155"/>
      <c r="F8525" s="155"/>
    </row>
    <row r="8526" spans="3:6" x14ac:dyDescent="0.2">
      <c r="C8526" s="155"/>
      <c r="D8526" s="155"/>
      <c r="E8526" s="155"/>
      <c r="F8526" s="155"/>
    </row>
    <row r="8527" spans="3:6" x14ac:dyDescent="0.2">
      <c r="C8527" s="155"/>
      <c r="D8527" s="155"/>
      <c r="E8527" s="155"/>
      <c r="F8527" s="155"/>
    </row>
    <row r="8528" spans="3:6" x14ac:dyDescent="0.2">
      <c r="C8528" s="155"/>
      <c r="D8528" s="155"/>
      <c r="E8528" s="155"/>
      <c r="F8528" s="155"/>
    </row>
    <row r="8529" spans="3:6" x14ac:dyDescent="0.2">
      <c r="C8529" s="155"/>
      <c r="D8529" s="155"/>
      <c r="E8529" s="155"/>
      <c r="F8529" s="155"/>
    </row>
    <row r="8530" spans="3:6" x14ac:dyDescent="0.2">
      <c r="C8530" s="155"/>
      <c r="D8530" s="155"/>
      <c r="E8530" s="155"/>
      <c r="F8530" s="155"/>
    </row>
    <row r="8531" spans="3:6" x14ac:dyDescent="0.2">
      <c r="C8531" s="155"/>
      <c r="D8531" s="155"/>
      <c r="E8531" s="155"/>
      <c r="F8531" s="155"/>
    </row>
    <row r="8532" spans="3:6" x14ac:dyDescent="0.2">
      <c r="C8532" s="155"/>
      <c r="D8532" s="155"/>
      <c r="E8532" s="155"/>
      <c r="F8532" s="155"/>
    </row>
    <row r="8533" spans="3:6" x14ac:dyDescent="0.2">
      <c r="C8533" s="155"/>
      <c r="D8533" s="155"/>
      <c r="E8533" s="155"/>
      <c r="F8533" s="155"/>
    </row>
    <row r="8534" spans="3:6" x14ac:dyDescent="0.2">
      <c r="C8534" s="155"/>
      <c r="D8534" s="155"/>
      <c r="E8534" s="155"/>
      <c r="F8534" s="155"/>
    </row>
    <row r="8535" spans="3:6" x14ac:dyDescent="0.2">
      <c r="C8535" s="155"/>
      <c r="D8535" s="155"/>
      <c r="E8535" s="155"/>
      <c r="F8535" s="155"/>
    </row>
    <row r="8536" spans="3:6" x14ac:dyDescent="0.2">
      <c r="C8536" s="155"/>
      <c r="D8536" s="155"/>
      <c r="E8536" s="155"/>
      <c r="F8536" s="155"/>
    </row>
    <row r="8537" spans="3:6" x14ac:dyDescent="0.2">
      <c r="C8537" s="155"/>
      <c r="D8537" s="155"/>
      <c r="E8537" s="155"/>
      <c r="F8537" s="155"/>
    </row>
    <row r="8538" spans="3:6" x14ac:dyDescent="0.2">
      <c r="C8538" s="155"/>
      <c r="D8538" s="155"/>
      <c r="E8538" s="155"/>
      <c r="F8538" s="155"/>
    </row>
    <row r="8539" spans="3:6" x14ac:dyDescent="0.2">
      <c r="C8539" s="155"/>
      <c r="D8539" s="155"/>
      <c r="E8539" s="155"/>
      <c r="F8539" s="155"/>
    </row>
    <row r="8540" spans="3:6" x14ac:dyDescent="0.2">
      <c r="C8540" s="155"/>
      <c r="D8540" s="155"/>
      <c r="E8540" s="155"/>
      <c r="F8540" s="155"/>
    </row>
    <row r="8541" spans="3:6" x14ac:dyDescent="0.2">
      <c r="C8541" s="155"/>
      <c r="D8541" s="155"/>
      <c r="E8541" s="155"/>
      <c r="F8541" s="155"/>
    </row>
    <row r="8542" spans="3:6" x14ac:dyDescent="0.2">
      <c r="C8542" s="155"/>
      <c r="D8542" s="155"/>
      <c r="E8542" s="155"/>
      <c r="F8542" s="155"/>
    </row>
    <row r="8543" spans="3:6" x14ac:dyDescent="0.2">
      <c r="C8543" s="155"/>
      <c r="D8543" s="155"/>
      <c r="E8543" s="155"/>
      <c r="F8543" s="155"/>
    </row>
    <row r="8544" spans="3:6" x14ac:dyDescent="0.2">
      <c r="C8544" s="155"/>
      <c r="D8544" s="155"/>
      <c r="E8544" s="155"/>
      <c r="F8544" s="155"/>
    </row>
    <row r="8545" spans="3:6" x14ac:dyDescent="0.2">
      <c r="C8545" s="155"/>
      <c r="D8545" s="155"/>
      <c r="E8545" s="155"/>
      <c r="F8545" s="155"/>
    </row>
    <row r="8546" spans="3:6" x14ac:dyDescent="0.2">
      <c r="C8546" s="155"/>
      <c r="D8546" s="155"/>
      <c r="E8546" s="155"/>
      <c r="F8546" s="155"/>
    </row>
    <row r="8547" spans="3:6" x14ac:dyDescent="0.2">
      <c r="C8547" s="155"/>
      <c r="D8547" s="155"/>
      <c r="E8547" s="155"/>
      <c r="F8547" s="155"/>
    </row>
    <row r="8548" spans="3:6" x14ac:dyDescent="0.2">
      <c r="C8548" s="155"/>
      <c r="D8548" s="155"/>
      <c r="E8548" s="155"/>
      <c r="F8548" s="155"/>
    </row>
    <row r="8549" spans="3:6" x14ac:dyDescent="0.2">
      <c r="C8549" s="155"/>
      <c r="D8549" s="155"/>
      <c r="E8549" s="155"/>
      <c r="F8549" s="155"/>
    </row>
    <row r="8550" spans="3:6" x14ac:dyDescent="0.2">
      <c r="C8550" s="155"/>
      <c r="D8550" s="155"/>
      <c r="E8550" s="155"/>
      <c r="F8550" s="155"/>
    </row>
    <row r="8551" spans="3:6" x14ac:dyDescent="0.2">
      <c r="C8551" s="155"/>
      <c r="D8551" s="155"/>
      <c r="E8551" s="155"/>
      <c r="F8551" s="155"/>
    </row>
    <row r="8552" spans="3:6" x14ac:dyDescent="0.2">
      <c r="C8552" s="155"/>
      <c r="D8552" s="155"/>
      <c r="E8552" s="155"/>
      <c r="F8552" s="155"/>
    </row>
    <row r="8553" spans="3:6" x14ac:dyDescent="0.2">
      <c r="C8553" s="155"/>
      <c r="D8553" s="155"/>
      <c r="E8553" s="155"/>
      <c r="F8553" s="155"/>
    </row>
    <row r="8554" spans="3:6" x14ac:dyDescent="0.2">
      <c r="C8554" s="155"/>
      <c r="D8554" s="155"/>
      <c r="E8554" s="155"/>
      <c r="F8554" s="155"/>
    </row>
    <row r="8555" spans="3:6" x14ac:dyDescent="0.2">
      <c r="C8555" s="155"/>
      <c r="D8555" s="155"/>
      <c r="E8555" s="155"/>
      <c r="F8555" s="155"/>
    </row>
    <row r="8556" spans="3:6" x14ac:dyDescent="0.2">
      <c r="C8556" s="155"/>
      <c r="D8556" s="155"/>
      <c r="E8556" s="155"/>
      <c r="F8556" s="155"/>
    </row>
    <row r="8557" spans="3:6" x14ac:dyDescent="0.2">
      <c r="C8557" s="155"/>
      <c r="D8557" s="155"/>
      <c r="E8557" s="155"/>
      <c r="F8557" s="155"/>
    </row>
    <row r="8558" spans="3:6" x14ac:dyDescent="0.2">
      <c r="C8558" s="155"/>
      <c r="D8558" s="155"/>
      <c r="E8558" s="155"/>
      <c r="F8558" s="155"/>
    </row>
    <row r="8559" spans="3:6" x14ac:dyDescent="0.2">
      <c r="C8559" s="155"/>
      <c r="D8559" s="155"/>
      <c r="E8559" s="155"/>
      <c r="F8559" s="155"/>
    </row>
    <row r="8560" spans="3:6" x14ac:dyDescent="0.2">
      <c r="C8560" s="155"/>
      <c r="D8560" s="155"/>
      <c r="E8560" s="155"/>
      <c r="F8560" s="155"/>
    </row>
    <row r="8561" spans="3:6" x14ac:dyDescent="0.2">
      <c r="C8561" s="155"/>
      <c r="D8561" s="155"/>
      <c r="E8561" s="155"/>
      <c r="F8561" s="155"/>
    </row>
    <row r="8562" spans="3:6" x14ac:dyDescent="0.2">
      <c r="C8562" s="155"/>
      <c r="D8562" s="155"/>
      <c r="E8562" s="155"/>
      <c r="F8562" s="155"/>
    </row>
    <row r="8563" spans="3:6" x14ac:dyDescent="0.2">
      <c r="C8563" s="155"/>
      <c r="D8563" s="155"/>
      <c r="E8563" s="155"/>
      <c r="F8563" s="155"/>
    </row>
    <row r="8564" spans="3:6" x14ac:dyDescent="0.2">
      <c r="C8564" s="155"/>
      <c r="D8564" s="155"/>
      <c r="E8564" s="155"/>
      <c r="F8564" s="155"/>
    </row>
    <row r="8565" spans="3:6" x14ac:dyDescent="0.2">
      <c r="C8565" s="155"/>
      <c r="D8565" s="155"/>
      <c r="E8565" s="155"/>
      <c r="F8565" s="155"/>
    </row>
    <row r="8566" spans="3:6" x14ac:dyDescent="0.2">
      <c r="C8566" s="155"/>
      <c r="D8566" s="155"/>
      <c r="E8566" s="155"/>
      <c r="F8566" s="155"/>
    </row>
    <row r="8567" spans="3:6" x14ac:dyDescent="0.2">
      <c r="C8567" s="155"/>
      <c r="D8567" s="155"/>
      <c r="E8567" s="155"/>
      <c r="F8567" s="155"/>
    </row>
    <row r="8568" spans="3:6" x14ac:dyDescent="0.2">
      <c r="C8568" s="155"/>
      <c r="D8568" s="155"/>
      <c r="E8568" s="155"/>
      <c r="F8568" s="155"/>
    </row>
    <row r="8569" spans="3:6" x14ac:dyDescent="0.2">
      <c r="C8569" s="155"/>
      <c r="D8569" s="155"/>
      <c r="E8569" s="155"/>
      <c r="F8569" s="155"/>
    </row>
    <row r="8570" spans="3:6" x14ac:dyDescent="0.2">
      <c r="C8570" s="155"/>
      <c r="D8570" s="155"/>
      <c r="E8570" s="155"/>
      <c r="F8570" s="155"/>
    </row>
    <row r="8571" spans="3:6" x14ac:dyDescent="0.2">
      <c r="C8571" s="155"/>
      <c r="D8571" s="155"/>
      <c r="E8571" s="155"/>
      <c r="F8571" s="155"/>
    </row>
    <row r="8572" spans="3:6" x14ac:dyDescent="0.2">
      <c r="C8572" s="155"/>
      <c r="D8572" s="155"/>
      <c r="E8572" s="155"/>
      <c r="F8572" s="155"/>
    </row>
    <row r="8573" spans="3:6" x14ac:dyDescent="0.2">
      <c r="C8573" s="155"/>
      <c r="D8573" s="155"/>
      <c r="E8573" s="155"/>
      <c r="F8573" s="155"/>
    </row>
    <row r="8574" spans="3:6" x14ac:dyDescent="0.2">
      <c r="C8574" s="155"/>
      <c r="D8574" s="155"/>
      <c r="E8574" s="155"/>
      <c r="F8574" s="155"/>
    </row>
    <row r="8575" spans="3:6" x14ac:dyDescent="0.2">
      <c r="C8575" s="155"/>
      <c r="D8575" s="155"/>
      <c r="E8575" s="155"/>
      <c r="F8575" s="155"/>
    </row>
    <row r="8576" spans="3:6" x14ac:dyDescent="0.2">
      <c r="C8576" s="155"/>
      <c r="D8576" s="155"/>
      <c r="E8576" s="155"/>
      <c r="F8576" s="155"/>
    </row>
    <row r="8577" spans="3:6" x14ac:dyDescent="0.2">
      <c r="C8577" s="155"/>
      <c r="D8577" s="155"/>
      <c r="E8577" s="155"/>
      <c r="F8577" s="155"/>
    </row>
    <row r="8578" spans="3:6" x14ac:dyDescent="0.2">
      <c r="C8578" s="155"/>
      <c r="D8578" s="155"/>
      <c r="E8578" s="155"/>
      <c r="F8578" s="155"/>
    </row>
    <row r="8579" spans="3:6" x14ac:dyDescent="0.2">
      <c r="C8579" s="155"/>
      <c r="D8579" s="155"/>
      <c r="E8579" s="155"/>
      <c r="F8579" s="155"/>
    </row>
    <row r="8580" spans="3:6" x14ac:dyDescent="0.2">
      <c r="C8580" s="155"/>
      <c r="D8580" s="155"/>
      <c r="E8580" s="155"/>
      <c r="F8580" s="155"/>
    </row>
    <row r="8581" spans="3:6" x14ac:dyDescent="0.2">
      <c r="C8581" s="155"/>
      <c r="D8581" s="155"/>
      <c r="E8581" s="155"/>
      <c r="F8581" s="155"/>
    </row>
    <row r="8582" spans="3:6" x14ac:dyDescent="0.2">
      <c r="C8582" s="155"/>
      <c r="D8582" s="155"/>
      <c r="E8582" s="155"/>
      <c r="F8582" s="155"/>
    </row>
    <row r="8583" spans="3:6" x14ac:dyDescent="0.2">
      <c r="C8583" s="155"/>
      <c r="D8583" s="155"/>
      <c r="E8583" s="155"/>
      <c r="F8583" s="155"/>
    </row>
    <row r="8584" spans="3:6" x14ac:dyDescent="0.2">
      <c r="C8584" s="155"/>
      <c r="D8584" s="155"/>
      <c r="E8584" s="155"/>
      <c r="F8584" s="155"/>
    </row>
    <row r="8585" spans="3:6" x14ac:dyDescent="0.2">
      <c r="C8585" s="155"/>
      <c r="D8585" s="155"/>
      <c r="E8585" s="155"/>
      <c r="F8585" s="155"/>
    </row>
    <row r="8586" spans="3:6" x14ac:dyDescent="0.2">
      <c r="C8586" s="155"/>
      <c r="D8586" s="155"/>
      <c r="E8586" s="155"/>
      <c r="F8586" s="155"/>
    </row>
    <row r="8587" spans="3:6" x14ac:dyDescent="0.2">
      <c r="C8587" s="155"/>
      <c r="D8587" s="155"/>
      <c r="E8587" s="155"/>
      <c r="F8587" s="155"/>
    </row>
    <row r="8588" spans="3:6" x14ac:dyDescent="0.2">
      <c r="C8588" s="155"/>
      <c r="D8588" s="155"/>
      <c r="E8588" s="155"/>
      <c r="F8588" s="155"/>
    </row>
    <row r="8589" spans="3:6" x14ac:dyDescent="0.2">
      <c r="C8589" s="155"/>
      <c r="D8589" s="155"/>
      <c r="E8589" s="155"/>
      <c r="F8589" s="155"/>
    </row>
    <row r="8590" spans="3:6" x14ac:dyDescent="0.2">
      <c r="C8590" s="155"/>
      <c r="D8590" s="155"/>
      <c r="E8590" s="155"/>
      <c r="F8590" s="155"/>
    </row>
    <row r="8591" spans="3:6" x14ac:dyDescent="0.2">
      <c r="C8591" s="155"/>
      <c r="D8591" s="155"/>
      <c r="E8591" s="155"/>
      <c r="F8591" s="155"/>
    </row>
    <row r="8592" spans="3:6" x14ac:dyDescent="0.2">
      <c r="C8592" s="155"/>
      <c r="D8592" s="155"/>
      <c r="E8592" s="155"/>
      <c r="F8592" s="155"/>
    </row>
    <row r="8593" spans="3:6" x14ac:dyDescent="0.2">
      <c r="C8593" s="155"/>
      <c r="D8593" s="155"/>
      <c r="E8593" s="155"/>
      <c r="F8593" s="155"/>
    </row>
    <row r="8594" spans="3:6" x14ac:dyDescent="0.2">
      <c r="C8594" s="155"/>
      <c r="D8594" s="155"/>
      <c r="E8594" s="155"/>
      <c r="F8594" s="155"/>
    </row>
    <row r="8595" spans="3:6" x14ac:dyDescent="0.2">
      <c r="C8595" s="155"/>
      <c r="D8595" s="155"/>
      <c r="E8595" s="155"/>
      <c r="F8595" s="155"/>
    </row>
    <row r="8596" spans="3:6" x14ac:dyDescent="0.2">
      <c r="C8596" s="155"/>
      <c r="D8596" s="155"/>
      <c r="E8596" s="155"/>
      <c r="F8596" s="155"/>
    </row>
    <row r="8597" spans="3:6" x14ac:dyDescent="0.2">
      <c r="C8597" s="155"/>
      <c r="D8597" s="155"/>
      <c r="E8597" s="155"/>
      <c r="F8597" s="155"/>
    </row>
    <row r="8598" spans="3:6" x14ac:dyDescent="0.2">
      <c r="C8598" s="155"/>
      <c r="D8598" s="155"/>
      <c r="E8598" s="155"/>
      <c r="F8598" s="155"/>
    </row>
    <row r="8599" spans="3:6" x14ac:dyDescent="0.2">
      <c r="C8599" s="155"/>
      <c r="D8599" s="155"/>
      <c r="E8599" s="155"/>
      <c r="F8599" s="155"/>
    </row>
    <row r="8600" spans="3:6" x14ac:dyDescent="0.2">
      <c r="C8600" s="155"/>
      <c r="D8600" s="155"/>
      <c r="E8600" s="155"/>
      <c r="F8600" s="155"/>
    </row>
    <row r="8601" spans="3:6" x14ac:dyDescent="0.2">
      <c r="C8601" s="155"/>
      <c r="D8601" s="155"/>
      <c r="E8601" s="155"/>
      <c r="F8601" s="155"/>
    </row>
    <row r="8602" spans="3:6" x14ac:dyDescent="0.2">
      <c r="C8602" s="155"/>
      <c r="D8602" s="155"/>
      <c r="E8602" s="155"/>
      <c r="F8602" s="155"/>
    </row>
    <row r="8603" spans="3:6" x14ac:dyDescent="0.2">
      <c r="C8603" s="155"/>
      <c r="D8603" s="155"/>
      <c r="E8603" s="155"/>
      <c r="F8603" s="155"/>
    </row>
    <row r="8604" spans="3:6" x14ac:dyDescent="0.2">
      <c r="C8604" s="155"/>
      <c r="D8604" s="155"/>
      <c r="E8604" s="155"/>
      <c r="F8604" s="155"/>
    </row>
    <row r="8605" spans="3:6" x14ac:dyDescent="0.2">
      <c r="C8605" s="155"/>
      <c r="D8605" s="155"/>
      <c r="E8605" s="155"/>
      <c r="F8605" s="155"/>
    </row>
    <row r="8606" spans="3:6" x14ac:dyDescent="0.2">
      <c r="C8606" s="155"/>
      <c r="D8606" s="155"/>
      <c r="E8606" s="155"/>
      <c r="F8606" s="155"/>
    </row>
    <row r="8607" spans="3:6" x14ac:dyDescent="0.2">
      <c r="C8607" s="155"/>
      <c r="D8607" s="155"/>
      <c r="E8607" s="155"/>
      <c r="F8607" s="155"/>
    </row>
    <row r="8608" spans="3:6" x14ac:dyDescent="0.2">
      <c r="C8608" s="155"/>
      <c r="D8608" s="155"/>
      <c r="E8608" s="155"/>
      <c r="F8608" s="155"/>
    </row>
    <row r="8609" spans="3:6" x14ac:dyDescent="0.2">
      <c r="C8609" s="155"/>
      <c r="D8609" s="155"/>
      <c r="E8609" s="155"/>
      <c r="F8609" s="155"/>
    </row>
    <row r="8610" spans="3:6" x14ac:dyDescent="0.2">
      <c r="C8610" s="155"/>
      <c r="D8610" s="155"/>
      <c r="E8610" s="155"/>
      <c r="F8610" s="155"/>
    </row>
    <row r="8611" spans="3:6" x14ac:dyDescent="0.2">
      <c r="C8611" s="155"/>
      <c r="D8611" s="155"/>
      <c r="E8611" s="155"/>
      <c r="F8611" s="155"/>
    </row>
    <row r="8612" spans="3:6" x14ac:dyDescent="0.2">
      <c r="C8612" s="155"/>
      <c r="D8612" s="155"/>
      <c r="E8612" s="155"/>
      <c r="F8612" s="155"/>
    </row>
    <row r="8613" spans="3:6" x14ac:dyDescent="0.2">
      <c r="C8613" s="155"/>
      <c r="D8613" s="155"/>
      <c r="E8613" s="155"/>
      <c r="F8613" s="155"/>
    </row>
    <row r="8614" spans="3:6" x14ac:dyDescent="0.2">
      <c r="C8614" s="155"/>
      <c r="D8614" s="155"/>
      <c r="E8614" s="155"/>
      <c r="F8614" s="155"/>
    </row>
    <row r="8615" spans="3:6" x14ac:dyDescent="0.2">
      <c r="C8615" s="155"/>
      <c r="D8615" s="155"/>
      <c r="E8615" s="155"/>
      <c r="F8615" s="155"/>
    </row>
    <row r="8616" spans="3:6" x14ac:dyDescent="0.2">
      <c r="C8616" s="155"/>
      <c r="D8616" s="155"/>
      <c r="E8616" s="155"/>
      <c r="F8616" s="155"/>
    </row>
    <row r="8617" spans="3:6" x14ac:dyDescent="0.2">
      <c r="C8617" s="155"/>
      <c r="D8617" s="155"/>
      <c r="E8617" s="155"/>
      <c r="F8617" s="155"/>
    </row>
    <row r="8618" spans="3:6" x14ac:dyDescent="0.2">
      <c r="C8618" s="155"/>
      <c r="D8618" s="155"/>
      <c r="E8618" s="155"/>
      <c r="F8618" s="155"/>
    </row>
    <row r="8619" spans="3:6" x14ac:dyDescent="0.2">
      <c r="C8619" s="155"/>
      <c r="D8619" s="155"/>
      <c r="E8619" s="155"/>
      <c r="F8619" s="155"/>
    </row>
    <row r="8620" spans="3:6" x14ac:dyDescent="0.2">
      <c r="C8620" s="155"/>
      <c r="D8620" s="155"/>
      <c r="E8620" s="155"/>
      <c r="F8620" s="155"/>
    </row>
    <row r="8621" spans="3:6" x14ac:dyDescent="0.2">
      <c r="C8621" s="155"/>
      <c r="D8621" s="155"/>
      <c r="E8621" s="155"/>
      <c r="F8621" s="155"/>
    </row>
    <row r="8622" spans="3:6" x14ac:dyDescent="0.2">
      <c r="C8622" s="155"/>
      <c r="D8622" s="155"/>
      <c r="E8622" s="155"/>
      <c r="F8622" s="155"/>
    </row>
    <row r="8623" spans="3:6" x14ac:dyDescent="0.2">
      <c r="C8623" s="155"/>
      <c r="D8623" s="155"/>
      <c r="E8623" s="155"/>
      <c r="F8623" s="155"/>
    </row>
    <row r="8624" spans="3:6" x14ac:dyDescent="0.2">
      <c r="C8624" s="155"/>
      <c r="D8624" s="155"/>
      <c r="E8624" s="155"/>
      <c r="F8624" s="155"/>
    </row>
    <row r="8625" spans="3:6" x14ac:dyDescent="0.2">
      <c r="C8625" s="155"/>
      <c r="D8625" s="155"/>
      <c r="E8625" s="155"/>
      <c r="F8625" s="155"/>
    </row>
    <row r="8626" spans="3:6" x14ac:dyDescent="0.2">
      <c r="C8626" s="155"/>
      <c r="D8626" s="155"/>
      <c r="E8626" s="155"/>
      <c r="F8626" s="155"/>
    </row>
    <row r="8627" spans="3:6" x14ac:dyDescent="0.2">
      <c r="C8627" s="155"/>
      <c r="D8627" s="155"/>
      <c r="E8627" s="155"/>
      <c r="F8627" s="155"/>
    </row>
    <row r="8628" spans="3:6" x14ac:dyDescent="0.2">
      <c r="C8628" s="155"/>
      <c r="D8628" s="155"/>
      <c r="E8628" s="155"/>
      <c r="F8628" s="155"/>
    </row>
    <row r="8629" spans="3:6" x14ac:dyDescent="0.2">
      <c r="C8629" s="155"/>
      <c r="D8629" s="155"/>
      <c r="E8629" s="155"/>
      <c r="F8629" s="155"/>
    </row>
    <row r="8630" spans="3:6" x14ac:dyDescent="0.2">
      <c r="C8630" s="155"/>
      <c r="D8630" s="155"/>
      <c r="E8630" s="155"/>
      <c r="F8630" s="155"/>
    </row>
    <row r="8631" spans="3:6" x14ac:dyDescent="0.2">
      <c r="C8631" s="155"/>
      <c r="D8631" s="155"/>
      <c r="E8631" s="155"/>
      <c r="F8631" s="155"/>
    </row>
    <row r="8632" spans="3:6" x14ac:dyDescent="0.2">
      <c r="C8632" s="155"/>
      <c r="D8632" s="155"/>
      <c r="E8632" s="155"/>
      <c r="F8632" s="155"/>
    </row>
    <row r="8633" spans="3:6" x14ac:dyDescent="0.2">
      <c r="C8633" s="155"/>
      <c r="D8633" s="155"/>
      <c r="E8633" s="155"/>
      <c r="F8633" s="155"/>
    </row>
    <row r="8634" spans="3:6" x14ac:dyDescent="0.2">
      <c r="C8634" s="155"/>
      <c r="D8634" s="155"/>
      <c r="E8634" s="155"/>
      <c r="F8634" s="155"/>
    </row>
    <row r="8635" spans="3:6" x14ac:dyDescent="0.2">
      <c r="C8635" s="155"/>
      <c r="D8635" s="155"/>
      <c r="E8635" s="155"/>
      <c r="F8635" s="155"/>
    </row>
    <row r="8636" spans="3:6" x14ac:dyDescent="0.2">
      <c r="C8636" s="155"/>
      <c r="D8636" s="155"/>
      <c r="E8636" s="155"/>
      <c r="F8636" s="155"/>
    </row>
    <row r="8637" spans="3:6" x14ac:dyDescent="0.2">
      <c r="C8637" s="155"/>
      <c r="D8637" s="155"/>
      <c r="E8637" s="155"/>
      <c r="F8637" s="155"/>
    </row>
    <row r="8638" spans="3:6" x14ac:dyDescent="0.2">
      <c r="C8638" s="155"/>
      <c r="D8638" s="155"/>
      <c r="E8638" s="155"/>
      <c r="F8638" s="155"/>
    </row>
    <row r="8639" spans="3:6" x14ac:dyDescent="0.2">
      <c r="C8639" s="155"/>
      <c r="D8639" s="155"/>
      <c r="E8639" s="155"/>
      <c r="F8639" s="155"/>
    </row>
    <row r="8640" spans="3:6" x14ac:dyDescent="0.2">
      <c r="C8640" s="155"/>
      <c r="D8640" s="155"/>
      <c r="E8640" s="155"/>
      <c r="F8640" s="155"/>
    </row>
    <row r="8641" spans="3:6" x14ac:dyDescent="0.2">
      <c r="C8641" s="155"/>
      <c r="D8641" s="155"/>
      <c r="E8641" s="155"/>
      <c r="F8641" s="155"/>
    </row>
    <row r="8642" spans="3:6" x14ac:dyDescent="0.2">
      <c r="C8642" s="155"/>
      <c r="D8642" s="155"/>
      <c r="E8642" s="155"/>
      <c r="F8642" s="155"/>
    </row>
    <row r="8643" spans="3:6" x14ac:dyDescent="0.2">
      <c r="C8643" s="155"/>
      <c r="D8643" s="155"/>
      <c r="E8643" s="155"/>
      <c r="F8643" s="155"/>
    </row>
    <row r="8644" spans="3:6" x14ac:dyDescent="0.2">
      <c r="C8644" s="155"/>
      <c r="D8644" s="155"/>
      <c r="E8644" s="155"/>
      <c r="F8644" s="155"/>
    </row>
    <row r="8645" spans="3:6" x14ac:dyDescent="0.2">
      <c r="C8645" s="155"/>
      <c r="D8645" s="155"/>
      <c r="E8645" s="155"/>
      <c r="F8645" s="155"/>
    </row>
    <row r="8646" spans="3:6" x14ac:dyDescent="0.2">
      <c r="C8646" s="155"/>
      <c r="D8646" s="155"/>
      <c r="E8646" s="155"/>
      <c r="F8646" s="155"/>
    </row>
    <row r="8647" spans="3:6" x14ac:dyDescent="0.2">
      <c r="C8647" s="155"/>
      <c r="D8647" s="155"/>
      <c r="E8647" s="155"/>
      <c r="F8647" s="155"/>
    </row>
    <row r="8648" spans="3:6" x14ac:dyDescent="0.2">
      <c r="C8648" s="155"/>
      <c r="D8648" s="155"/>
      <c r="E8648" s="155"/>
      <c r="F8648" s="155"/>
    </row>
    <row r="8649" spans="3:6" x14ac:dyDescent="0.2">
      <c r="C8649" s="155"/>
      <c r="D8649" s="155"/>
      <c r="E8649" s="155"/>
      <c r="F8649" s="155"/>
    </row>
    <row r="8650" spans="3:6" x14ac:dyDescent="0.2">
      <c r="C8650" s="155"/>
      <c r="D8650" s="155"/>
      <c r="E8650" s="155"/>
      <c r="F8650" s="155"/>
    </row>
    <row r="8651" spans="3:6" x14ac:dyDescent="0.2">
      <c r="C8651" s="155"/>
      <c r="D8651" s="155"/>
      <c r="E8651" s="155"/>
      <c r="F8651" s="155"/>
    </row>
    <row r="8652" spans="3:6" x14ac:dyDescent="0.2">
      <c r="C8652" s="155"/>
      <c r="D8652" s="155"/>
      <c r="E8652" s="155"/>
      <c r="F8652" s="155"/>
    </row>
    <row r="8653" spans="3:6" x14ac:dyDescent="0.2">
      <c r="C8653" s="155"/>
      <c r="D8653" s="155"/>
      <c r="E8653" s="155"/>
      <c r="F8653" s="155"/>
    </row>
    <row r="8654" spans="3:6" x14ac:dyDescent="0.2">
      <c r="C8654" s="155"/>
      <c r="D8654" s="155"/>
      <c r="E8654" s="155"/>
      <c r="F8654" s="155"/>
    </row>
    <row r="8655" spans="3:6" x14ac:dyDescent="0.2">
      <c r="C8655" s="155"/>
      <c r="D8655" s="155"/>
      <c r="E8655" s="155"/>
      <c r="F8655" s="155"/>
    </row>
    <row r="8656" spans="3:6" x14ac:dyDescent="0.2">
      <c r="C8656" s="155"/>
      <c r="D8656" s="155"/>
      <c r="E8656" s="155"/>
      <c r="F8656" s="155"/>
    </row>
    <row r="8657" spans="3:6" x14ac:dyDescent="0.2">
      <c r="C8657" s="155"/>
      <c r="D8657" s="155"/>
      <c r="E8657" s="155"/>
      <c r="F8657" s="155"/>
    </row>
    <row r="8658" spans="3:6" x14ac:dyDescent="0.2">
      <c r="C8658" s="155"/>
      <c r="D8658" s="155"/>
      <c r="E8658" s="155"/>
      <c r="F8658" s="155"/>
    </row>
    <row r="8659" spans="3:6" x14ac:dyDescent="0.2">
      <c r="C8659" s="155"/>
      <c r="D8659" s="155"/>
      <c r="E8659" s="155"/>
      <c r="F8659" s="155"/>
    </row>
    <row r="8660" spans="3:6" x14ac:dyDescent="0.2">
      <c r="C8660" s="155"/>
      <c r="D8660" s="155"/>
      <c r="E8660" s="155"/>
      <c r="F8660" s="155"/>
    </row>
    <row r="8661" spans="3:6" x14ac:dyDescent="0.2">
      <c r="C8661" s="155"/>
      <c r="D8661" s="155"/>
      <c r="E8661" s="155"/>
      <c r="F8661" s="155"/>
    </row>
    <row r="8662" spans="3:6" x14ac:dyDescent="0.2">
      <c r="C8662" s="155"/>
      <c r="D8662" s="155"/>
      <c r="E8662" s="155"/>
      <c r="F8662" s="155"/>
    </row>
    <row r="8663" spans="3:6" x14ac:dyDescent="0.2">
      <c r="C8663" s="155"/>
      <c r="D8663" s="155"/>
      <c r="E8663" s="155"/>
      <c r="F8663" s="155"/>
    </row>
    <row r="8664" spans="3:6" x14ac:dyDescent="0.2">
      <c r="C8664" s="155"/>
      <c r="D8664" s="155"/>
      <c r="E8664" s="155"/>
      <c r="F8664" s="155"/>
    </row>
    <row r="8665" spans="3:6" x14ac:dyDescent="0.2">
      <c r="C8665" s="155"/>
      <c r="D8665" s="155"/>
      <c r="E8665" s="155"/>
      <c r="F8665" s="155"/>
    </row>
    <row r="8666" spans="3:6" x14ac:dyDescent="0.2">
      <c r="C8666" s="155"/>
      <c r="D8666" s="155"/>
      <c r="E8666" s="155"/>
      <c r="F8666" s="155"/>
    </row>
    <row r="8667" spans="3:6" x14ac:dyDescent="0.2">
      <c r="C8667" s="155"/>
      <c r="D8667" s="155"/>
      <c r="E8667" s="155"/>
      <c r="F8667" s="155"/>
    </row>
    <row r="8668" spans="3:6" x14ac:dyDescent="0.2">
      <c r="C8668" s="155"/>
      <c r="D8668" s="155"/>
      <c r="E8668" s="155"/>
      <c r="F8668" s="155"/>
    </row>
    <row r="8669" spans="3:6" x14ac:dyDescent="0.2">
      <c r="C8669" s="155"/>
      <c r="D8669" s="155"/>
      <c r="E8669" s="155"/>
      <c r="F8669" s="155"/>
    </row>
    <row r="8670" spans="3:6" x14ac:dyDescent="0.2">
      <c r="C8670" s="155"/>
      <c r="D8670" s="155"/>
      <c r="E8670" s="155"/>
      <c r="F8670" s="155"/>
    </row>
    <row r="8671" spans="3:6" x14ac:dyDescent="0.2">
      <c r="C8671" s="155"/>
      <c r="D8671" s="155"/>
      <c r="E8671" s="155"/>
      <c r="F8671" s="155"/>
    </row>
    <row r="8672" spans="3:6" x14ac:dyDescent="0.2">
      <c r="C8672" s="155"/>
      <c r="D8672" s="155"/>
      <c r="E8672" s="155"/>
      <c r="F8672" s="155"/>
    </row>
    <row r="8673" spans="3:6" x14ac:dyDescent="0.2">
      <c r="C8673" s="155"/>
      <c r="D8673" s="155"/>
      <c r="E8673" s="155"/>
      <c r="F8673" s="155"/>
    </row>
    <row r="8674" spans="3:6" x14ac:dyDescent="0.2">
      <c r="C8674" s="155"/>
      <c r="D8674" s="155"/>
      <c r="E8674" s="155"/>
      <c r="F8674" s="155"/>
    </row>
    <row r="8675" spans="3:6" x14ac:dyDescent="0.2">
      <c r="C8675" s="155"/>
      <c r="D8675" s="155"/>
      <c r="E8675" s="155"/>
      <c r="F8675" s="155"/>
    </row>
    <row r="8676" spans="3:6" x14ac:dyDescent="0.2">
      <c r="C8676" s="155"/>
      <c r="D8676" s="155"/>
      <c r="E8676" s="155"/>
      <c r="F8676" s="155"/>
    </row>
    <row r="8677" spans="3:6" x14ac:dyDescent="0.2">
      <c r="C8677" s="155"/>
      <c r="D8677" s="155"/>
      <c r="E8677" s="155"/>
      <c r="F8677" s="155"/>
    </row>
    <row r="8678" spans="3:6" x14ac:dyDescent="0.2">
      <c r="C8678" s="155"/>
      <c r="D8678" s="155"/>
      <c r="E8678" s="155"/>
      <c r="F8678" s="155"/>
    </row>
    <row r="8679" spans="3:6" x14ac:dyDescent="0.2">
      <c r="C8679" s="155"/>
      <c r="D8679" s="155"/>
      <c r="E8679" s="155"/>
      <c r="F8679" s="155"/>
    </row>
    <row r="8680" spans="3:6" x14ac:dyDescent="0.2">
      <c r="C8680" s="155"/>
      <c r="D8680" s="155"/>
      <c r="E8680" s="155"/>
      <c r="F8680" s="155"/>
    </row>
    <row r="8681" spans="3:6" x14ac:dyDescent="0.2">
      <c r="C8681" s="155"/>
      <c r="D8681" s="155"/>
      <c r="E8681" s="155"/>
      <c r="F8681" s="155"/>
    </row>
    <row r="8682" spans="3:6" x14ac:dyDescent="0.2">
      <c r="C8682" s="155"/>
      <c r="D8682" s="155"/>
      <c r="E8682" s="155"/>
      <c r="F8682" s="155"/>
    </row>
    <row r="8683" spans="3:6" x14ac:dyDescent="0.2">
      <c r="C8683" s="155"/>
      <c r="D8683" s="155"/>
      <c r="E8683" s="155"/>
      <c r="F8683" s="155"/>
    </row>
    <row r="8684" spans="3:6" x14ac:dyDescent="0.2">
      <c r="C8684" s="155"/>
      <c r="D8684" s="155"/>
      <c r="E8684" s="155"/>
      <c r="F8684" s="155"/>
    </row>
    <row r="8685" spans="3:6" x14ac:dyDescent="0.2">
      <c r="C8685" s="155"/>
      <c r="D8685" s="155"/>
      <c r="E8685" s="155"/>
      <c r="F8685" s="155"/>
    </row>
    <row r="8686" spans="3:6" x14ac:dyDescent="0.2">
      <c r="C8686" s="155"/>
      <c r="D8686" s="155"/>
      <c r="E8686" s="155"/>
      <c r="F8686" s="155"/>
    </row>
    <row r="8687" spans="3:6" x14ac:dyDescent="0.2">
      <c r="C8687" s="155"/>
      <c r="D8687" s="155"/>
      <c r="E8687" s="155"/>
      <c r="F8687" s="155"/>
    </row>
    <row r="8688" spans="3:6" x14ac:dyDescent="0.2">
      <c r="C8688" s="155"/>
      <c r="D8688" s="155"/>
      <c r="E8688" s="155"/>
      <c r="F8688" s="155"/>
    </row>
    <row r="8689" spans="3:6" x14ac:dyDescent="0.2">
      <c r="C8689" s="155"/>
      <c r="D8689" s="155"/>
      <c r="E8689" s="155"/>
      <c r="F8689" s="155"/>
    </row>
    <row r="8690" spans="3:6" x14ac:dyDescent="0.2">
      <c r="C8690" s="155"/>
      <c r="D8690" s="155"/>
      <c r="E8690" s="155"/>
      <c r="F8690" s="155"/>
    </row>
    <row r="8691" spans="3:6" x14ac:dyDescent="0.2">
      <c r="C8691" s="155"/>
      <c r="D8691" s="155"/>
      <c r="E8691" s="155"/>
      <c r="F8691" s="155"/>
    </row>
    <row r="8692" spans="3:6" x14ac:dyDescent="0.2">
      <c r="C8692" s="155"/>
      <c r="D8692" s="155"/>
      <c r="E8692" s="155"/>
      <c r="F8692" s="155"/>
    </row>
    <row r="8693" spans="3:6" x14ac:dyDescent="0.2">
      <c r="C8693" s="155"/>
      <c r="D8693" s="155"/>
      <c r="E8693" s="155"/>
      <c r="F8693" s="155"/>
    </row>
    <row r="8694" spans="3:6" x14ac:dyDescent="0.2">
      <c r="C8694" s="155"/>
      <c r="D8694" s="155"/>
      <c r="E8694" s="155"/>
      <c r="F8694" s="155"/>
    </row>
    <row r="8695" spans="3:6" x14ac:dyDescent="0.2">
      <c r="C8695" s="155"/>
      <c r="D8695" s="155"/>
      <c r="E8695" s="155"/>
      <c r="F8695" s="155"/>
    </row>
    <row r="8696" spans="3:6" x14ac:dyDescent="0.2">
      <c r="C8696" s="155"/>
      <c r="D8696" s="155"/>
      <c r="E8696" s="155"/>
      <c r="F8696" s="155"/>
    </row>
    <row r="8697" spans="3:6" x14ac:dyDescent="0.2">
      <c r="C8697" s="155"/>
      <c r="D8697" s="155"/>
      <c r="E8697" s="155"/>
      <c r="F8697" s="155"/>
    </row>
    <row r="8698" spans="3:6" x14ac:dyDescent="0.2">
      <c r="C8698" s="155"/>
      <c r="D8698" s="155"/>
      <c r="E8698" s="155"/>
      <c r="F8698" s="155"/>
    </row>
    <row r="8699" spans="3:6" x14ac:dyDescent="0.2">
      <c r="C8699" s="155"/>
      <c r="D8699" s="155"/>
      <c r="E8699" s="155"/>
      <c r="F8699" s="155"/>
    </row>
    <row r="8700" spans="3:6" x14ac:dyDescent="0.2">
      <c r="C8700" s="155"/>
      <c r="D8700" s="155"/>
      <c r="E8700" s="155"/>
      <c r="F8700" s="155"/>
    </row>
    <row r="8701" spans="3:6" x14ac:dyDescent="0.2">
      <c r="C8701" s="155"/>
      <c r="D8701" s="155"/>
      <c r="E8701" s="155"/>
      <c r="F8701" s="155"/>
    </row>
    <row r="8702" spans="3:6" x14ac:dyDescent="0.2">
      <c r="C8702" s="155"/>
      <c r="D8702" s="155"/>
      <c r="E8702" s="155"/>
      <c r="F8702" s="155"/>
    </row>
    <row r="8703" spans="3:6" x14ac:dyDescent="0.2">
      <c r="C8703" s="155"/>
      <c r="D8703" s="155"/>
      <c r="E8703" s="155"/>
      <c r="F8703" s="155"/>
    </row>
    <row r="8704" spans="3:6" x14ac:dyDescent="0.2">
      <c r="C8704" s="155"/>
      <c r="D8704" s="155"/>
      <c r="E8704" s="155"/>
      <c r="F8704" s="155"/>
    </row>
    <row r="8705" spans="3:6" x14ac:dyDescent="0.2">
      <c r="C8705" s="155"/>
      <c r="D8705" s="155"/>
      <c r="E8705" s="155"/>
      <c r="F8705" s="155"/>
    </row>
    <row r="8706" spans="3:6" x14ac:dyDescent="0.2">
      <c r="C8706" s="155"/>
      <c r="D8706" s="155"/>
      <c r="E8706" s="155"/>
      <c r="F8706" s="155"/>
    </row>
    <row r="8707" spans="3:6" x14ac:dyDescent="0.2">
      <c r="C8707" s="155"/>
      <c r="D8707" s="155"/>
      <c r="E8707" s="155"/>
      <c r="F8707" s="155"/>
    </row>
    <row r="8708" spans="3:6" x14ac:dyDescent="0.2">
      <c r="C8708" s="155"/>
      <c r="D8708" s="155"/>
      <c r="E8708" s="155"/>
      <c r="F8708" s="155"/>
    </row>
    <row r="8709" spans="3:6" x14ac:dyDescent="0.2">
      <c r="C8709" s="155"/>
      <c r="D8709" s="155"/>
      <c r="E8709" s="155"/>
      <c r="F8709" s="155"/>
    </row>
    <row r="8710" spans="3:6" x14ac:dyDescent="0.2">
      <c r="C8710" s="155"/>
      <c r="D8710" s="155"/>
      <c r="E8710" s="155"/>
      <c r="F8710" s="155"/>
    </row>
    <row r="8711" spans="3:6" x14ac:dyDescent="0.2">
      <c r="C8711" s="155"/>
      <c r="D8711" s="155"/>
      <c r="E8711" s="155"/>
      <c r="F8711" s="155"/>
    </row>
    <row r="8712" spans="3:6" x14ac:dyDescent="0.2">
      <c r="C8712" s="155"/>
      <c r="D8712" s="155"/>
      <c r="E8712" s="155"/>
      <c r="F8712" s="155"/>
    </row>
    <row r="8713" spans="3:6" x14ac:dyDescent="0.2">
      <c r="C8713" s="155"/>
      <c r="D8713" s="155"/>
      <c r="E8713" s="155"/>
      <c r="F8713" s="155"/>
    </row>
    <row r="8714" spans="3:6" x14ac:dyDescent="0.2">
      <c r="C8714" s="155"/>
      <c r="D8714" s="155"/>
      <c r="E8714" s="155"/>
      <c r="F8714" s="155"/>
    </row>
    <row r="8715" spans="3:6" x14ac:dyDescent="0.2">
      <c r="C8715" s="155"/>
      <c r="D8715" s="155"/>
      <c r="E8715" s="155"/>
      <c r="F8715" s="155"/>
    </row>
    <row r="8716" spans="3:6" x14ac:dyDescent="0.2">
      <c r="C8716" s="155"/>
      <c r="D8716" s="155"/>
      <c r="E8716" s="155"/>
      <c r="F8716" s="155"/>
    </row>
    <row r="8717" spans="3:6" x14ac:dyDescent="0.2">
      <c r="C8717" s="155"/>
      <c r="D8717" s="155"/>
      <c r="E8717" s="155"/>
      <c r="F8717" s="155"/>
    </row>
    <row r="8718" spans="3:6" x14ac:dyDescent="0.2">
      <c r="C8718" s="155"/>
      <c r="D8718" s="155"/>
      <c r="E8718" s="155"/>
      <c r="F8718" s="155"/>
    </row>
    <row r="8719" spans="3:6" x14ac:dyDescent="0.2">
      <c r="C8719" s="155"/>
      <c r="D8719" s="155"/>
      <c r="E8719" s="155"/>
      <c r="F8719" s="155"/>
    </row>
    <row r="8720" spans="3:6" x14ac:dyDescent="0.2">
      <c r="C8720" s="155"/>
      <c r="D8720" s="155"/>
      <c r="E8720" s="155"/>
      <c r="F8720" s="155"/>
    </row>
    <row r="8721" spans="3:6" x14ac:dyDescent="0.2">
      <c r="C8721" s="155"/>
      <c r="D8721" s="155"/>
      <c r="E8721" s="155"/>
      <c r="F8721" s="155"/>
    </row>
    <row r="8722" spans="3:6" x14ac:dyDescent="0.2">
      <c r="C8722" s="155"/>
      <c r="D8722" s="155"/>
      <c r="E8722" s="155"/>
      <c r="F8722" s="155"/>
    </row>
    <row r="8723" spans="3:6" x14ac:dyDescent="0.2">
      <c r="C8723" s="155"/>
      <c r="D8723" s="155"/>
      <c r="E8723" s="155"/>
      <c r="F8723" s="155"/>
    </row>
    <row r="8724" spans="3:6" x14ac:dyDescent="0.2">
      <c r="C8724" s="155"/>
      <c r="D8724" s="155"/>
      <c r="E8724" s="155"/>
      <c r="F8724" s="155"/>
    </row>
    <row r="8725" spans="3:6" x14ac:dyDescent="0.2">
      <c r="C8725" s="155"/>
      <c r="D8725" s="155"/>
      <c r="E8725" s="155"/>
      <c r="F8725" s="155"/>
    </row>
    <row r="8726" spans="3:6" x14ac:dyDescent="0.2">
      <c r="C8726" s="155"/>
      <c r="D8726" s="155"/>
      <c r="E8726" s="155"/>
      <c r="F8726" s="155"/>
    </row>
    <row r="8727" spans="3:6" x14ac:dyDescent="0.2">
      <c r="C8727" s="155"/>
      <c r="D8727" s="155"/>
      <c r="E8727" s="155"/>
      <c r="F8727" s="155"/>
    </row>
    <row r="8728" spans="3:6" x14ac:dyDescent="0.2">
      <c r="C8728" s="155"/>
      <c r="D8728" s="155"/>
      <c r="E8728" s="155"/>
      <c r="F8728" s="155"/>
    </row>
    <row r="8729" spans="3:6" x14ac:dyDescent="0.2">
      <c r="C8729" s="155"/>
      <c r="D8729" s="155"/>
      <c r="E8729" s="155"/>
      <c r="F8729" s="155"/>
    </row>
    <row r="8730" spans="3:6" x14ac:dyDescent="0.2">
      <c r="C8730" s="155"/>
      <c r="D8730" s="155"/>
      <c r="E8730" s="155"/>
      <c r="F8730" s="155"/>
    </row>
    <row r="8731" spans="3:6" x14ac:dyDescent="0.2">
      <c r="C8731" s="155"/>
      <c r="D8731" s="155"/>
      <c r="E8731" s="155"/>
      <c r="F8731" s="155"/>
    </row>
    <row r="8732" spans="3:6" x14ac:dyDescent="0.2">
      <c r="C8732" s="155"/>
      <c r="D8732" s="155"/>
      <c r="E8732" s="155"/>
      <c r="F8732" s="155"/>
    </row>
    <row r="8733" spans="3:6" x14ac:dyDescent="0.2">
      <c r="C8733" s="155"/>
      <c r="D8733" s="155"/>
      <c r="E8733" s="155"/>
      <c r="F8733" s="155"/>
    </row>
    <row r="8734" spans="3:6" x14ac:dyDescent="0.2">
      <c r="C8734" s="155"/>
      <c r="D8734" s="155"/>
      <c r="E8734" s="155"/>
      <c r="F8734" s="155"/>
    </row>
    <row r="8735" spans="3:6" x14ac:dyDescent="0.2">
      <c r="C8735" s="155"/>
      <c r="D8735" s="155"/>
      <c r="E8735" s="155"/>
      <c r="F8735" s="155"/>
    </row>
    <row r="8736" spans="3:6" x14ac:dyDescent="0.2">
      <c r="C8736" s="155"/>
      <c r="D8736" s="155"/>
      <c r="E8736" s="155"/>
      <c r="F8736" s="155"/>
    </row>
    <row r="8737" spans="3:6" x14ac:dyDescent="0.2">
      <c r="C8737" s="155"/>
      <c r="D8737" s="155"/>
      <c r="E8737" s="155"/>
      <c r="F8737" s="155"/>
    </row>
    <row r="8738" spans="3:6" x14ac:dyDescent="0.2">
      <c r="C8738" s="155"/>
      <c r="D8738" s="155"/>
      <c r="E8738" s="155"/>
      <c r="F8738" s="155"/>
    </row>
    <row r="8739" spans="3:6" x14ac:dyDescent="0.2">
      <c r="C8739" s="155"/>
      <c r="D8739" s="155"/>
      <c r="E8739" s="155"/>
      <c r="F8739" s="155"/>
    </row>
    <row r="8740" spans="3:6" x14ac:dyDescent="0.2">
      <c r="C8740" s="155"/>
      <c r="D8740" s="155"/>
      <c r="E8740" s="155"/>
      <c r="F8740" s="155"/>
    </row>
    <row r="8741" spans="3:6" x14ac:dyDescent="0.2">
      <c r="C8741" s="155"/>
      <c r="D8741" s="155"/>
      <c r="E8741" s="155"/>
      <c r="F8741" s="155"/>
    </row>
    <row r="8742" spans="3:6" x14ac:dyDescent="0.2">
      <c r="C8742" s="155"/>
      <c r="D8742" s="155"/>
      <c r="E8742" s="155"/>
      <c r="F8742" s="155"/>
    </row>
    <row r="8743" spans="3:6" x14ac:dyDescent="0.2">
      <c r="C8743" s="155"/>
      <c r="D8743" s="155"/>
      <c r="E8743" s="155"/>
      <c r="F8743" s="155"/>
    </row>
    <row r="8744" spans="3:6" x14ac:dyDescent="0.2">
      <c r="C8744" s="155"/>
      <c r="D8744" s="155"/>
      <c r="E8744" s="155"/>
      <c r="F8744" s="155"/>
    </row>
    <row r="8745" spans="3:6" x14ac:dyDescent="0.2">
      <c r="C8745" s="155"/>
      <c r="D8745" s="155"/>
      <c r="E8745" s="155"/>
      <c r="F8745" s="155"/>
    </row>
    <row r="8746" spans="3:6" x14ac:dyDescent="0.2">
      <c r="C8746" s="155"/>
      <c r="D8746" s="155"/>
      <c r="E8746" s="155"/>
      <c r="F8746" s="155"/>
    </row>
    <row r="8747" spans="3:6" x14ac:dyDescent="0.2">
      <c r="C8747" s="155"/>
      <c r="D8747" s="155"/>
      <c r="E8747" s="155"/>
      <c r="F8747" s="155"/>
    </row>
    <row r="8748" spans="3:6" x14ac:dyDescent="0.2">
      <c r="C8748" s="155"/>
      <c r="D8748" s="155"/>
      <c r="E8748" s="155"/>
      <c r="F8748" s="155"/>
    </row>
    <row r="8749" spans="3:6" x14ac:dyDescent="0.2">
      <c r="C8749" s="155"/>
      <c r="D8749" s="155"/>
      <c r="E8749" s="155"/>
      <c r="F8749" s="155"/>
    </row>
    <row r="8750" spans="3:6" x14ac:dyDescent="0.2">
      <c r="C8750" s="155"/>
      <c r="D8750" s="155"/>
      <c r="E8750" s="155"/>
      <c r="F8750" s="155"/>
    </row>
    <row r="8751" spans="3:6" x14ac:dyDescent="0.2">
      <c r="C8751" s="155"/>
      <c r="D8751" s="155"/>
      <c r="E8751" s="155"/>
      <c r="F8751" s="155"/>
    </row>
    <row r="8752" spans="3:6" x14ac:dyDescent="0.2">
      <c r="C8752" s="155"/>
      <c r="D8752" s="155"/>
      <c r="E8752" s="155"/>
      <c r="F8752" s="155"/>
    </row>
    <row r="8753" spans="3:6" x14ac:dyDescent="0.2">
      <c r="C8753" s="155"/>
      <c r="D8753" s="155"/>
      <c r="E8753" s="155"/>
      <c r="F8753" s="155"/>
    </row>
    <row r="8754" spans="3:6" x14ac:dyDescent="0.2">
      <c r="C8754" s="155"/>
      <c r="D8754" s="155"/>
      <c r="E8754" s="155"/>
      <c r="F8754" s="155"/>
    </row>
    <row r="8755" spans="3:6" x14ac:dyDescent="0.2">
      <c r="C8755" s="155"/>
      <c r="D8755" s="155"/>
      <c r="E8755" s="155"/>
      <c r="F8755" s="155"/>
    </row>
    <row r="8756" spans="3:6" x14ac:dyDescent="0.2">
      <c r="C8756" s="155"/>
      <c r="D8756" s="155"/>
      <c r="E8756" s="155"/>
      <c r="F8756" s="155"/>
    </row>
    <row r="8757" spans="3:6" x14ac:dyDescent="0.2">
      <c r="C8757" s="155"/>
      <c r="D8757" s="155"/>
      <c r="E8757" s="155"/>
      <c r="F8757" s="155"/>
    </row>
    <row r="8758" spans="3:6" x14ac:dyDescent="0.2">
      <c r="C8758" s="155"/>
      <c r="D8758" s="155"/>
      <c r="E8758" s="155"/>
      <c r="F8758" s="155"/>
    </row>
    <row r="8759" spans="3:6" x14ac:dyDescent="0.2">
      <c r="C8759" s="155"/>
      <c r="D8759" s="155"/>
      <c r="E8759" s="155"/>
      <c r="F8759" s="155"/>
    </row>
    <row r="8760" spans="3:6" x14ac:dyDescent="0.2">
      <c r="C8760" s="155"/>
      <c r="D8760" s="155"/>
      <c r="E8760" s="155"/>
      <c r="F8760" s="155"/>
    </row>
    <row r="8761" spans="3:6" x14ac:dyDescent="0.2">
      <c r="C8761" s="155"/>
      <c r="D8761" s="155"/>
      <c r="E8761" s="155"/>
      <c r="F8761" s="155"/>
    </row>
    <row r="8762" spans="3:6" x14ac:dyDescent="0.2">
      <c r="C8762" s="155"/>
      <c r="D8762" s="155"/>
      <c r="E8762" s="155"/>
      <c r="F8762" s="155"/>
    </row>
    <row r="8763" spans="3:6" x14ac:dyDescent="0.2">
      <c r="C8763" s="155"/>
      <c r="D8763" s="155"/>
      <c r="E8763" s="155"/>
      <c r="F8763" s="155"/>
    </row>
    <row r="8764" spans="3:6" x14ac:dyDescent="0.2">
      <c r="C8764" s="155"/>
      <c r="D8764" s="155"/>
      <c r="E8764" s="155"/>
      <c r="F8764" s="155"/>
    </row>
    <row r="8765" spans="3:6" x14ac:dyDescent="0.2">
      <c r="C8765" s="155"/>
      <c r="D8765" s="155"/>
      <c r="E8765" s="155"/>
      <c r="F8765" s="155"/>
    </row>
    <row r="8766" spans="3:6" x14ac:dyDescent="0.2">
      <c r="C8766" s="155"/>
      <c r="D8766" s="155"/>
      <c r="E8766" s="155"/>
      <c r="F8766" s="155"/>
    </row>
    <row r="8767" spans="3:6" x14ac:dyDescent="0.2">
      <c r="C8767" s="155"/>
      <c r="D8767" s="155"/>
      <c r="E8767" s="155"/>
      <c r="F8767" s="155"/>
    </row>
    <row r="8768" spans="3:6" x14ac:dyDescent="0.2">
      <c r="C8768" s="155"/>
      <c r="D8768" s="155"/>
      <c r="E8768" s="155"/>
      <c r="F8768" s="155"/>
    </row>
    <row r="8769" spans="3:6" x14ac:dyDescent="0.2">
      <c r="C8769" s="155"/>
      <c r="D8769" s="155"/>
      <c r="E8769" s="155"/>
      <c r="F8769" s="155"/>
    </row>
    <row r="8770" spans="3:6" x14ac:dyDescent="0.2">
      <c r="C8770" s="155"/>
      <c r="D8770" s="155"/>
      <c r="E8770" s="155"/>
      <c r="F8770" s="155"/>
    </row>
    <row r="8771" spans="3:6" x14ac:dyDescent="0.2">
      <c r="C8771" s="155"/>
      <c r="D8771" s="155"/>
      <c r="E8771" s="155"/>
      <c r="F8771" s="155"/>
    </row>
    <row r="8772" spans="3:6" x14ac:dyDescent="0.2">
      <c r="C8772" s="155"/>
      <c r="D8772" s="155"/>
      <c r="E8772" s="155"/>
      <c r="F8772" s="155"/>
    </row>
    <row r="8773" spans="3:6" x14ac:dyDescent="0.2">
      <c r="C8773" s="155"/>
      <c r="D8773" s="155"/>
      <c r="E8773" s="155"/>
      <c r="F8773" s="155"/>
    </row>
    <row r="8774" spans="3:6" x14ac:dyDescent="0.2">
      <c r="C8774" s="155"/>
      <c r="D8774" s="155"/>
      <c r="E8774" s="155"/>
      <c r="F8774" s="155"/>
    </row>
    <row r="8775" spans="3:6" x14ac:dyDescent="0.2">
      <c r="C8775" s="155"/>
      <c r="D8775" s="155"/>
      <c r="E8775" s="155"/>
      <c r="F8775" s="155"/>
    </row>
    <row r="8776" spans="3:6" x14ac:dyDescent="0.2">
      <c r="C8776" s="155"/>
      <c r="D8776" s="155"/>
      <c r="E8776" s="155"/>
      <c r="F8776" s="155"/>
    </row>
    <row r="8777" spans="3:6" x14ac:dyDescent="0.2">
      <c r="C8777" s="155"/>
      <c r="D8777" s="155"/>
      <c r="E8777" s="155"/>
      <c r="F8777" s="155"/>
    </row>
    <row r="8778" spans="3:6" x14ac:dyDescent="0.2">
      <c r="C8778" s="155"/>
      <c r="D8778" s="155"/>
      <c r="E8778" s="155"/>
      <c r="F8778" s="155"/>
    </row>
    <row r="8779" spans="3:6" x14ac:dyDescent="0.2">
      <c r="C8779" s="155"/>
      <c r="D8779" s="155"/>
      <c r="E8779" s="155"/>
      <c r="F8779" s="155"/>
    </row>
    <row r="8780" spans="3:6" x14ac:dyDescent="0.2">
      <c r="C8780" s="155"/>
      <c r="D8780" s="155"/>
      <c r="E8780" s="155"/>
      <c r="F8780" s="155"/>
    </row>
    <row r="8781" spans="3:6" x14ac:dyDescent="0.2">
      <c r="C8781" s="155"/>
      <c r="D8781" s="155"/>
      <c r="E8781" s="155"/>
      <c r="F8781" s="155"/>
    </row>
    <row r="8782" spans="3:6" x14ac:dyDescent="0.2">
      <c r="C8782" s="155"/>
      <c r="D8782" s="155"/>
      <c r="E8782" s="155"/>
      <c r="F8782" s="155"/>
    </row>
    <row r="8783" spans="3:6" x14ac:dyDescent="0.2">
      <c r="C8783" s="155"/>
      <c r="D8783" s="155"/>
      <c r="E8783" s="155"/>
      <c r="F8783" s="155"/>
    </row>
    <row r="8784" spans="3:6" x14ac:dyDescent="0.2">
      <c r="C8784" s="155"/>
      <c r="D8784" s="155"/>
      <c r="E8784" s="155"/>
      <c r="F8784" s="155"/>
    </row>
    <row r="8785" spans="3:6" x14ac:dyDescent="0.2">
      <c r="C8785" s="155"/>
      <c r="D8785" s="155"/>
      <c r="E8785" s="155"/>
      <c r="F8785" s="155"/>
    </row>
    <row r="8786" spans="3:6" x14ac:dyDescent="0.2">
      <c r="C8786" s="155"/>
      <c r="D8786" s="155"/>
      <c r="E8786" s="155"/>
      <c r="F8786" s="155"/>
    </row>
    <row r="8787" spans="3:6" x14ac:dyDescent="0.2">
      <c r="C8787" s="155"/>
      <c r="D8787" s="155"/>
      <c r="E8787" s="155"/>
      <c r="F8787" s="155"/>
    </row>
    <row r="8788" spans="3:6" x14ac:dyDescent="0.2">
      <c r="C8788" s="155"/>
      <c r="D8788" s="155"/>
      <c r="E8788" s="155"/>
      <c r="F8788" s="155"/>
    </row>
    <row r="8789" spans="3:6" x14ac:dyDescent="0.2">
      <c r="C8789" s="155"/>
      <c r="D8789" s="155"/>
      <c r="E8789" s="155"/>
      <c r="F8789" s="155"/>
    </row>
    <row r="8790" spans="3:6" x14ac:dyDescent="0.2">
      <c r="C8790" s="155"/>
      <c r="D8790" s="155"/>
      <c r="E8790" s="155"/>
      <c r="F8790" s="155"/>
    </row>
    <row r="8791" spans="3:6" x14ac:dyDescent="0.2">
      <c r="C8791" s="155"/>
      <c r="D8791" s="155"/>
      <c r="E8791" s="155"/>
      <c r="F8791" s="155"/>
    </row>
    <row r="8792" spans="3:6" x14ac:dyDescent="0.2">
      <c r="C8792" s="155"/>
      <c r="D8792" s="155"/>
      <c r="E8792" s="155"/>
      <c r="F8792" s="155"/>
    </row>
    <row r="8793" spans="3:6" x14ac:dyDescent="0.2">
      <c r="C8793" s="155"/>
      <c r="D8793" s="155"/>
      <c r="E8793" s="155"/>
      <c r="F8793" s="155"/>
    </row>
    <row r="8794" spans="3:6" x14ac:dyDescent="0.2">
      <c r="C8794" s="155"/>
      <c r="D8794" s="155"/>
      <c r="E8794" s="155"/>
      <c r="F8794" s="155"/>
    </row>
    <row r="8795" spans="3:6" x14ac:dyDescent="0.2">
      <c r="C8795" s="155"/>
      <c r="D8795" s="155"/>
      <c r="E8795" s="155"/>
      <c r="F8795" s="155"/>
    </row>
    <row r="8796" spans="3:6" x14ac:dyDescent="0.2">
      <c r="C8796" s="155"/>
      <c r="D8796" s="155"/>
      <c r="E8796" s="155"/>
      <c r="F8796" s="155"/>
    </row>
    <row r="8797" spans="3:6" x14ac:dyDescent="0.2">
      <c r="C8797" s="155"/>
      <c r="D8797" s="155"/>
      <c r="E8797" s="155"/>
      <c r="F8797" s="155"/>
    </row>
    <row r="8798" spans="3:6" x14ac:dyDescent="0.2">
      <c r="C8798" s="155"/>
      <c r="D8798" s="155"/>
      <c r="E8798" s="155"/>
      <c r="F8798" s="155"/>
    </row>
    <row r="8799" spans="3:6" x14ac:dyDescent="0.2">
      <c r="C8799" s="155"/>
      <c r="D8799" s="155"/>
      <c r="E8799" s="155"/>
      <c r="F8799" s="155"/>
    </row>
    <row r="8800" spans="3:6" x14ac:dyDescent="0.2">
      <c r="C8800" s="155"/>
      <c r="D8800" s="155"/>
      <c r="E8800" s="155"/>
      <c r="F8800" s="155"/>
    </row>
    <row r="8801" spans="3:6" x14ac:dyDescent="0.2">
      <c r="C8801" s="155"/>
      <c r="D8801" s="155"/>
      <c r="E8801" s="155"/>
      <c r="F8801" s="155"/>
    </row>
    <row r="8802" spans="3:6" x14ac:dyDescent="0.2">
      <c r="C8802" s="155"/>
      <c r="D8802" s="155"/>
      <c r="E8802" s="155"/>
      <c r="F8802" s="155"/>
    </row>
    <row r="8803" spans="3:6" x14ac:dyDescent="0.2">
      <c r="C8803" s="155"/>
      <c r="D8803" s="155"/>
      <c r="E8803" s="155"/>
      <c r="F8803" s="155"/>
    </row>
    <row r="8804" spans="3:6" x14ac:dyDescent="0.2">
      <c r="C8804" s="155"/>
      <c r="D8804" s="155"/>
      <c r="E8804" s="155"/>
      <c r="F8804" s="155"/>
    </row>
    <row r="8805" spans="3:6" x14ac:dyDescent="0.2">
      <c r="C8805" s="155"/>
      <c r="D8805" s="155"/>
      <c r="E8805" s="155"/>
      <c r="F8805" s="155"/>
    </row>
    <row r="8806" spans="3:6" x14ac:dyDescent="0.2">
      <c r="C8806" s="155"/>
      <c r="D8806" s="155"/>
      <c r="E8806" s="155"/>
      <c r="F8806" s="155"/>
    </row>
    <row r="8807" spans="3:6" x14ac:dyDescent="0.2">
      <c r="C8807" s="155"/>
      <c r="D8807" s="155"/>
      <c r="E8807" s="155"/>
      <c r="F8807" s="155"/>
    </row>
    <row r="8808" spans="3:6" x14ac:dyDescent="0.2">
      <c r="C8808" s="155"/>
      <c r="D8808" s="155"/>
      <c r="E8808" s="155"/>
      <c r="F8808" s="155"/>
    </row>
    <row r="8809" spans="3:6" x14ac:dyDescent="0.2">
      <c r="C8809" s="155"/>
      <c r="D8809" s="155"/>
      <c r="E8809" s="155"/>
      <c r="F8809" s="155"/>
    </row>
    <row r="8810" spans="3:6" x14ac:dyDescent="0.2">
      <c r="C8810" s="155"/>
      <c r="D8810" s="155"/>
      <c r="E8810" s="155"/>
      <c r="F8810" s="155"/>
    </row>
    <row r="8811" spans="3:6" x14ac:dyDescent="0.2">
      <c r="C8811" s="155"/>
      <c r="D8811" s="155"/>
      <c r="E8811" s="155"/>
      <c r="F8811" s="155"/>
    </row>
    <row r="8812" spans="3:6" x14ac:dyDescent="0.2">
      <c r="C8812" s="155"/>
      <c r="D8812" s="155"/>
      <c r="E8812" s="155"/>
      <c r="F8812" s="155"/>
    </row>
    <row r="8813" spans="3:6" x14ac:dyDescent="0.2">
      <c r="C8813" s="155"/>
      <c r="D8813" s="155"/>
      <c r="E8813" s="155"/>
      <c r="F8813" s="155"/>
    </row>
    <row r="8814" spans="3:6" x14ac:dyDescent="0.2">
      <c r="C8814" s="155"/>
      <c r="D8814" s="155"/>
      <c r="E8814" s="155"/>
      <c r="F8814" s="155"/>
    </row>
    <row r="8815" spans="3:6" x14ac:dyDescent="0.2">
      <c r="C8815" s="155"/>
      <c r="D8815" s="155"/>
      <c r="E8815" s="155"/>
      <c r="F8815" s="155"/>
    </row>
    <row r="8816" spans="3:6" x14ac:dyDescent="0.2">
      <c r="C8816" s="155"/>
      <c r="D8816" s="155"/>
      <c r="E8816" s="155"/>
      <c r="F8816" s="155"/>
    </row>
    <row r="8817" spans="3:6" x14ac:dyDescent="0.2">
      <c r="C8817" s="155"/>
      <c r="D8817" s="155"/>
      <c r="E8817" s="155"/>
      <c r="F8817" s="155"/>
    </row>
    <row r="8818" spans="3:6" x14ac:dyDescent="0.2">
      <c r="C8818" s="155"/>
      <c r="D8818" s="155"/>
      <c r="E8818" s="155"/>
      <c r="F8818" s="155"/>
    </row>
    <row r="8819" spans="3:6" x14ac:dyDescent="0.2">
      <c r="C8819" s="155"/>
      <c r="D8819" s="155"/>
      <c r="E8819" s="155"/>
      <c r="F8819" s="155"/>
    </row>
    <row r="8820" spans="3:6" x14ac:dyDescent="0.2">
      <c r="C8820" s="155"/>
      <c r="D8820" s="155"/>
      <c r="E8820" s="155"/>
      <c r="F8820" s="155"/>
    </row>
    <row r="8821" spans="3:6" x14ac:dyDescent="0.2">
      <c r="C8821" s="155"/>
      <c r="D8821" s="155"/>
      <c r="E8821" s="155"/>
      <c r="F8821" s="155"/>
    </row>
    <row r="8822" spans="3:6" x14ac:dyDescent="0.2">
      <c r="C8822" s="155"/>
      <c r="D8822" s="155"/>
      <c r="E8822" s="155"/>
      <c r="F8822" s="155"/>
    </row>
    <row r="8823" spans="3:6" x14ac:dyDescent="0.2">
      <c r="C8823" s="155"/>
      <c r="D8823" s="155"/>
      <c r="E8823" s="155"/>
      <c r="F8823" s="155"/>
    </row>
    <row r="8824" spans="3:6" x14ac:dyDescent="0.2">
      <c r="C8824" s="155"/>
      <c r="D8824" s="155"/>
      <c r="E8824" s="155"/>
      <c r="F8824" s="155"/>
    </row>
    <row r="8825" spans="3:6" x14ac:dyDescent="0.2">
      <c r="C8825" s="155"/>
      <c r="D8825" s="155"/>
      <c r="E8825" s="155"/>
      <c r="F8825" s="155"/>
    </row>
    <row r="8826" spans="3:6" x14ac:dyDescent="0.2">
      <c r="C8826" s="155"/>
      <c r="D8826" s="155"/>
      <c r="E8826" s="155"/>
      <c r="F8826" s="155"/>
    </row>
    <row r="8827" spans="3:6" x14ac:dyDescent="0.2">
      <c r="C8827" s="155"/>
      <c r="D8827" s="155"/>
      <c r="E8827" s="155"/>
      <c r="F8827" s="155"/>
    </row>
    <row r="8828" spans="3:6" x14ac:dyDescent="0.2">
      <c r="C8828" s="155"/>
      <c r="D8828" s="155"/>
      <c r="E8828" s="155"/>
      <c r="F8828" s="155"/>
    </row>
    <row r="8829" spans="3:6" x14ac:dyDescent="0.2">
      <c r="C8829" s="155"/>
      <c r="D8829" s="155"/>
      <c r="E8829" s="155"/>
      <c r="F8829" s="155"/>
    </row>
    <row r="8830" spans="3:6" x14ac:dyDescent="0.2">
      <c r="C8830" s="155"/>
      <c r="D8830" s="155"/>
      <c r="E8830" s="155"/>
      <c r="F8830" s="155"/>
    </row>
    <row r="8831" spans="3:6" x14ac:dyDescent="0.2">
      <c r="C8831" s="155"/>
      <c r="D8831" s="155"/>
      <c r="E8831" s="155"/>
      <c r="F8831" s="155"/>
    </row>
    <row r="8832" spans="3:6" x14ac:dyDescent="0.2">
      <c r="C8832" s="155"/>
      <c r="D8832" s="155"/>
      <c r="E8832" s="155"/>
      <c r="F8832" s="155"/>
    </row>
    <row r="8833" spans="3:6" x14ac:dyDescent="0.2">
      <c r="C8833" s="155"/>
      <c r="D8833" s="155"/>
      <c r="E8833" s="155"/>
      <c r="F8833" s="155"/>
    </row>
    <row r="8834" spans="3:6" x14ac:dyDescent="0.2">
      <c r="C8834" s="155"/>
      <c r="D8834" s="155"/>
      <c r="E8834" s="155"/>
      <c r="F8834" s="155"/>
    </row>
    <row r="8835" spans="3:6" x14ac:dyDescent="0.2">
      <c r="C8835" s="155"/>
      <c r="D8835" s="155"/>
      <c r="E8835" s="155"/>
      <c r="F8835" s="155"/>
    </row>
    <row r="8836" spans="3:6" x14ac:dyDescent="0.2">
      <c r="C8836" s="155"/>
      <c r="D8836" s="155"/>
      <c r="E8836" s="155"/>
      <c r="F8836" s="155"/>
    </row>
    <row r="8837" spans="3:6" x14ac:dyDescent="0.2">
      <c r="C8837" s="155"/>
      <c r="D8837" s="155"/>
      <c r="E8837" s="155"/>
      <c r="F8837" s="155"/>
    </row>
    <row r="8838" spans="3:6" x14ac:dyDescent="0.2">
      <c r="C8838" s="155"/>
      <c r="D8838" s="155"/>
      <c r="E8838" s="155"/>
      <c r="F8838" s="155"/>
    </row>
    <row r="8839" spans="3:6" x14ac:dyDescent="0.2">
      <c r="C8839" s="155"/>
      <c r="D8839" s="155"/>
      <c r="E8839" s="155"/>
      <c r="F8839" s="155"/>
    </row>
    <row r="8840" spans="3:6" x14ac:dyDescent="0.2">
      <c r="C8840" s="155"/>
      <c r="D8840" s="155"/>
      <c r="E8840" s="155"/>
      <c r="F8840" s="155"/>
    </row>
    <row r="8841" spans="3:6" x14ac:dyDescent="0.2">
      <c r="C8841" s="155"/>
      <c r="D8841" s="155"/>
      <c r="E8841" s="155"/>
      <c r="F8841" s="155"/>
    </row>
    <row r="8842" spans="3:6" x14ac:dyDescent="0.2">
      <c r="C8842" s="155"/>
      <c r="D8842" s="155"/>
      <c r="E8842" s="155"/>
      <c r="F8842" s="155"/>
    </row>
    <row r="8843" spans="3:6" x14ac:dyDescent="0.2">
      <c r="C8843" s="155"/>
      <c r="D8843" s="155"/>
      <c r="E8843" s="155"/>
      <c r="F8843" s="155"/>
    </row>
    <row r="8844" spans="3:6" x14ac:dyDescent="0.2">
      <c r="C8844" s="155"/>
      <c r="D8844" s="155"/>
      <c r="E8844" s="155"/>
      <c r="F8844" s="155"/>
    </row>
    <row r="8845" spans="3:6" x14ac:dyDescent="0.2">
      <c r="C8845" s="155"/>
      <c r="D8845" s="155"/>
      <c r="E8845" s="155"/>
      <c r="F8845" s="155"/>
    </row>
    <row r="8846" spans="3:6" x14ac:dyDescent="0.2">
      <c r="C8846" s="155"/>
      <c r="D8846" s="155"/>
      <c r="E8846" s="155"/>
      <c r="F8846" s="155"/>
    </row>
    <row r="8847" spans="3:6" x14ac:dyDescent="0.2">
      <c r="C8847" s="155"/>
      <c r="D8847" s="155"/>
      <c r="E8847" s="155"/>
      <c r="F8847" s="155"/>
    </row>
    <row r="8848" spans="3:6" x14ac:dyDescent="0.2">
      <c r="C8848" s="155"/>
      <c r="D8848" s="155"/>
      <c r="E8848" s="155"/>
      <c r="F8848" s="155"/>
    </row>
    <row r="8849" spans="3:6" x14ac:dyDescent="0.2">
      <c r="C8849" s="155"/>
      <c r="D8849" s="155"/>
      <c r="E8849" s="155"/>
      <c r="F8849" s="155"/>
    </row>
    <row r="8850" spans="3:6" x14ac:dyDescent="0.2">
      <c r="C8850" s="155"/>
      <c r="D8850" s="155"/>
      <c r="E8850" s="155"/>
      <c r="F8850" s="155"/>
    </row>
    <row r="8851" spans="3:6" x14ac:dyDescent="0.2">
      <c r="C8851" s="155"/>
      <c r="D8851" s="155"/>
      <c r="E8851" s="155"/>
      <c r="F8851" s="155"/>
    </row>
    <row r="8852" spans="3:6" x14ac:dyDescent="0.2">
      <c r="C8852" s="155"/>
      <c r="D8852" s="155"/>
      <c r="E8852" s="155"/>
      <c r="F8852" s="155"/>
    </row>
    <row r="8853" spans="3:6" x14ac:dyDescent="0.2">
      <c r="C8853" s="155"/>
      <c r="D8853" s="155"/>
      <c r="E8853" s="155"/>
      <c r="F8853" s="155"/>
    </row>
    <row r="8854" spans="3:6" x14ac:dyDescent="0.2">
      <c r="C8854" s="155"/>
      <c r="D8854" s="155"/>
      <c r="E8854" s="155"/>
      <c r="F8854" s="155"/>
    </row>
    <row r="8855" spans="3:6" x14ac:dyDescent="0.2">
      <c r="C8855" s="155"/>
      <c r="D8855" s="155"/>
      <c r="E8855" s="155"/>
      <c r="F8855" s="155"/>
    </row>
    <row r="8856" spans="3:6" x14ac:dyDescent="0.2">
      <c r="C8856" s="155"/>
      <c r="D8856" s="155"/>
      <c r="E8856" s="155"/>
      <c r="F8856" s="155"/>
    </row>
    <row r="8857" spans="3:6" x14ac:dyDescent="0.2">
      <c r="C8857" s="155"/>
      <c r="D8857" s="155"/>
      <c r="E8857" s="155"/>
      <c r="F8857" s="155"/>
    </row>
    <row r="8858" spans="3:6" x14ac:dyDescent="0.2">
      <c r="C8858" s="155"/>
      <c r="D8858" s="155"/>
      <c r="E8858" s="155"/>
      <c r="F8858" s="155"/>
    </row>
    <row r="8859" spans="3:6" x14ac:dyDescent="0.2">
      <c r="C8859" s="155"/>
      <c r="D8859" s="155"/>
      <c r="E8859" s="155"/>
      <c r="F8859" s="155"/>
    </row>
    <row r="8860" spans="3:6" x14ac:dyDescent="0.2">
      <c r="C8860" s="155"/>
      <c r="D8860" s="155"/>
      <c r="E8860" s="155"/>
      <c r="F8860" s="155"/>
    </row>
    <row r="8861" spans="3:6" x14ac:dyDescent="0.2">
      <c r="C8861" s="155"/>
      <c r="D8861" s="155"/>
      <c r="E8861" s="155"/>
      <c r="F8861" s="155"/>
    </row>
    <row r="8862" spans="3:6" x14ac:dyDescent="0.2">
      <c r="C8862" s="155"/>
      <c r="D8862" s="155"/>
      <c r="E8862" s="155"/>
      <c r="F8862" s="155"/>
    </row>
    <row r="8863" spans="3:6" x14ac:dyDescent="0.2">
      <c r="C8863" s="155"/>
      <c r="D8863" s="155"/>
      <c r="E8863" s="155"/>
      <c r="F8863" s="155"/>
    </row>
    <row r="8864" spans="3:6" x14ac:dyDescent="0.2">
      <c r="C8864" s="155"/>
      <c r="D8864" s="155"/>
      <c r="E8864" s="155"/>
      <c r="F8864" s="155"/>
    </row>
    <row r="8865" spans="3:6" x14ac:dyDescent="0.2">
      <c r="C8865" s="155"/>
      <c r="D8865" s="155"/>
      <c r="E8865" s="155"/>
      <c r="F8865" s="155"/>
    </row>
    <row r="8866" spans="3:6" x14ac:dyDescent="0.2">
      <c r="C8866" s="155"/>
      <c r="D8866" s="155"/>
      <c r="E8866" s="155"/>
      <c r="F8866" s="155"/>
    </row>
    <row r="8867" spans="3:6" x14ac:dyDescent="0.2">
      <c r="C8867" s="155"/>
      <c r="D8867" s="155"/>
      <c r="E8867" s="155"/>
      <c r="F8867" s="155"/>
    </row>
    <row r="8868" spans="3:6" x14ac:dyDescent="0.2">
      <c r="C8868" s="155"/>
      <c r="D8868" s="155"/>
      <c r="E8868" s="155"/>
      <c r="F8868" s="155"/>
    </row>
    <row r="8869" spans="3:6" x14ac:dyDescent="0.2">
      <c r="C8869" s="155"/>
      <c r="D8869" s="155"/>
      <c r="E8869" s="155"/>
      <c r="F8869" s="155"/>
    </row>
    <row r="8870" spans="3:6" x14ac:dyDescent="0.2">
      <c r="C8870" s="155"/>
      <c r="D8870" s="155"/>
      <c r="E8870" s="155"/>
      <c r="F8870" s="155"/>
    </row>
    <row r="8871" spans="3:6" x14ac:dyDescent="0.2">
      <c r="C8871" s="155"/>
      <c r="D8871" s="155"/>
      <c r="E8871" s="155"/>
      <c r="F8871" s="155"/>
    </row>
    <row r="8872" spans="3:6" x14ac:dyDescent="0.2">
      <c r="C8872" s="155"/>
      <c r="D8872" s="155"/>
      <c r="E8872" s="155"/>
      <c r="F8872" s="155"/>
    </row>
    <row r="8873" spans="3:6" x14ac:dyDescent="0.2">
      <c r="C8873" s="155"/>
      <c r="D8873" s="155"/>
      <c r="E8873" s="155"/>
      <c r="F8873" s="155"/>
    </row>
    <row r="8874" spans="3:6" x14ac:dyDescent="0.2">
      <c r="C8874" s="155"/>
      <c r="D8874" s="155"/>
      <c r="E8874" s="155"/>
      <c r="F8874" s="155"/>
    </row>
    <row r="8875" spans="3:6" x14ac:dyDescent="0.2">
      <c r="C8875" s="155"/>
      <c r="D8875" s="155"/>
      <c r="E8875" s="155"/>
      <c r="F8875" s="155"/>
    </row>
    <row r="8876" spans="3:6" x14ac:dyDescent="0.2">
      <c r="C8876" s="155"/>
      <c r="D8876" s="155"/>
      <c r="E8876" s="155"/>
      <c r="F8876" s="155"/>
    </row>
    <row r="8877" spans="3:6" x14ac:dyDescent="0.2">
      <c r="C8877" s="155"/>
      <c r="D8877" s="155"/>
      <c r="E8877" s="155"/>
      <c r="F8877" s="155"/>
    </row>
    <row r="8878" spans="3:6" x14ac:dyDescent="0.2">
      <c r="C8878" s="155"/>
      <c r="D8878" s="155"/>
      <c r="E8878" s="155"/>
      <c r="F8878" s="155"/>
    </row>
    <row r="8879" spans="3:6" x14ac:dyDescent="0.2">
      <c r="C8879" s="155"/>
      <c r="D8879" s="155"/>
      <c r="E8879" s="155"/>
      <c r="F8879" s="155"/>
    </row>
    <row r="8880" spans="3:6" x14ac:dyDescent="0.2">
      <c r="C8880" s="155"/>
      <c r="D8880" s="155"/>
      <c r="E8880" s="155"/>
      <c r="F8880" s="155"/>
    </row>
    <row r="8881" spans="3:6" x14ac:dyDescent="0.2">
      <c r="C8881" s="155"/>
      <c r="D8881" s="155"/>
      <c r="E8881" s="155"/>
      <c r="F8881" s="155"/>
    </row>
    <row r="8882" spans="3:6" x14ac:dyDescent="0.2">
      <c r="C8882" s="155"/>
      <c r="D8882" s="155"/>
      <c r="E8882" s="155"/>
      <c r="F8882" s="155"/>
    </row>
    <row r="8883" spans="3:6" x14ac:dyDescent="0.2">
      <c r="C8883" s="155"/>
      <c r="D8883" s="155"/>
      <c r="E8883" s="155"/>
      <c r="F8883" s="155"/>
    </row>
    <row r="8884" spans="3:6" x14ac:dyDescent="0.2">
      <c r="C8884" s="155"/>
      <c r="D8884" s="155"/>
      <c r="E8884" s="155"/>
      <c r="F8884" s="155"/>
    </row>
    <row r="8885" spans="3:6" x14ac:dyDescent="0.2">
      <c r="C8885" s="155"/>
      <c r="D8885" s="155"/>
      <c r="E8885" s="155"/>
      <c r="F8885" s="155"/>
    </row>
    <row r="8886" spans="3:6" x14ac:dyDescent="0.2">
      <c r="C8886" s="155"/>
      <c r="D8886" s="155"/>
      <c r="E8886" s="155"/>
      <c r="F8886" s="155"/>
    </row>
    <row r="8887" spans="3:6" x14ac:dyDescent="0.2">
      <c r="C8887" s="155"/>
      <c r="D8887" s="155"/>
      <c r="E8887" s="155"/>
      <c r="F8887" s="155"/>
    </row>
    <row r="8888" spans="3:6" x14ac:dyDescent="0.2">
      <c r="C8888" s="155"/>
      <c r="D8888" s="155"/>
      <c r="E8888" s="155"/>
      <c r="F8888" s="155"/>
    </row>
    <row r="8889" spans="3:6" x14ac:dyDescent="0.2">
      <c r="C8889" s="155"/>
      <c r="D8889" s="155"/>
      <c r="E8889" s="155"/>
      <c r="F8889" s="155"/>
    </row>
    <row r="8890" spans="3:6" x14ac:dyDescent="0.2">
      <c r="C8890" s="155"/>
      <c r="D8890" s="155"/>
      <c r="E8890" s="155"/>
      <c r="F8890" s="155"/>
    </row>
    <row r="8891" spans="3:6" x14ac:dyDescent="0.2">
      <c r="C8891" s="155"/>
      <c r="D8891" s="155"/>
      <c r="E8891" s="155"/>
      <c r="F8891" s="155"/>
    </row>
    <row r="8892" spans="3:6" x14ac:dyDescent="0.2">
      <c r="C8892" s="155"/>
      <c r="D8892" s="155"/>
      <c r="E8892" s="155"/>
      <c r="F8892" s="155"/>
    </row>
    <row r="8893" spans="3:6" x14ac:dyDescent="0.2">
      <c r="C8893" s="155"/>
      <c r="D8893" s="155"/>
      <c r="E8893" s="155"/>
      <c r="F8893" s="155"/>
    </row>
    <row r="8894" spans="3:6" x14ac:dyDescent="0.2">
      <c r="C8894" s="155"/>
      <c r="D8894" s="155"/>
      <c r="E8894" s="155"/>
      <c r="F8894" s="155"/>
    </row>
    <row r="8895" spans="3:6" x14ac:dyDescent="0.2">
      <c r="C8895" s="155"/>
      <c r="D8895" s="155"/>
      <c r="E8895" s="155"/>
      <c r="F8895" s="155"/>
    </row>
    <row r="8896" spans="3:6" x14ac:dyDescent="0.2">
      <c r="C8896" s="155"/>
      <c r="D8896" s="155"/>
      <c r="E8896" s="155"/>
      <c r="F8896" s="155"/>
    </row>
    <row r="8897" spans="3:6" x14ac:dyDescent="0.2">
      <c r="C8897" s="155"/>
      <c r="D8897" s="155"/>
      <c r="E8897" s="155"/>
      <c r="F8897" s="155"/>
    </row>
    <row r="8898" spans="3:6" x14ac:dyDescent="0.2">
      <c r="C8898" s="155"/>
      <c r="D8898" s="155"/>
      <c r="E8898" s="155"/>
      <c r="F8898" s="155"/>
    </row>
    <row r="8899" spans="3:6" x14ac:dyDescent="0.2">
      <c r="C8899" s="155"/>
      <c r="D8899" s="155"/>
      <c r="E8899" s="155"/>
      <c r="F8899" s="155"/>
    </row>
    <row r="8900" spans="3:6" x14ac:dyDescent="0.2">
      <c r="C8900" s="155"/>
      <c r="D8900" s="155"/>
      <c r="E8900" s="155"/>
      <c r="F8900" s="155"/>
    </row>
    <row r="8901" spans="3:6" x14ac:dyDescent="0.2">
      <c r="C8901" s="155"/>
      <c r="D8901" s="155"/>
      <c r="E8901" s="155"/>
      <c r="F8901" s="155"/>
    </row>
    <row r="8902" spans="3:6" x14ac:dyDescent="0.2">
      <c r="C8902" s="155"/>
      <c r="D8902" s="155"/>
      <c r="E8902" s="155"/>
      <c r="F8902" s="155"/>
    </row>
    <row r="8903" spans="3:6" x14ac:dyDescent="0.2">
      <c r="C8903" s="155"/>
      <c r="D8903" s="155"/>
      <c r="E8903" s="155"/>
      <c r="F8903" s="155"/>
    </row>
    <row r="8904" spans="3:6" x14ac:dyDescent="0.2">
      <c r="C8904" s="155"/>
      <c r="D8904" s="155"/>
      <c r="E8904" s="155"/>
      <c r="F8904" s="155"/>
    </row>
    <row r="8905" spans="3:6" x14ac:dyDescent="0.2">
      <c r="C8905" s="155"/>
      <c r="D8905" s="155"/>
      <c r="E8905" s="155"/>
      <c r="F8905" s="155"/>
    </row>
    <row r="8906" spans="3:6" x14ac:dyDescent="0.2">
      <c r="C8906" s="155"/>
      <c r="D8906" s="155"/>
      <c r="E8906" s="155"/>
      <c r="F8906" s="155"/>
    </row>
    <row r="8907" spans="3:6" x14ac:dyDescent="0.2">
      <c r="C8907" s="155"/>
      <c r="D8907" s="155"/>
      <c r="E8907" s="155"/>
      <c r="F8907" s="155"/>
    </row>
    <row r="8908" spans="3:6" x14ac:dyDescent="0.2">
      <c r="C8908" s="155"/>
      <c r="D8908" s="155"/>
      <c r="E8908" s="155"/>
      <c r="F8908" s="155"/>
    </row>
    <row r="8909" spans="3:6" x14ac:dyDescent="0.2">
      <c r="C8909" s="155"/>
      <c r="D8909" s="155"/>
      <c r="E8909" s="155"/>
      <c r="F8909" s="155"/>
    </row>
    <row r="8910" spans="3:6" x14ac:dyDescent="0.2">
      <c r="C8910" s="155"/>
      <c r="D8910" s="155"/>
      <c r="E8910" s="155"/>
      <c r="F8910" s="155"/>
    </row>
    <row r="8911" spans="3:6" x14ac:dyDescent="0.2">
      <c r="C8911" s="155"/>
      <c r="D8911" s="155"/>
      <c r="E8911" s="155"/>
      <c r="F8911" s="155"/>
    </row>
    <row r="8912" spans="3:6" x14ac:dyDescent="0.2">
      <c r="C8912" s="155"/>
      <c r="D8912" s="155"/>
      <c r="E8912" s="155"/>
      <c r="F8912" s="155"/>
    </row>
    <row r="8913" spans="3:6" x14ac:dyDescent="0.2">
      <c r="C8913" s="155"/>
      <c r="D8913" s="155"/>
      <c r="E8913" s="155"/>
      <c r="F8913" s="155"/>
    </row>
    <row r="8914" spans="3:6" x14ac:dyDescent="0.2">
      <c r="C8914" s="155"/>
      <c r="D8914" s="155"/>
      <c r="E8914" s="155"/>
      <c r="F8914" s="155"/>
    </row>
    <row r="8915" spans="3:6" x14ac:dyDescent="0.2">
      <c r="C8915" s="155"/>
      <c r="D8915" s="155"/>
      <c r="E8915" s="155"/>
      <c r="F8915" s="155"/>
    </row>
    <row r="8916" spans="3:6" x14ac:dyDescent="0.2">
      <c r="C8916" s="155"/>
      <c r="D8916" s="155"/>
      <c r="E8916" s="155"/>
      <c r="F8916" s="155"/>
    </row>
    <row r="8917" spans="3:6" x14ac:dyDescent="0.2">
      <c r="C8917" s="155"/>
      <c r="D8917" s="155"/>
      <c r="E8917" s="155"/>
      <c r="F8917" s="155"/>
    </row>
    <row r="8918" spans="3:6" x14ac:dyDescent="0.2">
      <c r="C8918" s="155"/>
      <c r="D8918" s="155"/>
      <c r="E8918" s="155"/>
      <c r="F8918" s="155"/>
    </row>
    <row r="8919" spans="3:6" x14ac:dyDescent="0.2">
      <c r="C8919" s="155"/>
      <c r="D8919" s="155"/>
      <c r="E8919" s="155"/>
      <c r="F8919" s="155"/>
    </row>
    <row r="8920" spans="3:6" x14ac:dyDescent="0.2">
      <c r="C8920" s="155"/>
      <c r="D8920" s="155"/>
      <c r="E8920" s="155"/>
      <c r="F8920" s="155"/>
    </row>
    <row r="8921" spans="3:6" x14ac:dyDescent="0.2">
      <c r="C8921" s="155"/>
      <c r="D8921" s="155"/>
      <c r="E8921" s="155"/>
      <c r="F8921" s="155"/>
    </row>
    <row r="8922" spans="3:6" x14ac:dyDescent="0.2">
      <c r="C8922" s="155"/>
      <c r="D8922" s="155"/>
      <c r="E8922" s="155"/>
      <c r="F8922" s="155"/>
    </row>
    <row r="8923" spans="3:6" x14ac:dyDescent="0.2">
      <c r="C8923" s="155"/>
      <c r="D8923" s="155"/>
      <c r="E8923" s="155"/>
      <c r="F8923" s="155"/>
    </row>
    <row r="8924" spans="3:6" x14ac:dyDescent="0.2">
      <c r="C8924" s="155"/>
      <c r="D8924" s="155"/>
      <c r="E8924" s="155"/>
      <c r="F8924" s="155"/>
    </row>
    <row r="8925" spans="3:6" x14ac:dyDescent="0.2">
      <c r="C8925" s="155"/>
      <c r="D8925" s="155"/>
      <c r="E8925" s="155"/>
      <c r="F8925" s="155"/>
    </row>
    <row r="8926" spans="3:6" x14ac:dyDescent="0.2">
      <c r="C8926" s="155"/>
      <c r="D8926" s="155"/>
      <c r="E8926" s="155"/>
      <c r="F8926" s="155"/>
    </row>
    <row r="8927" spans="3:6" x14ac:dyDescent="0.2">
      <c r="C8927" s="155"/>
      <c r="D8927" s="155"/>
      <c r="E8927" s="155"/>
      <c r="F8927" s="155"/>
    </row>
    <row r="8928" spans="3:6" x14ac:dyDescent="0.2">
      <c r="C8928" s="155"/>
      <c r="D8928" s="155"/>
      <c r="E8928" s="155"/>
      <c r="F8928" s="155"/>
    </row>
    <row r="8929" spans="3:6" x14ac:dyDescent="0.2">
      <c r="C8929" s="155"/>
      <c r="D8929" s="155"/>
      <c r="E8929" s="155"/>
      <c r="F8929" s="155"/>
    </row>
    <row r="8930" spans="3:6" x14ac:dyDescent="0.2">
      <c r="C8930" s="155"/>
      <c r="D8930" s="155"/>
      <c r="E8930" s="155"/>
      <c r="F8930" s="155"/>
    </row>
    <row r="8931" spans="3:6" x14ac:dyDescent="0.2">
      <c r="C8931" s="155"/>
      <c r="D8931" s="155"/>
      <c r="E8931" s="155"/>
      <c r="F8931" s="155"/>
    </row>
    <row r="8932" spans="3:6" x14ac:dyDescent="0.2">
      <c r="C8932" s="155"/>
      <c r="D8932" s="155"/>
      <c r="E8932" s="155"/>
      <c r="F8932" s="155"/>
    </row>
    <row r="8933" spans="3:6" x14ac:dyDescent="0.2">
      <c r="C8933" s="155"/>
      <c r="D8933" s="155"/>
      <c r="E8933" s="155"/>
      <c r="F8933" s="155"/>
    </row>
    <row r="8934" spans="3:6" x14ac:dyDescent="0.2">
      <c r="C8934" s="155"/>
      <c r="D8934" s="155"/>
      <c r="E8934" s="155"/>
      <c r="F8934" s="155"/>
    </row>
    <row r="8935" spans="3:6" x14ac:dyDescent="0.2">
      <c r="C8935" s="155"/>
      <c r="D8935" s="155"/>
      <c r="E8935" s="155"/>
      <c r="F8935" s="155"/>
    </row>
    <row r="8936" spans="3:6" x14ac:dyDescent="0.2">
      <c r="C8936" s="155"/>
      <c r="D8936" s="155"/>
      <c r="E8936" s="155"/>
      <c r="F8936" s="155"/>
    </row>
    <row r="8937" spans="3:6" x14ac:dyDescent="0.2">
      <c r="C8937" s="155"/>
      <c r="D8937" s="155"/>
      <c r="E8937" s="155"/>
      <c r="F8937" s="155"/>
    </row>
    <row r="8938" spans="3:6" x14ac:dyDescent="0.2">
      <c r="C8938" s="155"/>
      <c r="D8938" s="155"/>
      <c r="E8938" s="155"/>
      <c r="F8938" s="155"/>
    </row>
    <row r="8939" spans="3:6" x14ac:dyDescent="0.2">
      <c r="C8939" s="155"/>
      <c r="D8939" s="155"/>
      <c r="E8939" s="155"/>
      <c r="F8939" s="155"/>
    </row>
    <row r="8940" spans="3:6" x14ac:dyDescent="0.2">
      <c r="C8940" s="155"/>
      <c r="D8940" s="155"/>
      <c r="E8940" s="155"/>
      <c r="F8940" s="155"/>
    </row>
    <row r="8941" spans="3:6" x14ac:dyDescent="0.2">
      <c r="C8941" s="155"/>
      <c r="D8941" s="155"/>
      <c r="E8941" s="155"/>
      <c r="F8941" s="155"/>
    </row>
    <row r="8942" spans="3:6" x14ac:dyDescent="0.2">
      <c r="C8942" s="155"/>
      <c r="D8942" s="155"/>
      <c r="E8942" s="155"/>
      <c r="F8942" s="155"/>
    </row>
    <row r="8943" spans="3:6" x14ac:dyDescent="0.2">
      <c r="C8943" s="155"/>
      <c r="D8943" s="155"/>
      <c r="E8943" s="155"/>
      <c r="F8943" s="155"/>
    </row>
    <row r="8944" spans="3:6" x14ac:dyDescent="0.2">
      <c r="C8944" s="155"/>
      <c r="D8944" s="155"/>
      <c r="E8944" s="155"/>
      <c r="F8944" s="155"/>
    </row>
    <row r="8945" spans="3:6" x14ac:dyDescent="0.2">
      <c r="C8945" s="155"/>
      <c r="D8945" s="155"/>
      <c r="E8945" s="155"/>
      <c r="F8945" s="155"/>
    </row>
    <row r="8946" spans="3:6" x14ac:dyDescent="0.2">
      <c r="C8946" s="155"/>
      <c r="D8946" s="155"/>
      <c r="E8946" s="155"/>
      <c r="F8946" s="155"/>
    </row>
    <row r="8947" spans="3:6" x14ac:dyDescent="0.2">
      <c r="C8947" s="155"/>
      <c r="D8947" s="155"/>
      <c r="E8947" s="155"/>
      <c r="F8947" s="155"/>
    </row>
    <row r="8948" spans="3:6" x14ac:dyDescent="0.2">
      <c r="C8948" s="155"/>
      <c r="D8948" s="155"/>
      <c r="E8948" s="155"/>
      <c r="F8948" s="155"/>
    </row>
    <row r="8949" spans="3:6" x14ac:dyDescent="0.2">
      <c r="C8949" s="155"/>
      <c r="D8949" s="155"/>
      <c r="E8949" s="155"/>
      <c r="F8949" s="155"/>
    </row>
    <row r="8950" spans="3:6" x14ac:dyDescent="0.2">
      <c r="C8950" s="155"/>
      <c r="D8950" s="155"/>
      <c r="E8950" s="155"/>
      <c r="F8950" s="155"/>
    </row>
    <row r="8951" spans="3:6" x14ac:dyDescent="0.2">
      <c r="C8951" s="155"/>
      <c r="D8951" s="155"/>
      <c r="E8951" s="155"/>
      <c r="F8951" s="155"/>
    </row>
    <row r="8952" spans="3:6" x14ac:dyDescent="0.2">
      <c r="C8952" s="155"/>
      <c r="D8952" s="155"/>
      <c r="E8952" s="155"/>
      <c r="F8952" s="155"/>
    </row>
    <row r="8953" spans="3:6" x14ac:dyDescent="0.2">
      <c r="C8953" s="155"/>
      <c r="D8953" s="155"/>
      <c r="E8953" s="155"/>
      <c r="F8953" s="155"/>
    </row>
    <row r="8954" spans="3:6" x14ac:dyDescent="0.2">
      <c r="C8954" s="155"/>
      <c r="D8954" s="155"/>
      <c r="E8954" s="155"/>
      <c r="F8954" s="155"/>
    </row>
    <row r="8955" spans="3:6" x14ac:dyDescent="0.2">
      <c r="C8955" s="155"/>
      <c r="D8955" s="155"/>
      <c r="E8955" s="155"/>
      <c r="F8955" s="155"/>
    </row>
    <row r="8956" spans="3:6" x14ac:dyDescent="0.2">
      <c r="C8956" s="155"/>
      <c r="D8956" s="155"/>
      <c r="E8956" s="155"/>
      <c r="F8956" s="155"/>
    </row>
    <row r="8957" spans="3:6" x14ac:dyDescent="0.2">
      <c r="C8957" s="155"/>
      <c r="D8957" s="155"/>
      <c r="E8957" s="155"/>
      <c r="F8957" s="155"/>
    </row>
    <row r="8958" spans="3:6" x14ac:dyDescent="0.2">
      <c r="C8958" s="155"/>
      <c r="D8958" s="155"/>
      <c r="E8958" s="155"/>
      <c r="F8958" s="155"/>
    </row>
    <row r="8959" spans="3:6" x14ac:dyDescent="0.2">
      <c r="C8959" s="155"/>
      <c r="D8959" s="155"/>
      <c r="E8959" s="155"/>
      <c r="F8959" s="155"/>
    </row>
    <row r="8960" spans="3:6" x14ac:dyDescent="0.2">
      <c r="C8960" s="155"/>
      <c r="D8960" s="155"/>
      <c r="E8960" s="155"/>
      <c r="F8960" s="155"/>
    </row>
    <row r="8961" spans="3:6" x14ac:dyDescent="0.2">
      <c r="C8961" s="155"/>
      <c r="D8961" s="155"/>
      <c r="E8961" s="155"/>
      <c r="F8961" s="155"/>
    </row>
    <row r="8962" spans="3:6" x14ac:dyDescent="0.2">
      <c r="C8962" s="155"/>
      <c r="D8962" s="155"/>
      <c r="E8962" s="155"/>
      <c r="F8962" s="155"/>
    </row>
    <row r="8963" spans="3:6" x14ac:dyDescent="0.2">
      <c r="C8963" s="155"/>
      <c r="D8963" s="155"/>
      <c r="E8963" s="155"/>
      <c r="F8963" s="155"/>
    </row>
    <row r="8964" spans="3:6" x14ac:dyDescent="0.2">
      <c r="C8964" s="155"/>
      <c r="D8964" s="155"/>
      <c r="E8964" s="155"/>
      <c r="F8964" s="155"/>
    </row>
    <row r="8965" spans="3:6" x14ac:dyDescent="0.2">
      <c r="C8965" s="155"/>
      <c r="D8965" s="155"/>
      <c r="E8965" s="155"/>
      <c r="F8965" s="155"/>
    </row>
    <row r="8966" spans="3:6" x14ac:dyDescent="0.2">
      <c r="C8966" s="155"/>
      <c r="D8966" s="155"/>
      <c r="E8966" s="155"/>
      <c r="F8966" s="155"/>
    </row>
    <row r="8967" spans="3:6" x14ac:dyDescent="0.2">
      <c r="C8967" s="155"/>
      <c r="D8967" s="155"/>
      <c r="E8967" s="155"/>
      <c r="F8967" s="155"/>
    </row>
    <row r="8968" spans="3:6" x14ac:dyDescent="0.2">
      <c r="C8968" s="155"/>
      <c r="D8968" s="155"/>
      <c r="E8968" s="155"/>
      <c r="F8968" s="155"/>
    </row>
    <row r="8969" spans="3:6" x14ac:dyDescent="0.2">
      <c r="C8969" s="155"/>
      <c r="D8969" s="155"/>
      <c r="E8969" s="155"/>
      <c r="F8969" s="155"/>
    </row>
    <row r="8970" spans="3:6" x14ac:dyDescent="0.2">
      <c r="C8970" s="155"/>
      <c r="D8970" s="155"/>
      <c r="E8970" s="155"/>
      <c r="F8970" s="155"/>
    </row>
    <row r="8971" spans="3:6" x14ac:dyDescent="0.2">
      <c r="C8971" s="155"/>
      <c r="D8971" s="155"/>
      <c r="E8971" s="155"/>
      <c r="F8971" s="155"/>
    </row>
    <row r="8972" spans="3:6" x14ac:dyDescent="0.2">
      <c r="C8972" s="155"/>
      <c r="D8972" s="155"/>
      <c r="E8972" s="155"/>
      <c r="F8972" s="155"/>
    </row>
    <row r="8973" spans="3:6" x14ac:dyDescent="0.2">
      <c r="C8973" s="155"/>
      <c r="D8973" s="155"/>
      <c r="E8973" s="155"/>
      <c r="F8973" s="155"/>
    </row>
    <row r="8974" spans="3:6" x14ac:dyDescent="0.2">
      <c r="C8974" s="155"/>
      <c r="D8974" s="155"/>
      <c r="E8974" s="155"/>
      <c r="F8974" s="155"/>
    </row>
    <row r="8975" spans="3:6" x14ac:dyDescent="0.2">
      <c r="C8975" s="155"/>
      <c r="D8975" s="155"/>
      <c r="E8975" s="155"/>
      <c r="F8975" s="155"/>
    </row>
    <row r="8976" spans="3:6" x14ac:dyDescent="0.2">
      <c r="C8976" s="155"/>
      <c r="D8976" s="155"/>
      <c r="E8976" s="155"/>
      <c r="F8976" s="155"/>
    </row>
    <row r="8977" spans="3:6" x14ac:dyDescent="0.2">
      <c r="C8977" s="155"/>
      <c r="D8977" s="155"/>
      <c r="E8977" s="155"/>
      <c r="F8977" s="155"/>
    </row>
    <row r="8978" spans="3:6" x14ac:dyDescent="0.2">
      <c r="C8978" s="155"/>
      <c r="D8978" s="155"/>
      <c r="E8978" s="155"/>
      <c r="F8978" s="155"/>
    </row>
    <row r="8979" spans="3:6" x14ac:dyDescent="0.2">
      <c r="C8979" s="155"/>
      <c r="D8979" s="155"/>
      <c r="E8979" s="155"/>
      <c r="F8979" s="155"/>
    </row>
    <row r="8980" spans="3:6" x14ac:dyDescent="0.2">
      <c r="C8980" s="155"/>
      <c r="D8980" s="155"/>
      <c r="E8980" s="155"/>
      <c r="F8980" s="155"/>
    </row>
    <row r="8981" spans="3:6" x14ac:dyDescent="0.2">
      <c r="C8981" s="155"/>
      <c r="D8981" s="155"/>
      <c r="E8981" s="155"/>
      <c r="F8981" s="155"/>
    </row>
    <row r="8982" spans="3:6" x14ac:dyDescent="0.2">
      <c r="C8982" s="155"/>
      <c r="D8982" s="155"/>
      <c r="E8982" s="155"/>
      <c r="F8982" s="155"/>
    </row>
    <row r="8983" spans="3:6" x14ac:dyDescent="0.2">
      <c r="C8983" s="155"/>
      <c r="D8983" s="155"/>
      <c r="E8983" s="155"/>
      <c r="F8983" s="155"/>
    </row>
    <row r="8984" spans="3:6" x14ac:dyDescent="0.2">
      <c r="C8984" s="155"/>
      <c r="D8984" s="155"/>
      <c r="E8984" s="155"/>
      <c r="F8984" s="155"/>
    </row>
    <row r="8985" spans="3:6" x14ac:dyDescent="0.2">
      <c r="C8985" s="155"/>
      <c r="D8985" s="155"/>
      <c r="E8985" s="155"/>
      <c r="F8985" s="155"/>
    </row>
    <row r="8986" spans="3:6" x14ac:dyDescent="0.2">
      <c r="C8986" s="155"/>
      <c r="D8986" s="155"/>
      <c r="E8986" s="155"/>
      <c r="F8986" s="155"/>
    </row>
    <row r="8987" spans="3:6" x14ac:dyDescent="0.2">
      <c r="C8987" s="155"/>
      <c r="D8987" s="155"/>
      <c r="E8987" s="155"/>
      <c r="F8987" s="155"/>
    </row>
    <row r="8988" spans="3:6" x14ac:dyDescent="0.2">
      <c r="C8988" s="155"/>
      <c r="D8988" s="155"/>
      <c r="E8988" s="155"/>
      <c r="F8988" s="155"/>
    </row>
    <row r="8989" spans="3:6" x14ac:dyDescent="0.2">
      <c r="C8989" s="155"/>
      <c r="D8989" s="155"/>
      <c r="E8989" s="155"/>
      <c r="F8989" s="155"/>
    </row>
    <row r="8990" spans="3:6" x14ac:dyDescent="0.2">
      <c r="C8990" s="155"/>
      <c r="D8990" s="155"/>
      <c r="E8990" s="155"/>
      <c r="F8990" s="155"/>
    </row>
    <row r="8991" spans="3:6" x14ac:dyDescent="0.2">
      <c r="C8991" s="155"/>
      <c r="D8991" s="155"/>
      <c r="E8991" s="155"/>
      <c r="F8991" s="155"/>
    </row>
    <row r="8992" spans="3:6" x14ac:dyDescent="0.2">
      <c r="C8992" s="155"/>
      <c r="D8992" s="155"/>
      <c r="E8992" s="155"/>
      <c r="F8992" s="155"/>
    </row>
    <row r="8993" spans="3:6" x14ac:dyDescent="0.2">
      <c r="C8993" s="155"/>
      <c r="D8993" s="155"/>
      <c r="E8993" s="155"/>
      <c r="F8993" s="155"/>
    </row>
    <row r="8994" spans="3:6" x14ac:dyDescent="0.2">
      <c r="C8994" s="155"/>
      <c r="D8994" s="155"/>
      <c r="E8994" s="155"/>
      <c r="F8994" s="155"/>
    </row>
    <row r="8995" spans="3:6" x14ac:dyDescent="0.2">
      <c r="C8995" s="155"/>
      <c r="D8995" s="155"/>
      <c r="E8995" s="155"/>
      <c r="F8995" s="155"/>
    </row>
    <row r="8996" spans="3:6" x14ac:dyDescent="0.2">
      <c r="C8996" s="155"/>
      <c r="D8996" s="155"/>
      <c r="E8996" s="155"/>
      <c r="F8996" s="155"/>
    </row>
    <row r="8997" spans="3:6" x14ac:dyDescent="0.2">
      <c r="C8997" s="155"/>
      <c r="D8997" s="155"/>
      <c r="E8997" s="155"/>
      <c r="F8997" s="155"/>
    </row>
    <row r="8998" spans="3:6" x14ac:dyDescent="0.2">
      <c r="C8998" s="155"/>
      <c r="D8998" s="155"/>
      <c r="E8998" s="155"/>
      <c r="F8998" s="155"/>
    </row>
    <row r="8999" spans="3:6" x14ac:dyDescent="0.2">
      <c r="C8999" s="155"/>
      <c r="D8999" s="155"/>
      <c r="E8999" s="155"/>
      <c r="F8999" s="155"/>
    </row>
    <row r="9000" spans="3:6" x14ac:dyDescent="0.2">
      <c r="C9000" s="155"/>
      <c r="D9000" s="155"/>
      <c r="E9000" s="155"/>
      <c r="F9000" s="155"/>
    </row>
    <row r="9001" spans="3:6" x14ac:dyDescent="0.2">
      <c r="C9001" s="155"/>
      <c r="D9001" s="155"/>
      <c r="E9001" s="155"/>
      <c r="F9001" s="155"/>
    </row>
    <row r="9002" spans="3:6" x14ac:dyDescent="0.2">
      <c r="C9002" s="155"/>
      <c r="D9002" s="155"/>
      <c r="E9002" s="155"/>
      <c r="F9002" s="155"/>
    </row>
    <row r="9003" spans="3:6" x14ac:dyDescent="0.2">
      <c r="C9003" s="155"/>
      <c r="D9003" s="155"/>
      <c r="E9003" s="155"/>
      <c r="F9003" s="155"/>
    </row>
    <row r="9004" spans="3:6" x14ac:dyDescent="0.2">
      <c r="C9004" s="155"/>
      <c r="D9004" s="155"/>
      <c r="E9004" s="155"/>
      <c r="F9004" s="155"/>
    </row>
    <row r="9005" spans="3:6" x14ac:dyDescent="0.2">
      <c r="C9005" s="155"/>
      <c r="D9005" s="155"/>
      <c r="E9005" s="155"/>
      <c r="F9005" s="155"/>
    </row>
    <row r="9006" spans="3:6" x14ac:dyDescent="0.2">
      <c r="C9006" s="155"/>
      <c r="D9006" s="155"/>
      <c r="E9006" s="155"/>
      <c r="F9006" s="155"/>
    </row>
    <row r="9007" spans="3:6" x14ac:dyDescent="0.2">
      <c r="C9007" s="155"/>
      <c r="D9007" s="155"/>
      <c r="E9007" s="155"/>
      <c r="F9007" s="155"/>
    </row>
    <row r="9008" spans="3:6" x14ac:dyDescent="0.2">
      <c r="C9008" s="155"/>
      <c r="D9008" s="155"/>
      <c r="E9008" s="155"/>
      <c r="F9008" s="155"/>
    </row>
    <row r="9009" spans="3:6" x14ac:dyDescent="0.2">
      <c r="C9009" s="155"/>
      <c r="D9009" s="155"/>
      <c r="E9009" s="155"/>
      <c r="F9009" s="155"/>
    </row>
    <row r="9010" spans="3:6" x14ac:dyDescent="0.2">
      <c r="C9010" s="155"/>
      <c r="D9010" s="155"/>
      <c r="E9010" s="155"/>
      <c r="F9010" s="155"/>
    </row>
    <row r="9011" spans="3:6" x14ac:dyDescent="0.2">
      <c r="C9011" s="155"/>
      <c r="D9011" s="155"/>
      <c r="E9011" s="155"/>
      <c r="F9011" s="155"/>
    </row>
    <row r="9012" spans="3:6" x14ac:dyDescent="0.2">
      <c r="C9012" s="155"/>
      <c r="D9012" s="155"/>
      <c r="E9012" s="155"/>
      <c r="F9012" s="155"/>
    </row>
    <row r="9013" spans="3:6" x14ac:dyDescent="0.2">
      <c r="C9013" s="155"/>
      <c r="D9013" s="155"/>
      <c r="E9013" s="155"/>
      <c r="F9013" s="155"/>
    </row>
    <row r="9014" spans="3:6" x14ac:dyDescent="0.2">
      <c r="C9014" s="155"/>
      <c r="D9014" s="155"/>
      <c r="E9014" s="155"/>
      <c r="F9014" s="155"/>
    </row>
    <row r="9015" spans="3:6" x14ac:dyDescent="0.2">
      <c r="C9015" s="155"/>
      <c r="D9015" s="155"/>
      <c r="E9015" s="155"/>
      <c r="F9015" s="155"/>
    </row>
    <row r="9016" spans="3:6" x14ac:dyDescent="0.2">
      <c r="C9016" s="155"/>
      <c r="D9016" s="155"/>
      <c r="E9016" s="155"/>
      <c r="F9016" s="155"/>
    </row>
    <row r="9017" spans="3:6" x14ac:dyDescent="0.2">
      <c r="C9017" s="155"/>
      <c r="D9017" s="155"/>
      <c r="E9017" s="155"/>
      <c r="F9017" s="155"/>
    </row>
    <row r="9018" spans="3:6" x14ac:dyDescent="0.2">
      <c r="C9018" s="155"/>
      <c r="D9018" s="155"/>
      <c r="E9018" s="155"/>
      <c r="F9018" s="155"/>
    </row>
    <row r="9019" spans="3:6" x14ac:dyDescent="0.2">
      <c r="C9019" s="155"/>
      <c r="D9019" s="155"/>
      <c r="E9019" s="155"/>
      <c r="F9019" s="155"/>
    </row>
    <row r="9020" spans="3:6" x14ac:dyDescent="0.2">
      <c r="C9020" s="155"/>
      <c r="D9020" s="155"/>
      <c r="E9020" s="155"/>
      <c r="F9020" s="155"/>
    </row>
    <row r="9021" spans="3:6" x14ac:dyDescent="0.2">
      <c r="C9021" s="155"/>
      <c r="D9021" s="155"/>
      <c r="E9021" s="155"/>
      <c r="F9021" s="155"/>
    </row>
    <row r="9022" spans="3:6" x14ac:dyDescent="0.2">
      <c r="C9022" s="155"/>
      <c r="D9022" s="155"/>
      <c r="E9022" s="155"/>
      <c r="F9022" s="155"/>
    </row>
    <row r="9023" spans="3:6" x14ac:dyDescent="0.2">
      <c r="C9023" s="155"/>
      <c r="D9023" s="155"/>
      <c r="E9023" s="155"/>
      <c r="F9023" s="155"/>
    </row>
    <row r="9024" spans="3:6" x14ac:dyDescent="0.2">
      <c r="C9024" s="155"/>
      <c r="D9024" s="155"/>
      <c r="E9024" s="155"/>
      <c r="F9024" s="155"/>
    </row>
    <row r="9025" spans="3:6" x14ac:dyDescent="0.2">
      <c r="C9025" s="155"/>
      <c r="D9025" s="155"/>
      <c r="E9025" s="155"/>
      <c r="F9025" s="155"/>
    </row>
    <row r="9026" spans="3:6" x14ac:dyDescent="0.2">
      <c r="C9026" s="155"/>
      <c r="D9026" s="155"/>
      <c r="E9026" s="155"/>
      <c r="F9026" s="155"/>
    </row>
    <row r="9027" spans="3:6" x14ac:dyDescent="0.2">
      <c r="C9027" s="155"/>
      <c r="D9027" s="155"/>
      <c r="E9027" s="155"/>
      <c r="F9027" s="155"/>
    </row>
    <row r="9028" spans="3:6" x14ac:dyDescent="0.2">
      <c r="C9028" s="155"/>
      <c r="D9028" s="155"/>
      <c r="E9028" s="155"/>
      <c r="F9028" s="155"/>
    </row>
    <row r="9029" spans="3:6" x14ac:dyDescent="0.2">
      <c r="C9029" s="155"/>
      <c r="D9029" s="155"/>
      <c r="E9029" s="155"/>
      <c r="F9029" s="155"/>
    </row>
    <row r="9030" spans="3:6" x14ac:dyDescent="0.2">
      <c r="C9030" s="155"/>
      <c r="D9030" s="155"/>
      <c r="E9030" s="155"/>
      <c r="F9030" s="155"/>
    </row>
    <row r="9031" spans="3:6" x14ac:dyDescent="0.2">
      <c r="C9031" s="155"/>
      <c r="D9031" s="155"/>
      <c r="E9031" s="155"/>
      <c r="F9031" s="155"/>
    </row>
    <row r="9032" spans="3:6" x14ac:dyDescent="0.2">
      <c r="C9032" s="155"/>
      <c r="D9032" s="155"/>
      <c r="E9032" s="155"/>
      <c r="F9032" s="155"/>
    </row>
    <row r="9033" spans="3:6" x14ac:dyDescent="0.2">
      <c r="C9033" s="155"/>
      <c r="D9033" s="155"/>
      <c r="E9033" s="155"/>
      <c r="F9033" s="155"/>
    </row>
    <row r="9034" spans="3:6" x14ac:dyDescent="0.2">
      <c r="C9034" s="155"/>
      <c r="D9034" s="155"/>
      <c r="E9034" s="155"/>
      <c r="F9034" s="155"/>
    </row>
    <row r="9035" spans="3:6" x14ac:dyDescent="0.2">
      <c r="C9035" s="155"/>
      <c r="D9035" s="155"/>
      <c r="E9035" s="155"/>
      <c r="F9035" s="155"/>
    </row>
    <row r="9036" spans="3:6" x14ac:dyDescent="0.2">
      <c r="C9036" s="155"/>
      <c r="D9036" s="155"/>
      <c r="E9036" s="155"/>
      <c r="F9036" s="155"/>
    </row>
    <row r="9037" spans="3:6" x14ac:dyDescent="0.2">
      <c r="C9037" s="155"/>
      <c r="D9037" s="155"/>
      <c r="E9037" s="155"/>
      <c r="F9037" s="155"/>
    </row>
    <row r="9038" spans="3:6" x14ac:dyDescent="0.2">
      <c r="C9038" s="155"/>
      <c r="D9038" s="155"/>
      <c r="E9038" s="155"/>
      <c r="F9038" s="155"/>
    </row>
    <row r="9039" spans="3:6" x14ac:dyDescent="0.2">
      <c r="C9039" s="155"/>
      <c r="D9039" s="155"/>
      <c r="E9039" s="155"/>
      <c r="F9039" s="155"/>
    </row>
    <row r="9040" spans="3:6" x14ac:dyDescent="0.2">
      <c r="C9040" s="155"/>
      <c r="D9040" s="155"/>
      <c r="E9040" s="155"/>
      <c r="F9040" s="155"/>
    </row>
    <row r="9041" spans="3:6" x14ac:dyDescent="0.2">
      <c r="C9041" s="155"/>
      <c r="D9041" s="155"/>
      <c r="E9041" s="155"/>
      <c r="F9041" s="155"/>
    </row>
    <row r="9042" spans="3:6" x14ac:dyDescent="0.2">
      <c r="C9042" s="155"/>
      <c r="D9042" s="155"/>
      <c r="E9042" s="155"/>
      <c r="F9042" s="155"/>
    </row>
    <row r="9043" spans="3:6" x14ac:dyDescent="0.2">
      <c r="C9043" s="155"/>
      <c r="D9043" s="155"/>
      <c r="E9043" s="155"/>
      <c r="F9043" s="155"/>
    </row>
    <row r="9044" spans="3:6" x14ac:dyDescent="0.2">
      <c r="C9044" s="155"/>
      <c r="D9044" s="155"/>
      <c r="E9044" s="155"/>
      <c r="F9044" s="155"/>
    </row>
    <row r="9045" spans="3:6" x14ac:dyDescent="0.2">
      <c r="C9045" s="155"/>
      <c r="D9045" s="155"/>
      <c r="E9045" s="155"/>
      <c r="F9045" s="155"/>
    </row>
    <row r="9046" spans="3:6" x14ac:dyDescent="0.2">
      <c r="C9046" s="155"/>
      <c r="D9046" s="155"/>
      <c r="E9046" s="155"/>
      <c r="F9046" s="155"/>
    </row>
    <row r="9047" spans="3:6" x14ac:dyDescent="0.2">
      <c r="C9047" s="155"/>
      <c r="D9047" s="155"/>
      <c r="E9047" s="155"/>
      <c r="F9047" s="155"/>
    </row>
    <row r="9048" spans="3:6" x14ac:dyDescent="0.2">
      <c r="C9048" s="155"/>
      <c r="D9048" s="155"/>
      <c r="E9048" s="155"/>
      <c r="F9048" s="155"/>
    </row>
    <row r="9049" spans="3:6" x14ac:dyDescent="0.2">
      <c r="C9049" s="155"/>
      <c r="D9049" s="155"/>
      <c r="E9049" s="155"/>
      <c r="F9049" s="155"/>
    </row>
    <row r="9050" spans="3:6" x14ac:dyDescent="0.2">
      <c r="C9050" s="155"/>
      <c r="D9050" s="155"/>
      <c r="E9050" s="155"/>
      <c r="F9050" s="155"/>
    </row>
    <row r="9051" spans="3:6" x14ac:dyDescent="0.2">
      <c r="C9051" s="155"/>
      <c r="D9051" s="155"/>
      <c r="E9051" s="155"/>
      <c r="F9051" s="155"/>
    </row>
    <row r="9052" spans="3:6" x14ac:dyDescent="0.2">
      <c r="C9052" s="155"/>
      <c r="D9052" s="155"/>
      <c r="E9052" s="155"/>
      <c r="F9052" s="155"/>
    </row>
    <row r="9053" spans="3:6" x14ac:dyDescent="0.2">
      <c r="C9053" s="155"/>
      <c r="D9053" s="155"/>
      <c r="E9053" s="155"/>
      <c r="F9053" s="155"/>
    </row>
    <row r="9054" spans="3:6" x14ac:dyDescent="0.2">
      <c r="C9054" s="155"/>
      <c r="D9054" s="155"/>
      <c r="E9054" s="155"/>
      <c r="F9054" s="155"/>
    </row>
    <row r="9055" spans="3:6" x14ac:dyDescent="0.2">
      <c r="C9055" s="155"/>
      <c r="D9055" s="155"/>
      <c r="E9055" s="155"/>
      <c r="F9055" s="155"/>
    </row>
    <row r="9056" spans="3:6" x14ac:dyDescent="0.2">
      <c r="C9056" s="155"/>
      <c r="D9056" s="155"/>
      <c r="E9056" s="155"/>
      <c r="F9056" s="155"/>
    </row>
    <row r="9057" spans="3:6" x14ac:dyDescent="0.2">
      <c r="C9057" s="155"/>
      <c r="D9057" s="155"/>
      <c r="E9057" s="155"/>
      <c r="F9057" s="155"/>
    </row>
    <row r="9058" spans="3:6" x14ac:dyDescent="0.2">
      <c r="C9058" s="155"/>
      <c r="D9058" s="155"/>
      <c r="E9058" s="155"/>
      <c r="F9058" s="155"/>
    </row>
    <row r="9059" spans="3:6" x14ac:dyDescent="0.2">
      <c r="C9059" s="155"/>
      <c r="D9059" s="155"/>
      <c r="E9059" s="155"/>
      <c r="F9059" s="155"/>
    </row>
    <row r="9060" spans="3:6" x14ac:dyDescent="0.2">
      <c r="C9060" s="155"/>
      <c r="D9060" s="155"/>
      <c r="E9060" s="155"/>
      <c r="F9060" s="155"/>
    </row>
    <row r="9061" spans="3:6" x14ac:dyDescent="0.2">
      <c r="C9061" s="155"/>
      <c r="D9061" s="155"/>
      <c r="E9061" s="155"/>
      <c r="F9061" s="155"/>
    </row>
    <row r="9062" spans="3:6" x14ac:dyDescent="0.2">
      <c r="C9062" s="155"/>
      <c r="D9062" s="155"/>
      <c r="E9062" s="155"/>
      <c r="F9062" s="155"/>
    </row>
    <row r="9063" spans="3:6" x14ac:dyDescent="0.2">
      <c r="C9063" s="155"/>
      <c r="D9063" s="155"/>
      <c r="E9063" s="155"/>
      <c r="F9063" s="155"/>
    </row>
    <row r="9064" spans="3:6" x14ac:dyDescent="0.2">
      <c r="C9064" s="155"/>
      <c r="D9064" s="155"/>
      <c r="E9064" s="155"/>
      <c r="F9064" s="155"/>
    </row>
    <row r="9065" spans="3:6" x14ac:dyDescent="0.2">
      <c r="C9065" s="155"/>
      <c r="D9065" s="155"/>
      <c r="E9065" s="155"/>
      <c r="F9065" s="155"/>
    </row>
    <row r="9066" spans="3:6" x14ac:dyDescent="0.2">
      <c r="C9066" s="155"/>
      <c r="D9066" s="155"/>
      <c r="E9066" s="155"/>
      <c r="F9066" s="155"/>
    </row>
    <row r="9067" spans="3:6" x14ac:dyDescent="0.2">
      <c r="C9067" s="155"/>
      <c r="D9067" s="155"/>
      <c r="E9067" s="155"/>
      <c r="F9067" s="155"/>
    </row>
    <row r="9068" spans="3:6" x14ac:dyDescent="0.2">
      <c r="C9068" s="155"/>
      <c r="D9068" s="155"/>
      <c r="E9068" s="155"/>
      <c r="F9068" s="155"/>
    </row>
    <row r="9069" spans="3:6" x14ac:dyDescent="0.2">
      <c r="C9069" s="155"/>
      <c r="D9069" s="155"/>
      <c r="E9069" s="155"/>
      <c r="F9069" s="155"/>
    </row>
    <row r="9070" spans="3:6" x14ac:dyDescent="0.2">
      <c r="C9070" s="155"/>
      <c r="D9070" s="155"/>
      <c r="E9070" s="155"/>
      <c r="F9070" s="155"/>
    </row>
    <row r="9071" spans="3:6" x14ac:dyDescent="0.2">
      <c r="C9071" s="155"/>
      <c r="D9071" s="155"/>
      <c r="E9071" s="155"/>
      <c r="F9071" s="155"/>
    </row>
    <row r="9072" spans="3:6" x14ac:dyDescent="0.2">
      <c r="C9072" s="155"/>
      <c r="D9072" s="155"/>
      <c r="E9072" s="155"/>
      <c r="F9072" s="155"/>
    </row>
    <row r="9073" spans="3:6" x14ac:dyDescent="0.2">
      <c r="C9073" s="155"/>
      <c r="D9073" s="155"/>
      <c r="E9073" s="155"/>
      <c r="F9073" s="155"/>
    </row>
    <row r="9074" spans="3:6" x14ac:dyDescent="0.2">
      <c r="C9074" s="155"/>
      <c r="D9074" s="155"/>
      <c r="E9074" s="155"/>
      <c r="F9074" s="155"/>
    </row>
    <row r="9075" spans="3:6" x14ac:dyDescent="0.2">
      <c r="C9075" s="155"/>
      <c r="D9075" s="155"/>
      <c r="E9075" s="155"/>
      <c r="F9075" s="155"/>
    </row>
    <row r="9076" spans="3:6" x14ac:dyDescent="0.2">
      <c r="C9076" s="155"/>
      <c r="D9076" s="155"/>
      <c r="E9076" s="155"/>
      <c r="F9076" s="155"/>
    </row>
    <row r="9077" spans="3:6" x14ac:dyDescent="0.2">
      <c r="C9077" s="155"/>
      <c r="D9077" s="155"/>
      <c r="E9077" s="155"/>
      <c r="F9077" s="155"/>
    </row>
    <row r="9078" spans="3:6" x14ac:dyDescent="0.2">
      <c r="C9078" s="155"/>
      <c r="D9078" s="155"/>
      <c r="E9078" s="155"/>
      <c r="F9078" s="155"/>
    </row>
    <row r="9079" spans="3:6" x14ac:dyDescent="0.2">
      <c r="C9079" s="155"/>
      <c r="D9079" s="155"/>
      <c r="E9079" s="155"/>
      <c r="F9079" s="155"/>
    </row>
    <row r="9080" spans="3:6" x14ac:dyDescent="0.2">
      <c r="C9080" s="155"/>
      <c r="D9080" s="155"/>
      <c r="E9080" s="155"/>
      <c r="F9080" s="155"/>
    </row>
    <row r="9081" spans="3:6" x14ac:dyDescent="0.2">
      <c r="C9081" s="155"/>
      <c r="D9081" s="155"/>
      <c r="E9081" s="155"/>
      <c r="F9081" s="155"/>
    </row>
    <row r="9082" spans="3:6" x14ac:dyDescent="0.2">
      <c r="C9082" s="155"/>
      <c r="D9082" s="155"/>
      <c r="E9082" s="155"/>
      <c r="F9082" s="155"/>
    </row>
    <row r="9083" spans="3:6" x14ac:dyDescent="0.2">
      <c r="C9083" s="155"/>
      <c r="D9083" s="155"/>
      <c r="E9083" s="155"/>
      <c r="F9083" s="155"/>
    </row>
    <row r="9084" spans="3:6" x14ac:dyDescent="0.2">
      <c r="C9084" s="155"/>
      <c r="D9084" s="155"/>
      <c r="E9084" s="155"/>
      <c r="F9084" s="155"/>
    </row>
    <row r="9085" spans="3:6" x14ac:dyDescent="0.2">
      <c r="C9085" s="155"/>
      <c r="D9085" s="155"/>
      <c r="E9085" s="155"/>
      <c r="F9085" s="155"/>
    </row>
    <row r="9086" spans="3:6" x14ac:dyDescent="0.2">
      <c r="C9086" s="155"/>
      <c r="D9086" s="155"/>
      <c r="E9086" s="155"/>
      <c r="F9086" s="155"/>
    </row>
    <row r="9087" spans="3:6" x14ac:dyDescent="0.2">
      <c r="C9087" s="155"/>
      <c r="D9087" s="155"/>
      <c r="E9087" s="155"/>
      <c r="F9087" s="155"/>
    </row>
    <row r="9088" spans="3:6" x14ac:dyDescent="0.2">
      <c r="C9088" s="155"/>
      <c r="D9088" s="155"/>
      <c r="E9088" s="155"/>
      <c r="F9088" s="155"/>
    </row>
    <row r="9089" spans="3:6" x14ac:dyDescent="0.2">
      <c r="C9089" s="155"/>
      <c r="D9089" s="155"/>
      <c r="E9089" s="155"/>
      <c r="F9089" s="155"/>
    </row>
    <row r="9090" spans="3:6" x14ac:dyDescent="0.2">
      <c r="C9090" s="155"/>
      <c r="D9090" s="155"/>
      <c r="E9090" s="155"/>
      <c r="F9090" s="155"/>
    </row>
    <row r="9091" spans="3:6" x14ac:dyDescent="0.2">
      <c r="C9091" s="155"/>
      <c r="D9091" s="155"/>
      <c r="E9091" s="155"/>
      <c r="F9091" s="155"/>
    </row>
    <row r="9092" spans="3:6" x14ac:dyDescent="0.2">
      <c r="C9092" s="155"/>
      <c r="D9092" s="155"/>
      <c r="E9092" s="155"/>
      <c r="F9092" s="155"/>
    </row>
    <row r="9093" spans="3:6" x14ac:dyDescent="0.2">
      <c r="C9093" s="155"/>
      <c r="D9093" s="155"/>
      <c r="E9093" s="155"/>
      <c r="F9093" s="155"/>
    </row>
    <row r="9094" spans="3:6" x14ac:dyDescent="0.2">
      <c r="C9094" s="155"/>
      <c r="D9094" s="155"/>
      <c r="E9094" s="155"/>
      <c r="F9094" s="155"/>
    </row>
    <row r="9095" spans="3:6" x14ac:dyDescent="0.2">
      <c r="C9095" s="155"/>
      <c r="D9095" s="155"/>
      <c r="E9095" s="155"/>
      <c r="F9095" s="155"/>
    </row>
    <row r="9096" spans="3:6" x14ac:dyDescent="0.2">
      <c r="C9096" s="155"/>
      <c r="D9096" s="155"/>
      <c r="E9096" s="155"/>
      <c r="F9096" s="155"/>
    </row>
    <row r="9097" spans="3:6" x14ac:dyDescent="0.2">
      <c r="C9097" s="155"/>
      <c r="D9097" s="155"/>
      <c r="E9097" s="155"/>
      <c r="F9097" s="155"/>
    </row>
    <row r="9098" spans="3:6" x14ac:dyDescent="0.2">
      <c r="C9098" s="155"/>
      <c r="D9098" s="155"/>
      <c r="E9098" s="155"/>
      <c r="F9098" s="155"/>
    </row>
    <row r="9099" spans="3:6" x14ac:dyDescent="0.2">
      <c r="C9099" s="155"/>
      <c r="D9099" s="155"/>
      <c r="E9099" s="155"/>
      <c r="F9099" s="155"/>
    </row>
    <row r="9100" spans="3:6" x14ac:dyDescent="0.2">
      <c r="C9100" s="155"/>
      <c r="D9100" s="155"/>
      <c r="E9100" s="155"/>
      <c r="F9100" s="155"/>
    </row>
    <row r="9101" spans="3:6" x14ac:dyDescent="0.2">
      <c r="C9101" s="155"/>
      <c r="D9101" s="155"/>
      <c r="E9101" s="155"/>
      <c r="F9101" s="155"/>
    </row>
    <row r="9102" spans="3:6" x14ac:dyDescent="0.2">
      <c r="C9102" s="155"/>
      <c r="D9102" s="155"/>
      <c r="E9102" s="155"/>
      <c r="F9102" s="155"/>
    </row>
    <row r="9103" spans="3:6" x14ac:dyDescent="0.2">
      <c r="C9103" s="155"/>
      <c r="D9103" s="155"/>
      <c r="E9103" s="155"/>
      <c r="F9103" s="155"/>
    </row>
    <row r="9104" spans="3:6" x14ac:dyDescent="0.2">
      <c r="C9104" s="155"/>
      <c r="D9104" s="155"/>
      <c r="E9104" s="155"/>
      <c r="F9104" s="155"/>
    </row>
    <row r="9105" spans="3:6" x14ac:dyDescent="0.2">
      <c r="C9105" s="155"/>
      <c r="D9105" s="155"/>
      <c r="E9105" s="155"/>
      <c r="F9105" s="155"/>
    </row>
    <row r="9106" spans="3:6" x14ac:dyDescent="0.2">
      <c r="C9106" s="155"/>
      <c r="D9106" s="155"/>
      <c r="E9106" s="155"/>
      <c r="F9106" s="155"/>
    </row>
    <row r="9107" spans="3:6" x14ac:dyDescent="0.2">
      <c r="C9107" s="155"/>
      <c r="D9107" s="155"/>
      <c r="E9107" s="155"/>
      <c r="F9107" s="155"/>
    </row>
    <row r="9108" spans="3:6" x14ac:dyDescent="0.2">
      <c r="C9108" s="155"/>
      <c r="D9108" s="155"/>
      <c r="E9108" s="155"/>
      <c r="F9108" s="155"/>
    </row>
    <row r="9109" spans="3:6" x14ac:dyDescent="0.2">
      <c r="C9109" s="155"/>
      <c r="D9109" s="155"/>
      <c r="E9109" s="155"/>
      <c r="F9109" s="155"/>
    </row>
    <row r="9110" spans="3:6" x14ac:dyDescent="0.2">
      <c r="C9110" s="155"/>
      <c r="D9110" s="155"/>
      <c r="E9110" s="155"/>
      <c r="F9110" s="155"/>
    </row>
    <row r="9111" spans="3:6" x14ac:dyDescent="0.2">
      <c r="C9111" s="155"/>
      <c r="D9111" s="155"/>
      <c r="E9111" s="155"/>
      <c r="F9111" s="155"/>
    </row>
    <row r="9112" spans="3:6" x14ac:dyDescent="0.2">
      <c r="C9112" s="155"/>
      <c r="D9112" s="155"/>
      <c r="E9112" s="155"/>
      <c r="F9112" s="155"/>
    </row>
    <row r="9113" spans="3:6" x14ac:dyDescent="0.2">
      <c r="C9113" s="155"/>
      <c r="D9113" s="155"/>
      <c r="E9113" s="155"/>
      <c r="F9113" s="155"/>
    </row>
    <row r="9114" spans="3:6" x14ac:dyDescent="0.2">
      <c r="C9114" s="155"/>
      <c r="D9114" s="155"/>
      <c r="E9114" s="155"/>
      <c r="F9114" s="155"/>
    </row>
    <row r="9115" spans="3:6" x14ac:dyDescent="0.2">
      <c r="C9115" s="155"/>
      <c r="D9115" s="155"/>
      <c r="E9115" s="155"/>
      <c r="F9115" s="155"/>
    </row>
    <row r="9116" spans="3:6" x14ac:dyDescent="0.2">
      <c r="C9116" s="155"/>
      <c r="D9116" s="155"/>
      <c r="E9116" s="155"/>
      <c r="F9116" s="155"/>
    </row>
    <row r="9117" spans="3:6" x14ac:dyDescent="0.2">
      <c r="C9117" s="155"/>
      <c r="D9117" s="155"/>
      <c r="E9117" s="155"/>
      <c r="F9117" s="155"/>
    </row>
    <row r="9118" spans="3:6" x14ac:dyDescent="0.2">
      <c r="C9118" s="155"/>
      <c r="D9118" s="155"/>
      <c r="E9118" s="155"/>
      <c r="F9118" s="155"/>
    </row>
    <row r="9119" spans="3:6" x14ac:dyDescent="0.2">
      <c r="C9119" s="155"/>
      <c r="D9119" s="155"/>
      <c r="E9119" s="155"/>
      <c r="F9119" s="155"/>
    </row>
    <row r="9120" spans="3:6" x14ac:dyDescent="0.2">
      <c r="C9120" s="155"/>
      <c r="D9120" s="155"/>
      <c r="E9120" s="155"/>
      <c r="F9120" s="155"/>
    </row>
    <row r="9121" spans="3:6" x14ac:dyDescent="0.2">
      <c r="C9121" s="155"/>
      <c r="D9121" s="155"/>
      <c r="E9121" s="155"/>
      <c r="F9121" s="155"/>
    </row>
    <row r="9122" spans="3:6" x14ac:dyDescent="0.2">
      <c r="C9122" s="155"/>
      <c r="D9122" s="155"/>
      <c r="E9122" s="155"/>
      <c r="F9122" s="155"/>
    </row>
    <row r="9123" spans="3:6" x14ac:dyDescent="0.2">
      <c r="C9123" s="155"/>
      <c r="D9123" s="155"/>
      <c r="E9123" s="155"/>
      <c r="F9123" s="155"/>
    </row>
    <row r="9124" spans="3:6" x14ac:dyDescent="0.2">
      <c r="C9124" s="155"/>
      <c r="D9124" s="155"/>
      <c r="E9124" s="155"/>
      <c r="F9124" s="155"/>
    </row>
    <row r="9125" spans="3:6" x14ac:dyDescent="0.2">
      <c r="C9125" s="155"/>
      <c r="D9125" s="155"/>
      <c r="E9125" s="155"/>
      <c r="F9125" s="155"/>
    </row>
    <row r="9126" spans="3:6" x14ac:dyDescent="0.2">
      <c r="C9126" s="155"/>
      <c r="D9126" s="155"/>
      <c r="E9126" s="155"/>
      <c r="F9126" s="155"/>
    </row>
    <row r="9127" spans="3:6" x14ac:dyDescent="0.2">
      <c r="C9127" s="155"/>
      <c r="D9127" s="155"/>
      <c r="E9127" s="155"/>
      <c r="F9127" s="155"/>
    </row>
    <row r="9128" spans="3:6" x14ac:dyDescent="0.2">
      <c r="C9128" s="155"/>
      <c r="D9128" s="155"/>
      <c r="E9128" s="155"/>
      <c r="F9128" s="155"/>
    </row>
    <row r="9129" spans="3:6" x14ac:dyDescent="0.2">
      <c r="C9129" s="155"/>
      <c r="D9129" s="155"/>
      <c r="E9129" s="155"/>
      <c r="F9129" s="155"/>
    </row>
    <row r="9130" spans="3:6" x14ac:dyDescent="0.2">
      <c r="C9130" s="155"/>
      <c r="D9130" s="155"/>
      <c r="E9130" s="155"/>
      <c r="F9130" s="155"/>
    </row>
    <row r="9131" spans="3:6" x14ac:dyDescent="0.2">
      <c r="C9131" s="155"/>
      <c r="D9131" s="155"/>
      <c r="E9131" s="155"/>
      <c r="F9131" s="155"/>
    </row>
    <row r="9132" spans="3:6" x14ac:dyDescent="0.2">
      <c r="C9132" s="155"/>
      <c r="D9132" s="155"/>
      <c r="E9132" s="155"/>
      <c r="F9132" s="155"/>
    </row>
    <row r="9133" spans="3:6" x14ac:dyDescent="0.2">
      <c r="C9133" s="155"/>
      <c r="D9133" s="155"/>
      <c r="E9133" s="155"/>
      <c r="F9133" s="155"/>
    </row>
    <row r="9134" spans="3:6" x14ac:dyDescent="0.2">
      <c r="C9134" s="155"/>
      <c r="D9134" s="155"/>
      <c r="E9134" s="155"/>
      <c r="F9134" s="155"/>
    </row>
    <row r="9135" spans="3:6" x14ac:dyDescent="0.2">
      <c r="C9135" s="155"/>
      <c r="D9135" s="155"/>
      <c r="E9135" s="155"/>
      <c r="F9135" s="155"/>
    </row>
    <row r="9136" spans="3:6" x14ac:dyDescent="0.2">
      <c r="C9136" s="155"/>
      <c r="D9136" s="155"/>
      <c r="E9136" s="155"/>
      <c r="F9136" s="155"/>
    </row>
    <row r="9137" spans="3:6" x14ac:dyDescent="0.2">
      <c r="C9137" s="155"/>
      <c r="D9137" s="155"/>
      <c r="E9137" s="155"/>
      <c r="F9137" s="155"/>
    </row>
    <row r="9138" spans="3:6" x14ac:dyDescent="0.2">
      <c r="C9138" s="155"/>
      <c r="D9138" s="155"/>
      <c r="E9138" s="155"/>
      <c r="F9138" s="155"/>
    </row>
    <row r="9139" spans="3:6" x14ac:dyDescent="0.2">
      <c r="C9139" s="155"/>
      <c r="D9139" s="155"/>
      <c r="E9139" s="155"/>
      <c r="F9139" s="155"/>
    </row>
    <row r="9140" spans="3:6" x14ac:dyDescent="0.2">
      <c r="C9140" s="155"/>
      <c r="D9140" s="155"/>
      <c r="E9140" s="155"/>
      <c r="F9140" s="155"/>
    </row>
    <row r="9141" spans="3:6" x14ac:dyDescent="0.2">
      <c r="C9141" s="155"/>
      <c r="D9141" s="155"/>
      <c r="E9141" s="155"/>
      <c r="F9141" s="155"/>
    </row>
    <row r="9142" spans="3:6" x14ac:dyDescent="0.2">
      <c r="C9142" s="155"/>
      <c r="D9142" s="155"/>
      <c r="E9142" s="155"/>
      <c r="F9142" s="155"/>
    </row>
    <row r="9143" spans="3:6" x14ac:dyDescent="0.2">
      <c r="C9143" s="155"/>
      <c r="D9143" s="155"/>
      <c r="E9143" s="155"/>
      <c r="F9143" s="155"/>
    </row>
    <row r="9144" spans="3:6" x14ac:dyDescent="0.2">
      <c r="C9144" s="155"/>
      <c r="D9144" s="155"/>
      <c r="E9144" s="155"/>
      <c r="F9144" s="155"/>
    </row>
    <row r="9145" spans="3:6" x14ac:dyDescent="0.2">
      <c r="C9145" s="155"/>
      <c r="D9145" s="155"/>
      <c r="E9145" s="155"/>
      <c r="F9145" s="155"/>
    </row>
    <row r="9146" spans="3:6" x14ac:dyDescent="0.2">
      <c r="C9146" s="155"/>
      <c r="D9146" s="155"/>
      <c r="E9146" s="155"/>
      <c r="F9146" s="155"/>
    </row>
    <row r="9147" spans="3:6" x14ac:dyDescent="0.2">
      <c r="C9147" s="155"/>
      <c r="D9147" s="155"/>
      <c r="E9147" s="155"/>
      <c r="F9147" s="155"/>
    </row>
    <row r="9148" spans="3:6" x14ac:dyDescent="0.2">
      <c r="C9148" s="155"/>
      <c r="D9148" s="155"/>
      <c r="E9148" s="155"/>
      <c r="F9148" s="155"/>
    </row>
    <row r="9149" spans="3:6" x14ac:dyDescent="0.2">
      <c r="C9149" s="155"/>
      <c r="D9149" s="155"/>
      <c r="E9149" s="155"/>
      <c r="F9149" s="155"/>
    </row>
    <row r="9150" spans="3:6" x14ac:dyDescent="0.2">
      <c r="C9150" s="155"/>
      <c r="D9150" s="155"/>
      <c r="E9150" s="155"/>
      <c r="F9150" s="155"/>
    </row>
    <row r="9151" spans="3:6" x14ac:dyDescent="0.2">
      <c r="C9151" s="155"/>
      <c r="D9151" s="155"/>
      <c r="E9151" s="155"/>
      <c r="F9151" s="155"/>
    </row>
    <row r="9152" spans="3:6" x14ac:dyDescent="0.2">
      <c r="C9152" s="155"/>
      <c r="D9152" s="155"/>
      <c r="E9152" s="155"/>
      <c r="F9152" s="155"/>
    </row>
    <row r="9153" spans="3:6" x14ac:dyDescent="0.2">
      <c r="C9153" s="155"/>
      <c r="D9153" s="155"/>
      <c r="E9153" s="155"/>
      <c r="F9153" s="155"/>
    </row>
    <row r="9154" spans="3:6" x14ac:dyDescent="0.2">
      <c r="C9154" s="155"/>
      <c r="D9154" s="155"/>
      <c r="E9154" s="155"/>
      <c r="F9154" s="155"/>
    </row>
    <row r="9155" spans="3:6" x14ac:dyDescent="0.2">
      <c r="C9155" s="155"/>
      <c r="D9155" s="155"/>
      <c r="E9155" s="155"/>
      <c r="F9155" s="155"/>
    </row>
    <row r="9156" spans="3:6" x14ac:dyDescent="0.2">
      <c r="C9156" s="155"/>
      <c r="D9156" s="155"/>
      <c r="E9156" s="155"/>
      <c r="F9156" s="155"/>
    </row>
    <row r="9157" spans="3:6" x14ac:dyDescent="0.2">
      <c r="C9157" s="155"/>
      <c r="D9157" s="155"/>
      <c r="E9157" s="155"/>
      <c r="F9157" s="155"/>
    </row>
    <row r="9158" spans="3:6" x14ac:dyDescent="0.2">
      <c r="C9158" s="155"/>
      <c r="D9158" s="155"/>
      <c r="E9158" s="155"/>
      <c r="F9158" s="155"/>
    </row>
    <row r="9159" spans="3:6" x14ac:dyDescent="0.2">
      <c r="C9159" s="155"/>
      <c r="D9159" s="155"/>
      <c r="E9159" s="155"/>
      <c r="F9159" s="155"/>
    </row>
    <row r="9160" spans="3:6" x14ac:dyDescent="0.2">
      <c r="C9160" s="155"/>
      <c r="D9160" s="155"/>
      <c r="E9160" s="155"/>
      <c r="F9160" s="155"/>
    </row>
    <row r="9161" spans="3:6" x14ac:dyDescent="0.2">
      <c r="C9161" s="155"/>
      <c r="D9161" s="155"/>
      <c r="E9161" s="155"/>
      <c r="F9161" s="155"/>
    </row>
    <row r="9162" spans="3:6" x14ac:dyDescent="0.2">
      <c r="C9162" s="155"/>
      <c r="D9162" s="155"/>
      <c r="E9162" s="155"/>
      <c r="F9162" s="155"/>
    </row>
    <row r="9163" spans="3:6" x14ac:dyDescent="0.2">
      <c r="C9163" s="155"/>
      <c r="D9163" s="155"/>
      <c r="E9163" s="155"/>
      <c r="F9163" s="155"/>
    </row>
    <row r="9164" spans="3:6" x14ac:dyDescent="0.2">
      <c r="C9164" s="155"/>
      <c r="D9164" s="155"/>
      <c r="E9164" s="155"/>
      <c r="F9164" s="155"/>
    </row>
    <row r="9165" spans="3:6" x14ac:dyDescent="0.2">
      <c r="C9165" s="155"/>
      <c r="D9165" s="155"/>
      <c r="E9165" s="155"/>
      <c r="F9165" s="155"/>
    </row>
    <row r="9166" spans="3:6" x14ac:dyDescent="0.2">
      <c r="C9166" s="155"/>
      <c r="D9166" s="155"/>
      <c r="E9166" s="155"/>
      <c r="F9166" s="155"/>
    </row>
    <row r="9167" spans="3:6" x14ac:dyDescent="0.2">
      <c r="C9167" s="155"/>
      <c r="D9167" s="155"/>
      <c r="E9167" s="155"/>
      <c r="F9167" s="155"/>
    </row>
    <row r="9168" spans="3:6" x14ac:dyDescent="0.2">
      <c r="C9168" s="155"/>
      <c r="D9168" s="155"/>
      <c r="E9168" s="155"/>
      <c r="F9168" s="155"/>
    </row>
    <row r="9169" spans="3:6" x14ac:dyDescent="0.2">
      <c r="C9169" s="155"/>
      <c r="D9169" s="155"/>
      <c r="E9169" s="155"/>
      <c r="F9169" s="155"/>
    </row>
    <row r="9170" spans="3:6" x14ac:dyDescent="0.2">
      <c r="C9170" s="155"/>
      <c r="D9170" s="155"/>
      <c r="E9170" s="155"/>
      <c r="F9170" s="155"/>
    </row>
    <row r="9171" spans="3:6" x14ac:dyDescent="0.2">
      <c r="C9171" s="155"/>
      <c r="D9171" s="155"/>
      <c r="E9171" s="155"/>
      <c r="F9171" s="155"/>
    </row>
    <row r="9172" spans="3:6" x14ac:dyDescent="0.2">
      <c r="C9172" s="155"/>
      <c r="D9172" s="155"/>
      <c r="E9172" s="155"/>
      <c r="F9172" s="155"/>
    </row>
    <row r="9173" spans="3:6" x14ac:dyDescent="0.2">
      <c r="C9173" s="155"/>
      <c r="D9173" s="155"/>
      <c r="E9173" s="155"/>
      <c r="F9173" s="155"/>
    </row>
    <row r="9174" spans="3:6" x14ac:dyDescent="0.2">
      <c r="C9174" s="155"/>
      <c r="D9174" s="155"/>
      <c r="E9174" s="155"/>
      <c r="F9174" s="155"/>
    </row>
    <row r="9175" spans="3:6" x14ac:dyDescent="0.2">
      <c r="C9175" s="155"/>
      <c r="D9175" s="155"/>
      <c r="E9175" s="155"/>
      <c r="F9175" s="155"/>
    </row>
    <row r="9176" spans="3:6" x14ac:dyDescent="0.2">
      <c r="C9176" s="155"/>
      <c r="D9176" s="155"/>
      <c r="E9176" s="155"/>
      <c r="F9176" s="155"/>
    </row>
    <row r="9177" spans="3:6" x14ac:dyDescent="0.2">
      <c r="C9177" s="155"/>
      <c r="D9177" s="155"/>
      <c r="E9177" s="155"/>
      <c r="F9177" s="155"/>
    </row>
    <row r="9178" spans="3:6" x14ac:dyDescent="0.2">
      <c r="C9178" s="155"/>
      <c r="D9178" s="155"/>
      <c r="E9178" s="155"/>
      <c r="F9178" s="155"/>
    </row>
    <row r="9179" spans="3:6" x14ac:dyDescent="0.2">
      <c r="C9179" s="155"/>
      <c r="D9179" s="155"/>
      <c r="E9179" s="155"/>
      <c r="F9179" s="155"/>
    </row>
    <row r="9180" spans="3:6" x14ac:dyDescent="0.2">
      <c r="C9180" s="155"/>
      <c r="D9180" s="155"/>
      <c r="E9180" s="155"/>
      <c r="F9180" s="155"/>
    </row>
    <row r="9181" spans="3:6" x14ac:dyDescent="0.2">
      <c r="C9181" s="155"/>
      <c r="D9181" s="155"/>
      <c r="E9181" s="155"/>
      <c r="F9181" s="155"/>
    </row>
    <row r="9182" spans="3:6" x14ac:dyDescent="0.2">
      <c r="C9182" s="155"/>
      <c r="D9182" s="155"/>
      <c r="E9182" s="155"/>
      <c r="F9182" s="155"/>
    </row>
    <row r="9183" spans="3:6" x14ac:dyDescent="0.2">
      <c r="C9183" s="155"/>
      <c r="D9183" s="155"/>
      <c r="E9183" s="155"/>
      <c r="F9183" s="155"/>
    </row>
    <row r="9184" spans="3:6" x14ac:dyDescent="0.2">
      <c r="C9184" s="155"/>
      <c r="D9184" s="155"/>
      <c r="E9184" s="155"/>
      <c r="F9184" s="155"/>
    </row>
    <row r="9185" spans="3:6" x14ac:dyDescent="0.2">
      <c r="C9185" s="155"/>
      <c r="D9185" s="155"/>
      <c r="E9185" s="155"/>
      <c r="F9185" s="155"/>
    </row>
    <row r="9186" spans="3:6" x14ac:dyDescent="0.2">
      <c r="C9186" s="155"/>
      <c r="D9186" s="155"/>
      <c r="E9186" s="155"/>
      <c r="F9186" s="155"/>
    </row>
    <row r="9187" spans="3:6" x14ac:dyDescent="0.2">
      <c r="C9187" s="155"/>
      <c r="D9187" s="155"/>
      <c r="E9187" s="155"/>
      <c r="F9187" s="155"/>
    </row>
    <row r="9188" spans="3:6" x14ac:dyDescent="0.2">
      <c r="C9188" s="155"/>
      <c r="D9188" s="155"/>
      <c r="E9188" s="155"/>
      <c r="F9188" s="155"/>
    </row>
    <row r="9189" spans="3:6" x14ac:dyDescent="0.2">
      <c r="C9189" s="155"/>
      <c r="D9189" s="155"/>
      <c r="E9189" s="155"/>
      <c r="F9189" s="155"/>
    </row>
    <row r="9190" spans="3:6" x14ac:dyDescent="0.2">
      <c r="C9190" s="155"/>
      <c r="D9190" s="155"/>
      <c r="E9190" s="155"/>
      <c r="F9190" s="155"/>
    </row>
    <row r="9191" spans="3:6" x14ac:dyDescent="0.2">
      <c r="C9191" s="155"/>
      <c r="D9191" s="155"/>
      <c r="E9191" s="155"/>
      <c r="F9191" s="155"/>
    </row>
    <row r="9192" spans="3:6" x14ac:dyDescent="0.2">
      <c r="C9192" s="155"/>
      <c r="D9192" s="155"/>
      <c r="E9192" s="155"/>
      <c r="F9192" s="155"/>
    </row>
    <row r="9193" spans="3:6" x14ac:dyDescent="0.2">
      <c r="C9193" s="155"/>
      <c r="D9193" s="155"/>
      <c r="E9193" s="155"/>
      <c r="F9193" s="155"/>
    </row>
    <row r="9194" spans="3:6" x14ac:dyDescent="0.2">
      <c r="C9194" s="155"/>
      <c r="D9194" s="155"/>
      <c r="E9194" s="155"/>
      <c r="F9194" s="155"/>
    </row>
    <row r="9195" spans="3:6" x14ac:dyDescent="0.2">
      <c r="C9195" s="155"/>
      <c r="D9195" s="155"/>
      <c r="E9195" s="155"/>
      <c r="F9195" s="155"/>
    </row>
    <row r="9196" spans="3:6" x14ac:dyDescent="0.2">
      <c r="C9196" s="155"/>
      <c r="D9196" s="155"/>
      <c r="E9196" s="155"/>
      <c r="F9196" s="155"/>
    </row>
    <row r="9197" spans="3:6" x14ac:dyDescent="0.2">
      <c r="C9197" s="155"/>
      <c r="D9197" s="155"/>
      <c r="E9197" s="155"/>
      <c r="F9197" s="155"/>
    </row>
    <row r="9198" spans="3:6" x14ac:dyDescent="0.2">
      <c r="C9198" s="155"/>
      <c r="D9198" s="155"/>
      <c r="E9198" s="155"/>
      <c r="F9198" s="155"/>
    </row>
    <row r="9199" spans="3:6" x14ac:dyDescent="0.2">
      <c r="C9199" s="155"/>
      <c r="D9199" s="155"/>
      <c r="E9199" s="155"/>
      <c r="F9199" s="155"/>
    </row>
    <row r="9200" spans="3:6" x14ac:dyDescent="0.2">
      <c r="C9200" s="155"/>
      <c r="D9200" s="155"/>
      <c r="E9200" s="155"/>
      <c r="F9200" s="155"/>
    </row>
    <row r="9201" spans="3:6" x14ac:dyDescent="0.2">
      <c r="C9201" s="155"/>
      <c r="D9201" s="155"/>
      <c r="E9201" s="155"/>
      <c r="F9201" s="155"/>
    </row>
    <row r="9202" spans="3:6" x14ac:dyDescent="0.2">
      <c r="C9202" s="155"/>
      <c r="D9202" s="155"/>
      <c r="E9202" s="155"/>
      <c r="F9202" s="155"/>
    </row>
    <row r="9203" spans="3:6" x14ac:dyDescent="0.2">
      <c r="C9203" s="155"/>
      <c r="D9203" s="155"/>
      <c r="E9203" s="155"/>
      <c r="F9203" s="155"/>
    </row>
    <row r="9204" spans="3:6" x14ac:dyDescent="0.2">
      <c r="C9204" s="155"/>
      <c r="D9204" s="155"/>
      <c r="E9204" s="155"/>
      <c r="F9204" s="155"/>
    </row>
    <row r="9205" spans="3:6" x14ac:dyDescent="0.2">
      <c r="C9205" s="155"/>
      <c r="D9205" s="155"/>
      <c r="E9205" s="155"/>
      <c r="F9205" s="155"/>
    </row>
    <row r="9206" spans="3:6" x14ac:dyDescent="0.2">
      <c r="C9206" s="155"/>
      <c r="D9206" s="155"/>
      <c r="E9206" s="155"/>
      <c r="F9206" s="155"/>
    </row>
    <row r="9207" spans="3:6" x14ac:dyDescent="0.2">
      <c r="C9207" s="155"/>
      <c r="D9207" s="155"/>
      <c r="E9207" s="155"/>
      <c r="F9207" s="155"/>
    </row>
    <row r="9208" spans="3:6" x14ac:dyDescent="0.2">
      <c r="C9208" s="155"/>
      <c r="D9208" s="155"/>
      <c r="E9208" s="155"/>
      <c r="F9208" s="155"/>
    </row>
    <row r="9209" spans="3:6" x14ac:dyDescent="0.2">
      <c r="C9209" s="155"/>
      <c r="D9209" s="155"/>
      <c r="E9209" s="155"/>
      <c r="F9209" s="155"/>
    </row>
    <row r="9210" spans="3:6" x14ac:dyDescent="0.2">
      <c r="C9210" s="155"/>
      <c r="D9210" s="155"/>
      <c r="E9210" s="155"/>
      <c r="F9210" s="155"/>
    </row>
    <row r="9211" spans="3:6" x14ac:dyDescent="0.2">
      <c r="C9211" s="155"/>
      <c r="D9211" s="155"/>
      <c r="E9211" s="155"/>
      <c r="F9211" s="155"/>
    </row>
    <row r="9212" spans="3:6" x14ac:dyDescent="0.2">
      <c r="C9212" s="155"/>
      <c r="D9212" s="155"/>
      <c r="E9212" s="155"/>
      <c r="F9212" s="155"/>
    </row>
    <row r="9213" spans="3:6" x14ac:dyDescent="0.2">
      <c r="C9213" s="155"/>
      <c r="D9213" s="155"/>
      <c r="E9213" s="155"/>
      <c r="F9213" s="155"/>
    </row>
    <row r="9214" spans="3:6" x14ac:dyDescent="0.2">
      <c r="C9214" s="155"/>
      <c r="D9214" s="155"/>
      <c r="E9214" s="155"/>
      <c r="F9214" s="155"/>
    </row>
    <row r="9215" spans="3:6" x14ac:dyDescent="0.2">
      <c r="C9215" s="155"/>
      <c r="D9215" s="155"/>
      <c r="E9215" s="155"/>
      <c r="F9215" s="155"/>
    </row>
    <row r="9216" spans="3:6" x14ac:dyDescent="0.2">
      <c r="C9216" s="155"/>
      <c r="D9216" s="155"/>
      <c r="E9216" s="155"/>
      <c r="F9216" s="155"/>
    </row>
    <row r="9217" spans="3:6" x14ac:dyDescent="0.2">
      <c r="C9217" s="155"/>
      <c r="D9217" s="155"/>
      <c r="E9217" s="155"/>
      <c r="F9217" s="155"/>
    </row>
    <row r="9218" spans="3:6" x14ac:dyDescent="0.2">
      <c r="C9218" s="155"/>
      <c r="D9218" s="155"/>
      <c r="E9218" s="155"/>
      <c r="F9218" s="155"/>
    </row>
    <row r="9219" spans="3:6" x14ac:dyDescent="0.2">
      <c r="C9219" s="155"/>
      <c r="D9219" s="155"/>
      <c r="E9219" s="155"/>
      <c r="F9219" s="155"/>
    </row>
    <row r="9220" spans="3:6" x14ac:dyDescent="0.2">
      <c r="C9220" s="155"/>
      <c r="D9220" s="155"/>
      <c r="E9220" s="155"/>
      <c r="F9220" s="155"/>
    </row>
    <row r="9221" spans="3:6" x14ac:dyDescent="0.2">
      <c r="C9221" s="155"/>
      <c r="D9221" s="155"/>
      <c r="E9221" s="155"/>
      <c r="F9221" s="155"/>
    </row>
    <row r="9222" spans="3:6" x14ac:dyDescent="0.2">
      <c r="C9222" s="155"/>
      <c r="D9222" s="155"/>
      <c r="E9222" s="155"/>
      <c r="F9222" s="155"/>
    </row>
    <row r="9223" spans="3:6" x14ac:dyDescent="0.2">
      <c r="C9223" s="155"/>
      <c r="D9223" s="155"/>
      <c r="E9223" s="155"/>
      <c r="F9223" s="155"/>
    </row>
    <row r="9224" spans="3:6" x14ac:dyDescent="0.2">
      <c r="C9224" s="155"/>
      <c r="D9224" s="155"/>
      <c r="E9224" s="155"/>
      <c r="F9224" s="155"/>
    </row>
    <row r="9225" spans="3:6" x14ac:dyDescent="0.2">
      <c r="C9225" s="155"/>
      <c r="D9225" s="155"/>
      <c r="E9225" s="155"/>
      <c r="F9225" s="155"/>
    </row>
    <row r="9226" spans="3:6" x14ac:dyDescent="0.2">
      <c r="C9226" s="155"/>
      <c r="D9226" s="155"/>
      <c r="E9226" s="155"/>
      <c r="F9226" s="155"/>
    </row>
    <row r="9227" spans="3:6" x14ac:dyDescent="0.2">
      <c r="C9227" s="155"/>
      <c r="D9227" s="155"/>
      <c r="E9227" s="155"/>
      <c r="F9227" s="155"/>
    </row>
    <row r="9228" spans="3:6" x14ac:dyDescent="0.2">
      <c r="C9228" s="155"/>
      <c r="D9228" s="155"/>
      <c r="E9228" s="155"/>
      <c r="F9228" s="155"/>
    </row>
    <row r="9229" spans="3:6" x14ac:dyDescent="0.2">
      <c r="C9229" s="155"/>
      <c r="D9229" s="155"/>
      <c r="E9229" s="155"/>
      <c r="F9229" s="155"/>
    </row>
    <row r="9230" spans="3:6" x14ac:dyDescent="0.2">
      <c r="C9230" s="155"/>
      <c r="D9230" s="155"/>
      <c r="E9230" s="155"/>
      <c r="F9230" s="155"/>
    </row>
    <row r="9231" spans="3:6" x14ac:dyDescent="0.2">
      <c r="C9231" s="155"/>
      <c r="D9231" s="155"/>
      <c r="E9231" s="155"/>
      <c r="F9231" s="155"/>
    </row>
    <row r="9232" spans="3:6" x14ac:dyDescent="0.2">
      <c r="C9232" s="155"/>
      <c r="D9232" s="155"/>
      <c r="E9232" s="155"/>
      <c r="F9232" s="155"/>
    </row>
    <row r="9233" spans="3:6" x14ac:dyDescent="0.2">
      <c r="C9233" s="155"/>
      <c r="D9233" s="155"/>
      <c r="E9233" s="155"/>
      <c r="F9233" s="155"/>
    </row>
    <row r="9234" spans="3:6" x14ac:dyDescent="0.2">
      <c r="C9234" s="155"/>
      <c r="D9234" s="155"/>
      <c r="E9234" s="155"/>
      <c r="F9234" s="155"/>
    </row>
    <row r="9235" spans="3:6" x14ac:dyDescent="0.2">
      <c r="C9235" s="155"/>
      <c r="D9235" s="155"/>
      <c r="E9235" s="155"/>
      <c r="F9235" s="155"/>
    </row>
    <row r="9236" spans="3:6" x14ac:dyDescent="0.2">
      <c r="C9236" s="155"/>
      <c r="D9236" s="155"/>
      <c r="E9236" s="155"/>
      <c r="F9236" s="155"/>
    </row>
    <row r="9237" spans="3:6" x14ac:dyDescent="0.2">
      <c r="C9237" s="155"/>
      <c r="D9237" s="155"/>
      <c r="E9237" s="155"/>
      <c r="F9237" s="155"/>
    </row>
    <row r="9238" spans="3:6" x14ac:dyDescent="0.2">
      <c r="C9238" s="155"/>
      <c r="D9238" s="155"/>
      <c r="E9238" s="155"/>
      <c r="F9238" s="155"/>
    </row>
    <row r="9239" spans="3:6" x14ac:dyDescent="0.2">
      <c r="C9239" s="155"/>
      <c r="D9239" s="155"/>
      <c r="E9239" s="155"/>
      <c r="F9239" s="155"/>
    </row>
    <row r="9240" spans="3:6" x14ac:dyDescent="0.2">
      <c r="C9240" s="155"/>
      <c r="D9240" s="155"/>
      <c r="E9240" s="155"/>
      <c r="F9240" s="155"/>
    </row>
    <row r="9241" spans="3:6" x14ac:dyDescent="0.2">
      <c r="C9241" s="155"/>
      <c r="D9241" s="155"/>
      <c r="E9241" s="155"/>
      <c r="F9241" s="155"/>
    </row>
    <row r="9242" spans="3:6" x14ac:dyDescent="0.2">
      <c r="C9242" s="155"/>
      <c r="D9242" s="155"/>
      <c r="E9242" s="155"/>
      <c r="F9242" s="155"/>
    </row>
    <row r="9243" spans="3:6" x14ac:dyDescent="0.2">
      <c r="C9243" s="155"/>
      <c r="D9243" s="155"/>
      <c r="E9243" s="155"/>
      <c r="F9243" s="155"/>
    </row>
    <row r="9244" spans="3:6" x14ac:dyDescent="0.2">
      <c r="C9244" s="155"/>
      <c r="D9244" s="155"/>
      <c r="E9244" s="155"/>
      <c r="F9244" s="155"/>
    </row>
    <row r="9245" spans="3:6" x14ac:dyDescent="0.2">
      <c r="C9245" s="155"/>
      <c r="D9245" s="155"/>
      <c r="E9245" s="155"/>
      <c r="F9245" s="155"/>
    </row>
    <row r="9246" spans="3:6" x14ac:dyDescent="0.2">
      <c r="C9246" s="155"/>
      <c r="D9246" s="155"/>
      <c r="E9246" s="155"/>
      <c r="F9246" s="155"/>
    </row>
    <row r="9247" spans="3:6" x14ac:dyDescent="0.2">
      <c r="C9247" s="155"/>
      <c r="D9247" s="155"/>
      <c r="E9247" s="155"/>
      <c r="F9247" s="155"/>
    </row>
    <row r="9248" spans="3:6" x14ac:dyDescent="0.2">
      <c r="C9248" s="155"/>
      <c r="D9248" s="155"/>
      <c r="E9248" s="155"/>
      <c r="F9248" s="155"/>
    </row>
    <row r="9249" spans="3:6" x14ac:dyDescent="0.2">
      <c r="C9249" s="155"/>
      <c r="D9249" s="155"/>
      <c r="E9249" s="155"/>
      <c r="F9249" s="155"/>
    </row>
    <row r="9250" spans="3:6" x14ac:dyDescent="0.2">
      <c r="C9250" s="155"/>
      <c r="D9250" s="155"/>
      <c r="E9250" s="155"/>
      <c r="F9250" s="155"/>
    </row>
    <row r="9251" spans="3:6" x14ac:dyDescent="0.2">
      <c r="C9251" s="155"/>
      <c r="D9251" s="155"/>
      <c r="E9251" s="155"/>
      <c r="F9251" s="155"/>
    </row>
    <row r="9252" spans="3:6" x14ac:dyDescent="0.2">
      <c r="C9252" s="155"/>
      <c r="D9252" s="155"/>
      <c r="E9252" s="155"/>
      <c r="F9252" s="155"/>
    </row>
    <row r="9253" spans="3:6" x14ac:dyDescent="0.2">
      <c r="C9253" s="155"/>
      <c r="D9253" s="155"/>
      <c r="E9253" s="155"/>
      <c r="F9253" s="155"/>
    </row>
    <row r="9254" spans="3:6" x14ac:dyDescent="0.2">
      <c r="C9254" s="155"/>
      <c r="D9254" s="155"/>
      <c r="E9254" s="155"/>
      <c r="F9254" s="155"/>
    </row>
    <row r="9255" spans="3:6" x14ac:dyDescent="0.2">
      <c r="C9255" s="155"/>
      <c r="D9255" s="155"/>
      <c r="E9255" s="155"/>
      <c r="F9255" s="155"/>
    </row>
    <row r="9256" spans="3:6" x14ac:dyDescent="0.2">
      <c r="C9256" s="155"/>
      <c r="D9256" s="155"/>
      <c r="E9256" s="155"/>
      <c r="F9256" s="155"/>
    </row>
    <row r="9257" spans="3:6" x14ac:dyDescent="0.2">
      <c r="C9257" s="155"/>
      <c r="D9257" s="155"/>
      <c r="E9257" s="155"/>
      <c r="F9257" s="155"/>
    </row>
    <row r="9258" spans="3:6" x14ac:dyDescent="0.2">
      <c r="C9258" s="155"/>
      <c r="D9258" s="155"/>
      <c r="E9258" s="155"/>
      <c r="F9258" s="155"/>
    </row>
    <row r="9259" spans="3:6" x14ac:dyDescent="0.2">
      <c r="C9259" s="155"/>
      <c r="D9259" s="155"/>
      <c r="E9259" s="155"/>
      <c r="F9259" s="155"/>
    </row>
    <row r="9260" spans="3:6" x14ac:dyDescent="0.2">
      <c r="C9260" s="155"/>
      <c r="D9260" s="155"/>
      <c r="E9260" s="155"/>
      <c r="F9260" s="155"/>
    </row>
    <row r="9261" spans="3:6" x14ac:dyDescent="0.2">
      <c r="C9261" s="155"/>
      <c r="D9261" s="155"/>
      <c r="E9261" s="155"/>
      <c r="F9261" s="155"/>
    </row>
    <row r="9262" spans="3:6" x14ac:dyDescent="0.2">
      <c r="C9262" s="155"/>
      <c r="D9262" s="155"/>
      <c r="E9262" s="155"/>
      <c r="F9262" s="155"/>
    </row>
    <row r="9263" spans="3:6" x14ac:dyDescent="0.2">
      <c r="C9263" s="155"/>
      <c r="D9263" s="155"/>
      <c r="E9263" s="155"/>
      <c r="F9263" s="155"/>
    </row>
    <row r="9264" spans="3:6" x14ac:dyDescent="0.2">
      <c r="C9264" s="155"/>
      <c r="D9264" s="155"/>
      <c r="E9264" s="155"/>
      <c r="F9264" s="155"/>
    </row>
    <row r="9265" spans="3:6" x14ac:dyDescent="0.2">
      <c r="C9265" s="155"/>
      <c r="D9265" s="155"/>
      <c r="E9265" s="155"/>
      <c r="F9265" s="155"/>
    </row>
    <row r="9266" spans="3:6" x14ac:dyDescent="0.2">
      <c r="C9266" s="155"/>
      <c r="D9266" s="155"/>
      <c r="E9266" s="155"/>
      <c r="F9266" s="155"/>
    </row>
    <row r="9267" spans="3:6" x14ac:dyDescent="0.2">
      <c r="C9267" s="155"/>
      <c r="D9267" s="155"/>
      <c r="E9267" s="155"/>
      <c r="F9267" s="155"/>
    </row>
    <row r="9268" spans="3:6" x14ac:dyDescent="0.2">
      <c r="C9268" s="155"/>
      <c r="D9268" s="155"/>
      <c r="E9268" s="155"/>
      <c r="F9268" s="155"/>
    </row>
    <row r="9269" spans="3:6" x14ac:dyDescent="0.2">
      <c r="C9269" s="155"/>
      <c r="D9269" s="155"/>
      <c r="E9269" s="155"/>
      <c r="F9269" s="155"/>
    </row>
    <row r="9270" spans="3:6" x14ac:dyDescent="0.2">
      <c r="C9270" s="155"/>
      <c r="D9270" s="155"/>
      <c r="E9270" s="155"/>
      <c r="F9270" s="155"/>
    </row>
    <row r="9271" spans="3:6" x14ac:dyDescent="0.2">
      <c r="C9271" s="155"/>
      <c r="D9271" s="155"/>
      <c r="E9271" s="155"/>
      <c r="F9271" s="155"/>
    </row>
    <row r="9272" spans="3:6" x14ac:dyDescent="0.2">
      <c r="C9272" s="155"/>
      <c r="D9272" s="155"/>
      <c r="E9272" s="155"/>
      <c r="F9272" s="155"/>
    </row>
    <row r="9273" spans="3:6" x14ac:dyDescent="0.2">
      <c r="C9273" s="155"/>
      <c r="D9273" s="155"/>
      <c r="E9273" s="155"/>
      <c r="F9273" s="155"/>
    </row>
    <row r="9274" spans="3:6" x14ac:dyDescent="0.2">
      <c r="C9274" s="155"/>
      <c r="D9274" s="155"/>
      <c r="E9274" s="155"/>
      <c r="F9274" s="155"/>
    </row>
    <row r="9275" spans="3:6" x14ac:dyDescent="0.2">
      <c r="C9275" s="155"/>
      <c r="D9275" s="155"/>
      <c r="E9275" s="155"/>
      <c r="F9275" s="155"/>
    </row>
    <row r="9276" spans="3:6" x14ac:dyDescent="0.2">
      <c r="C9276" s="155"/>
      <c r="D9276" s="155"/>
      <c r="E9276" s="155"/>
      <c r="F9276" s="155"/>
    </row>
    <row r="9277" spans="3:6" x14ac:dyDescent="0.2">
      <c r="C9277" s="155"/>
      <c r="D9277" s="155"/>
      <c r="E9277" s="155"/>
      <c r="F9277" s="155"/>
    </row>
    <row r="9278" spans="3:6" x14ac:dyDescent="0.2">
      <c r="C9278" s="155"/>
      <c r="D9278" s="155"/>
      <c r="E9278" s="155"/>
      <c r="F9278" s="155"/>
    </row>
    <row r="9279" spans="3:6" x14ac:dyDescent="0.2">
      <c r="C9279" s="155"/>
      <c r="D9279" s="155"/>
      <c r="E9279" s="155"/>
      <c r="F9279" s="155"/>
    </row>
    <row r="9280" spans="3:6" x14ac:dyDescent="0.2">
      <c r="C9280" s="155"/>
      <c r="D9280" s="155"/>
      <c r="E9280" s="155"/>
      <c r="F9280" s="155"/>
    </row>
    <row r="9281" spans="3:6" x14ac:dyDescent="0.2">
      <c r="C9281" s="155"/>
      <c r="D9281" s="155"/>
      <c r="E9281" s="155"/>
      <c r="F9281" s="155"/>
    </row>
    <row r="9282" spans="3:6" x14ac:dyDescent="0.2">
      <c r="C9282" s="155"/>
      <c r="D9282" s="155"/>
      <c r="E9282" s="155"/>
      <c r="F9282" s="155"/>
    </row>
    <row r="9283" spans="3:6" x14ac:dyDescent="0.2">
      <c r="C9283" s="155"/>
      <c r="D9283" s="155"/>
      <c r="E9283" s="155"/>
      <c r="F9283" s="155"/>
    </row>
    <row r="9284" spans="3:6" x14ac:dyDescent="0.2">
      <c r="C9284" s="155"/>
      <c r="D9284" s="155"/>
      <c r="E9284" s="155"/>
      <c r="F9284" s="155"/>
    </row>
    <row r="9285" spans="3:6" x14ac:dyDescent="0.2">
      <c r="C9285" s="155"/>
      <c r="D9285" s="155"/>
      <c r="E9285" s="155"/>
      <c r="F9285" s="155"/>
    </row>
    <row r="9286" spans="3:6" x14ac:dyDescent="0.2">
      <c r="C9286" s="155"/>
      <c r="D9286" s="155"/>
      <c r="E9286" s="155"/>
      <c r="F9286" s="155"/>
    </row>
    <row r="9287" spans="3:6" x14ac:dyDescent="0.2">
      <c r="C9287" s="155"/>
      <c r="D9287" s="155"/>
      <c r="E9287" s="155"/>
      <c r="F9287" s="155"/>
    </row>
    <row r="9288" spans="3:6" x14ac:dyDescent="0.2">
      <c r="C9288" s="155"/>
      <c r="D9288" s="155"/>
      <c r="E9288" s="155"/>
      <c r="F9288" s="155"/>
    </row>
    <row r="9289" spans="3:6" x14ac:dyDescent="0.2">
      <c r="C9289" s="155"/>
      <c r="D9289" s="155"/>
      <c r="E9289" s="155"/>
      <c r="F9289" s="155"/>
    </row>
    <row r="9290" spans="3:6" x14ac:dyDescent="0.2">
      <c r="C9290" s="155"/>
      <c r="D9290" s="155"/>
      <c r="E9290" s="155"/>
      <c r="F9290" s="155"/>
    </row>
    <row r="9291" spans="3:6" x14ac:dyDescent="0.2">
      <c r="C9291" s="155"/>
      <c r="D9291" s="155"/>
      <c r="E9291" s="155"/>
      <c r="F9291" s="155"/>
    </row>
    <row r="9292" spans="3:6" x14ac:dyDescent="0.2">
      <c r="C9292" s="155"/>
      <c r="D9292" s="155"/>
      <c r="E9292" s="155"/>
      <c r="F9292" s="155"/>
    </row>
    <row r="9293" spans="3:6" x14ac:dyDescent="0.2">
      <c r="C9293" s="155"/>
      <c r="D9293" s="155"/>
      <c r="E9293" s="155"/>
      <c r="F9293" s="155"/>
    </row>
    <row r="9294" spans="3:6" x14ac:dyDescent="0.2">
      <c r="C9294" s="155"/>
      <c r="D9294" s="155"/>
      <c r="E9294" s="155"/>
      <c r="F9294" s="155"/>
    </row>
    <row r="9295" spans="3:6" x14ac:dyDescent="0.2">
      <c r="C9295" s="155"/>
      <c r="D9295" s="155"/>
      <c r="E9295" s="155"/>
      <c r="F9295" s="155"/>
    </row>
    <row r="9296" spans="3:6" x14ac:dyDescent="0.2">
      <c r="C9296" s="155"/>
      <c r="D9296" s="155"/>
      <c r="E9296" s="155"/>
      <c r="F9296" s="155"/>
    </row>
    <row r="9297" spans="3:6" x14ac:dyDescent="0.2">
      <c r="C9297" s="155"/>
      <c r="D9297" s="155"/>
      <c r="E9297" s="155"/>
      <c r="F9297" s="155"/>
    </row>
    <row r="9298" spans="3:6" x14ac:dyDescent="0.2">
      <c r="C9298" s="155"/>
      <c r="D9298" s="155"/>
      <c r="E9298" s="155"/>
      <c r="F9298" s="155"/>
    </row>
    <row r="9299" spans="3:6" x14ac:dyDescent="0.2">
      <c r="C9299" s="155"/>
      <c r="D9299" s="155"/>
      <c r="E9299" s="155"/>
      <c r="F9299" s="155"/>
    </row>
    <row r="9300" spans="3:6" x14ac:dyDescent="0.2">
      <c r="C9300" s="155"/>
      <c r="D9300" s="155"/>
      <c r="E9300" s="155"/>
      <c r="F9300" s="155"/>
    </row>
    <row r="9301" spans="3:6" x14ac:dyDescent="0.2">
      <c r="C9301" s="155"/>
      <c r="D9301" s="155"/>
      <c r="E9301" s="155"/>
      <c r="F9301" s="155"/>
    </row>
    <row r="9302" spans="3:6" x14ac:dyDescent="0.2">
      <c r="C9302" s="155"/>
      <c r="D9302" s="155"/>
      <c r="E9302" s="155"/>
      <c r="F9302" s="155"/>
    </row>
    <row r="9303" spans="3:6" x14ac:dyDescent="0.2">
      <c r="C9303" s="155"/>
      <c r="D9303" s="155"/>
      <c r="E9303" s="155"/>
      <c r="F9303" s="155"/>
    </row>
    <row r="9304" spans="3:6" x14ac:dyDescent="0.2">
      <c r="C9304" s="155"/>
      <c r="D9304" s="155"/>
      <c r="E9304" s="155"/>
      <c r="F9304" s="155"/>
    </row>
    <row r="9305" spans="3:6" x14ac:dyDescent="0.2">
      <c r="C9305" s="155"/>
      <c r="D9305" s="155"/>
      <c r="E9305" s="155"/>
      <c r="F9305" s="155"/>
    </row>
    <row r="9306" spans="3:6" x14ac:dyDescent="0.2">
      <c r="C9306" s="155"/>
      <c r="D9306" s="155"/>
      <c r="E9306" s="155"/>
      <c r="F9306" s="155"/>
    </row>
    <row r="9307" spans="3:6" x14ac:dyDescent="0.2">
      <c r="C9307" s="155"/>
      <c r="D9307" s="155"/>
      <c r="E9307" s="155"/>
      <c r="F9307" s="155"/>
    </row>
    <row r="9308" spans="3:6" x14ac:dyDescent="0.2">
      <c r="C9308" s="155"/>
      <c r="D9308" s="155"/>
      <c r="E9308" s="155"/>
      <c r="F9308" s="155"/>
    </row>
    <row r="9309" spans="3:6" x14ac:dyDescent="0.2">
      <c r="C9309" s="155"/>
      <c r="D9309" s="155"/>
      <c r="E9309" s="155"/>
      <c r="F9309" s="155"/>
    </row>
    <row r="9310" spans="3:6" x14ac:dyDescent="0.2">
      <c r="C9310" s="155"/>
      <c r="D9310" s="155"/>
      <c r="E9310" s="155"/>
      <c r="F9310" s="155"/>
    </row>
    <row r="9311" spans="3:6" x14ac:dyDescent="0.2">
      <c r="C9311" s="155"/>
      <c r="D9311" s="155"/>
      <c r="E9311" s="155"/>
      <c r="F9311" s="155"/>
    </row>
    <row r="9312" spans="3:6" x14ac:dyDescent="0.2">
      <c r="C9312" s="155"/>
      <c r="D9312" s="155"/>
      <c r="E9312" s="155"/>
      <c r="F9312" s="155"/>
    </row>
    <row r="9313" spans="3:6" x14ac:dyDescent="0.2">
      <c r="C9313" s="155"/>
      <c r="D9313" s="155"/>
      <c r="E9313" s="155"/>
      <c r="F9313" s="155"/>
    </row>
    <row r="9314" spans="3:6" x14ac:dyDescent="0.2">
      <c r="C9314" s="155"/>
      <c r="D9314" s="155"/>
      <c r="E9314" s="155"/>
      <c r="F9314" s="155"/>
    </row>
    <row r="9315" spans="3:6" x14ac:dyDescent="0.2">
      <c r="C9315" s="155"/>
      <c r="D9315" s="155"/>
      <c r="E9315" s="155"/>
      <c r="F9315" s="155"/>
    </row>
    <row r="9316" spans="3:6" x14ac:dyDescent="0.2">
      <c r="C9316" s="155"/>
      <c r="D9316" s="155"/>
      <c r="E9316" s="155"/>
      <c r="F9316" s="155"/>
    </row>
    <row r="9317" spans="3:6" x14ac:dyDescent="0.2">
      <c r="C9317" s="155"/>
      <c r="D9317" s="155"/>
      <c r="E9317" s="155"/>
      <c r="F9317" s="155"/>
    </row>
    <row r="9318" spans="3:6" x14ac:dyDescent="0.2">
      <c r="C9318" s="155"/>
      <c r="D9318" s="155"/>
      <c r="E9318" s="155"/>
      <c r="F9318" s="155"/>
    </row>
    <row r="9319" spans="3:6" x14ac:dyDescent="0.2">
      <c r="C9319" s="155"/>
      <c r="D9319" s="155"/>
      <c r="E9319" s="155"/>
      <c r="F9319" s="155"/>
    </row>
    <row r="9320" spans="3:6" x14ac:dyDescent="0.2">
      <c r="C9320" s="155"/>
      <c r="D9320" s="155"/>
      <c r="E9320" s="155"/>
      <c r="F9320" s="155"/>
    </row>
    <row r="9321" spans="3:6" x14ac:dyDescent="0.2">
      <c r="C9321" s="155"/>
      <c r="D9321" s="155"/>
      <c r="E9321" s="155"/>
      <c r="F9321" s="155"/>
    </row>
    <row r="9322" spans="3:6" x14ac:dyDescent="0.2">
      <c r="C9322" s="155"/>
      <c r="D9322" s="155"/>
      <c r="E9322" s="155"/>
      <c r="F9322" s="155"/>
    </row>
    <row r="9323" spans="3:6" x14ac:dyDescent="0.2">
      <c r="C9323" s="155"/>
      <c r="D9323" s="155"/>
      <c r="E9323" s="155"/>
      <c r="F9323" s="155"/>
    </row>
    <row r="9324" spans="3:6" x14ac:dyDescent="0.2">
      <c r="C9324" s="155"/>
      <c r="D9324" s="155"/>
      <c r="E9324" s="155"/>
      <c r="F9324" s="155"/>
    </row>
    <row r="9325" spans="3:6" x14ac:dyDescent="0.2">
      <c r="C9325" s="155"/>
      <c r="D9325" s="155"/>
      <c r="E9325" s="155"/>
      <c r="F9325" s="155"/>
    </row>
    <row r="9326" spans="3:6" x14ac:dyDescent="0.2">
      <c r="C9326" s="155"/>
      <c r="D9326" s="155"/>
      <c r="E9326" s="155"/>
      <c r="F9326" s="155"/>
    </row>
    <row r="9327" spans="3:6" x14ac:dyDescent="0.2">
      <c r="C9327" s="155"/>
      <c r="D9327" s="155"/>
      <c r="E9327" s="155"/>
      <c r="F9327" s="155"/>
    </row>
    <row r="9328" spans="3:6" x14ac:dyDescent="0.2">
      <c r="C9328" s="155"/>
      <c r="D9328" s="155"/>
      <c r="E9328" s="155"/>
      <c r="F9328" s="155"/>
    </row>
    <row r="9329" spans="3:6" x14ac:dyDescent="0.2">
      <c r="C9329" s="155"/>
      <c r="D9329" s="155"/>
      <c r="E9329" s="155"/>
      <c r="F9329" s="155"/>
    </row>
    <row r="9330" spans="3:6" x14ac:dyDescent="0.2">
      <c r="C9330" s="155"/>
      <c r="D9330" s="155"/>
      <c r="E9330" s="155"/>
      <c r="F9330" s="155"/>
    </row>
    <row r="9331" spans="3:6" x14ac:dyDescent="0.2">
      <c r="C9331" s="155"/>
      <c r="D9331" s="155"/>
      <c r="E9331" s="155"/>
      <c r="F9331" s="155"/>
    </row>
    <row r="9332" spans="3:6" x14ac:dyDescent="0.2">
      <c r="C9332" s="155"/>
      <c r="D9332" s="155"/>
      <c r="E9332" s="155"/>
      <c r="F9332" s="155"/>
    </row>
    <row r="9333" spans="3:6" x14ac:dyDescent="0.2">
      <c r="C9333" s="155"/>
      <c r="D9333" s="155"/>
      <c r="E9333" s="155"/>
      <c r="F9333" s="155"/>
    </row>
    <row r="9334" spans="3:6" x14ac:dyDescent="0.2">
      <c r="C9334" s="155"/>
      <c r="D9334" s="155"/>
      <c r="E9334" s="155"/>
      <c r="F9334" s="155"/>
    </row>
    <row r="9335" spans="3:6" x14ac:dyDescent="0.2">
      <c r="C9335" s="155"/>
      <c r="D9335" s="155"/>
      <c r="E9335" s="155"/>
      <c r="F9335" s="155"/>
    </row>
    <row r="9336" spans="3:6" x14ac:dyDescent="0.2">
      <c r="C9336" s="155"/>
      <c r="D9336" s="155"/>
      <c r="E9336" s="155"/>
      <c r="F9336" s="155"/>
    </row>
    <row r="9337" spans="3:6" x14ac:dyDescent="0.2">
      <c r="C9337" s="155"/>
      <c r="D9337" s="155"/>
      <c r="E9337" s="155"/>
      <c r="F9337" s="155"/>
    </row>
    <row r="9338" spans="3:6" x14ac:dyDescent="0.2">
      <c r="C9338" s="155"/>
      <c r="D9338" s="155"/>
      <c r="E9338" s="155"/>
      <c r="F9338" s="155"/>
    </row>
    <row r="9339" spans="3:6" x14ac:dyDescent="0.2">
      <c r="C9339" s="155"/>
      <c r="D9339" s="155"/>
      <c r="E9339" s="155"/>
      <c r="F9339" s="155"/>
    </row>
    <row r="9340" spans="3:6" x14ac:dyDescent="0.2">
      <c r="C9340" s="155"/>
      <c r="D9340" s="155"/>
      <c r="E9340" s="155"/>
      <c r="F9340" s="155"/>
    </row>
    <row r="9341" spans="3:6" x14ac:dyDescent="0.2">
      <c r="C9341" s="155"/>
      <c r="D9341" s="155"/>
      <c r="E9341" s="155"/>
      <c r="F9341" s="155"/>
    </row>
    <row r="9342" spans="3:6" x14ac:dyDescent="0.2">
      <c r="C9342" s="155"/>
      <c r="D9342" s="155"/>
      <c r="E9342" s="155"/>
      <c r="F9342" s="155"/>
    </row>
    <row r="9343" spans="3:6" x14ac:dyDescent="0.2">
      <c r="C9343" s="155"/>
      <c r="D9343" s="155"/>
      <c r="E9343" s="155"/>
      <c r="F9343" s="155"/>
    </row>
    <row r="9344" spans="3:6" x14ac:dyDescent="0.2">
      <c r="C9344" s="155"/>
      <c r="D9344" s="155"/>
      <c r="E9344" s="155"/>
      <c r="F9344" s="155"/>
    </row>
    <row r="9345" spans="3:6" x14ac:dyDescent="0.2">
      <c r="C9345" s="155"/>
      <c r="D9345" s="155"/>
      <c r="E9345" s="155"/>
      <c r="F9345" s="155"/>
    </row>
    <row r="9346" spans="3:6" x14ac:dyDescent="0.2">
      <c r="C9346" s="155"/>
      <c r="D9346" s="155"/>
      <c r="E9346" s="155"/>
      <c r="F9346" s="155"/>
    </row>
    <row r="9347" spans="3:6" x14ac:dyDescent="0.2">
      <c r="C9347" s="155"/>
      <c r="D9347" s="155"/>
      <c r="E9347" s="155"/>
      <c r="F9347" s="155"/>
    </row>
    <row r="9348" spans="3:6" x14ac:dyDescent="0.2">
      <c r="C9348" s="155"/>
      <c r="D9348" s="155"/>
      <c r="E9348" s="155"/>
      <c r="F9348" s="155"/>
    </row>
    <row r="9349" spans="3:6" x14ac:dyDescent="0.2">
      <c r="C9349" s="155"/>
      <c r="D9349" s="155"/>
      <c r="E9349" s="155"/>
      <c r="F9349" s="155"/>
    </row>
    <row r="9350" spans="3:6" x14ac:dyDescent="0.2">
      <c r="C9350" s="155"/>
      <c r="D9350" s="155"/>
      <c r="E9350" s="155"/>
      <c r="F9350" s="155"/>
    </row>
    <row r="9351" spans="3:6" x14ac:dyDescent="0.2">
      <c r="C9351" s="155"/>
      <c r="D9351" s="155"/>
      <c r="E9351" s="155"/>
      <c r="F9351" s="155"/>
    </row>
    <row r="9352" spans="3:6" x14ac:dyDescent="0.2">
      <c r="C9352" s="155"/>
      <c r="D9352" s="155"/>
      <c r="E9352" s="155"/>
      <c r="F9352" s="155"/>
    </row>
    <row r="9353" spans="3:6" x14ac:dyDescent="0.2">
      <c r="C9353" s="155"/>
      <c r="D9353" s="155"/>
      <c r="E9353" s="155"/>
      <c r="F9353" s="155"/>
    </row>
    <row r="9354" spans="3:6" x14ac:dyDescent="0.2">
      <c r="C9354" s="155"/>
      <c r="D9354" s="155"/>
      <c r="E9354" s="155"/>
      <c r="F9354" s="155"/>
    </row>
    <row r="9355" spans="3:6" x14ac:dyDescent="0.2">
      <c r="C9355" s="155"/>
      <c r="D9355" s="155"/>
      <c r="E9355" s="155"/>
      <c r="F9355" s="155"/>
    </row>
    <row r="9356" spans="3:6" x14ac:dyDescent="0.2">
      <c r="C9356" s="155"/>
      <c r="D9356" s="155"/>
      <c r="E9356" s="155"/>
      <c r="F9356" s="155"/>
    </row>
    <row r="9357" spans="3:6" x14ac:dyDescent="0.2">
      <c r="C9357" s="155"/>
      <c r="D9357" s="155"/>
      <c r="E9357" s="155"/>
      <c r="F9357" s="155"/>
    </row>
    <row r="9358" spans="3:6" x14ac:dyDescent="0.2">
      <c r="C9358" s="155"/>
      <c r="D9358" s="155"/>
      <c r="E9358" s="155"/>
      <c r="F9358" s="155"/>
    </row>
    <row r="9359" spans="3:6" x14ac:dyDescent="0.2">
      <c r="C9359" s="155"/>
      <c r="D9359" s="155"/>
      <c r="E9359" s="155"/>
      <c r="F9359" s="155"/>
    </row>
    <row r="9360" spans="3:6" x14ac:dyDescent="0.2">
      <c r="C9360" s="155"/>
      <c r="D9360" s="155"/>
      <c r="E9360" s="155"/>
      <c r="F9360" s="155"/>
    </row>
    <row r="9361" spans="3:6" x14ac:dyDescent="0.2">
      <c r="C9361" s="155"/>
      <c r="D9361" s="155"/>
      <c r="E9361" s="155"/>
      <c r="F9361" s="155"/>
    </row>
    <row r="9362" spans="3:6" x14ac:dyDescent="0.2">
      <c r="C9362" s="155"/>
      <c r="D9362" s="155"/>
      <c r="E9362" s="155"/>
      <c r="F9362" s="155"/>
    </row>
    <row r="9363" spans="3:6" x14ac:dyDescent="0.2">
      <c r="C9363" s="155"/>
      <c r="D9363" s="155"/>
      <c r="E9363" s="155"/>
      <c r="F9363" s="155"/>
    </row>
    <row r="9364" spans="3:6" x14ac:dyDescent="0.2">
      <c r="C9364" s="155"/>
      <c r="D9364" s="155"/>
      <c r="E9364" s="155"/>
      <c r="F9364" s="155"/>
    </row>
    <row r="9365" spans="3:6" x14ac:dyDescent="0.2">
      <c r="C9365" s="155"/>
      <c r="D9365" s="155"/>
      <c r="E9365" s="155"/>
      <c r="F9365" s="155"/>
    </row>
    <row r="9366" spans="3:6" x14ac:dyDescent="0.2">
      <c r="C9366" s="155"/>
      <c r="D9366" s="155"/>
      <c r="E9366" s="155"/>
      <c r="F9366" s="155"/>
    </row>
    <row r="9367" spans="3:6" x14ac:dyDescent="0.2">
      <c r="C9367" s="155"/>
      <c r="D9367" s="155"/>
      <c r="E9367" s="155"/>
      <c r="F9367" s="155"/>
    </row>
    <row r="9368" spans="3:6" x14ac:dyDescent="0.2">
      <c r="C9368" s="155"/>
      <c r="D9368" s="155"/>
      <c r="E9368" s="155"/>
      <c r="F9368" s="155"/>
    </row>
    <row r="9369" spans="3:6" x14ac:dyDescent="0.2">
      <c r="C9369" s="155"/>
      <c r="D9369" s="155"/>
      <c r="E9369" s="155"/>
      <c r="F9369" s="155"/>
    </row>
    <row r="9370" spans="3:6" x14ac:dyDescent="0.2">
      <c r="C9370" s="155"/>
      <c r="D9370" s="155"/>
      <c r="E9370" s="155"/>
      <c r="F9370" s="155"/>
    </row>
    <row r="9371" spans="3:6" x14ac:dyDescent="0.2">
      <c r="C9371" s="155"/>
      <c r="D9371" s="155"/>
      <c r="E9371" s="155"/>
      <c r="F9371" s="155"/>
    </row>
    <row r="9372" spans="3:6" x14ac:dyDescent="0.2">
      <c r="C9372" s="155"/>
      <c r="D9372" s="155"/>
      <c r="E9372" s="155"/>
      <c r="F9372" s="155"/>
    </row>
    <row r="9373" spans="3:6" x14ac:dyDescent="0.2">
      <c r="C9373" s="155"/>
      <c r="D9373" s="155"/>
      <c r="E9373" s="155"/>
      <c r="F9373" s="155"/>
    </row>
    <row r="9374" spans="3:6" x14ac:dyDescent="0.2">
      <c r="C9374" s="155"/>
      <c r="D9374" s="155"/>
      <c r="E9374" s="155"/>
      <c r="F9374" s="155"/>
    </row>
    <row r="9375" spans="3:6" x14ac:dyDescent="0.2">
      <c r="C9375" s="155"/>
      <c r="D9375" s="155"/>
      <c r="E9375" s="155"/>
      <c r="F9375" s="155"/>
    </row>
    <row r="9376" spans="3:6" x14ac:dyDescent="0.2">
      <c r="C9376" s="155"/>
      <c r="D9376" s="155"/>
      <c r="E9376" s="155"/>
      <c r="F9376" s="155"/>
    </row>
    <row r="9377" spans="3:6" x14ac:dyDescent="0.2">
      <c r="C9377" s="155"/>
      <c r="D9377" s="155"/>
      <c r="E9377" s="155"/>
      <c r="F9377" s="155"/>
    </row>
    <row r="9378" spans="3:6" x14ac:dyDescent="0.2">
      <c r="C9378" s="155"/>
      <c r="D9378" s="155"/>
      <c r="E9378" s="155"/>
      <c r="F9378" s="155"/>
    </row>
    <row r="9379" spans="3:6" x14ac:dyDescent="0.2">
      <c r="C9379" s="155"/>
      <c r="D9379" s="155"/>
      <c r="E9379" s="155"/>
      <c r="F9379" s="155"/>
    </row>
    <row r="9380" spans="3:6" x14ac:dyDescent="0.2">
      <c r="C9380" s="155"/>
      <c r="D9380" s="155"/>
      <c r="E9380" s="155"/>
      <c r="F9380" s="155"/>
    </row>
    <row r="9381" spans="3:6" x14ac:dyDescent="0.2">
      <c r="C9381" s="155"/>
      <c r="D9381" s="155"/>
      <c r="E9381" s="155"/>
      <c r="F9381" s="155"/>
    </row>
    <row r="9382" spans="3:6" x14ac:dyDescent="0.2">
      <c r="C9382" s="155"/>
      <c r="D9382" s="155"/>
      <c r="E9382" s="155"/>
      <c r="F9382" s="155"/>
    </row>
    <row r="9383" spans="3:6" x14ac:dyDescent="0.2">
      <c r="C9383" s="155"/>
      <c r="D9383" s="155"/>
      <c r="E9383" s="155"/>
      <c r="F9383" s="155"/>
    </row>
    <row r="9384" spans="3:6" x14ac:dyDescent="0.2">
      <c r="C9384" s="155"/>
      <c r="D9384" s="155"/>
      <c r="E9384" s="155"/>
      <c r="F9384" s="155"/>
    </row>
    <row r="9385" spans="3:6" x14ac:dyDescent="0.2">
      <c r="C9385" s="155"/>
      <c r="D9385" s="155"/>
      <c r="E9385" s="155"/>
      <c r="F9385" s="155"/>
    </row>
    <row r="9386" spans="3:6" x14ac:dyDescent="0.2">
      <c r="C9386" s="155"/>
      <c r="D9386" s="155"/>
      <c r="E9386" s="155"/>
      <c r="F9386" s="155"/>
    </row>
    <row r="9387" spans="3:6" x14ac:dyDescent="0.2">
      <c r="C9387" s="155"/>
      <c r="D9387" s="155"/>
      <c r="E9387" s="155"/>
      <c r="F9387" s="155"/>
    </row>
    <row r="9388" spans="3:6" x14ac:dyDescent="0.2">
      <c r="C9388" s="155"/>
      <c r="D9388" s="155"/>
      <c r="E9388" s="155"/>
      <c r="F9388" s="155"/>
    </row>
    <row r="9389" spans="3:6" x14ac:dyDescent="0.2">
      <c r="C9389" s="155"/>
      <c r="D9389" s="155"/>
      <c r="E9389" s="155"/>
      <c r="F9389" s="155"/>
    </row>
    <row r="9390" spans="3:6" x14ac:dyDescent="0.2">
      <c r="C9390" s="155"/>
      <c r="D9390" s="155"/>
      <c r="E9390" s="155"/>
      <c r="F9390" s="155"/>
    </row>
    <row r="9391" spans="3:6" x14ac:dyDescent="0.2">
      <c r="C9391" s="155"/>
      <c r="D9391" s="155"/>
      <c r="E9391" s="155"/>
      <c r="F9391" s="155"/>
    </row>
    <row r="9392" spans="3:6" x14ac:dyDescent="0.2">
      <c r="C9392" s="155"/>
      <c r="D9392" s="155"/>
      <c r="E9392" s="155"/>
      <c r="F9392" s="155"/>
    </row>
    <row r="9393" spans="3:6" x14ac:dyDescent="0.2">
      <c r="C9393" s="155"/>
      <c r="D9393" s="155"/>
      <c r="E9393" s="155"/>
      <c r="F9393" s="155"/>
    </row>
    <row r="9394" spans="3:6" x14ac:dyDescent="0.2">
      <c r="C9394" s="155"/>
      <c r="D9394" s="155"/>
      <c r="E9394" s="155"/>
      <c r="F9394" s="155"/>
    </row>
    <row r="9395" spans="3:6" x14ac:dyDescent="0.2">
      <c r="C9395" s="155"/>
      <c r="D9395" s="155"/>
      <c r="E9395" s="155"/>
      <c r="F9395" s="155"/>
    </row>
    <row r="9396" spans="3:6" x14ac:dyDescent="0.2">
      <c r="C9396" s="155"/>
      <c r="D9396" s="155"/>
      <c r="E9396" s="155"/>
      <c r="F9396" s="155"/>
    </row>
    <row r="9397" spans="3:6" x14ac:dyDescent="0.2">
      <c r="C9397" s="155"/>
      <c r="D9397" s="155"/>
      <c r="E9397" s="155"/>
      <c r="F9397" s="155"/>
    </row>
    <row r="9398" spans="3:6" x14ac:dyDescent="0.2">
      <c r="C9398" s="155"/>
      <c r="D9398" s="155"/>
      <c r="E9398" s="155"/>
      <c r="F9398" s="155"/>
    </row>
    <row r="9399" spans="3:6" x14ac:dyDescent="0.2">
      <c r="C9399" s="155"/>
      <c r="D9399" s="155"/>
      <c r="E9399" s="155"/>
      <c r="F9399" s="155"/>
    </row>
    <row r="9400" spans="3:6" x14ac:dyDescent="0.2">
      <c r="C9400" s="155"/>
      <c r="D9400" s="155"/>
      <c r="E9400" s="155"/>
      <c r="F9400" s="155"/>
    </row>
    <row r="9401" spans="3:6" x14ac:dyDescent="0.2">
      <c r="C9401" s="155"/>
      <c r="D9401" s="155"/>
      <c r="E9401" s="155"/>
      <c r="F9401" s="155"/>
    </row>
    <row r="9402" spans="3:6" x14ac:dyDescent="0.2">
      <c r="C9402" s="155"/>
      <c r="D9402" s="155"/>
      <c r="E9402" s="155"/>
      <c r="F9402" s="155"/>
    </row>
    <row r="9403" spans="3:6" x14ac:dyDescent="0.2">
      <c r="C9403" s="155"/>
      <c r="D9403" s="155"/>
      <c r="E9403" s="155"/>
      <c r="F9403" s="155"/>
    </row>
    <row r="9404" spans="3:6" x14ac:dyDescent="0.2">
      <c r="C9404" s="155"/>
      <c r="D9404" s="155"/>
      <c r="E9404" s="155"/>
      <c r="F9404" s="155"/>
    </row>
    <row r="9405" spans="3:6" x14ac:dyDescent="0.2">
      <c r="C9405" s="155"/>
      <c r="D9405" s="155"/>
      <c r="E9405" s="155"/>
      <c r="F9405" s="155"/>
    </row>
    <row r="9406" spans="3:6" x14ac:dyDescent="0.2">
      <c r="C9406" s="155"/>
      <c r="D9406" s="155"/>
      <c r="E9406" s="155"/>
      <c r="F9406" s="155"/>
    </row>
    <row r="9407" spans="3:6" x14ac:dyDescent="0.2">
      <c r="C9407" s="155"/>
      <c r="D9407" s="155"/>
      <c r="E9407" s="155"/>
      <c r="F9407" s="155"/>
    </row>
    <row r="9408" spans="3:6" x14ac:dyDescent="0.2">
      <c r="C9408" s="155"/>
      <c r="D9408" s="155"/>
      <c r="E9408" s="155"/>
      <c r="F9408" s="155"/>
    </row>
    <row r="9409" spans="3:6" x14ac:dyDescent="0.2">
      <c r="C9409" s="155"/>
      <c r="D9409" s="155"/>
      <c r="E9409" s="155"/>
      <c r="F9409" s="155"/>
    </row>
    <row r="9410" spans="3:6" x14ac:dyDescent="0.2">
      <c r="C9410" s="155"/>
      <c r="D9410" s="155"/>
      <c r="E9410" s="155"/>
      <c r="F9410" s="155"/>
    </row>
    <row r="9411" spans="3:6" x14ac:dyDescent="0.2">
      <c r="C9411" s="155"/>
      <c r="D9411" s="155"/>
      <c r="E9411" s="155"/>
      <c r="F9411" s="155"/>
    </row>
    <row r="9412" spans="3:6" x14ac:dyDescent="0.2">
      <c r="C9412" s="155"/>
      <c r="D9412" s="155"/>
      <c r="E9412" s="155"/>
      <c r="F9412" s="155"/>
    </row>
    <row r="9413" spans="3:6" x14ac:dyDescent="0.2">
      <c r="C9413" s="155"/>
      <c r="D9413" s="155"/>
      <c r="E9413" s="155"/>
      <c r="F9413" s="155"/>
    </row>
    <row r="9414" spans="3:6" x14ac:dyDescent="0.2">
      <c r="C9414" s="155"/>
      <c r="D9414" s="155"/>
      <c r="E9414" s="155"/>
      <c r="F9414" s="155"/>
    </row>
    <row r="9415" spans="3:6" x14ac:dyDescent="0.2">
      <c r="C9415" s="155"/>
      <c r="D9415" s="155"/>
      <c r="E9415" s="155"/>
      <c r="F9415" s="155"/>
    </row>
    <row r="9416" spans="3:6" x14ac:dyDescent="0.2">
      <c r="C9416" s="155"/>
      <c r="D9416" s="155"/>
      <c r="E9416" s="155"/>
      <c r="F9416" s="155"/>
    </row>
    <row r="9417" spans="3:6" x14ac:dyDescent="0.2">
      <c r="C9417" s="155"/>
      <c r="D9417" s="155"/>
      <c r="E9417" s="155"/>
      <c r="F9417" s="155"/>
    </row>
    <row r="9418" spans="3:6" x14ac:dyDescent="0.2">
      <c r="C9418" s="155"/>
      <c r="D9418" s="155"/>
      <c r="E9418" s="155"/>
      <c r="F9418" s="155"/>
    </row>
    <row r="9419" spans="3:6" x14ac:dyDescent="0.2">
      <c r="C9419" s="155"/>
      <c r="D9419" s="155"/>
      <c r="E9419" s="155"/>
      <c r="F9419" s="155"/>
    </row>
    <row r="9420" spans="3:6" x14ac:dyDescent="0.2">
      <c r="C9420" s="155"/>
      <c r="D9420" s="155"/>
      <c r="E9420" s="155"/>
      <c r="F9420" s="155"/>
    </row>
    <row r="9421" spans="3:6" x14ac:dyDescent="0.2">
      <c r="C9421" s="155"/>
      <c r="D9421" s="155"/>
      <c r="E9421" s="155"/>
      <c r="F9421" s="155"/>
    </row>
    <row r="9422" spans="3:6" x14ac:dyDescent="0.2">
      <c r="C9422" s="155"/>
      <c r="D9422" s="155"/>
      <c r="E9422" s="155"/>
      <c r="F9422" s="155"/>
    </row>
    <row r="9423" spans="3:6" x14ac:dyDescent="0.2">
      <c r="C9423" s="155"/>
      <c r="D9423" s="155"/>
      <c r="E9423" s="155"/>
      <c r="F9423" s="155"/>
    </row>
    <row r="9424" spans="3:6" x14ac:dyDescent="0.2">
      <c r="C9424" s="155"/>
      <c r="D9424" s="155"/>
      <c r="E9424" s="155"/>
      <c r="F9424" s="155"/>
    </row>
    <row r="9425" spans="3:6" x14ac:dyDescent="0.2">
      <c r="C9425" s="155"/>
      <c r="D9425" s="155"/>
      <c r="E9425" s="155"/>
      <c r="F9425" s="155"/>
    </row>
    <row r="9426" spans="3:6" x14ac:dyDescent="0.2">
      <c r="C9426" s="155"/>
      <c r="D9426" s="155"/>
      <c r="E9426" s="155"/>
      <c r="F9426" s="155"/>
    </row>
    <row r="9427" spans="3:6" x14ac:dyDescent="0.2">
      <c r="C9427" s="155"/>
      <c r="D9427" s="155"/>
      <c r="E9427" s="155"/>
      <c r="F9427" s="155"/>
    </row>
    <row r="9428" spans="3:6" x14ac:dyDescent="0.2">
      <c r="C9428" s="155"/>
      <c r="D9428" s="155"/>
      <c r="E9428" s="155"/>
      <c r="F9428" s="155"/>
    </row>
    <row r="9429" spans="3:6" x14ac:dyDescent="0.2">
      <c r="C9429" s="155"/>
      <c r="D9429" s="155"/>
      <c r="E9429" s="155"/>
      <c r="F9429" s="155"/>
    </row>
    <row r="9430" spans="3:6" x14ac:dyDescent="0.2">
      <c r="C9430" s="155"/>
      <c r="D9430" s="155"/>
      <c r="E9430" s="155"/>
      <c r="F9430" s="155"/>
    </row>
    <row r="9431" spans="3:6" x14ac:dyDescent="0.2">
      <c r="C9431" s="155"/>
      <c r="D9431" s="155"/>
      <c r="E9431" s="155"/>
      <c r="F9431" s="155"/>
    </row>
    <row r="9432" spans="3:6" x14ac:dyDescent="0.2">
      <c r="C9432" s="155"/>
      <c r="D9432" s="155"/>
      <c r="E9432" s="155"/>
      <c r="F9432" s="155"/>
    </row>
    <row r="9433" spans="3:6" x14ac:dyDescent="0.2">
      <c r="C9433" s="155"/>
      <c r="D9433" s="155"/>
      <c r="E9433" s="155"/>
      <c r="F9433" s="155"/>
    </row>
    <row r="9434" spans="3:6" x14ac:dyDescent="0.2">
      <c r="C9434" s="155"/>
      <c r="D9434" s="155"/>
      <c r="E9434" s="155"/>
      <c r="F9434" s="155"/>
    </row>
    <row r="9435" spans="3:6" x14ac:dyDescent="0.2">
      <c r="C9435" s="155"/>
      <c r="D9435" s="155"/>
      <c r="E9435" s="155"/>
      <c r="F9435" s="155"/>
    </row>
    <row r="9436" spans="3:6" x14ac:dyDescent="0.2">
      <c r="C9436" s="155"/>
      <c r="D9436" s="155"/>
      <c r="E9436" s="155"/>
      <c r="F9436" s="155"/>
    </row>
    <row r="9437" spans="3:6" x14ac:dyDescent="0.2">
      <c r="C9437" s="155"/>
      <c r="D9437" s="155"/>
      <c r="E9437" s="155"/>
      <c r="F9437" s="155"/>
    </row>
    <row r="9438" spans="3:6" x14ac:dyDescent="0.2">
      <c r="C9438" s="155"/>
      <c r="D9438" s="155"/>
      <c r="E9438" s="155"/>
      <c r="F9438" s="155"/>
    </row>
    <row r="9439" spans="3:6" x14ac:dyDescent="0.2">
      <c r="C9439" s="155"/>
      <c r="D9439" s="155"/>
      <c r="E9439" s="155"/>
      <c r="F9439" s="155"/>
    </row>
    <row r="9440" spans="3:6" x14ac:dyDescent="0.2">
      <c r="C9440" s="155"/>
      <c r="D9440" s="155"/>
      <c r="E9440" s="155"/>
      <c r="F9440" s="155"/>
    </row>
    <row r="9441" spans="3:6" x14ac:dyDescent="0.2">
      <c r="C9441" s="155"/>
      <c r="D9441" s="155"/>
      <c r="E9441" s="155"/>
      <c r="F9441" s="155"/>
    </row>
    <row r="9442" spans="3:6" x14ac:dyDescent="0.2">
      <c r="C9442" s="155"/>
      <c r="D9442" s="155"/>
      <c r="E9442" s="155"/>
      <c r="F9442" s="155"/>
    </row>
    <row r="9443" spans="3:6" x14ac:dyDescent="0.2">
      <c r="C9443" s="155"/>
      <c r="D9443" s="155"/>
      <c r="E9443" s="155"/>
      <c r="F9443" s="155"/>
    </row>
    <row r="9444" spans="3:6" x14ac:dyDescent="0.2">
      <c r="C9444" s="155"/>
      <c r="D9444" s="155"/>
      <c r="E9444" s="155"/>
      <c r="F9444" s="155"/>
    </row>
    <row r="9445" spans="3:6" x14ac:dyDescent="0.2">
      <c r="C9445" s="155"/>
      <c r="D9445" s="155"/>
      <c r="E9445" s="155"/>
      <c r="F9445" s="155"/>
    </row>
    <row r="9446" spans="3:6" x14ac:dyDescent="0.2">
      <c r="C9446" s="155"/>
      <c r="D9446" s="155"/>
      <c r="E9446" s="155"/>
      <c r="F9446" s="155"/>
    </row>
    <row r="9447" spans="3:6" x14ac:dyDescent="0.2">
      <c r="C9447" s="155"/>
      <c r="D9447" s="155"/>
      <c r="E9447" s="155"/>
      <c r="F9447" s="155"/>
    </row>
    <row r="9448" spans="3:6" x14ac:dyDescent="0.2">
      <c r="C9448" s="155"/>
      <c r="D9448" s="155"/>
      <c r="E9448" s="155"/>
      <c r="F9448" s="155"/>
    </row>
    <row r="9449" spans="3:6" x14ac:dyDescent="0.2">
      <c r="C9449" s="155"/>
      <c r="D9449" s="155"/>
      <c r="E9449" s="155"/>
      <c r="F9449" s="155"/>
    </row>
    <row r="9450" spans="3:6" x14ac:dyDescent="0.2">
      <c r="C9450" s="155"/>
      <c r="D9450" s="155"/>
      <c r="E9450" s="155"/>
      <c r="F9450" s="155"/>
    </row>
    <row r="9451" spans="3:6" x14ac:dyDescent="0.2">
      <c r="C9451" s="155"/>
      <c r="D9451" s="155"/>
      <c r="E9451" s="155"/>
      <c r="F9451" s="155"/>
    </row>
    <row r="9452" spans="3:6" x14ac:dyDescent="0.2">
      <c r="C9452" s="155"/>
      <c r="D9452" s="155"/>
      <c r="E9452" s="155"/>
      <c r="F9452" s="155"/>
    </row>
    <row r="9453" spans="3:6" x14ac:dyDescent="0.2">
      <c r="C9453" s="155"/>
      <c r="D9453" s="155"/>
      <c r="E9453" s="155"/>
      <c r="F9453" s="155"/>
    </row>
    <row r="9454" spans="3:6" x14ac:dyDescent="0.2">
      <c r="C9454" s="155"/>
      <c r="D9454" s="155"/>
      <c r="E9454" s="155"/>
      <c r="F9454" s="155"/>
    </row>
    <row r="9455" spans="3:6" x14ac:dyDescent="0.2">
      <c r="C9455" s="155"/>
      <c r="D9455" s="155"/>
      <c r="E9455" s="155"/>
      <c r="F9455" s="155"/>
    </row>
    <row r="9456" spans="3:6" x14ac:dyDescent="0.2">
      <c r="C9456" s="155"/>
      <c r="D9456" s="155"/>
      <c r="E9456" s="155"/>
      <c r="F9456" s="155"/>
    </row>
    <row r="9457" spans="3:6" x14ac:dyDescent="0.2">
      <c r="C9457" s="155"/>
      <c r="D9457" s="155"/>
      <c r="E9457" s="155"/>
      <c r="F9457" s="155"/>
    </row>
    <row r="9458" spans="3:6" x14ac:dyDescent="0.2">
      <c r="C9458" s="155"/>
      <c r="D9458" s="155"/>
      <c r="E9458" s="155"/>
      <c r="F9458" s="155"/>
    </row>
    <row r="9459" spans="3:6" x14ac:dyDescent="0.2">
      <c r="C9459" s="155"/>
      <c r="D9459" s="155"/>
      <c r="E9459" s="155"/>
      <c r="F9459" s="155"/>
    </row>
    <row r="9460" spans="3:6" x14ac:dyDescent="0.2">
      <c r="C9460" s="155"/>
      <c r="D9460" s="155"/>
      <c r="E9460" s="155"/>
      <c r="F9460" s="155"/>
    </row>
    <row r="9461" spans="3:6" x14ac:dyDescent="0.2">
      <c r="C9461" s="155"/>
      <c r="D9461" s="155"/>
      <c r="E9461" s="155"/>
      <c r="F9461" s="155"/>
    </row>
    <row r="9462" spans="3:6" x14ac:dyDescent="0.2">
      <c r="C9462" s="155"/>
      <c r="D9462" s="155"/>
      <c r="E9462" s="155"/>
      <c r="F9462" s="155"/>
    </row>
    <row r="9463" spans="3:6" x14ac:dyDescent="0.2">
      <c r="C9463" s="155"/>
      <c r="D9463" s="155"/>
      <c r="E9463" s="155"/>
      <c r="F9463" s="155"/>
    </row>
    <row r="9464" spans="3:6" x14ac:dyDescent="0.2">
      <c r="C9464" s="155"/>
      <c r="D9464" s="155"/>
      <c r="E9464" s="155"/>
      <c r="F9464" s="155"/>
    </row>
    <row r="9465" spans="3:6" x14ac:dyDescent="0.2">
      <c r="C9465" s="155"/>
      <c r="D9465" s="155"/>
      <c r="E9465" s="155"/>
      <c r="F9465" s="155"/>
    </row>
    <row r="9466" spans="3:6" x14ac:dyDescent="0.2">
      <c r="C9466" s="155"/>
      <c r="D9466" s="155"/>
      <c r="E9466" s="155"/>
      <c r="F9466" s="155"/>
    </row>
    <row r="9467" spans="3:6" x14ac:dyDescent="0.2">
      <c r="C9467" s="155"/>
      <c r="D9467" s="155"/>
      <c r="E9467" s="155"/>
      <c r="F9467" s="155"/>
    </row>
    <row r="9468" spans="3:6" x14ac:dyDescent="0.2">
      <c r="C9468" s="155"/>
      <c r="D9468" s="155"/>
      <c r="E9468" s="155"/>
      <c r="F9468" s="155"/>
    </row>
    <row r="9469" spans="3:6" x14ac:dyDescent="0.2">
      <c r="C9469" s="155"/>
      <c r="D9469" s="155"/>
      <c r="E9469" s="155"/>
      <c r="F9469" s="155"/>
    </row>
    <row r="9470" spans="3:6" x14ac:dyDescent="0.2">
      <c r="C9470" s="155"/>
      <c r="D9470" s="155"/>
      <c r="E9470" s="155"/>
      <c r="F9470" s="155"/>
    </row>
    <row r="9471" spans="3:6" x14ac:dyDescent="0.2">
      <c r="C9471" s="155"/>
      <c r="D9471" s="155"/>
      <c r="E9471" s="155"/>
      <c r="F9471" s="155"/>
    </row>
    <row r="9472" spans="3:6" x14ac:dyDescent="0.2">
      <c r="C9472" s="155"/>
      <c r="D9472" s="155"/>
      <c r="E9472" s="155"/>
      <c r="F9472" s="155"/>
    </row>
    <row r="9473" spans="3:6" x14ac:dyDescent="0.2">
      <c r="C9473" s="155"/>
      <c r="D9473" s="155"/>
      <c r="E9473" s="155"/>
      <c r="F9473" s="155"/>
    </row>
    <row r="9474" spans="3:6" x14ac:dyDescent="0.2">
      <c r="C9474" s="155"/>
      <c r="D9474" s="155"/>
      <c r="E9474" s="155"/>
      <c r="F9474" s="155"/>
    </row>
    <row r="9475" spans="3:6" x14ac:dyDescent="0.2">
      <c r="C9475" s="155"/>
      <c r="D9475" s="155"/>
      <c r="E9475" s="155"/>
      <c r="F9475" s="155"/>
    </row>
    <row r="9476" spans="3:6" x14ac:dyDescent="0.2">
      <c r="C9476" s="155"/>
      <c r="D9476" s="155"/>
      <c r="E9476" s="155"/>
      <c r="F9476" s="155"/>
    </row>
    <row r="9477" spans="3:6" x14ac:dyDescent="0.2">
      <c r="C9477" s="155"/>
      <c r="D9477" s="155"/>
      <c r="E9477" s="155"/>
      <c r="F9477" s="155"/>
    </row>
    <row r="9478" spans="3:6" x14ac:dyDescent="0.2">
      <c r="C9478" s="155"/>
      <c r="D9478" s="155"/>
      <c r="E9478" s="155"/>
      <c r="F9478" s="155"/>
    </row>
    <row r="9479" spans="3:6" x14ac:dyDescent="0.2">
      <c r="C9479" s="155"/>
      <c r="D9479" s="155"/>
      <c r="E9479" s="155"/>
      <c r="F9479" s="155"/>
    </row>
    <row r="9480" spans="3:6" x14ac:dyDescent="0.2">
      <c r="C9480" s="155"/>
      <c r="D9480" s="155"/>
      <c r="E9480" s="155"/>
      <c r="F9480" s="155"/>
    </row>
    <row r="9481" spans="3:6" x14ac:dyDescent="0.2">
      <c r="C9481" s="155"/>
      <c r="D9481" s="155"/>
      <c r="E9481" s="155"/>
      <c r="F9481" s="155"/>
    </row>
    <row r="9482" spans="3:6" x14ac:dyDescent="0.2">
      <c r="C9482" s="155"/>
      <c r="D9482" s="155"/>
      <c r="E9482" s="155"/>
      <c r="F9482" s="155"/>
    </row>
    <row r="9483" spans="3:6" x14ac:dyDescent="0.2">
      <c r="C9483" s="155"/>
      <c r="D9483" s="155"/>
      <c r="E9483" s="155"/>
      <c r="F9483" s="155"/>
    </row>
    <row r="9484" spans="3:6" x14ac:dyDescent="0.2">
      <c r="C9484" s="155"/>
      <c r="D9484" s="155"/>
      <c r="E9484" s="155"/>
      <c r="F9484" s="155"/>
    </row>
    <row r="9485" spans="3:6" x14ac:dyDescent="0.2">
      <c r="C9485" s="155"/>
      <c r="D9485" s="155"/>
      <c r="E9485" s="155"/>
      <c r="F9485" s="155"/>
    </row>
    <row r="9486" spans="3:6" x14ac:dyDescent="0.2">
      <c r="C9486" s="155"/>
      <c r="D9486" s="155"/>
      <c r="E9486" s="155"/>
      <c r="F9486" s="155"/>
    </row>
    <row r="9487" spans="3:6" x14ac:dyDescent="0.2">
      <c r="C9487" s="155"/>
      <c r="D9487" s="155"/>
      <c r="E9487" s="155"/>
      <c r="F9487" s="155"/>
    </row>
    <row r="9488" spans="3:6" x14ac:dyDescent="0.2">
      <c r="C9488" s="155"/>
      <c r="D9488" s="155"/>
      <c r="E9488" s="155"/>
      <c r="F9488" s="155"/>
    </row>
    <row r="9489" spans="3:6" x14ac:dyDescent="0.2">
      <c r="C9489" s="155"/>
      <c r="D9489" s="155"/>
      <c r="E9489" s="155"/>
      <c r="F9489" s="155"/>
    </row>
    <row r="9490" spans="3:6" x14ac:dyDescent="0.2">
      <c r="C9490" s="155"/>
      <c r="D9490" s="155"/>
      <c r="E9490" s="155"/>
      <c r="F9490" s="155"/>
    </row>
    <row r="9491" spans="3:6" x14ac:dyDescent="0.2">
      <c r="C9491" s="155"/>
      <c r="D9491" s="155"/>
      <c r="E9491" s="155"/>
      <c r="F9491" s="155"/>
    </row>
    <row r="9492" spans="3:6" x14ac:dyDescent="0.2">
      <c r="C9492" s="155"/>
      <c r="D9492" s="155"/>
      <c r="E9492" s="155"/>
      <c r="F9492" s="155"/>
    </row>
    <row r="9493" spans="3:6" x14ac:dyDescent="0.2">
      <c r="C9493" s="155"/>
      <c r="D9493" s="155"/>
      <c r="E9493" s="155"/>
      <c r="F9493" s="155"/>
    </row>
    <row r="9494" spans="3:6" x14ac:dyDescent="0.2">
      <c r="C9494" s="155"/>
      <c r="D9494" s="155"/>
      <c r="E9494" s="155"/>
      <c r="F9494" s="155"/>
    </row>
    <row r="9495" spans="3:6" x14ac:dyDescent="0.2">
      <c r="C9495" s="155"/>
      <c r="D9495" s="155"/>
      <c r="E9495" s="155"/>
      <c r="F9495" s="155"/>
    </row>
    <row r="9496" spans="3:6" x14ac:dyDescent="0.2">
      <c r="C9496" s="155"/>
      <c r="D9496" s="155"/>
      <c r="E9496" s="155"/>
      <c r="F9496" s="155"/>
    </row>
    <row r="9497" spans="3:6" x14ac:dyDescent="0.2">
      <c r="C9497" s="155"/>
      <c r="D9497" s="155"/>
      <c r="E9497" s="155"/>
      <c r="F9497" s="155"/>
    </row>
    <row r="9498" spans="3:6" x14ac:dyDescent="0.2">
      <c r="C9498" s="155"/>
      <c r="D9498" s="155"/>
      <c r="E9498" s="155"/>
      <c r="F9498" s="155"/>
    </row>
    <row r="9499" spans="3:6" x14ac:dyDescent="0.2">
      <c r="C9499" s="155"/>
      <c r="D9499" s="155"/>
      <c r="E9499" s="155"/>
      <c r="F9499" s="155"/>
    </row>
    <row r="9500" spans="3:6" x14ac:dyDescent="0.2">
      <c r="C9500" s="155"/>
      <c r="D9500" s="155"/>
      <c r="E9500" s="155"/>
      <c r="F9500" s="155"/>
    </row>
    <row r="9501" spans="3:6" x14ac:dyDescent="0.2">
      <c r="C9501" s="155"/>
      <c r="D9501" s="155"/>
      <c r="E9501" s="155"/>
      <c r="F9501" s="155"/>
    </row>
    <row r="9502" spans="3:6" x14ac:dyDescent="0.2">
      <c r="C9502" s="155"/>
      <c r="D9502" s="155"/>
      <c r="E9502" s="155"/>
      <c r="F9502" s="155"/>
    </row>
    <row r="9503" spans="3:6" x14ac:dyDescent="0.2">
      <c r="C9503" s="155"/>
      <c r="D9503" s="155"/>
      <c r="E9503" s="155"/>
      <c r="F9503" s="155"/>
    </row>
    <row r="9504" spans="3:6" x14ac:dyDescent="0.2">
      <c r="C9504" s="155"/>
      <c r="D9504" s="155"/>
      <c r="E9504" s="155"/>
      <c r="F9504" s="155"/>
    </row>
    <row r="9505" spans="3:6" x14ac:dyDescent="0.2">
      <c r="C9505" s="155"/>
      <c r="D9505" s="155"/>
      <c r="E9505" s="155"/>
      <c r="F9505" s="155"/>
    </row>
    <row r="9506" spans="3:6" x14ac:dyDescent="0.2">
      <c r="C9506" s="155"/>
      <c r="D9506" s="155"/>
      <c r="E9506" s="155"/>
      <c r="F9506" s="155"/>
    </row>
    <row r="9507" spans="3:6" x14ac:dyDescent="0.2">
      <c r="C9507" s="155"/>
      <c r="D9507" s="155"/>
      <c r="E9507" s="155"/>
      <c r="F9507" s="155"/>
    </row>
    <row r="9508" spans="3:6" x14ac:dyDescent="0.2">
      <c r="C9508" s="155"/>
      <c r="D9508" s="155"/>
      <c r="E9508" s="155"/>
      <c r="F9508" s="155"/>
    </row>
    <row r="9509" spans="3:6" x14ac:dyDescent="0.2">
      <c r="C9509" s="155"/>
      <c r="D9509" s="155"/>
      <c r="E9509" s="155"/>
      <c r="F9509" s="155"/>
    </row>
    <row r="9510" spans="3:6" x14ac:dyDescent="0.2">
      <c r="C9510" s="155"/>
      <c r="D9510" s="155"/>
      <c r="E9510" s="155"/>
      <c r="F9510" s="155"/>
    </row>
    <row r="9511" spans="3:6" x14ac:dyDescent="0.2">
      <c r="C9511" s="155"/>
      <c r="D9511" s="155"/>
      <c r="E9511" s="155"/>
      <c r="F9511" s="155"/>
    </row>
    <row r="9512" spans="3:6" x14ac:dyDescent="0.2">
      <c r="C9512" s="155"/>
      <c r="D9512" s="155"/>
      <c r="E9512" s="155"/>
      <c r="F9512" s="155"/>
    </row>
    <row r="9513" spans="3:6" x14ac:dyDescent="0.2">
      <c r="C9513" s="155"/>
      <c r="D9513" s="155"/>
      <c r="E9513" s="155"/>
      <c r="F9513" s="155"/>
    </row>
    <row r="9514" spans="3:6" x14ac:dyDescent="0.2">
      <c r="C9514" s="155"/>
      <c r="D9514" s="155"/>
      <c r="E9514" s="155"/>
      <c r="F9514" s="155"/>
    </row>
    <row r="9515" spans="3:6" x14ac:dyDescent="0.2">
      <c r="C9515" s="155"/>
      <c r="D9515" s="155"/>
      <c r="E9515" s="155"/>
      <c r="F9515" s="155"/>
    </row>
    <row r="9516" spans="3:6" x14ac:dyDescent="0.2">
      <c r="C9516" s="155"/>
      <c r="D9516" s="155"/>
      <c r="E9516" s="155"/>
      <c r="F9516" s="155"/>
    </row>
    <row r="9517" spans="3:6" x14ac:dyDescent="0.2">
      <c r="C9517" s="155"/>
      <c r="D9517" s="155"/>
      <c r="E9517" s="155"/>
      <c r="F9517" s="155"/>
    </row>
    <row r="9518" spans="3:6" x14ac:dyDescent="0.2">
      <c r="C9518" s="155"/>
      <c r="D9518" s="155"/>
      <c r="E9518" s="155"/>
      <c r="F9518" s="155"/>
    </row>
    <row r="9519" spans="3:6" x14ac:dyDescent="0.2">
      <c r="C9519" s="155"/>
      <c r="D9519" s="155"/>
      <c r="E9519" s="155"/>
      <c r="F9519" s="155"/>
    </row>
    <row r="9520" spans="3:6" x14ac:dyDescent="0.2">
      <c r="C9520" s="155"/>
      <c r="D9520" s="155"/>
      <c r="E9520" s="155"/>
      <c r="F9520" s="155"/>
    </row>
    <row r="9521" spans="3:6" x14ac:dyDescent="0.2">
      <c r="C9521" s="155"/>
      <c r="D9521" s="155"/>
      <c r="E9521" s="155"/>
      <c r="F9521" s="155"/>
    </row>
    <row r="9522" spans="3:6" x14ac:dyDescent="0.2">
      <c r="C9522" s="155"/>
      <c r="D9522" s="155"/>
      <c r="E9522" s="155"/>
      <c r="F9522" s="155"/>
    </row>
    <row r="9523" spans="3:6" x14ac:dyDescent="0.2">
      <c r="C9523" s="155"/>
      <c r="D9523" s="155"/>
      <c r="E9523" s="155"/>
      <c r="F9523" s="155"/>
    </row>
    <row r="9524" spans="3:6" x14ac:dyDescent="0.2">
      <c r="C9524" s="155"/>
      <c r="D9524" s="155"/>
      <c r="E9524" s="155"/>
      <c r="F9524" s="155"/>
    </row>
    <row r="9525" spans="3:6" x14ac:dyDescent="0.2">
      <c r="C9525" s="155"/>
      <c r="D9525" s="155"/>
      <c r="E9525" s="155"/>
      <c r="F9525" s="155"/>
    </row>
    <row r="9526" spans="3:6" x14ac:dyDescent="0.2">
      <c r="C9526" s="155"/>
      <c r="D9526" s="155"/>
      <c r="E9526" s="155"/>
      <c r="F9526" s="155"/>
    </row>
    <row r="9527" spans="3:6" x14ac:dyDescent="0.2">
      <c r="C9527" s="155"/>
      <c r="D9527" s="155"/>
      <c r="E9527" s="155"/>
      <c r="F9527" s="155"/>
    </row>
    <row r="9528" spans="3:6" x14ac:dyDescent="0.2">
      <c r="C9528" s="155"/>
      <c r="D9528" s="155"/>
      <c r="E9528" s="155"/>
      <c r="F9528" s="155"/>
    </row>
    <row r="9529" spans="3:6" x14ac:dyDescent="0.2">
      <c r="C9529" s="155"/>
      <c r="D9529" s="155"/>
      <c r="E9529" s="155"/>
      <c r="F9529" s="155"/>
    </row>
    <row r="9530" spans="3:6" x14ac:dyDescent="0.2">
      <c r="C9530" s="155"/>
      <c r="D9530" s="155"/>
      <c r="E9530" s="155"/>
      <c r="F9530" s="155"/>
    </row>
    <row r="9531" spans="3:6" x14ac:dyDescent="0.2">
      <c r="C9531" s="155"/>
      <c r="D9531" s="155"/>
      <c r="E9531" s="155"/>
      <c r="F9531" s="155"/>
    </row>
    <row r="9532" spans="3:6" x14ac:dyDescent="0.2">
      <c r="C9532" s="155"/>
      <c r="D9532" s="155"/>
      <c r="E9532" s="155"/>
      <c r="F9532" s="155"/>
    </row>
    <row r="9533" spans="3:6" x14ac:dyDescent="0.2">
      <c r="C9533" s="155"/>
      <c r="D9533" s="155"/>
      <c r="E9533" s="155"/>
      <c r="F9533" s="155"/>
    </row>
    <row r="9534" spans="3:6" x14ac:dyDescent="0.2">
      <c r="C9534" s="155"/>
      <c r="D9534" s="155"/>
      <c r="E9534" s="155"/>
      <c r="F9534" s="155"/>
    </row>
    <row r="9535" spans="3:6" x14ac:dyDescent="0.2">
      <c r="C9535" s="155"/>
      <c r="D9535" s="155"/>
      <c r="E9535" s="155"/>
      <c r="F9535" s="155"/>
    </row>
    <row r="9536" spans="3:6" x14ac:dyDescent="0.2">
      <c r="C9536" s="155"/>
      <c r="D9536" s="155"/>
      <c r="E9536" s="155"/>
      <c r="F9536" s="155"/>
    </row>
    <row r="9537" spans="3:6" x14ac:dyDescent="0.2">
      <c r="C9537" s="155"/>
      <c r="D9537" s="155"/>
      <c r="E9537" s="155"/>
      <c r="F9537" s="155"/>
    </row>
    <row r="9538" spans="3:6" x14ac:dyDescent="0.2">
      <c r="C9538" s="155"/>
      <c r="D9538" s="155"/>
      <c r="E9538" s="155"/>
      <c r="F9538" s="155"/>
    </row>
    <row r="9539" spans="3:6" x14ac:dyDescent="0.2">
      <c r="C9539" s="155"/>
      <c r="D9539" s="155"/>
      <c r="E9539" s="155"/>
      <c r="F9539" s="155"/>
    </row>
    <row r="9540" spans="3:6" x14ac:dyDescent="0.2">
      <c r="C9540" s="155"/>
      <c r="D9540" s="155"/>
      <c r="E9540" s="155"/>
      <c r="F9540" s="155"/>
    </row>
    <row r="9541" spans="3:6" x14ac:dyDescent="0.2">
      <c r="C9541" s="155"/>
      <c r="D9541" s="155"/>
      <c r="E9541" s="155"/>
      <c r="F9541" s="155"/>
    </row>
    <row r="9542" spans="3:6" x14ac:dyDescent="0.2">
      <c r="C9542" s="155"/>
      <c r="D9542" s="155"/>
      <c r="E9542" s="155"/>
      <c r="F9542" s="155"/>
    </row>
    <row r="9543" spans="3:6" x14ac:dyDescent="0.2">
      <c r="C9543" s="155"/>
      <c r="D9543" s="155"/>
      <c r="E9543" s="155"/>
      <c r="F9543" s="155"/>
    </row>
    <row r="9544" spans="3:6" x14ac:dyDescent="0.2">
      <c r="C9544" s="155"/>
      <c r="D9544" s="155"/>
      <c r="E9544" s="155"/>
      <c r="F9544" s="155"/>
    </row>
    <row r="9545" spans="3:6" x14ac:dyDescent="0.2">
      <c r="C9545" s="155"/>
      <c r="D9545" s="155"/>
      <c r="E9545" s="155"/>
      <c r="F9545" s="155"/>
    </row>
    <row r="9546" spans="3:6" x14ac:dyDescent="0.2">
      <c r="C9546" s="155"/>
      <c r="D9546" s="155"/>
      <c r="E9546" s="155"/>
      <c r="F9546" s="155"/>
    </row>
    <row r="9547" spans="3:6" x14ac:dyDescent="0.2">
      <c r="C9547" s="155"/>
      <c r="D9547" s="155"/>
      <c r="E9547" s="155"/>
      <c r="F9547" s="155"/>
    </row>
    <row r="9548" spans="3:6" x14ac:dyDescent="0.2">
      <c r="C9548" s="155"/>
      <c r="D9548" s="155"/>
      <c r="E9548" s="155"/>
      <c r="F9548" s="155"/>
    </row>
    <row r="9549" spans="3:6" x14ac:dyDescent="0.2">
      <c r="C9549" s="155"/>
      <c r="D9549" s="155"/>
      <c r="E9549" s="155"/>
      <c r="F9549" s="155"/>
    </row>
    <row r="9550" spans="3:6" x14ac:dyDescent="0.2">
      <c r="C9550" s="155"/>
      <c r="D9550" s="155"/>
      <c r="E9550" s="155"/>
      <c r="F9550" s="155"/>
    </row>
    <row r="9551" spans="3:6" x14ac:dyDescent="0.2">
      <c r="C9551" s="155"/>
      <c r="D9551" s="155"/>
      <c r="E9551" s="155"/>
      <c r="F9551" s="155"/>
    </row>
    <row r="9552" spans="3:6" x14ac:dyDescent="0.2">
      <c r="C9552" s="155"/>
      <c r="D9552" s="155"/>
      <c r="E9552" s="155"/>
      <c r="F9552" s="155"/>
    </row>
    <row r="9553" spans="3:6" x14ac:dyDescent="0.2">
      <c r="C9553" s="155"/>
      <c r="D9553" s="155"/>
      <c r="E9553" s="155"/>
      <c r="F9553" s="155"/>
    </row>
    <row r="9554" spans="3:6" x14ac:dyDescent="0.2">
      <c r="C9554" s="155"/>
      <c r="D9554" s="155"/>
      <c r="E9554" s="155"/>
      <c r="F9554" s="155"/>
    </row>
    <row r="9555" spans="3:6" x14ac:dyDescent="0.2">
      <c r="C9555" s="155"/>
      <c r="D9555" s="155"/>
      <c r="E9555" s="155"/>
      <c r="F9555" s="155"/>
    </row>
    <row r="9556" spans="3:6" x14ac:dyDescent="0.2">
      <c r="C9556" s="155"/>
      <c r="D9556" s="155"/>
      <c r="E9556" s="155"/>
      <c r="F9556" s="155"/>
    </row>
    <row r="9557" spans="3:6" x14ac:dyDescent="0.2">
      <c r="C9557" s="155"/>
      <c r="D9557" s="155"/>
      <c r="E9557" s="155"/>
      <c r="F9557" s="155"/>
    </row>
    <row r="9558" spans="3:6" x14ac:dyDescent="0.2">
      <c r="C9558" s="155"/>
      <c r="D9558" s="155"/>
      <c r="E9558" s="155"/>
      <c r="F9558" s="155"/>
    </row>
    <row r="9559" spans="3:6" x14ac:dyDescent="0.2">
      <c r="C9559" s="155"/>
      <c r="D9559" s="155"/>
      <c r="E9559" s="155"/>
      <c r="F9559" s="155"/>
    </row>
    <row r="9560" spans="3:6" x14ac:dyDescent="0.2">
      <c r="C9560" s="155"/>
      <c r="D9560" s="155"/>
      <c r="E9560" s="155"/>
      <c r="F9560" s="155"/>
    </row>
    <row r="9561" spans="3:6" x14ac:dyDescent="0.2">
      <c r="C9561" s="155"/>
      <c r="D9561" s="155"/>
      <c r="E9561" s="155"/>
      <c r="F9561" s="155"/>
    </row>
    <row r="9562" spans="3:6" x14ac:dyDescent="0.2">
      <c r="C9562" s="155"/>
      <c r="D9562" s="155"/>
      <c r="E9562" s="155"/>
      <c r="F9562" s="155"/>
    </row>
    <row r="9563" spans="3:6" x14ac:dyDescent="0.2">
      <c r="C9563" s="155"/>
      <c r="D9563" s="155"/>
      <c r="E9563" s="155"/>
      <c r="F9563" s="155"/>
    </row>
    <row r="9564" spans="3:6" x14ac:dyDescent="0.2">
      <c r="C9564" s="155"/>
      <c r="D9564" s="155"/>
      <c r="E9564" s="155"/>
      <c r="F9564" s="155"/>
    </row>
    <row r="9565" spans="3:6" x14ac:dyDescent="0.2">
      <c r="C9565" s="155"/>
      <c r="D9565" s="155"/>
      <c r="E9565" s="155"/>
      <c r="F9565" s="155"/>
    </row>
    <row r="9566" spans="3:6" x14ac:dyDescent="0.2">
      <c r="C9566" s="155"/>
      <c r="D9566" s="155"/>
      <c r="E9566" s="155"/>
      <c r="F9566" s="155"/>
    </row>
    <row r="9567" spans="3:6" x14ac:dyDescent="0.2">
      <c r="C9567" s="155"/>
      <c r="D9567" s="155"/>
      <c r="E9567" s="155"/>
      <c r="F9567" s="155"/>
    </row>
    <row r="9568" spans="3:6" x14ac:dyDescent="0.2">
      <c r="C9568" s="155"/>
      <c r="D9568" s="155"/>
      <c r="E9568" s="155"/>
      <c r="F9568" s="155"/>
    </row>
    <row r="9569" spans="3:6" x14ac:dyDescent="0.2">
      <c r="C9569" s="155"/>
      <c r="D9569" s="155"/>
      <c r="E9569" s="155"/>
      <c r="F9569" s="155"/>
    </row>
    <row r="9570" spans="3:6" x14ac:dyDescent="0.2">
      <c r="C9570" s="155"/>
      <c r="D9570" s="155"/>
      <c r="E9570" s="155"/>
      <c r="F9570" s="155"/>
    </row>
    <row r="9571" spans="3:6" x14ac:dyDescent="0.2">
      <c r="C9571" s="155"/>
      <c r="D9571" s="155"/>
      <c r="E9571" s="155"/>
      <c r="F9571" s="155"/>
    </row>
    <row r="9572" spans="3:6" x14ac:dyDescent="0.2">
      <c r="C9572" s="155"/>
      <c r="D9572" s="155"/>
      <c r="E9572" s="155"/>
      <c r="F9572" s="155"/>
    </row>
    <row r="9573" spans="3:6" x14ac:dyDescent="0.2">
      <c r="C9573" s="155"/>
      <c r="D9573" s="155"/>
      <c r="E9573" s="155"/>
      <c r="F9573" s="155"/>
    </row>
    <row r="9574" spans="3:6" x14ac:dyDescent="0.2">
      <c r="C9574" s="155"/>
      <c r="D9574" s="155"/>
      <c r="E9574" s="155"/>
      <c r="F9574" s="155"/>
    </row>
    <row r="9575" spans="3:6" x14ac:dyDescent="0.2">
      <c r="C9575" s="155"/>
      <c r="D9575" s="155"/>
      <c r="E9575" s="155"/>
      <c r="F9575" s="155"/>
    </row>
    <row r="9576" spans="3:6" x14ac:dyDescent="0.2">
      <c r="C9576" s="155"/>
      <c r="D9576" s="155"/>
      <c r="E9576" s="155"/>
      <c r="F9576" s="155"/>
    </row>
    <row r="9577" spans="3:6" x14ac:dyDescent="0.2">
      <c r="C9577" s="155"/>
      <c r="D9577" s="155"/>
      <c r="E9577" s="155"/>
      <c r="F9577" s="155"/>
    </row>
    <row r="9578" spans="3:6" x14ac:dyDescent="0.2">
      <c r="C9578" s="155"/>
      <c r="D9578" s="155"/>
      <c r="E9578" s="155"/>
      <c r="F9578" s="155"/>
    </row>
    <row r="9579" spans="3:6" x14ac:dyDescent="0.2">
      <c r="C9579" s="155"/>
      <c r="D9579" s="155"/>
      <c r="E9579" s="155"/>
      <c r="F9579" s="155"/>
    </row>
    <row r="9580" spans="3:6" x14ac:dyDescent="0.2">
      <c r="C9580" s="155"/>
      <c r="D9580" s="155"/>
      <c r="E9580" s="155"/>
      <c r="F9580" s="155"/>
    </row>
    <row r="9581" spans="3:6" x14ac:dyDescent="0.2">
      <c r="C9581" s="155"/>
      <c r="D9581" s="155"/>
      <c r="E9581" s="155"/>
      <c r="F9581" s="155"/>
    </row>
    <row r="9582" spans="3:6" x14ac:dyDescent="0.2">
      <c r="C9582" s="155"/>
      <c r="D9582" s="155"/>
      <c r="E9582" s="155"/>
      <c r="F9582" s="155"/>
    </row>
    <row r="9583" spans="3:6" x14ac:dyDescent="0.2">
      <c r="C9583" s="155"/>
      <c r="D9583" s="155"/>
      <c r="E9583" s="155"/>
      <c r="F9583" s="155"/>
    </row>
    <row r="9584" spans="3:6" x14ac:dyDescent="0.2">
      <c r="C9584" s="155"/>
      <c r="D9584" s="155"/>
      <c r="E9584" s="155"/>
      <c r="F9584" s="155"/>
    </row>
    <row r="9585" spans="3:6" x14ac:dyDescent="0.2">
      <c r="C9585" s="155"/>
      <c r="D9585" s="155"/>
      <c r="E9585" s="155"/>
      <c r="F9585" s="155"/>
    </row>
    <row r="9586" spans="3:6" x14ac:dyDescent="0.2">
      <c r="C9586" s="155"/>
      <c r="D9586" s="155"/>
      <c r="E9586" s="155"/>
      <c r="F9586" s="155"/>
    </row>
    <row r="9587" spans="3:6" x14ac:dyDescent="0.2">
      <c r="C9587" s="155"/>
      <c r="D9587" s="155"/>
      <c r="E9587" s="155"/>
      <c r="F9587" s="155"/>
    </row>
    <row r="9588" spans="3:6" x14ac:dyDescent="0.2">
      <c r="C9588" s="155"/>
      <c r="D9588" s="155"/>
      <c r="E9588" s="155"/>
      <c r="F9588" s="155"/>
    </row>
    <row r="9589" spans="3:6" x14ac:dyDescent="0.2">
      <c r="C9589" s="155"/>
      <c r="D9589" s="155"/>
      <c r="E9589" s="155"/>
      <c r="F9589" s="155"/>
    </row>
    <row r="9590" spans="3:6" x14ac:dyDescent="0.2">
      <c r="C9590" s="155"/>
      <c r="D9590" s="155"/>
      <c r="E9590" s="155"/>
      <c r="F9590" s="155"/>
    </row>
    <row r="9591" spans="3:6" x14ac:dyDescent="0.2">
      <c r="C9591" s="155"/>
      <c r="D9591" s="155"/>
      <c r="E9591" s="155"/>
      <c r="F9591" s="155"/>
    </row>
    <row r="9592" spans="3:6" x14ac:dyDescent="0.2">
      <c r="C9592" s="155"/>
      <c r="D9592" s="155"/>
      <c r="E9592" s="155"/>
      <c r="F9592" s="155"/>
    </row>
    <row r="9593" spans="3:6" x14ac:dyDescent="0.2">
      <c r="C9593" s="155"/>
      <c r="D9593" s="155"/>
      <c r="E9593" s="155"/>
      <c r="F9593" s="155"/>
    </row>
    <row r="9594" spans="3:6" x14ac:dyDescent="0.2">
      <c r="C9594" s="155"/>
      <c r="D9594" s="155"/>
      <c r="E9594" s="155"/>
      <c r="F9594" s="155"/>
    </row>
    <row r="9595" spans="3:6" x14ac:dyDescent="0.2">
      <c r="C9595" s="155"/>
      <c r="D9595" s="155"/>
      <c r="E9595" s="155"/>
      <c r="F9595" s="155"/>
    </row>
    <row r="9596" spans="3:6" x14ac:dyDescent="0.2">
      <c r="C9596" s="155"/>
      <c r="D9596" s="155"/>
      <c r="E9596" s="155"/>
      <c r="F9596" s="155"/>
    </row>
    <row r="9597" spans="3:6" x14ac:dyDescent="0.2">
      <c r="C9597" s="155"/>
      <c r="D9597" s="155"/>
      <c r="E9597" s="155"/>
      <c r="F9597" s="155"/>
    </row>
    <row r="9598" spans="3:6" x14ac:dyDescent="0.2">
      <c r="C9598" s="155"/>
      <c r="D9598" s="155"/>
      <c r="E9598" s="155"/>
      <c r="F9598" s="155"/>
    </row>
    <row r="9599" spans="3:6" x14ac:dyDescent="0.2">
      <c r="C9599" s="155"/>
      <c r="D9599" s="155"/>
      <c r="E9599" s="155"/>
      <c r="F9599" s="155"/>
    </row>
    <row r="9600" spans="3:6" x14ac:dyDescent="0.2">
      <c r="C9600" s="155"/>
      <c r="D9600" s="155"/>
      <c r="E9600" s="155"/>
      <c r="F9600" s="155"/>
    </row>
    <row r="9601" spans="3:6" x14ac:dyDescent="0.2">
      <c r="C9601" s="155"/>
      <c r="D9601" s="155"/>
      <c r="E9601" s="155"/>
      <c r="F9601" s="155"/>
    </row>
    <row r="9602" spans="3:6" x14ac:dyDescent="0.2">
      <c r="C9602" s="155"/>
      <c r="D9602" s="155"/>
      <c r="E9602" s="155"/>
      <c r="F9602" s="155"/>
    </row>
    <row r="9603" spans="3:6" x14ac:dyDescent="0.2">
      <c r="C9603" s="155"/>
      <c r="D9603" s="155"/>
      <c r="E9603" s="155"/>
      <c r="F9603" s="155"/>
    </row>
    <row r="9604" spans="3:6" x14ac:dyDescent="0.2">
      <c r="C9604" s="155"/>
      <c r="D9604" s="155"/>
      <c r="E9604" s="155"/>
      <c r="F9604" s="155"/>
    </row>
    <row r="9605" spans="3:6" x14ac:dyDescent="0.2">
      <c r="C9605" s="155"/>
      <c r="D9605" s="155"/>
      <c r="E9605" s="155"/>
      <c r="F9605" s="155"/>
    </row>
    <row r="9606" spans="3:6" x14ac:dyDescent="0.2">
      <c r="C9606" s="155"/>
      <c r="D9606" s="155"/>
      <c r="E9606" s="155"/>
      <c r="F9606" s="155"/>
    </row>
    <row r="9607" spans="3:6" x14ac:dyDescent="0.2">
      <c r="C9607" s="155"/>
      <c r="D9607" s="155"/>
      <c r="E9607" s="155"/>
      <c r="F9607" s="155"/>
    </row>
    <row r="9608" spans="3:6" x14ac:dyDescent="0.2">
      <c r="C9608" s="155"/>
      <c r="D9608" s="155"/>
      <c r="E9608" s="155"/>
      <c r="F9608" s="155"/>
    </row>
    <row r="9609" spans="3:6" x14ac:dyDescent="0.2">
      <c r="C9609" s="155"/>
      <c r="D9609" s="155"/>
      <c r="E9609" s="155"/>
      <c r="F9609" s="155"/>
    </row>
    <row r="9610" spans="3:6" x14ac:dyDescent="0.2">
      <c r="C9610" s="155"/>
      <c r="D9610" s="155"/>
      <c r="E9610" s="155"/>
      <c r="F9610" s="155"/>
    </row>
    <row r="9611" spans="3:6" x14ac:dyDescent="0.2">
      <c r="C9611" s="155"/>
      <c r="D9611" s="155"/>
      <c r="E9611" s="155"/>
      <c r="F9611" s="155"/>
    </row>
    <row r="9612" spans="3:6" x14ac:dyDescent="0.2">
      <c r="C9612" s="155"/>
      <c r="D9612" s="155"/>
      <c r="E9612" s="155"/>
      <c r="F9612" s="155"/>
    </row>
    <row r="9613" spans="3:6" x14ac:dyDescent="0.2">
      <c r="C9613" s="155"/>
      <c r="D9613" s="155"/>
      <c r="E9613" s="155"/>
      <c r="F9613" s="155"/>
    </row>
    <row r="9614" spans="3:6" x14ac:dyDescent="0.2">
      <c r="C9614" s="155"/>
      <c r="D9614" s="155"/>
      <c r="E9614" s="155"/>
      <c r="F9614" s="155"/>
    </row>
    <row r="9615" spans="3:6" x14ac:dyDescent="0.2">
      <c r="C9615" s="155"/>
      <c r="D9615" s="155"/>
      <c r="E9615" s="155"/>
      <c r="F9615" s="155"/>
    </row>
    <row r="9616" spans="3:6" x14ac:dyDescent="0.2">
      <c r="C9616" s="155"/>
      <c r="D9616" s="155"/>
      <c r="E9616" s="155"/>
      <c r="F9616" s="155"/>
    </row>
    <row r="9617" spans="3:6" x14ac:dyDescent="0.2">
      <c r="C9617" s="155"/>
      <c r="D9617" s="155"/>
      <c r="E9617" s="155"/>
      <c r="F9617" s="155"/>
    </row>
    <row r="9618" spans="3:6" x14ac:dyDescent="0.2">
      <c r="C9618" s="155"/>
      <c r="D9618" s="155"/>
      <c r="E9618" s="155"/>
      <c r="F9618" s="155"/>
    </row>
    <row r="9619" spans="3:6" x14ac:dyDescent="0.2">
      <c r="C9619" s="155"/>
      <c r="D9619" s="155"/>
      <c r="E9619" s="155"/>
      <c r="F9619" s="155"/>
    </row>
    <row r="9620" spans="3:6" x14ac:dyDescent="0.2">
      <c r="C9620" s="155"/>
      <c r="D9620" s="155"/>
      <c r="E9620" s="155"/>
      <c r="F9620" s="155"/>
    </row>
    <row r="9621" spans="3:6" x14ac:dyDescent="0.2">
      <c r="C9621" s="155"/>
      <c r="D9621" s="155"/>
      <c r="E9621" s="155"/>
      <c r="F9621" s="155"/>
    </row>
    <row r="9622" spans="3:6" x14ac:dyDescent="0.2">
      <c r="C9622" s="155"/>
      <c r="D9622" s="155"/>
      <c r="E9622" s="155"/>
      <c r="F9622" s="155"/>
    </row>
    <row r="9623" spans="3:6" x14ac:dyDescent="0.2">
      <c r="C9623" s="155"/>
      <c r="D9623" s="155"/>
      <c r="E9623" s="155"/>
      <c r="F9623" s="155"/>
    </row>
    <row r="9624" spans="3:6" x14ac:dyDescent="0.2">
      <c r="C9624" s="155"/>
      <c r="D9624" s="155"/>
      <c r="E9624" s="155"/>
      <c r="F9624" s="155"/>
    </row>
    <row r="9625" spans="3:6" x14ac:dyDescent="0.2">
      <c r="C9625" s="155"/>
      <c r="D9625" s="155"/>
      <c r="E9625" s="155"/>
      <c r="F9625" s="155"/>
    </row>
    <row r="9626" spans="3:6" x14ac:dyDescent="0.2">
      <c r="C9626" s="155"/>
      <c r="D9626" s="155"/>
      <c r="E9626" s="155"/>
      <c r="F9626" s="155"/>
    </row>
    <row r="9627" spans="3:6" x14ac:dyDescent="0.2">
      <c r="C9627" s="155"/>
      <c r="D9627" s="155"/>
      <c r="E9627" s="155"/>
      <c r="F9627" s="155"/>
    </row>
    <row r="9628" spans="3:6" x14ac:dyDescent="0.2">
      <c r="C9628" s="155"/>
      <c r="D9628" s="155"/>
      <c r="E9628" s="155"/>
      <c r="F9628" s="155"/>
    </row>
    <row r="9629" spans="3:6" x14ac:dyDescent="0.2">
      <c r="C9629" s="155"/>
      <c r="D9629" s="155"/>
      <c r="E9629" s="155"/>
      <c r="F9629" s="155"/>
    </row>
    <row r="9630" spans="3:6" x14ac:dyDescent="0.2">
      <c r="C9630" s="155"/>
      <c r="D9630" s="155"/>
      <c r="E9630" s="155"/>
      <c r="F9630" s="155"/>
    </row>
    <row r="9631" spans="3:6" x14ac:dyDescent="0.2">
      <c r="C9631" s="155"/>
      <c r="D9631" s="155"/>
      <c r="E9631" s="155"/>
      <c r="F9631" s="155"/>
    </row>
    <row r="9632" spans="3:6" x14ac:dyDescent="0.2">
      <c r="C9632" s="155"/>
      <c r="D9632" s="155"/>
      <c r="E9632" s="155"/>
      <c r="F9632" s="155"/>
    </row>
    <row r="9633" spans="3:6" x14ac:dyDescent="0.2">
      <c r="C9633" s="155"/>
      <c r="D9633" s="155"/>
      <c r="E9633" s="155"/>
      <c r="F9633" s="155"/>
    </row>
    <row r="9634" spans="3:6" x14ac:dyDescent="0.2">
      <c r="C9634" s="155"/>
      <c r="D9634" s="155"/>
      <c r="E9634" s="155"/>
      <c r="F9634" s="155"/>
    </row>
    <row r="9635" spans="3:6" x14ac:dyDescent="0.2">
      <c r="C9635" s="155"/>
      <c r="D9635" s="155"/>
      <c r="E9635" s="155"/>
      <c r="F9635" s="155"/>
    </row>
    <row r="9636" spans="3:6" x14ac:dyDescent="0.2">
      <c r="C9636" s="155"/>
      <c r="D9636" s="155"/>
      <c r="E9636" s="155"/>
      <c r="F9636" s="155"/>
    </row>
    <row r="9637" spans="3:6" x14ac:dyDescent="0.2">
      <c r="C9637" s="155"/>
      <c r="D9637" s="155"/>
      <c r="E9637" s="155"/>
      <c r="F9637" s="155"/>
    </row>
    <row r="9638" spans="3:6" x14ac:dyDescent="0.2">
      <c r="C9638" s="155"/>
      <c r="D9638" s="155"/>
      <c r="E9638" s="155"/>
      <c r="F9638" s="155"/>
    </row>
    <row r="9639" spans="3:6" x14ac:dyDescent="0.2">
      <c r="C9639" s="155"/>
      <c r="D9639" s="155"/>
      <c r="E9639" s="155"/>
      <c r="F9639" s="155"/>
    </row>
    <row r="9640" spans="3:6" x14ac:dyDescent="0.2">
      <c r="C9640" s="155"/>
      <c r="D9640" s="155"/>
      <c r="E9640" s="155"/>
      <c r="F9640" s="155"/>
    </row>
    <row r="9641" spans="3:6" x14ac:dyDescent="0.2">
      <c r="C9641" s="155"/>
      <c r="D9641" s="155"/>
      <c r="E9641" s="155"/>
      <c r="F9641" s="155"/>
    </row>
    <row r="9642" spans="3:6" x14ac:dyDescent="0.2">
      <c r="C9642" s="155"/>
      <c r="D9642" s="155"/>
      <c r="E9642" s="155"/>
      <c r="F9642" s="155"/>
    </row>
    <row r="9643" spans="3:6" x14ac:dyDescent="0.2">
      <c r="C9643" s="155"/>
      <c r="D9643" s="155"/>
      <c r="E9643" s="155"/>
      <c r="F9643" s="155"/>
    </row>
    <row r="9644" spans="3:6" x14ac:dyDescent="0.2">
      <c r="C9644" s="155"/>
      <c r="D9644" s="155"/>
      <c r="E9644" s="155"/>
      <c r="F9644" s="155"/>
    </row>
    <row r="9645" spans="3:6" x14ac:dyDescent="0.2">
      <c r="C9645" s="155"/>
      <c r="D9645" s="155"/>
      <c r="E9645" s="155"/>
      <c r="F9645" s="155"/>
    </row>
    <row r="9646" spans="3:6" x14ac:dyDescent="0.2">
      <c r="C9646" s="155"/>
      <c r="D9646" s="155"/>
      <c r="E9646" s="155"/>
      <c r="F9646" s="155"/>
    </row>
    <row r="9647" spans="3:6" x14ac:dyDescent="0.2">
      <c r="C9647" s="155"/>
      <c r="D9647" s="155"/>
      <c r="E9647" s="155"/>
      <c r="F9647" s="155"/>
    </row>
    <row r="9648" spans="3:6" x14ac:dyDescent="0.2">
      <c r="C9648" s="155"/>
      <c r="D9648" s="155"/>
      <c r="E9648" s="155"/>
      <c r="F9648" s="155"/>
    </row>
    <row r="9649" spans="3:6" x14ac:dyDescent="0.2">
      <c r="C9649" s="155"/>
      <c r="D9649" s="155"/>
      <c r="E9649" s="155"/>
      <c r="F9649" s="155"/>
    </row>
    <row r="9650" spans="3:6" x14ac:dyDescent="0.2">
      <c r="C9650" s="155"/>
      <c r="D9650" s="155"/>
      <c r="E9650" s="155"/>
      <c r="F9650" s="155"/>
    </row>
    <row r="9651" spans="3:6" x14ac:dyDescent="0.2">
      <c r="C9651" s="155"/>
      <c r="D9651" s="155"/>
      <c r="E9651" s="155"/>
      <c r="F9651" s="155"/>
    </row>
    <row r="9652" spans="3:6" x14ac:dyDescent="0.2">
      <c r="C9652" s="155"/>
      <c r="D9652" s="155"/>
      <c r="E9652" s="155"/>
      <c r="F9652" s="155"/>
    </row>
    <row r="9653" spans="3:6" x14ac:dyDescent="0.2">
      <c r="C9653" s="155"/>
      <c r="D9653" s="155"/>
      <c r="E9653" s="155"/>
      <c r="F9653" s="155"/>
    </row>
    <row r="9654" spans="3:6" x14ac:dyDescent="0.2">
      <c r="C9654" s="155"/>
      <c r="D9654" s="155"/>
      <c r="E9654" s="155"/>
      <c r="F9654" s="155"/>
    </row>
    <row r="9655" spans="3:6" x14ac:dyDescent="0.2">
      <c r="C9655" s="155"/>
      <c r="D9655" s="155"/>
      <c r="E9655" s="155"/>
      <c r="F9655" s="155"/>
    </row>
    <row r="9656" spans="3:6" x14ac:dyDescent="0.2">
      <c r="C9656" s="155"/>
      <c r="D9656" s="155"/>
      <c r="E9656" s="155"/>
      <c r="F9656" s="155"/>
    </row>
    <row r="9657" spans="3:6" x14ac:dyDescent="0.2">
      <c r="C9657" s="155"/>
      <c r="D9657" s="155"/>
      <c r="E9657" s="155"/>
      <c r="F9657" s="155"/>
    </row>
    <row r="9658" spans="3:6" x14ac:dyDescent="0.2">
      <c r="C9658" s="155"/>
      <c r="D9658" s="155"/>
      <c r="E9658" s="155"/>
      <c r="F9658" s="155"/>
    </row>
    <row r="9659" spans="3:6" x14ac:dyDescent="0.2">
      <c r="C9659" s="155"/>
      <c r="D9659" s="155"/>
      <c r="E9659" s="155"/>
      <c r="F9659" s="155"/>
    </row>
    <row r="9660" spans="3:6" x14ac:dyDescent="0.2">
      <c r="C9660" s="155"/>
      <c r="D9660" s="155"/>
      <c r="E9660" s="155"/>
      <c r="F9660" s="155"/>
    </row>
    <row r="9661" spans="3:6" x14ac:dyDescent="0.2">
      <c r="C9661" s="155"/>
      <c r="D9661" s="155"/>
      <c r="E9661" s="155"/>
      <c r="F9661" s="155"/>
    </row>
    <row r="9662" spans="3:6" x14ac:dyDescent="0.2">
      <c r="C9662" s="155"/>
      <c r="D9662" s="155"/>
      <c r="E9662" s="155"/>
      <c r="F9662" s="155"/>
    </row>
    <row r="9663" spans="3:6" x14ac:dyDescent="0.2">
      <c r="C9663" s="155"/>
      <c r="D9663" s="155"/>
      <c r="E9663" s="155"/>
      <c r="F9663" s="155"/>
    </row>
    <row r="9664" spans="3:6" x14ac:dyDescent="0.2">
      <c r="C9664" s="155"/>
      <c r="D9664" s="155"/>
      <c r="E9664" s="155"/>
      <c r="F9664" s="155"/>
    </row>
    <row r="9665" spans="3:6" x14ac:dyDescent="0.2">
      <c r="C9665" s="155"/>
      <c r="D9665" s="155"/>
      <c r="E9665" s="155"/>
      <c r="F9665" s="155"/>
    </row>
    <row r="9666" spans="3:6" x14ac:dyDescent="0.2">
      <c r="C9666" s="155"/>
      <c r="D9666" s="155"/>
      <c r="E9666" s="155"/>
      <c r="F9666" s="155"/>
    </row>
    <row r="9667" spans="3:6" x14ac:dyDescent="0.2">
      <c r="C9667" s="155"/>
      <c r="D9667" s="155"/>
      <c r="E9667" s="155"/>
      <c r="F9667" s="155"/>
    </row>
    <row r="9668" spans="3:6" x14ac:dyDescent="0.2">
      <c r="C9668" s="155"/>
      <c r="D9668" s="155"/>
      <c r="E9668" s="155"/>
      <c r="F9668" s="155"/>
    </row>
    <row r="9669" spans="3:6" x14ac:dyDescent="0.2">
      <c r="C9669" s="155"/>
      <c r="D9669" s="155"/>
      <c r="E9669" s="155"/>
      <c r="F9669" s="155"/>
    </row>
    <row r="9670" spans="3:6" x14ac:dyDescent="0.2">
      <c r="C9670" s="155"/>
      <c r="D9670" s="155"/>
      <c r="E9670" s="155"/>
      <c r="F9670" s="155"/>
    </row>
    <row r="9671" spans="3:6" x14ac:dyDescent="0.2">
      <c r="C9671" s="155"/>
      <c r="D9671" s="155"/>
      <c r="E9671" s="155"/>
      <c r="F9671" s="155"/>
    </row>
    <row r="9672" spans="3:6" x14ac:dyDescent="0.2">
      <c r="C9672" s="155"/>
      <c r="D9672" s="155"/>
      <c r="E9672" s="155"/>
      <c r="F9672" s="155"/>
    </row>
    <row r="9673" spans="3:6" x14ac:dyDescent="0.2">
      <c r="C9673" s="155"/>
      <c r="D9673" s="155"/>
      <c r="E9673" s="155"/>
      <c r="F9673" s="155"/>
    </row>
    <row r="9674" spans="3:6" x14ac:dyDescent="0.2">
      <c r="C9674" s="155"/>
      <c r="D9674" s="155"/>
      <c r="E9674" s="155"/>
      <c r="F9674" s="155"/>
    </row>
    <row r="9675" spans="3:6" x14ac:dyDescent="0.2">
      <c r="C9675" s="155"/>
      <c r="D9675" s="155"/>
      <c r="E9675" s="155"/>
      <c r="F9675" s="155"/>
    </row>
    <row r="9676" spans="3:6" x14ac:dyDescent="0.2">
      <c r="C9676" s="155"/>
      <c r="D9676" s="155"/>
      <c r="E9676" s="155"/>
      <c r="F9676" s="155"/>
    </row>
    <row r="9677" spans="3:6" x14ac:dyDescent="0.2">
      <c r="C9677" s="155"/>
      <c r="D9677" s="155"/>
      <c r="E9677" s="155"/>
      <c r="F9677" s="155"/>
    </row>
    <row r="9678" spans="3:6" x14ac:dyDescent="0.2">
      <c r="C9678" s="155"/>
      <c r="D9678" s="155"/>
      <c r="E9678" s="155"/>
      <c r="F9678" s="155"/>
    </row>
    <row r="9679" spans="3:6" x14ac:dyDescent="0.2">
      <c r="C9679" s="155"/>
      <c r="D9679" s="155"/>
      <c r="E9679" s="155"/>
      <c r="F9679" s="155"/>
    </row>
    <row r="9680" spans="3:6" x14ac:dyDescent="0.2">
      <c r="C9680" s="155"/>
      <c r="D9680" s="155"/>
      <c r="E9680" s="155"/>
      <c r="F9680" s="155"/>
    </row>
    <row r="9681" spans="3:6" x14ac:dyDescent="0.2">
      <c r="C9681" s="155"/>
      <c r="D9681" s="155"/>
      <c r="E9681" s="155"/>
      <c r="F9681" s="155"/>
    </row>
    <row r="9682" spans="3:6" x14ac:dyDescent="0.2">
      <c r="C9682" s="155"/>
      <c r="D9682" s="155"/>
      <c r="E9682" s="155"/>
      <c r="F9682" s="155"/>
    </row>
    <row r="9683" spans="3:6" x14ac:dyDescent="0.2">
      <c r="C9683" s="155"/>
      <c r="D9683" s="155"/>
      <c r="E9683" s="155"/>
      <c r="F9683" s="155"/>
    </row>
    <row r="9684" spans="3:6" x14ac:dyDescent="0.2">
      <c r="C9684" s="155"/>
      <c r="D9684" s="155"/>
      <c r="E9684" s="155"/>
      <c r="F9684" s="155"/>
    </row>
    <row r="9685" spans="3:6" x14ac:dyDescent="0.2">
      <c r="C9685" s="155"/>
      <c r="D9685" s="155"/>
      <c r="E9685" s="155"/>
      <c r="F9685" s="155"/>
    </row>
    <row r="9686" spans="3:6" x14ac:dyDescent="0.2">
      <c r="C9686" s="155"/>
      <c r="D9686" s="155"/>
      <c r="E9686" s="155"/>
      <c r="F9686" s="155"/>
    </row>
    <row r="9687" spans="3:6" x14ac:dyDescent="0.2">
      <c r="C9687" s="155"/>
      <c r="D9687" s="155"/>
      <c r="E9687" s="155"/>
      <c r="F9687" s="155"/>
    </row>
    <row r="9688" spans="3:6" x14ac:dyDescent="0.2">
      <c r="C9688" s="155"/>
      <c r="D9688" s="155"/>
      <c r="E9688" s="155"/>
      <c r="F9688" s="155"/>
    </row>
    <row r="9689" spans="3:6" x14ac:dyDescent="0.2">
      <c r="C9689" s="155"/>
      <c r="D9689" s="155"/>
      <c r="E9689" s="155"/>
      <c r="F9689" s="155"/>
    </row>
    <row r="9690" spans="3:6" x14ac:dyDescent="0.2">
      <c r="C9690" s="155"/>
      <c r="D9690" s="155"/>
      <c r="E9690" s="155"/>
      <c r="F9690" s="155"/>
    </row>
    <row r="9691" spans="3:6" x14ac:dyDescent="0.2">
      <c r="C9691" s="155"/>
      <c r="D9691" s="155"/>
      <c r="E9691" s="155"/>
      <c r="F9691" s="155"/>
    </row>
    <row r="9692" spans="3:6" x14ac:dyDescent="0.2">
      <c r="C9692" s="155"/>
      <c r="D9692" s="155"/>
      <c r="E9692" s="155"/>
      <c r="F9692" s="155"/>
    </row>
    <row r="9693" spans="3:6" x14ac:dyDescent="0.2">
      <c r="C9693" s="155"/>
      <c r="D9693" s="155"/>
      <c r="E9693" s="155"/>
      <c r="F9693" s="155"/>
    </row>
    <row r="9694" spans="3:6" x14ac:dyDescent="0.2">
      <c r="C9694" s="155"/>
      <c r="D9694" s="155"/>
      <c r="E9694" s="155"/>
      <c r="F9694" s="155"/>
    </row>
    <row r="9695" spans="3:6" x14ac:dyDescent="0.2">
      <c r="C9695" s="155"/>
      <c r="D9695" s="155"/>
      <c r="E9695" s="155"/>
      <c r="F9695" s="155"/>
    </row>
    <row r="9696" spans="3:6" x14ac:dyDescent="0.2">
      <c r="C9696" s="155"/>
      <c r="D9696" s="155"/>
      <c r="E9696" s="155"/>
      <c r="F9696" s="155"/>
    </row>
    <row r="9697" spans="3:6" x14ac:dyDescent="0.2">
      <c r="C9697" s="155"/>
      <c r="D9697" s="155"/>
      <c r="E9697" s="155"/>
      <c r="F9697" s="155"/>
    </row>
    <row r="9698" spans="3:6" x14ac:dyDescent="0.2">
      <c r="C9698" s="155"/>
      <c r="D9698" s="155"/>
      <c r="E9698" s="155"/>
      <c r="F9698" s="155"/>
    </row>
    <row r="9699" spans="3:6" x14ac:dyDescent="0.2">
      <c r="C9699" s="155"/>
      <c r="D9699" s="155"/>
      <c r="E9699" s="155"/>
      <c r="F9699" s="155"/>
    </row>
    <row r="9700" spans="3:6" x14ac:dyDescent="0.2">
      <c r="C9700" s="155"/>
      <c r="D9700" s="155"/>
      <c r="E9700" s="155"/>
      <c r="F9700" s="155"/>
    </row>
    <row r="9701" spans="3:6" x14ac:dyDescent="0.2">
      <c r="C9701" s="155"/>
      <c r="D9701" s="155"/>
      <c r="E9701" s="155"/>
      <c r="F9701" s="155"/>
    </row>
    <row r="9702" spans="3:6" x14ac:dyDescent="0.2">
      <c r="C9702" s="155"/>
      <c r="D9702" s="155"/>
      <c r="E9702" s="155"/>
      <c r="F9702" s="155"/>
    </row>
    <row r="9703" spans="3:6" x14ac:dyDescent="0.2">
      <c r="C9703" s="155"/>
      <c r="D9703" s="155"/>
      <c r="E9703" s="155"/>
      <c r="F9703" s="155"/>
    </row>
    <row r="9704" spans="3:6" x14ac:dyDescent="0.2">
      <c r="C9704" s="155"/>
      <c r="D9704" s="155"/>
      <c r="E9704" s="155"/>
      <c r="F9704" s="155"/>
    </row>
    <row r="9705" spans="3:6" x14ac:dyDescent="0.2">
      <c r="C9705" s="155"/>
      <c r="D9705" s="155"/>
      <c r="E9705" s="155"/>
      <c r="F9705" s="155"/>
    </row>
    <row r="9706" spans="3:6" x14ac:dyDescent="0.2">
      <c r="C9706" s="155"/>
      <c r="D9706" s="155"/>
      <c r="E9706" s="155"/>
      <c r="F9706" s="155"/>
    </row>
    <row r="9707" spans="3:6" x14ac:dyDescent="0.2">
      <c r="C9707" s="155"/>
      <c r="D9707" s="155"/>
      <c r="E9707" s="155"/>
      <c r="F9707" s="155"/>
    </row>
    <row r="9708" spans="3:6" x14ac:dyDescent="0.2">
      <c r="C9708" s="155"/>
      <c r="D9708" s="155"/>
      <c r="E9708" s="155"/>
      <c r="F9708" s="155"/>
    </row>
    <row r="9709" spans="3:6" x14ac:dyDescent="0.2">
      <c r="C9709" s="155"/>
      <c r="D9709" s="155"/>
      <c r="E9709" s="155"/>
      <c r="F9709" s="155"/>
    </row>
    <row r="9710" spans="3:6" x14ac:dyDescent="0.2">
      <c r="C9710" s="155"/>
      <c r="D9710" s="155"/>
      <c r="E9710" s="155"/>
      <c r="F9710" s="155"/>
    </row>
    <row r="9711" spans="3:6" x14ac:dyDescent="0.2">
      <c r="C9711" s="155"/>
      <c r="D9711" s="155"/>
      <c r="E9711" s="155"/>
      <c r="F9711" s="155"/>
    </row>
    <row r="9712" spans="3:6" x14ac:dyDescent="0.2">
      <c r="C9712" s="155"/>
      <c r="D9712" s="155"/>
      <c r="E9712" s="155"/>
      <c r="F9712" s="155"/>
    </row>
    <row r="9713" spans="3:6" x14ac:dyDescent="0.2">
      <c r="C9713" s="155"/>
      <c r="D9713" s="155"/>
      <c r="E9713" s="155"/>
      <c r="F9713" s="155"/>
    </row>
    <row r="9714" spans="3:6" x14ac:dyDescent="0.2">
      <c r="C9714" s="155"/>
      <c r="D9714" s="155"/>
      <c r="E9714" s="155"/>
      <c r="F9714" s="155"/>
    </row>
    <row r="9715" spans="3:6" x14ac:dyDescent="0.2">
      <c r="C9715" s="155"/>
      <c r="D9715" s="155"/>
      <c r="E9715" s="155"/>
      <c r="F9715" s="155"/>
    </row>
    <row r="9716" spans="3:6" x14ac:dyDescent="0.2">
      <c r="C9716" s="155"/>
      <c r="D9716" s="155"/>
      <c r="E9716" s="155"/>
      <c r="F9716" s="155"/>
    </row>
    <row r="9717" spans="3:6" x14ac:dyDescent="0.2">
      <c r="C9717" s="155"/>
      <c r="D9717" s="155"/>
      <c r="E9717" s="155"/>
      <c r="F9717" s="155"/>
    </row>
    <row r="9718" spans="3:6" x14ac:dyDescent="0.2">
      <c r="C9718" s="155"/>
      <c r="D9718" s="155"/>
      <c r="E9718" s="155"/>
      <c r="F9718" s="155"/>
    </row>
    <row r="9719" spans="3:6" x14ac:dyDescent="0.2">
      <c r="C9719" s="155"/>
      <c r="D9719" s="155"/>
      <c r="E9719" s="155"/>
      <c r="F9719" s="155"/>
    </row>
    <row r="9720" spans="3:6" x14ac:dyDescent="0.2">
      <c r="C9720" s="155"/>
      <c r="D9720" s="155"/>
      <c r="E9720" s="155"/>
      <c r="F9720" s="155"/>
    </row>
    <row r="9721" spans="3:6" x14ac:dyDescent="0.2">
      <c r="C9721" s="155"/>
      <c r="D9721" s="155"/>
      <c r="E9721" s="155"/>
      <c r="F9721" s="155"/>
    </row>
    <row r="9722" spans="3:6" x14ac:dyDescent="0.2">
      <c r="C9722" s="155"/>
      <c r="D9722" s="155"/>
      <c r="E9722" s="155"/>
      <c r="F9722" s="155"/>
    </row>
    <row r="9723" spans="3:6" x14ac:dyDescent="0.2">
      <c r="C9723" s="155"/>
      <c r="D9723" s="155"/>
      <c r="E9723" s="155"/>
      <c r="F9723" s="155"/>
    </row>
    <row r="9724" spans="3:6" x14ac:dyDescent="0.2">
      <c r="C9724" s="155"/>
      <c r="D9724" s="155"/>
      <c r="E9724" s="155"/>
      <c r="F9724" s="155"/>
    </row>
    <row r="9725" spans="3:6" x14ac:dyDescent="0.2">
      <c r="C9725" s="155"/>
      <c r="D9725" s="155"/>
      <c r="E9725" s="155"/>
      <c r="F9725" s="155"/>
    </row>
    <row r="9726" spans="3:6" x14ac:dyDescent="0.2">
      <c r="C9726" s="155"/>
      <c r="D9726" s="155"/>
      <c r="E9726" s="155"/>
      <c r="F9726" s="155"/>
    </row>
    <row r="9727" spans="3:6" x14ac:dyDescent="0.2">
      <c r="C9727" s="155"/>
      <c r="D9727" s="155"/>
      <c r="E9727" s="155"/>
      <c r="F9727" s="155"/>
    </row>
    <row r="9728" spans="3:6" x14ac:dyDescent="0.2">
      <c r="C9728" s="155"/>
      <c r="D9728" s="155"/>
      <c r="E9728" s="155"/>
      <c r="F9728" s="155"/>
    </row>
    <row r="9729" spans="3:6" x14ac:dyDescent="0.2">
      <c r="C9729" s="155"/>
      <c r="D9729" s="155"/>
      <c r="E9729" s="155"/>
      <c r="F9729" s="155"/>
    </row>
    <row r="9730" spans="3:6" x14ac:dyDescent="0.2">
      <c r="C9730" s="155"/>
      <c r="D9730" s="155"/>
      <c r="E9730" s="155"/>
      <c r="F9730" s="155"/>
    </row>
    <row r="9731" spans="3:6" x14ac:dyDescent="0.2">
      <c r="C9731" s="155"/>
      <c r="D9731" s="155"/>
      <c r="E9731" s="155"/>
      <c r="F9731" s="155"/>
    </row>
    <row r="9732" spans="3:6" x14ac:dyDescent="0.2">
      <c r="C9732" s="155"/>
      <c r="D9732" s="155"/>
      <c r="E9732" s="155"/>
      <c r="F9732" s="155"/>
    </row>
    <row r="9733" spans="3:6" x14ac:dyDescent="0.2">
      <c r="C9733" s="155"/>
      <c r="D9733" s="155"/>
      <c r="E9733" s="155"/>
      <c r="F9733" s="155"/>
    </row>
    <row r="9734" spans="3:6" x14ac:dyDescent="0.2">
      <c r="C9734" s="155"/>
      <c r="D9734" s="155"/>
      <c r="E9734" s="155"/>
      <c r="F9734" s="155"/>
    </row>
    <row r="9735" spans="3:6" x14ac:dyDescent="0.2">
      <c r="C9735" s="155"/>
      <c r="D9735" s="155"/>
      <c r="E9735" s="155"/>
      <c r="F9735" s="155"/>
    </row>
    <row r="9736" spans="3:6" x14ac:dyDescent="0.2">
      <c r="C9736" s="155"/>
      <c r="D9736" s="155"/>
      <c r="E9736" s="155"/>
      <c r="F9736" s="155"/>
    </row>
    <row r="9737" spans="3:6" x14ac:dyDescent="0.2">
      <c r="C9737" s="155"/>
      <c r="D9737" s="155"/>
      <c r="E9737" s="155"/>
      <c r="F9737" s="155"/>
    </row>
    <row r="9738" spans="3:6" x14ac:dyDescent="0.2">
      <c r="C9738" s="155"/>
      <c r="D9738" s="155"/>
      <c r="E9738" s="155"/>
      <c r="F9738" s="155"/>
    </row>
    <row r="9739" spans="3:6" x14ac:dyDescent="0.2">
      <c r="C9739" s="155"/>
      <c r="D9739" s="155"/>
      <c r="E9739" s="155"/>
      <c r="F9739" s="155"/>
    </row>
    <row r="9740" spans="3:6" x14ac:dyDescent="0.2">
      <c r="C9740" s="155"/>
      <c r="D9740" s="155"/>
      <c r="E9740" s="155"/>
      <c r="F9740" s="155"/>
    </row>
    <row r="9741" spans="3:6" x14ac:dyDescent="0.2">
      <c r="C9741" s="155"/>
      <c r="D9741" s="155"/>
      <c r="E9741" s="155"/>
      <c r="F9741" s="155"/>
    </row>
    <row r="9742" spans="3:6" x14ac:dyDescent="0.2">
      <c r="C9742" s="155"/>
      <c r="D9742" s="155"/>
      <c r="E9742" s="155"/>
      <c r="F9742" s="155"/>
    </row>
    <row r="9743" spans="3:6" x14ac:dyDescent="0.2">
      <c r="C9743" s="155"/>
      <c r="D9743" s="155"/>
      <c r="E9743" s="155"/>
      <c r="F9743" s="155"/>
    </row>
    <row r="9744" spans="3:6" x14ac:dyDescent="0.2">
      <c r="C9744" s="155"/>
      <c r="D9744" s="155"/>
      <c r="E9744" s="155"/>
      <c r="F9744" s="155"/>
    </row>
    <row r="9745" spans="3:6" x14ac:dyDescent="0.2">
      <c r="C9745" s="155"/>
      <c r="D9745" s="155"/>
      <c r="E9745" s="155"/>
      <c r="F9745" s="155"/>
    </row>
    <row r="9746" spans="3:6" x14ac:dyDescent="0.2">
      <c r="C9746" s="155"/>
      <c r="D9746" s="155"/>
      <c r="E9746" s="155"/>
      <c r="F9746" s="155"/>
    </row>
    <row r="9747" spans="3:6" x14ac:dyDescent="0.2">
      <c r="C9747" s="155"/>
      <c r="D9747" s="155"/>
      <c r="E9747" s="155"/>
      <c r="F9747" s="155"/>
    </row>
    <row r="9748" spans="3:6" x14ac:dyDescent="0.2">
      <c r="C9748" s="155"/>
      <c r="D9748" s="155"/>
      <c r="E9748" s="155"/>
      <c r="F9748" s="155"/>
    </row>
    <row r="9749" spans="3:6" x14ac:dyDescent="0.2">
      <c r="C9749" s="155"/>
      <c r="D9749" s="155"/>
      <c r="E9749" s="155"/>
      <c r="F9749" s="155"/>
    </row>
    <row r="9750" spans="3:6" x14ac:dyDescent="0.2">
      <c r="C9750" s="155"/>
      <c r="D9750" s="155"/>
      <c r="E9750" s="155"/>
      <c r="F9750" s="155"/>
    </row>
    <row r="9751" spans="3:6" x14ac:dyDescent="0.2">
      <c r="C9751" s="155"/>
      <c r="D9751" s="155"/>
      <c r="E9751" s="155"/>
      <c r="F9751" s="155"/>
    </row>
    <row r="9752" spans="3:6" x14ac:dyDescent="0.2">
      <c r="C9752" s="155"/>
      <c r="D9752" s="155"/>
      <c r="E9752" s="155"/>
      <c r="F9752" s="155"/>
    </row>
    <row r="9753" spans="3:6" x14ac:dyDescent="0.2">
      <c r="C9753" s="155"/>
      <c r="D9753" s="155"/>
      <c r="E9753" s="155"/>
      <c r="F9753" s="155"/>
    </row>
    <row r="9754" spans="3:6" x14ac:dyDescent="0.2">
      <c r="C9754" s="155"/>
      <c r="D9754" s="155"/>
      <c r="E9754" s="155"/>
      <c r="F9754" s="155"/>
    </row>
    <row r="9755" spans="3:6" x14ac:dyDescent="0.2">
      <c r="C9755" s="155"/>
      <c r="D9755" s="155"/>
      <c r="E9755" s="155"/>
      <c r="F9755" s="155"/>
    </row>
    <row r="9756" spans="3:6" x14ac:dyDescent="0.2">
      <c r="C9756" s="155"/>
      <c r="D9756" s="155"/>
      <c r="E9756" s="155"/>
      <c r="F9756" s="155"/>
    </row>
    <row r="9757" spans="3:6" x14ac:dyDescent="0.2">
      <c r="C9757" s="155"/>
      <c r="D9757" s="155"/>
      <c r="E9757" s="155"/>
      <c r="F9757" s="155"/>
    </row>
    <row r="9758" spans="3:6" x14ac:dyDescent="0.2">
      <c r="C9758" s="155"/>
      <c r="D9758" s="155"/>
      <c r="E9758" s="155"/>
      <c r="F9758" s="155"/>
    </row>
    <row r="9759" spans="3:6" x14ac:dyDescent="0.2">
      <c r="C9759" s="155"/>
      <c r="D9759" s="155"/>
      <c r="E9759" s="155"/>
      <c r="F9759" s="155"/>
    </row>
    <row r="9760" spans="3:6" x14ac:dyDescent="0.2">
      <c r="C9760" s="155"/>
      <c r="D9760" s="155"/>
      <c r="E9760" s="155"/>
      <c r="F9760" s="155"/>
    </row>
    <row r="9761" spans="3:6" x14ac:dyDescent="0.2">
      <c r="C9761" s="155"/>
      <c r="D9761" s="155"/>
      <c r="E9761" s="155"/>
      <c r="F9761" s="155"/>
    </row>
    <row r="9762" spans="3:6" x14ac:dyDescent="0.2">
      <c r="C9762" s="155"/>
      <c r="D9762" s="155"/>
      <c r="E9762" s="155"/>
      <c r="F9762" s="155"/>
    </row>
    <row r="9763" spans="3:6" x14ac:dyDescent="0.2">
      <c r="C9763" s="155"/>
      <c r="D9763" s="155"/>
      <c r="E9763" s="155"/>
      <c r="F9763" s="155"/>
    </row>
    <row r="9764" spans="3:6" x14ac:dyDescent="0.2">
      <c r="C9764" s="155"/>
      <c r="D9764" s="155"/>
      <c r="E9764" s="155"/>
      <c r="F9764" s="155"/>
    </row>
    <row r="9765" spans="3:6" x14ac:dyDescent="0.2">
      <c r="C9765" s="155"/>
      <c r="D9765" s="155"/>
      <c r="E9765" s="155"/>
      <c r="F9765" s="155"/>
    </row>
    <row r="9766" spans="3:6" x14ac:dyDescent="0.2">
      <c r="C9766" s="155"/>
      <c r="D9766" s="155"/>
      <c r="E9766" s="155"/>
      <c r="F9766" s="155"/>
    </row>
    <row r="9767" spans="3:6" x14ac:dyDescent="0.2">
      <c r="C9767" s="155"/>
      <c r="D9767" s="155"/>
      <c r="E9767" s="155"/>
      <c r="F9767" s="155"/>
    </row>
    <row r="9768" spans="3:6" x14ac:dyDescent="0.2">
      <c r="C9768" s="155"/>
      <c r="D9768" s="155"/>
      <c r="E9768" s="155"/>
      <c r="F9768" s="155"/>
    </row>
    <row r="9769" spans="3:6" x14ac:dyDescent="0.2">
      <c r="C9769" s="155"/>
      <c r="D9769" s="155"/>
      <c r="E9769" s="155"/>
      <c r="F9769" s="155"/>
    </row>
    <row r="9770" spans="3:6" x14ac:dyDescent="0.2">
      <c r="C9770" s="155"/>
      <c r="D9770" s="155"/>
      <c r="E9770" s="155"/>
      <c r="F9770" s="155"/>
    </row>
    <row r="9771" spans="3:6" x14ac:dyDescent="0.2">
      <c r="C9771" s="155"/>
      <c r="D9771" s="155"/>
      <c r="E9771" s="155"/>
      <c r="F9771" s="155"/>
    </row>
    <row r="9772" spans="3:6" x14ac:dyDescent="0.2">
      <c r="C9772" s="155"/>
      <c r="D9772" s="155"/>
      <c r="E9772" s="155"/>
      <c r="F9772" s="155"/>
    </row>
    <row r="9773" spans="3:6" x14ac:dyDescent="0.2">
      <c r="C9773" s="155"/>
      <c r="D9773" s="155"/>
      <c r="E9773" s="155"/>
      <c r="F9773" s="155"/>
    </row>
    <row r="9774" spans="3:6" x14ac:dyDescent="0.2">
      <c r="C9774" s="155"/>
      <c r="D9774" s="155"/>
      <c r="E9774" s="155"/>
      <c r="F9774" s="155"/>
    </row>
    <row r="9775" spans="3:6" x14ac:dyDescent="0.2">
      <c r="C9775" s="155"/>
      <c r="D9775" s="155"/>
      <c r="E9775" s="155"/>
      <c r="F9775" s="155"/>
    </row>
    <row r="9776" spans="3:6" x14ac:dyDescent="0.2">
      <c r="C9776" s="155"/>
      <c r="D9776" s="155"/>
      <c r="E9776" s="155"/>
      <c r="F9776" s="155"/>
    </row>
    <row r="9777" spans="3:6" x14ac:dyDescent="0.2">
      <c r="C9777" s="155"/>
      <c r="D9777" s="155"/>
      <c r="E9777" s="155"/>
      <c r="F9777" s="155"/>
    </row>
    <row r="9778" spans="3:6" x14ac:dyDescent="0.2">
      <c r="C9778" s="155"/>
      <c r="D9778" s="155"/>
      <c r="E9778" s="155"/>
      <c r="F9778" s="155"/>
    </row>
    <row r="9779" spans="3:6" x14ac:dyDescent="0.2">
      <c r="C9779" s="155"/>
      <c r="D9779" s="155"/>
      <c r="E9779" s="155"/>
      <c r="F9779" s="155"/>
    </row>
    <row r="9780" spans="3:6" x14ac:dyDescent="0.2">
      <c r="C9780" s="155"/>
      <c r="D9780" s="155"/>
      <c r="E9780" s="155"/>
      <c r="F9780" s="155"/>
    </row>
    <row r="9781" spans="3:6" x14ac:dyDescent="0.2">
      <c r="C9781" s="155"/>
      <c r="D9781" s="155"/>
      <c r="E9781" s="155"/>
      <c r="F9781" s="155"/>
    </row>
    <row r="9782" spans="3:6" x14ac:dyDescent="0.2">
      <c r="C9782" s="155"/>
      <c r="D9782" s="155"/>
      <c r="E9782" s="155"/>
      <c r="F9782" s="155"/>
    </row>
    <row r="9783" spans="3:6" x14ac:dyDescent="0.2">
      <c r="C9783" s="155"/>
      <c r="D9783" s="155"/>
      <c r="E9783" s="155"/>
      <c r="F9783" s="155"/>
    </row>
    <row r="9784" spans="3:6" x14ac:dyDescent="0.2">
      <c r="C9784" s="155"/>
      <c r="D9784" s="155"/>
      <c r="E9784" s="155"/>
      <c r="F9784" s="155"/>
    </row>
    <row r="9785" spans="3:6" x14ac:dyDescent="0.2">
      <c r="C9785" s="155"/>
      <c r="D9785" s="155"/>
      <c r="E9785" s="155"/>
      <c r="F9785" s="155"/>
    </row>
    <row r="9786" spans="3:6" x14ac:dyDescent="0.2">
      <c r="C9786" s="155"/>
      <c r="D9786" s="155"/>
      <c r="E9786" s="155"/>
      <c r="F9786" s="155"/>
    </row>
    <row r="9787" spans="3:6" x14ac:dyDescent="0.2">
      <c r="C9787" s="155"/>
      <c r="D9787" s="155"/>
      <c r="E9787" s="155"/>
      <c r="F9787" s="155"/>
    </row>
    <row r="9788" spans="3:6" x14ac:dyDescent="0.2">
      <c r="C9788" s="155"/>
      <c r="D9788" s="155"/>
      <c r="E9788" s="155"/>
      <c r="F9788" s="155"/>
    </row>
    <row r="9789" spans="3:6" x14ac:dyDescent="0.2">
      <c r="C9789" s="155"/>
      <c r="D9789" s="155"/>
      <c r="E9789" s="155"/>
      <c r="F9789" s="155"/>
    </row>
    <row r="9790" spans="3:6" x14ac:dyDescent="0.2">
      <c r="C9790" s="155"/>
      <c r="D9790" s="155"/>
      <c r="E9790" s="155"/>
      <c r="F9790" s="155"/>
    </row>
    <row r="9791" spans="3:6" x14ac:dyDescent="0.2">
      <c r="C9791" s="155"/>
      <c r="D9791" s="155"/>
      <c r="E9791" s="155"/>
      <c r="F9791" s="155"/>
    </row>
    <row r="9792" spans="3:6" x14ac:dyDescent="0.2">
      <c r="C9792" s="155"/>
      <c r="D9792" s="155"/>
      <c r="E9792" s="155"/>
      <c r="F9792" s="155"/>
    </row>
    <row r="9793" spans="3:6" x14ac:dyDescent="0.2">
      <c r="C9793" s="155"/>
      <c r="D9793" s="155"/>
      <c r="E9793" s="155"/>
      <c r="F9793" s="155"/>
    </row>
    <row r="9794" spans="3:6" x14ac:dyDescent="0.2">
      <c r="C9794" s="155"/>
      <c r="D9794" s="155"/>
      <c r="E9794" s="155"/>
      <c r="F9794" s="155"/>
    </row>
    <row r="9795" spans="3:6" x14ac:dyDescent="0.2">
      <c r="C9795" s="155"/>
      <c r="D9795" s="155"/>
      <c r="E9795" s="155"/>
      <c r="F9795" s="155"/>
    </row>
    <row r="9796" spans="3:6" x14ac:dyDescent="0.2">
      <c r="C9796" s="155"/>
      <c r="D9796" s="155"/>
      <c r="E9796" s="155"/>
      <c r="F9796" s="155"/>
    </row>
    <row r="9797" spans="3:6" x14ac:dyDescent="0.2">
      <c r="C9797" s="155"/>
      <c r="D9797" s="155"/>
      <c r="E9797" s="155"/>
      <c r="F9797" s="155"/>
    </row>
    <row r="9798" spans="3:6" x14ac:dyDescent="0.2">
      <c r="C9798" s="155"/>
      <c r="D9798" s="155"/>
      <c r="E9798" s="155"/>
      <c r="F9798" s="155"/>
    </row>
    <row r="9799" spans="3:6" x14ac:dyDescent="0.2">
      <c r="C9799" s="155"/>
      <c r="D9799" s="155"/>
      <c r="E9799" s="155"/>
      <c r="F9799" s="155"/>
    </row>
    <row r="9800" spans="3:6" x14ac:dyDescent="0.2">
      <c r="C9800" s="155"/>
      <c r="D9800" s="155"/>
      <c r="E9800" s="155"/>
      <c r="F9800" s="155"/>
    </row>
    <row r="9801" spans="3:6" x14ac:dyDescent="0.2">
      <c r="C9801" s="155"/>
      <c r="D9801" s="155"/>
      <c r="E9801" s="155"/>
      <c r="F9801" s="155"/>
    </row>
    <row r="9802" spans="3:6" x14ac:dyDescent="0.2">
      <c r="C9802" s="155"/>
      <c r="D9802" s="155"/>
      <c r="E9802" s="155"/>
      <c r="F9802" s="155"/>
    </row>
    <row r="9803" spans="3:6" x14ac:dyDescent="0.2">
      <c r="C9803" s="155"/>
      <c r="D9803" s="155"/>
      <c r="E9803" s="155"/>
      <c r="F9803" s="155"/>
    </row>
    <row r="9804" spans="3:6" x14ac:dyDescent="0.2">
      <c r="C9804" s="155"/>
      <c r="D9804" s="155"/>
      <c r="E9804" s="155"/>
      <c r="F9804" s="155"/>
    </row>
    <row r="9805" spans="3:6" x14ac:dyDescent="0.2">
      <c r="C9805" s="155"/>
      <c r="D9805" s="155"/>
      <c r="E9805" s="155"/>
      <c r="F9805" s="155"/>
    </row>
    <row r="9806" spans="3:6" x14ac:dyDescent="0.2">
      <c r="C9806" s="155"/>
      <c r="D9806" s="155"/>
      <c r="E9806" s="155"/>
      <c r="F9806" s="155"/>
    </row>
    <row r="9807" spans="3:6" x14ac:dyDescent="0.2">
      <c r="C9807" s="155"/>
      <c r="D9807" s="155"/>
      <c r="E9807" s="155"/>
      <c r="F9807" s="155"/>
    </row>
    <row r="9808" spans="3:6" x14ac:dyDescent="0.2">
      <c r="C9808" s="155"/>
      <c r="D9808" s="155"/>
      <c r="E9808" s="155"/>
      <c r="F9808" s="155"/>
    </row>
    <row r="9809" spans="3:6" x14ac:dyDescent="0.2">
      <c r="C9809" s="155"/>
      <c r="D9809" s="155"/>
      <c r="E9809" s="155"/>
      <c r="F9809" s="155"/>
    </row>
    <row r="9810" spans="3:6" x14ac:dyDescent="0.2">
      <c r="C9810" s="155"/>
      <c r="D9810" s="155"/>
      <c r="E9810" s="155"/>
      <c r="F9810" s="155"/>
    </row>
    <row r="9811" spans="3:6" x14ac:dyDescent="0.2">
      <c r="C9811" s="155"/>
      <c r="D9811" s="155"/>
      <c r="E9811" s="155"/>
      <c r="F9811" s="155"/>
    </row>
    <row r="9812" spans="3:6" x14ac:dyDescent="0.2">
      <c r="C9812" s="155"/>
      <c r="D9812" s="155"/>
      <c r="E9812" s="155"/>
      <c r="F9812" s="155"/>
    </row>
    <row r="9813" spans="3:6" x14ac:dyDescent="0.2">
      <c r="C9813" s="155"/>
      <c r="D9813" s="155"/>
      <c r="E9813" s="155"/>
      <c r="F9813" s="155"/>
    </row>
    <row r="9814" spans="3:6" x14ac:dyDescent="0.2">
      <c r="C9814" s="155"/>
      <c r="D9814" s="155"/>
      <c r="E9814" s="155"/>
      <c r="F9814" s="155"/>
    </row>
    <row r="9815" spans="3:6" x14ac:dyDescent="0.2">
      <c r="C9815" s="155"/>
      <c r="D9815" s="155"/>
      <c r="E9815" s="155"/>
      <c r="F9815" s="155"/>
    </row>
    <row r="9816" spans="3:6" x14ac:dyDescent="0.2">
      <c r="C9816" s="155"/>
      <c r="D9816" s="155"/>
      <c r="E9816" s="155"/>
      <c r="F9816" s="155"/>
    </row>
    <row r="9817" spans="3:6" x14ac:dyDescent="0.2">
      <c r="C9817" s="155"/>
      <c r="D9817" s="155"/>
      <c r="E9817" s="155"/>
      <c r="F9817" s="155"/>
    </row>
    <row r="9818" spans="3:6" x14ac:dyDescent="0.2">
      <c r="C9818" s="155"/>
      <c r="D9818" s="155"/>
      <c r="E9818" s="155"/>
      <c r="F9818" s="155"/>
    </row>
    <row r="9819" spans="3:6" x14ac:dyDescent="0.2">
      <c r="C9819" s="155"/>
      <c r="D9819" s="155"/>
      <c r="E9819" s="155"/>
      <c r="F9819" s="155"/>
    </row>
    <row r="9820" spans="3:6" x14ac:dyDescent="0.2">
      <c r="C9820" s="155"/>
      <c r="D9820" s="155"/>
      <c r="E9820" s="155"/>
      <c r="F9820" s="155"/>
    </row>
    <row r="9821" spans="3:6" x14ac:dyDescent="0.2">
      <c r="C9821" s="155"/>
      <c r="D9821" s="155"/>
      <c r="E9821" s="155"/>
      <c r="F9821" s="155"/>
    </row>
    <row r="9822" spans="3:6" x14ac:dyDescent="0.2">
      <c r="C9822" s="155"/>
      <c r="D9822" s="155"/>
      <c r="E9822" s="155"/>
      <c r="F9822" s="155"/>
    </row>
    <row r="9823" spans="3:6" x14ac:dyDescent="0.2">
      <c r="C9823" s="155"/>
      <c r="D9823" s="155"/>
      <c r="E9823" s="155"/>
      <c r="F9823" s="155"/>
    </row>
    <row r="9824" spans="3:6" x14ac:dyDescent="0.2">
      <c r="C9824" s="155"/>
      <c r="D9824" s="155"/>
      <c r="E9824" s="155"/>
      <c r="F9824" s="155"/>
    </row>
    <row r="9825" spans="3:6" x14ac:dyDescent="0.2">
      <c r="C9825" s="155"/>
      <c r="D9825" s="155"/>
      <c r="E9825" s="155"/>
      <c r="F9825" s="155"/>
    </row>
    <row r="9826" spans="3:6" x14ac:dyDescent="0.2">
      <c r="C9826" s="155"/>
      <c r="D9826" s="155"/>
      <c r="E9826" s="155"/>
      <c r="F9826" s="155"/>
    </row>
    <row r="9827" spans="3:6" x14ac:dyDescent="0.2">
      <c r="C9827" s="155"/>
      <c r="D9827" s="155"/>
      <c r="E9827" s="155"/>
      <c r="F9827" s="155"/>
    </row>
    <row r="9828" spans="3:6" x14ac:dyDescent="0.2">
      <c r="C9828" s="155"/>
      <c r="D9828" s="155"/>
      <c r="E9828" s="155"/>
      <c r="F9828" s="155"/>
    </row>
    <row r="9829" spans="3:6" x14ac:dyDescent="0.2">
      <c r="C9829" s="155"/>
      <c r="D9829" s="155"/>
      <c r="E9829" s="155"/>
      <c r="F9829" s="155"/>
    </row>
    <row r="9830" spans="3:6" x14ac:dyDescent="0.2">
      <c r="C9830" s="155"/>
      <c r="D9830" s="155"/>
      <c r="E9830" s="155"/>
      <c r="F9830" s="155"/>
    </row>
    <row r="9831" spans="3:6" x14ac:dyDescent="0.2">
      <c r="C9831" s="155"/>
      <c r="D9831" s="155"/>
      <c r="E9831" s="155"/>
      <c r="F9831" s="155"/>
    </row>
    <row r="9832" spans="3:6" x14ac:dyDescent="0.2">
      <c r="C9832" s="155"/>
      <c r="D9832" s="155"/>
      <c r="E9832" s="155"/>
      <c r="F9832" s="155"/>
    </row>
    <row r="9833" spans="3:6" x14ac:dyDescent="0.2">
      <c r="C9833" s="155"/>
      <c r="D9833" s="155"/>
      <c r="E9833" s="155"/>
      <c r="F9833" s="155"/>
    </row>
    <row r="9834" spans="3:6" x14ac:dyDescent="0.2">
      <c r="C9834" s="155"/>
      <c r="D9834" s="155"/>
      <c r="E9834" s="155"/>
      <c r="F9834" s="155"/>
    </row>
    <row r="9835" spans="3:6" x14ac:dyDescent="0.2">
      <c r="C9835" s="155"/>
      <c r="D9835" s="155"/>
      <c r="E9835" s="155"/>
      <c r="F9835" s="155"/>
    </row>
    <row r="9836" spans="3:6" x14ac:dyDescent="0.2">
      <c r="C9836" s="155"/>
      <c r="D9836" s="155"/>
      <c r="E9836" s="155"/>
      <c r="F9836" s="155"/>
    </row>
    <row r="9837" spans="3:6" x14ac:dyDescent="0.2">
      <c r="C9837" s="155"/>
      <c r="D9837" s="155"/>
      <c r="E9837" s="155"/>
      <c r="F9837" s="155"/>
    </row>
    <row r="9838" spans="3:6" x14ac:dyDescent="0.2">
      <c r="C9838" s="155"/>
      <c r="D9838" s="155"/>
      <c r="E9838" s="155"/>
      <c r="F9838" s="155"/>
    </row>
    <row r="9839" spans="3:6" x14ac:dyDescent="0.2">
      <c r="C9839" s="155"/>
      <c r="D9839" s="155"/>
      <c r="E9839" s="155"/>
      <c r="F9839" s="155"/>
    </row>
    <row r="9840" spans="3:6" x14ac:dyDescent="0.2">
      <c r="C9840" s="155"/>
      <c r="D9840" s="155"/>
      <c r="E9840" s="155"/>
      <c r="F9840" s="155"/>
    </row>
    <row r="9841" spans="3:6" x14ac:dyDescent="0.2">
      <c r="C9841" s="155"/>
      <c r="D9841" s="155"/>
      <c r="E9841" s="155"/>
      <c r="F9841" s="155"/>
    </row>
    <row r="9842" spans="3:6" x14ac:dyDescent="0.2">
      <c r="C9842" s="155"/>
      <c r="D9842" s="155"/>
      <c r="E9842" s="155"/>
      <c r="F9842" s="155"/>
    </row>
    <row r="9843" spans="3:6" x14ac:dyDescent="0.2">
      <c r="C9843" s="155"/>
      <c r="D9843" s="155"/>
      <c r="E9843" s="155"/>
      <c r="F9843" s="155"/>
    </row>
    <row r="9844" spans="3:6" x14ac:dyDescent="0.2">
      <c r="C9844" s="155"/>
      <c r="D9844" s="155"/>
      <c r="E9844" s="155"/>
      <c r="F9844" s="155"/>
    </row>
    <row r="9845" spans="3:6" x14ac:dyDescent="0.2">
      <c r="C9845" s="155"/>
      <c r="D9845" s="155"/>
      <c r="E9845" s="155"/>
      <c r="F9845" s="155"/>
    </row>
    <row r="9846" spans="3:6" x14ac:dyDescent="0.2">
      <c r="C9846" s="155"/>
      <c r="D9846" s="155"/>
      <c r="E9846" s="155"/>
      <c r="F9846" s="155"/>
    </row>
    <row r="9847" spans="3:6" x14ac:dyDescent="0.2">
      <c r="C9847" s="155"/>
      <c r="D9847" s="155"/>
      <c r="E9847" s="155"/>
      <c r="F9847" s="155"/>
    </row>
    <row r="9848" spans="3:6" x14ac:dyDescent="0.2">
      <c r="C9848" s="155"/>
      <c r="D9848" s="155"/>
      <c r="E9848" s="155"/>
      <c r="F9848" s="155"/>
    </row>
    <row r="9849" spans="3:6" x14ac:dyDescent="0.2">
      <c r="C9849" s="155"/>
      <c r="D9849" s="155"/>
      <c r="E9849" s="155"/>
      <c r="F9849" s="155"/>
    </row>
    <row r="9850" spans="3:6" x14ac:dyDescent="0.2">
      <c r="C9850" s="155"/>
      <c r="D9850" s="155"/>
      <c r="E9850" s="155"/>
      <c r="F9850" s="155"/>
    </row>
    <row r="9851" spans="3:6" x14ac:dyDescent="0.2">
      <c r="C9851" s="155"/>
      <c r="D9851" s="155"/>
      <c r="E9851" s="155"/>
      <c r="F9851" s="155"/>
    </row>
    <row r="9852" spans="3:6" x14ac:dyDescent="0.2">
      <c r="C9852" s="155"/>
      <c r="D9852" s="155"/>
      <c r="E9852" s="155"/>
      <c r="F9852" s="155"/>
    </row>
    <row r="9853" spans="3:6" x14ac:dyDescent="0.2">
      <c r="C9853" s="155"/>
      <c r="D9853" s="155"/>
      <c r="E9853" s="155"/>
      <c r="F9853" s="155"/>
    </row>
    <row r="9854" spans="3:6" x14ac:dyDescent="0.2">
      <c r="C9854" s="155"/>
      <c r="D9854" s="155"/>
      <c r="E9854" s="155"/>
      <c r="F9854" s="155"/>
    </row>
    <row r="9855" spans="3:6" x14ac:dyDescent="0.2">
      <c r="C9855" s="155"/>
      <c r="D9855" s="155"/>
      <c r="E9855" s="155"/>
      <c r="F9855" s="155"/>
    </row>
    <row r="9856" spans="3:6" x14ac:dyDescent="0.2">
      <c r="C9856" s="155"/>
      <c r="D9856" s="155"/>
      <c r="E9856" s="155"/>
      <c r="F9856" s="155"/>
    </row>
    <row r="9857" spans="3:6" x14ac:dyDescent="0.2">
      <c r="C9857" s="155"/>
      <c r="D9857" s="155"/>
      <c r="E9857" s="155"/>
      <c r="F9857" s="155"/>
    </row>
    <row r="9858" spans="3:6" x14ac:dyDescent="0.2">
      <c r="C9858" s="155"/>
      <c r="D9858" s="155"/>
      <c r="E9858" s="155"/>
      <c r="F9858" s="155"/>
    </row>
    <row r="9859" spans="3:6" x14ac:dyDescent="0.2">
      <c r="C9859" s="155"/>
      <c r="D9859" s="155"/>
      <c r="E9859" s="155"/>
      <c r="F9859" s="155"/>
    </row>
    <row r="9860" spans="3:6" x14ac:dyDescent="0.2">
      <c r="C9860" s="155"/>
      <c r="D9860" s="155"/>
      <c r="E9860" s="155"/>
      <c r="F9860" s="155"/>
    </row>
    <row r="9861" spans="3:6" x14ac:dyDescent="0.2">
      <c r="C9861" s="155"/>
      <c r="D9861" s="155"/>
      <c r="E9861" s="155"/>
      <c r="F9861" s="155"/>
    </row>
    <row r="9862" spans="3:6" x14ac:dyDescent="0.2">
      <c r="C9862" s="155"/>
      <c r="D9862" s="155"/>
      <c r="E9862" s="155"/>
      <c r="F9862" s="155"/>
    </row>
    <row r="9863" spans="3:6" x14ac:dyDescent="0.2">
      <c r="C9863" s="155"/>
      <c r="D9863" s="155"/>
      <c r="E9863" s="155"/>
      <c r="F9863" s="155"/>
    </row>
    <row r="9864" spans="3:6" x14ac:dyDescent="0.2">
      <c r="C9864" s="155"/>
      <c r="D9864" s="155"/>
      <c r="E9864" s="155"/>
      <c r="F9864" s="155"/>
    </row>
    <row r="9865" spans="3:6" x14ac:dyDescent="0.2">
      <c r="C9865" s="155"/>
      <c r="D9865" s="155"/>
      <c r="E9865" s="155"/>
      <c r="F9865" s="155"/>
    </row>
    <row r="9866" spans="3:6" x14ac:dyDescent="0.2">
      <c r="C9866" s="155"/>
      <c r="D9866" s="155"/>
      <c r="E9866" s="155"/>
      <c r="F9866" s="155"/>
    </row>
    <row r="9867" spans="3:6" x14ac:dyDescent="0.2">
      <c r="C9867" s="155"/>
      <c r="D9867" s="155"/>
      <c r="E9867" s="155"/>
      <c r="F9867" s="155"/>
    </row>
    <row r="9868" spans="3:6" x14ac:dyDescent="0.2">
      <c r="C9868" s="155"/>
      <c r="D9868" s="155"/>
      <c r="E9868" s="155"/>
      <c r="F9868" s="155"/>
    </row>
    <row r="9869" spans="3:6" x14ac:dyDescent="0.2">
      <c r="C9869" s="155"/>
      <c r="D9869" s="155"/>
      <c r="E9869" s="155"/>
      <c r="F9869" s="155"/>
    </row>
    <row r="9870" spans="3:6" x14ac:dyDescent="0.2">
      <c r="C9870" s="155"/>
      <c r="D9870" s="155"/>
      <c r="E9870" s="155"/>
      <c r="F9870" s="155"/>
    </row>
    <row r="9871" spans="3:6" x14ac:dyDescent="0.2">
      <c r="C9871" s="155"/>
      <c r="D9871" s="155"/>
      <c r="E9871" s="155"/>
      <c r="F9871" s="155"/>
    </row>
    <row r="9872" spans="3:6" x14ac:dyDescent="0.2">
      <c r="C9872" s="155"/>
      <c r="D9872" s="155"/>
      <c r="E9872" s="155"/>
      <c r="F9872" s="155"/>
    </row>
    <row r="9873" spans="3:6" x14ac:dyDescent="0.2">
      <c r="C9873" s="155"/>
      <c r="D9873" s="155"/>
      <c r="E9873" s="155"/>
      <c r="F9873" s="155"/>
    </row>
    <row r="9874" spans="3:6" x14ac:dyDescent="0.2">
      <c r="C9874" s="155"/>
      <c r="D9874" s="155"/>
      <c r="E9874" s="155"/>
      <c r="F9874" s="155"/>
    </row>
    <row r="9875" spans="3:6" x14ac:dyDescent="0.2">
      <c r="C9875" s="155"/>
      <c r="D9875" s="155"/>
      <c r="E9875" s="155"/>
      <c r="F9875" s="155"/>
    </row>
    <row r="9876" spans="3:6" x14ac:dyDescent="0.2">
      <c r="C9876" s="155"/>
      <c r="D9876" s="155"/>
      <c r="E9876" s="155"/>
      <c r="F9876" s="155"/>
    </row>
    <row r="9877" spans="3:6" x14ac:dyDescent="0.2">
      <c r="C9877" s="155"/>
      <c r="D9877" s="155"/>
      <c r="E9877" s="155"/>
      <c r="F9877" s="155"/>
    </row>
    <row r="9878" spans="3:6" x14ac:dyDescent="0.2">
      <c r="C9878" s="155"/>
      <c r="D9878" s="155"/>
      <c r="E9878" s="155"/>
      <c r="F9878" s="155"/>
    </row>
    <row r="9879" spans="3:6" x14ac:dyDescent="0.2">
      <c r="C9879" s="155"/>
      <c r="D9879" s="155"/>
      <c r="E9879" s="155"/>
      <c r="F9879" s="155"/>
    </row>
    <row r="9880" spans="3:6" x14ac:dyDescent="0.2">
      <c r="C9880" s="155"/>
      <c r="D9880" s="155"/>
      <c r="E9880" s="155"/>
      <c r="F9880" s="155"/>
    </row>
    <row r="9881" spans="3:6" x14ac:dyDescent="0.2">
      <c r="C9881" s="155"/>
      <c r="D9881" s="155"/>
      <c r="E9881" s="155"/>
      <c r="F9881" s="155"/>
    </row>
    <row r="9882" spans="3:6" x14ac:dyDescent="0.2">
      <c r="C9882" s="155"/>
      <c r="D9882" s="155"/>
      <c r="E9882" s="155"/>
      <c r="F9882" s="155"/>
    </row>
    <row r="9883" spans="3:6" x14ac:dyDescent="0.2">
      <c r="C9883" s="155"/>
      <c r="D9883" s="155"/>
      <c r="E9883" s="155"/>
      <c r="F9883" s="155"/>
    </row>
    <row r="9884" spans="3:6" x14ac:dyDescent="0.2">
      <c r="C9884" s="155"/>
      <c r="D9884" s="155"/>
      <c r="E9884" s="155"/>
      <c r="F9884" s="155"/>
    </row>
    <row r="9885" spans="3:6" x14ac:dyDescent="0.2">
      <c r="C9885" s="155"/>
      <c r="D9885" s="155"/>
      <c r="E9885" s="155"/>
      <c r="F9885" s="155"/>
    </row>
    <row r="9886" spans="3:6" x14ac:dyDescent="0.2">
      <c r="C9886" s="155"/>
      <c r="D9886" s="155"/>
      <c r="E9886" s="155"/>
      <c r="F9886" s="155"/>
    </row>
    <row r="9887" spans="3:6" x14ac:dyDescent="0.2">
      <c r="C9887" s="155"/>
      <c r="D9887" s="155"/>
      <c r="E9887" s="155"/>
      <c r="F9887" s="155"/>
    </row>
    <row r="9888" spans="3:6" x14ac:dyDescent="0.2">
      <c r="C9888" s="155"/>
      <c r="D9888" s="155"/>
      <c r="E9888" s="155"/>
      <c r="F9888" s="155"/>
    </row>
    <row r="9889" spans="3:6" x14ac:dyDescent="0.2">
      <c r="C9889" s="155"/>
      <c r="D9889" s="155"/>
      <c r="E9889" s="155"/>
      <c r="F9889" s="155"/>
    </row>
    <row r="9890" spans="3:6" x14ac:dyDescent="0.2">
      <c r="C9890" s="155"/>
      <c r="D9890" s="155"/>
      <c r="E9890" s="155"/>
      <c r="F9890" s="155"/>
    </row>
    <row r="9891" spans="3:6" x14ac:dyDescent="0.2">
      <c r="C9891" s="155"/>
      <c r="D9891" s="155"/>
      <c r="E9891" s="155"/>
      <c r="F9891" s="155"/>
    </row>
    <row r="9892" spans="3:6" x14ac:dyDescent="0.2">
      <c r="C9892" s="155"/>
      <c r="D9892" s="155"/>
      <c r="E9892" s="155"/>
      <c r="F9892" s="155"/>
    </row>
    <row r="9893" spans="3:6" x14ac:dyDescent="0.2">
      <c r="C9893" s="155"/>
      <c r="D9893" s="155"/>
      <c r="E9893" s="155"/>
      <c r="F9893" s="155"/>
    </row>
    <row r="9894" spans="3:6" x14ac:dyDescent="0.2">
      <c r="C9894" s="155"/>
      <c r="D9894" s="155"/>
      <c r="E9894" s="155"/>
      <c r="F9894" s="155"/>
    </row>
    <row r="9895" spans="3:6" x14ac:dyDescent="0.2">
      <c r="C9895" s="155"/>
      <c r="D9895" s="155"/>
      <c r="E9895" s="155"/>
      <c r="F9895" s="155"/>
    </row>
    <row r="9896" spans="3:6" x14ac:dyDescent="0.2">
      <c r="C9896" s="155"/>
      <c r="D9896" s="155"/>
      <c r="E9896" s="155"/>
      <c r="F9896" s="155"/>
    </row>
    <row r="9897" spans="3:6" x14ac:dyDescent="0.2">
      <c r="C9897" s="155"/>
      <c r="D9897" s="155"/>
      <c r="E9897" s="155"/>
      <c r="F9897" s="155"/>
    </row>
    <row r="9898" spans="3:6" x14ac:dyDescent="0.2">
      <c r="C9898" s="155"/>
      <c r="D9898" s="155"/>
      <c r="E9898" s="155"/>
      <c r="F9898" s="155"/>
    </row>
    <row r="9899" spans="3:6" x14ac:dyDescent="0.2">
      <c r="C9899" s="155"/>
      <c r="D9899" s="155"/>
      <c r="E9899" s="155"/>
      <c r="F9899" s="155"/>
    </row>
    <row r="9900" spans="3:6" x14ac:dyDescent="0.2">
      <c r="C9900" s="155"/>
      <c r="D9900" s="155"/>
      <c r="E9900" s="155"/>
      <c r="F9900" s="155"/>
    </row>
    <row r="9901" spans="3:6" x14ac:dyDescent="0.2">
      <c r="C9901" s="155"/>
      <c r="D9901" s="155"/>
      <c r="E9901" s="155"/>
      <c r="F9901" s="155"/>
    </row>
    <row r="9902" spans="3:6" x14ac:dyDescent="0.2">
      <c r="C9902" s="155"/>
      <c r="D9902" s="155"/>
      <c r="E9902" s="155"/>
      <c r="F9902" s="155"/>
    </row>
    <row r="9903" spans="3:6" x14ac:dyDescent="0.2">
      <c r="C9903" s="155"/>
      <c r="D9903" s="155"/>
      <c r="E9903" s="155"/>
      <c r="F9903" s="155"/>
    </row>
    <row r="9904" spans="3:6" x14ac:dyDescent="0.2">
      <c r="C9904" s="155"/>
      <c r="D9904" s="155"/>
      <c r="E9904" s="155"/>
      <c r="F9904" s="155"/>
    </row>
    <row r="9905" spans="3:6" x14ac:dyDescent="0.2">
      <c r="C9905" s="155"/>
      <c r="D9905" s="155"/>
      <c r="E9905" s="155"/>
      <c r="F9905" s="155"/>
    </row>
    <row r="9906" spans="3:6" x14ac:dyDescent="0.2">
      <c r="C9906" s="155"/>
      <c r="D9906" s="155"/>
      <c r="E9906" s="155"/>
      <c r="F9906" s="155"/>
    </row>
    <row r="9907" spans="3:6" x14ac:dyDescent="0.2">
      <c r="C9907" s="155"/>
      <c r="D9907" s="155"/>
      <c r="E9907" s="155"/>
      <c r="F9907" s="155"/>
    </row>
    <row r="9908" spans="3:6" x14ac:dyDescent="0.2">
      <c r="C9908" s="155"/>
      <c r="D9908" s="155"/>
      <c r="E9908" s="155"/>
      <c r="F9908" s="155"/>
    </row>
    <row r="9909" spans="3:6" x14ac:dyDescent="0.2">
      <c r="C9909" s="155"/>
      <c r="D9909" s="155"/>
      <c r="E9909" s="155"/>
      <c r="F9909" s="155"/>
    </row>
    <row r="9910" spans="3:6" x14ac:dyDescent="0.2">
      <c r="C9910" s="155"/>
      <c r="D9910" s="155"/>
      <c r="E9910" s="155"/>
      <c r="F9910" s="155"/>
    </row>
    <row r="9911" spans="3:6" x14ac:dyDescent="0.2">
      <c r="C9911" s="155"/>
      <c r="D9911" s="155"/>
      <c r="E9911" s="155"/>
      <c r="F9911" s="155"/>
    </row>
    <row r="9912" spans="3:6" x14ac:dyDescent="0.2">
      <c r="C9912" s="155"/>
      <c r="D9912" s="155"/>
      <c r="E9912" s="155"/>
      <c r="F9912" s="155"/>
    </row>
    <row r="9913" spans="3:6" x14ac:dyDescent="0.2">
      <c r="C9913" s="155"/>
      <c r="D9913" s="155"/>
      <c r="E9913" s="155"/>
      <c r="F9913" s="155"/>
    </row>
    <row r="9914" spans="3:6" x14ac:dyDescent="0.2">
      <c r="C9914" s="155"/>
      <c r="D9914" s="155"/>
      <c r="E9914" s="155"/>
      <c r="F9914" s="155"/>
    </row>
    <row r="9915" spans="3:6" x14ac:dyDescent="0.2">
      <c r="C9915" s="155"/>
      <c r="D9915" s="155"/>
      <c r="E9915" s="155"/>
      <c r="F9915" s="155"/>
    </row>
    <row r="9916" spans="3:6" x14ac:dyDescent="0.2">
      <c r="C9916" s="155"/>
      <c r="D9916" s="155"/>
      <c r="E9916" s="155"/>
      <c r="F9916" s="155"/>
    </row>
    <row r="9917" spans="3:6" x14ac:dyDescent="0.2">
      <c r="C9917" s="155"/>
      <c r="D9917" s="155"/>
      <c r="E9917" s="155"/>
      <c r="F9917" s="155"/>
    </row>
    <row r="9918" spans="3:6" x14ac:dyDescent="0.2">
      <c r="C9918" s="155"/>
      <c r="D9918" s="155"/>
      <c r="E9918" s="155"/>
      <c r="F9918" s="155"/>
    </row>
    <row r="9919" spans="3:6" x14ac:dyDescent="0.2">
      <c r="C9919" s="155"/>
      <c r="D9919" s="155"/>
      <c r="E9919" s="155"/>
      <c r="F9919" s="155"/>
    </row>
    <row r="9920" spans="3:6" x14ac:dyDescent="0.2">
      <c r="C9920" s="155"/>
      <c r="D9920" s="155"/>
      <c r="E9920" s="155"/>
      <c r="F9920" s="155"/>
    </row>
    <row r="9921" spans="3:6" x14ac:dyDescent="0.2">
      <c r="C9921" s="155"/>
      <c r="D9921" s="155"/>
      <c r="E9921" s="155"/>
      <c r="F9921" s="155"/>
    </row>
    <row r="9922" spans="3:6" x14ac:dyDescent="0.2">
      <c r="C9922" s="155"/>
      <c r="D9922" s="155"/>
      <c r="E9922" s="155"/>
      <c r="F9922" s="155"/>
    </row>
    <row r="9923" spans="3:6" x14ac:dyDescent="0.2">
      <c r="C9923" s="155"/>
      <c r="D9923" s="155"/>
      <c r="E9923" s="155"/>
      <c r="F9923" s="155"/>
    </row>
    <row r="9924" spans="3:6" x14ac:dyDescent="0.2">
      <c r="C9924" s="155"/>
      <c r="D9924" s="155"/>
      <c r="E9924" s="155"/>
      <c r="F9924" s="155"/>
    </row>
    <row r="9925" spans="3:6" x14ac:dyDescent="0.2">
      <c r="C9925" s="155"/>
      <c r="D9925" s="155"/>
      <c r="E9925" s="155"/>
      <c r="F9925" s="155"/>
    </row>
    <row r="9926" spans="3:6" x14ac:dyDescent="0.2">
      <c r="C9926" s="155"/>
      <c r="D9926" s="155"/>
      <c r="E9926" s="155"/>
      <c r="F9926" s="155"/>
    </row>
    <row r="9927" spans="3:6" x14ac:dyDescent="0.2">
      <c r="C9927" s="155"/>
      <c r="D9927" s="155"/>
      <c r="E9927" s="155"/>
      <c r="F9927" s="155"/>
    </row>
    <row r="9928" spans="3:6" x14ac:dyDescent="0.2">
      <c r="C9928" s="155"/>
      <c r="D9928" s="155"/>
      <c r="E9928" s="155"/>
      <c r="F9928" s="155"/>
    </row>
    <row r="9929" spans="3:6" x14ac:dyDescent="0.2">
      <c r="C9929" s="155"/>
      <c r="D9929" s="155"/>
      <c r="E9929" s="155"/>
      <c r="F9929" s="155"/>
    </row>
    <row r="9930" spans="3:6" x14ac:dyDescent="0.2">
      <c r="C9930" s="155"/>
      <c r="D9930" s="155"/>
      <c r="E9930" s="155"/>
      <c r="F9930" s="155"/>
    </row>
    <row r="9931" spans="3:6" x14ac:dyDescent="0.2">
      <c r="C9931" s="155"/>
      <c r="D9931" s="155"/>
      <c r="E9931" s="155"/>
      <c r="F9931" s="155"/>
    </row>
    <row r="9932" spans="3:6" x14ac:dyDescent="0.2">
      <c r="C9932" s="155"/>
      <c r="D9932" s="155"/>
      <c r="E9932" s="155"/>
      <c r="F9932" s="155"/>
    </row>
    <row r="9933" spans="3:6" x14ac:dyDescent="0.2">
      <c r="C9933" s="155"/>
      <c r="D9933" s="155"/>
      <c r="E9933" s="155"/>
      <c r="F9933" s="155"/>
    </row>
    <row r="9934" spans="3:6" x14ac:dyDescent="0.2">
      <c r="C9934" s="155"/>
      <c r="D9934" s="155"/>
      <c r="E9934" s="155"/>
      <c r="F9934" s="155"/>
    </row>
    <row r="9935" spans="3:6" x14ac:dyDescent="0.2">
      <c r="C9935" s="155"/>
      <c r="D9935" s="155"/>
      <c r="E9935" s="155"/>
      <c r="F9935" s="155"/>
    </row>
    <row r="9936" spans="3:6" x14ac:dyDescent="0.2">
      <c r="C9936" s="155"/>
      <c r="D9936" s="155"/>
      <c r="E9936" s="155"/>
      <c r="F9936" s="155"/>
    </row>
    <row r="9937" spans="3:6" x14ac:dyDescent="0.2">
      <c r="C9937" s="155"/>
      <c r="D9937" s="155"/>
      <c r="E9937" s="155"/>
      <c r="F9937" s="155"/>
    </row>
    <row r="9938" spans="3:6" x14ac:dyDescent="0.2">
      <c r="C9938" s="155"/>
      <c r="D9938" s="155"/>
      <c r="E9938" s="155"/>
      <c r="F9938" s="155"/>
    </row>
    <row r="9939" spans="3:6" x14ac:dyDescent="0.2">
      <c r="C9939" s="155"/>
      <c r="D9939" s="155"/>
      <c r="E9939" s="155"/>
      <c r="F9939" s="155"/>
    </row>
    <row r="9940" spans="3:6" x14ac:dyDescent="0.2">
      <c r="C9940" s="155"/>
      <c r="D9940" s="155"/>
      <c r="E9940" s="155"/>
      <c r="F9940" s="155"/>
    </row>
    <row r="9941" spans="3:6" x14ac:dyDescent="0.2">
      <c r="C9941" s="155"/>
      <c r="D9941" s="155"/>
      <c r="E9941" s="155"/>
      <c r="F9941" s="155"/>
    </row>
    <row r="9942" spans="3:6" x14ac:dyDescent="0.2">
      <c r="C9942" s="155"/>
      <c r="D9942" s="155"/>
      <c r="E9942" s="155"/>
      <c r="F9942" s="155"/>
    </row>
    <row r="9943" spans="3:6" x14ac:dyDescent="0.2">
      <c r="C9943" s="155"/>
      <c r="D9943" s="155"/>
      <c r="E9943" s="155"/>
      <c r="F9943" s="155"/>
    </row>
    <row r="9944" spans="3:6" x14ac:dyDescent="0.2">
      <c r="C9944" s="155"/>
      <c r="D9944" s="155"/>
      <c r="E9944" s="155"/>
      <c r="F9944" s="155"/>
    </row>
    <row r="9945" spans="3:6" x14ac:dyDescent="0.2">
      <c r="C9945" s="155"/>
      <c r="D9945" s="155"/>
      <c r="E9945" s="155"/>
      <c r="F9945" s="155"/>
    </row>
    <row r="9946" spans="3:6" x14ac:dyDescent="0.2">
      <c r="C9946" s="155"/>
      <c r="D9946" s="155"/>
      <c r="E9946" s="155"/>
      <c r="F9946" s="155"/>
    </row>
    <row r="9947" spans="3:6" x14ac:dyDescent="0.2">
      <c r="C9947" s="155"/>
      <c r="D9947" s="155"/>
      <c r="E9947" s="155"/>
      <c r="F9947" s="155"/>
    </row>
    <row r="9948" spans="3:6" x14ac:dyDescent="0.2">
      <c r="C9948" s="155"/>
      <c r="D9948" s="155"/>
      <c r="E9948" s="155"/>
      <c r="F9948" s="155"/>
    </row>
    <row r="9949" spans="3:6" x14ac:dyDescent="0.2">
      <c r="C9949" s="155"/>
      <c r="D9949" s="155"/>
      <c r="E9949" s="155"/>
      <c r="F9949" s="155"/>
    </row>
    <row r="9950" spans="3:6" x14ac:dyDescent="0.2">
      <c r="C9950" s="155"/>
      <c r="D9950" s="155"/>
      <c r="E9950" s="155"/>
      <c r="F9950" s="155"/>
    </row>
    <row r="9951" spans="3:6" x14ac:dyDescent="0.2">
      <c r="C9951" s="155"/>
      <c r="D9951" s="155"/>
      <c r="E9951" s="155"/>
      <c r="F9951" s="155"/>
    </row>
    <row r="9952" spans="3:6" x14ac:dyDescent="0.2">
      <c r="C9952" s="155"/>
      <c r="D9952" s="155"/>
      <c r="E9952" s="155"/>
      <c r="F9952" s="155"/>
    </row>
    <row r="9953" spans="3:6" x14ac:dyDescent="0.2">
      <c r="C9953" s="155"/>
      <c r="D9953" s="155"/>
      <c r="E9953" s="155"/>
      <c r="F9953" s="155"/>
    </row>
    <row r="9954" spans="3:6" x14ac:dyDescent="0.2">
      <c r="C9954" s="155"/>
      <c r="D9954" s="155"/>
      <c r="E9954" s="155"/>
      <c r="F9954" s="155"/>
    </row>
    <row r="9955" spans="3:6" x14ac:dyDescent="0.2">
      <c r="C9955" s="155"/>
      <c r="D9955" s="155"/>
      <c r="E9955" s="155"/>
      <c r="F9955" s="155"/>
    </row>
    <row r="9956" spans="3:6" x14ac:dyDescent="0.2">
      <c r="C9956" s="155"/>
      <c r="D9956" s="155"/>
      <c r="E9956" s="155"/>
      <c r="F9956" s="155"/>
    </row>
    <row r="9957" spans="3:6" x14ac:dyDescent="0.2">
      <c r="C9957" s="155"/>
      <c r="D9957" s="155"/>
      <c r="E9957" s="155"/>
      <c r="F9957" s="155"/>
    </row>
    <row r="9958" spans="3:6" x14ac:dyDescent="0.2">
      <c r="C9958" s="155"/>
      <c r="D9958" s="155"/>
      <c r="E9958" s="155"/>
      <c r="F9958" s="155"/>
    </row>
    <row r="9959" spans="3:6" x14ac:dyDescent="0.2">
      <c r="C9959" s="155"/>
      <c r="D9959" s="155"/>
      <c r="E9959" s="155"/>
      <c r="F9959" s="155"/>
    </row>
    <row r="9960" spans="3:6" x14ac:dyDescent="0.2">
      <c r="C9960" s="155"/>
      <c r="D9960" s="155"/>
      <c r="E9960" s="155"/>
      <c r="F9960" s="155"/>
    </row>
    <row r="9961" spans="3:6" x14ac:dyDescent="0.2">
      <c r="C9961" s="155"/>
      <c r="D9961" s="155"/>
      <c r="E9961" s="155"/>
      <c r="F9961" s="155"/>
    </row>
    <row r="9962" spans="3:6" x14ac:dyDescent="0.2">
      <c r="C9962" s="155"/>
      <c r="D9962" s="155"/>
      <c r="E9962" s="155"/>
      <c r="F9962" s="155"/>
    </row>
    <row r="9963" spans="3:6" x14ac:dyDescent="0.2">
      <c r="C9963" s="155"/>
      <c r="D9963" s="155"/>
      <c r="E9963" s="155"/>
      <c r="F9963" s="155"/>
    </row>
    <row r="9964" spans="3:6" x14ac:dyDescent="0.2">
      <c r="C9964" s="155"/>
      <c r="D9964" s="155"/>
      <c r="E9964" s="155"/>
      <c r="F9964" s="155"/>
    </row>
    <row r="9965" spans="3:6" x14ac:dyDescent="0.2">
      <c r="C9965" s="155"/>
      <c r="D9965" s="155"/>
      <c r="E9965" s="155"/>
      <c r="F9965" s="155"/>
    </row>
    <row r="9966" spans="3:6" x14ac:dyDescent="0.2">
      <c r="C9966" s="155"/>
      <c r="D9966" s="155"/>
      <c r="E9966" s="155"/>
      <c r="F9966" s="155"/>
    </row>
    <row r="9967" spans="3:6" x14ac:dyDescent="0.2">
      <c r="C9967" s="155"/>
      <c r="D9967" s="155"/>
      <c r="E9967" s="155"/>
      <c r="F9967" s="155"/>
    </row>
    <row r="9968" spans="3:6" x14ac:dyDescent="0.2">
      <c r="C9968" s="155"/>
      <c r="D9968" s="155"/>
      <c r="E9968" s="155"/>
      <c r="F9968" s="155"/>
    </row>
    <row r="9969" spans="3:6" x14ac:dyDescent="0.2">
      <c r="C9969" s="155"/>
      <c r="D9969" s="155"/>
      <c r="E9969" s="155"/>
      <c r="F9969" s="155"/>
    </row>
    <row r="9970" spans="3:6" x14ac:dyDescent="0.2">
      <c r="C9970" s="155"/>
      <c r="D9970" s="155"/>
      <c r="E9970" s="155"/>
      <c r="F9970" s="155"/>
    </row>
    <row r="9971" spans="3:6" x14ac:dyDescent="0.2">
      <c r="C9971" s="155"/>
      <c r="D9971" s="155"/>
      <c r="E9971" s="155"/>
      <c r="F9971" s="155"/>
    </row>
    <row r="9972" spans="3:6" x14ac:dyDescent="0.2">
      <c r="C9972" s="155"/>
      <c r="D9972" s="155"/>
      <c r="E9972" s="155"/>
      <c r="F9972" s="155"/>
    </row>
    <row r="9973" spans="3:6" x14ac:dyDescent="0.2">
      <c r="C9973" s="155"/>
      <c r="D9973" s="155"/>
      <c r="E9973" s="155"/>
      <c r="F9973" s="155"/>
    </row>
    <row r="9974" spans="3:6" x14ac:dyDescent="0.2">
      <c r="C9974" s="155"/>
      <c r="D9974" s="155"/>
      <c r="E9974" s="155"/>
      <c r="F9974" s="155"/>
    </row>
    <row r="9975" spans="3:6" x14ac:dyDescent="0.2">
      <c r="C9975" s="155"/>
      <c r="D9975" s="155"/>
      <c r="E9975" s="155"/>
      <c r="F9975" s="155"/>
    </row>
    <row r="9976" spans="3:6" x14ac:dyDescent="0.2">
      <c r="C9976" s="155"/>
      <c r="D9976" s="155"/>
      <c r="E9976" s="155"/>
      <c r="F9976" s="155"/>
    </row>
    <row r="9977" spans="3:6" x14ac:dyDescent="0.2">
      <c r="C9977" s="155"/>
      <c r="D9977" s="155"/>
      <c r="E9977" s="155"/>
      <c r="F9977" s="155"/>
    </row>
    <row r="9978" spans="3:6" x14ac:dyDescent="0.2">
      <c r="C9978" s="155"/>
      <c r="D9978" s="155"/>
      <c r="E9978" s="155"/>
      <c r="F9978" s="155"/>
    </row>
    <row r="9979" spans="3:6" x14ac:dyDescent="0.2">
      <c r="C9979" s="155"/>
      <c r="D9979" s="155"/>
      <c r="E9979" s="155"/>
      <c r="F9979" s="155"/>
    </row>
    <row r="9980" spans="3:6" x14ac:dyDescent="0.2">
      <c r="C9980" s="155"/>
      <c r="D9980" s="155"/>
      <c r="E9980" s="155"/>
      <c r="F9980" s="155"/>
    </row>
    <row r="9981" spans="3:6" x14ac:dyDescent="0.2">
      <c r="C9981" s="155"/>
      <c r="D9981" s="155"/>
      <c r="E9981" s="155"/>
      <c r="F9981" s="155"/>
    </row>
    <row r="9982" spans="3:6" x14ac:dyDescent="0.2">
      <c r="C9982" s="155"/>
      <c r="D9982" s="155"/>
      <c r="E9982" s="155"/>
      <c r="F9982" s="155"/>
    </row>
    <row r="9983" spans="3:6" x14ac:dyDescent="0.2">
      <c r="C9983" s="155"/>
      <c r="D9983" s="155"/>
      <c r="E9983" s="155"/>
      <c r="F9983" s="155"/>
    </row>
    <row r="9984" spans="3:6" x14ac:dyDescent="0.2">
      <c r="C9984" s="155"/>
      <c r="D9984" s="155"/>
      <c r="E9984" s="155"/>
      <c r="F9984" s="155"/>
    </row>
    <row r="9985" spans="3:6" x14ac:dyDescent="0.2">
      <c r="C9985" s="155"/>
      <c r="D9985" s="155"/>
      <c r="E9985" s="155"/>
      <c r="F9985" s="155"/>
    </row>
    <row r="9986" spans="3:6" x14ac:dyDescent="0.2">
      <c r="C9986" s="155"/>
      <c r="D9986" s="155"/>
      <c r="E9986" s="155"/>
      <c r="F9986" s="155"/>
    </row>
    <row r="9987" spans="3:6" x14ac:dyDescent="0.2">
      <c r="C9987" s="155"/>
      <c r="D9987" s="155"/>
      <c r="E9987" s="155"/>
      <c r="F9987" s="155"/>
    </row>
    <row r="9988" spans="3:6" x14ac:dyDescent="0.2">
      <c r="C9988" s="155"/>
      <c r="D9988" s="155"/>
      <c r="E9988" s="155"/>
      <c r="F9988" s="155"/>
    </row>
    <row r="9989" spans="3:6" x14ac:dyDescent="0.2">
      <c r="C9989" s="155"/>
      <c r="D9989" s="155"/>
      <c r="E9989" s="155"/>
      <c r="F9989" s="155"/>
    </row>
    <row r="9990" spans="3:6" x14ac:dyDescent="0.2">
      <c r="C9990" s="155"/>
      <c r="D9990" s="155"/>
      <c r="E9990" s="155"/>
      <c r="F9990" s="155"/>
    </row>
    <row r="9991" spans="3:6" x14ac:dyDescent="0.2">
      <c r="C9991" s="155"/>
      <c r="D9991" s="155"/>
      <c r="E9991" s="155"/>
      <c r="F9991" s="155"/>
    </row>
    <row r="9992" spans="3:6" x14ac:dyDescent="0.2">
      <c r="C9992" s="155"/>
      <c r="D9992" s="155"/>
      <c r="E9992" s="155"/>
      <c r="F9992" s="155"/>
    </row>
    <row r="9993" spans="3:6" x14ac:dyDescent="0.2">
      <c r="C9993" s="155"/>
      <c r="D9993" s="155"/>
      <c r="E9993" s="155"/>
      <c r="F9993" s="155"/>
    </row>
    <row r="9994" spans="3:6" x14ac:dyDescent="0.2">
      <c r="C9994" s="155"/>
      <c r="D9994" s="155"/>
      <c r="E9994" s="155"/>
      <c r="F9994" s="155"/>
    </row>
    <row r="9995" spans="3:6" x14ac:dyDescent="0.2">
      <c r="C9995" s="155"/>
      <c r="D9995" s="155"/>
      <c r="E9995" s="155"/>
      <c r="F9995" s="155"/>
    </row>
    <row r="9996" spans="3:6" x14ac:dyDescent="0.2">
      <c r="C9996" s="155"/>
      <c r="D9996" s="155"/>
      <c r="E9996" s="155"/>
      <c r="F9996" s="155"/>
    </row>
    <row r="9997" spans="3:6" x14ac:dyDescent="0.2">
      <c r="C9997" s="155"/>
      <c r="D9997" s="155"/>
      <c r="E9997" s="155"/>
      <c r="F9997" s="155"/>
    </row>
    <row r="9998" spans="3:6" x14ac:dyDescent="0.2">
      <c r="C9998" s="155"/>
      <c r="D9998" s="155"/>
      <c r="E9998" s="155"/>
      <c r="F9998" s="155"/>
    </row>
    <row r="9999" spans="3:6" x14ac:dyDescent="0.2">
      <c r="C9999" s="155"/>
      <c r="D9999" s="155"/>
      <c r="E9999" s="155"/>
      <c r="F9999" s="155"/>
    </row>
    <row r="10000" spans="3:6" x14ac:dyDescent="0.2">
      <c r="C10000" s="155"/>
      <c r="D10000" s="155"/>
      <c r="E10000" s="155"/>
      <c r="F10000" s="155"/>
    </row>
    <row r="10001" spans="3:6" x14ac:dyDescent="0.2">
      <c r="C10001" s="155"/>
      <c r="D10001" s="155"/>
      <c r="E10001" s="155"/>
      <c r="F10001" s="155"/>
    </row>
    <row r="10002" spans="3:6" x14ac:dyDescent="0.2">
      <c r="C10002" s="155"/>
      <c r="D10002" s="155"/>
      <c r="E10002" s="155"/>
      <c r="F10002" s="155"/>
    </row>
    <row r="10003" spans="3:6" x14ac:dyDescent="0.2">
      <c r="C10003" s="155"/>
      <c r="D10003" s="155"/>
      <c r="E10003" s="155"/>
      <c r="F10003" s="155"/>
    </row>
    <row r="10004" spans="3:6" x14ac:dyDescent="0.2">
      <c r="C10004" s="155"/>
      <c r="D10004" s="155"/>
      <c r="E10004" s="155"/>
      <c r="F10004" s="155"/>
    </row>
    <row r="10005" spans="3:6" x14ac:dyDescent="0.2">
      <c r="C10005" s="155"/>
      <c r="D10005" s="155"/>
      <c r="E10005" s="155"/>
      <c r="F10005" s="155"/>
    </row>
    <row r="10006" spans="3:6" x14ac:dyDescent="0.2">
      <c r="C10006" s="155"/>
      <c r="D10006" s="155"/>
      <c r="E10006" s="155"/>
      <c r="F10006" s="155"/>
    </row>
    <row r="10007" spans="3:6" x14ac:dyDescent="0.2">
      <c r="C10007" s="155"/>
      <c r="D10007" s="155"/>
      <c r="E10007" s="155"/>
      <c r="F10007" s="155"/>
    </row>
    <row r="10008" spans="3:6" x14ac:dyDescent="0.2">
      <c r="C10008" s="155"/>
      <c r="D10008" s="155"/>
      <c r="E10008" s="155"/>
      <c r="F10008" s="155"/>
    </row>
    <row r="10009" spans="3:6" x14ac:dyDescent="0.2">
      <c r="C10009" s="155"/>
      <c r="D10009" s="155"/>
      <c r="E10009" s="155"/>
      <c r="F10009" s="155"/>
    </row>
    <row r="10010" spans="3:6" x14ac:dyDescent="0.2">
      <c r="C10010" s="155"/>
      <c r="D10010" s="155"/>
      <c r="E10010" s="155"/>
      <c r="F10010" s="155"/>
    </row>
    <row r="10011" spans="3:6" x14ac:dyDescent="0.2">
      <c r="C10011" s="155"/>
      <c r="D10011" s="155"/>
      <c r="E10011" s="155"/>
      <c r="F10011" s="155"/>
    </row>
    <row r="10012" spans="3:6" x14ac:dyDescent="0.2">
      <c r="C10012" s="155"/>
      <c r="D10012" s="155"/>
      <c r="E10012" s="155"/>
      <c r="F10012" s="155"/>
    </row>
    <row r="10013" spans="3:6" x14ac:dyDescent="0.2">
      <c r="C10013" s="155"/>
      <c r="D10013" s="155"/>
      <c r="E10013" s="155"/>
      <c r="F10013" s="155"/>
    </row>
    <row r="10014" spans="3:6" x14ac:dyDescent="0.2">
      <c r="C10014" s="155"/>
      <c r="D10014" s="155"/>
      <c r="E10014" s="155"/>
      <c r="F10014" s="155"/>
    </row>
    <row r="10015" spans="3:6" x14ac:dyDescent="0.2">
      <c r="C10015" s="155"/>
      <c r="D10015" s="155"/>
      <c r="E10015" s="155"/>
      <c r="F10015" s="155"/>
    </row>
    <row r="10016" spans="3:6" x14ac:dyDescent="0.2">
      <c r="C10016" s="155"/>
      <c r="D10016" s="155"/>
      <c r="E10016" s="155"/>
      <c r="F10016" s="155"/>
    </row>
    <row r="10017" spans="3:6" x14ac:dyDescent="0.2">
      <c r="C10017" s="155"/>
      <c r="D10017" s="155"/>
      <c r="E10017" s="155"/>
      <c r="F10017" s="155"/>
    </row>
    <row r="10018" spans="3:6" x14ac:dyDescent="0.2">
      <c r="C10018" s="155"/>
      <c r="D10018" s="155"/>
      <c r="E10018" s="155"/>
      <c r="F10018" s="155"/>
    </row>
    <row r="10019" spans="3:6" x14ac:dyDescent="0.2">
      <c r="C10019" s="155"/>
      <c r="D10019" s="155"/>
      <c r="E10019" s="155"/>
      <c r="F10019" s="155"/>
    </row>
    <row r="10020" spans="3:6" x14ac:dyDescent="0.2">
      <c r="C10020" s="155"/>
      <c r="D10020" s="155"/>
      <c r="E10020" s="155"/>
      <c r="F10020" s="155"/>
    </row>
    <row r="10021" spans="3:6" x14ac:dyDescent="0.2">
      <c r="C10021" s="155"/>
      <c r="D10021" s="155"/>
      <c r="E10021" s="155"/>
      <c r="F10021" s="155"/>
    </row>
    <row r="10022" spans="3:6" x14ac:dyDescent="0.2">
      <c r="C10022" s="155"/>
      <c r="D10022" s="155"/>
      <c r="E10022" s="155"/>
      <c r="F10022" s="155"/>
    </row>
    <row r="10023" spans="3:6" x14ac:dyDescent="0.2">
      <c r="C10023" s="155"/>
      <c r="D10023" s="155"/>
      <c r="E10023" s="155"/>
      <c r="F10023" s="155"/>
    </row>
    <row r="10024" spans="3:6" x14ac:dyDescent="0.2">
      <c r="C10024" s="155"/>
      <c r="D10024" s="155"/>
      <c r="E10024" s="155"/>
      <c r="F10024" s="155"/>
    </row>
    <row r="10025" spans="3:6" x14ac:dyDescent="0.2">
      <c r="C10025" s="155"/>
      <c r="D10025" s="155"/>
      <c r="E10025" s="155"/>
      <c r="F10025" s="155"/>
    </row>
    <row r="10026" spans="3:6" x14ac:dyDescent="0.2">
      <c r="C10026" s="155"/>
      <c r="D10026" s="155"/>
      <c r="E10026" s="155"/>
      <c r="F10026" s="155"/>
    </row>
    <row r="10027" spans="3:6" x14ac:dyDescent="0.2">
      <c r="C10027" s="155"/>
      <c r="D10027" s="155"/>
      <c r="E10027" s="155"/>
      <c r="F10027" s="155"/>
    </row>
    <row r="10028" spans="3:6" x14ac:dyDescent="0.2">
      <c r="C10028" s="155"/>
      <c r="D10028" s="155"/>
      <c r="E10028" s="155"/>
      <c r="F10028" s="155"/>
    </row>
    <row r="10029" spans="3:6" x14ac:dyDescent="0.2">
      <c r="C10029" s="155"/>
      <c r="D10029" s="155"/>
      <c r="E10029" s="155"/>
      <c r="F10029" s="155"/>
    </row>
    <row r="10030" spans="3:6" x14ac:dyDescent="0.2">
      <c r="C10030" s="155"/>
      <c r="D10030" s="155"/>
      <c r="E10030" s="155"/>
      <c r="F10030" s="155"/>
    </row>
    <row r="10031" spans="3:6" x14ac:dyDescent="0.2">
      <c r="C10031" s="155"/>
      <c r="D10031" s="155"/>
      <c r="E10031" s="155"/>
      <c r="F10031" s="155"/>
    </row>
    <row r="10032" spans="3:6" x14ac:dyDescent="0.2">
      <c r="C10032" s="155"/>
      <c r="D10032" s="155"/>
      <c r="E10032" s="155"/>
      <c r="F10032" s="155"/>
    </row>
    <row r="10033" spans="3:6" x14ac:dyDescent="0.2">
      <c r="C10033" s="155"/>
      <c r="D10033" s="155"/>
      <c r="E10033" s="155"/>
      <c r="F10033" s="155"/>
    </row>
    <row r="10034" spans="3:6" x14ac:dyDescent="0.2">
      <c r="C10034" s="155"/>
      <c r="D10034" s="155"/>
      <c r="E10034" s="155"/>
      <c r="F10034" s="155"/>
    </row>
    <row r="10035" spans="3:6" x14ac:dyDescent="0.2">
      <c r="C10035" s="155"/>
      <c r="D10035" s="155"/>
      <c r="E10035" s="155"/>
      <c r="F10035" s="155"/>
    </row>
    <row r="10036" spans="3:6" x14ac:dyDescent="0.2">
      <c r="C10036" s="155"/>
      <c r="D10036" s="155"/>
      <c r="E10036" s="155"/>
      <c r="F10036" s="155"/>
    </row>
    <row r="10037" spans="3:6" x14ac:dyDescent="0.2">
      <c r="C10037" s="155"/>
      <c r="D10037" s="155"/>
      <c r="E10037" s="155"/>
      <c r="F10037" s="155"/>
    </row>
    <row r="10038" spans="3:6" x14ac:dyDescent="0.2">
      <c r="C10038" s="155"/>
      <c r="D10038" s="155"/>
      <c r="E10038" s="155"/>
      <c r="F10038" s="155"/>
    </row>
    <row r="10039" spans="3:6" x14ac:dyDescent="0.2">
      <c r="C10039" s="155"/>
      <c r="D10039" s="155"/>
      <c r="E10039" s="155"/>
      <c r="F10039" s="155"/>
    </row>
    <row r="10040" spans="3:6" x14ac:dyDescent="0.2">
      <c r="C10040" s="155"/>
      <c r="D10040" s="155"/>
      <c r="E10040" s="155"/>
      <c r="F10040" s="155"/>
    </row>
    <row r="10041" spans="3:6" x14ac:dyDescent="0.2">
      <c r="C10041" s="155"/>
      <c r="D10041" s="155"/>
      <c r="E10041" s="155"/>
      <c r="F10041" s="155"/>
    </row>
    <row r="10042" spans="3:6" x14ac:dyDescent="0.2">
      <c r="C10042" s="155"/>
      <c r="D10042" s="155"/>
      <c r="E10042" s="155"/>
      <c r="F10042" s="155"/>
    </row>
    <row r="10043" spans="3:6" x14ac:dyDescent="0.2">
      <c r="C10043" s="155"/>
      <c r="D10043" s="155"/>
      <c r="E10043" s="155"/>
      <c r="F10043" s="155"/>
    </row>
    <row r="10044" spans="3:6" x14ac:dyDescent="0.2">
      <c r="C10044" s="155"/>
      <c r="D10044" s="155"/>
      <c r="E10044" s="155"/>
      <c r="F10044" s="155"/>
    </row>
    <row r="10045" spans="3:6" x14ac:dyDescent="0.2">
      <c r="C10045" s="155"/>
      <c r="D10045" s="155"/>
      <c r="E10045" s="155"/>
      <c r="F10045" s="155"/>
    </row>
    <row r="10046" spans="3:6" x14ac:dyDescent="0.2">
      <c r="C10046" s="155"/>
      <c r="D10046" s="155"/>
      <c r="E10046" s="155"/>
      <c r="F10046" s="155"/>
    </row>
    <row r="10047" spans="3:6" x14ac:dyDescent="0.2">
      <c r="C10047" s="155"/>
      <c r="D10047" s="155"/>
      <c r="E10047" s="155"/>
      <c r="F10047" s="155"/>
    </row>
    <row r="10048" spans="3:6" x14ac:dyDescent="0.2">
      <c r="C10048" s="155"/>
      <c r="D10048" s="155"/>
      <c r="E10048" s="155"/>
      <c r="F10048" s="155"/>
    </row>
    <row r="10049" spans="3:6" x14ac:dyDescent="0.2">
      <c r="C10049" s="155"/>
      <c r="D10049" s="155"/>
      <c r="E10049" s="155"/>
      <c r="F10049" s="155"/>
    </row>
    <row r="10050" spans="3:6" x14ac:dyDescent="0.2">
      <c r="C10050" s="155"/>
      <c r="D10050" s="155"/>
      <c r="E10050" s="155"/>
      <c r="F10050" s="155"/>
    </row>
    <row r="10051" spans="3:6" x14ac:dyDescent="0.2">
      <c r="C10051" s="155"/>
      <c r="D10051" s="155"/>
      <c r="E10051" s="155"/>
      <c r="F10051" s="155"/>
    </row>
    <row r="10052" spans="3:6" x14ac:dyDescent="0.2">
      <c r="C10052" s="155"/>
      <c r="D10052" s="155"/>
      <c r="E10052" s="155"/>
      <c r="F10052" s="155"/>
    </row>
    <row r="10053" spans="3:6" x14ac:dyDescent="0.2">
      <c r="C10053" s="155"/>
      <c r="D10053" s="155"/>
      <c r="E10053" s="155"/>
      <c r="F10053" s="155"/>
    </row>
    <row r="10054" spans="3:6" x14ac:dyDescent="0.2">
      <c r="C10054" s="155"/>
      <c r="D10054" s="155"/>
      <c r="E10054" s="155"/>
      <c r="F10054" s="155"/>
    </row>
    <row r="10055" spans="3:6" x14ac:dyDescent="0.2">
      <c r="C10055" s="155"/>
      <c r="D10055" s="155"/>
      <c r="E10055" s="155"/>
      <c r="F10055" s="155"/>
    </row>
    <row r="10056" spans="3:6" x14ac:dyDescent="0.2">
      <c r="C10056" s="155"/>
      <c r="D10056" s="155"/>
      <c r="E10056" s="155"/>
      <c r="F10056" s="155"/>
    </row>
    <row r="10057" spans="3:6" x14ac:dyDescent="0.2">
      <c r="C10057" s="155"/>
      <c r="D10057" s="155"/>
      <c r="E10057" s="155"/>
      <c r="F10057" s="155"/>
    </row>
    <row r="10058" spans="3:6" x14ac:dyDescent="0.2">
      <c r="C10058" s="155"/>
      <c r="D10058" s="155"/>
      <c r="E10058" s="155"/>
      <c r="F10058" s="155"/>
    </row>
    <row r="10059" spans="3:6" x14ac:dyDescent="0.2">
      <c r="C10059" s="155"/>
      <c r="D10059" s="155"/>
      <c r="E10059" s="155"/>
      <c r="F10059" s="155"/>
    </row>
    <row r="10060" spans="3:6" x14ac:dyDescent="0.2">
      <c r="C10060" s="155"/>
      <c r="D10060" s="155"/>
      <c r="E10060" s="155"/>
      <c r="F10060" s="155"/>
    </row>
    <row r="10061" spans="3:6" x14ac:dyDescent="0.2">
      <c r="C10061" s="155"/>
      <c r="D10061" s="155"/>
      <c r="E10061" s="155"/>
      <c r="F10061" s="155"/>
    </row>
    <row r="10062" spans="3:6" x14ac:dyDescent="0.2">
      <c r="C10062" s="155"/>
      <c r="D10062" s="155"/>
      <c r="E10062" s="155"/>
      <c r="F10062" s="155"/>
    </row>
    <row r="10063" spans="3:6" x14ac:dyDescent="0.2">
      <c r="C10063" s="155"/>
      <c r="D10063" s="155"/>
      <c r="E10063" s="155"/>
      <c r="F10063" s="155"/>
    </row>
    <row r="10064" spans="3:6" x14ac:dyDescent="0.2">
      <c r="C10064" s="155"/>
      <c r="D10064" s="155"/>
      <c r="E10064" s="155"/>
      <c r="F10064" s="155"/>
    </row>
    <row r="10065" spans="3:6" x14ac:dyDescent="0.2">
      <c r="C10065" s="155"/>
      <c r="D10065" s="155"/>
      <c r="E10065" s="155"/>
      <c r="F10065" s="155"/>
    </row>
    <row r="10066" spans="3:6" x14ac:dyDescent="0.2">
      <c r="C10066" s="155"/>
      <c r="D10066" s="155"/>
      <c r="E10066" s="155"/>
      <c r="F10066" s="155"/>
    </row>
    <row r="10067" spans="3:6" x14ac:dyDescent="0.2">
      <c r="C10067" s="155"/>
      <c r="D10067" s="155"/>
      <c r="E10067" s="155"/>
      <c r="F10067" s="155"/>
    </row>
    <row r="10068" spans="3:6" x14ac:dyDescent="0.2">
      <c r="C10068" s="155"/>
      <c r="D10068" s="155"/>
      <c r="E10068" s="155"/>
      <c r="F10068" s="155"/>
    </row>
    <row r="10069" spans="3:6" x14ac:dyDescent="0.2">
      <c r="C10069" s="155"/>
      <c r="D10069" s="155"/>
      <c r="E10069" s="155"/>
      <c r="F10069" s="155"/>
    </row>
    <row r="10070" spans="3:6" x14ac:dyDescent="0.2">
      <c r="C10070" s="155"/>
      <c r="D10070" s="155"/>
      <c r="E10070" s="155"/>
      <c r="F10070" s="155"/>
    </row>
    <row r="10071" spans="3:6" x14ac:dyDescent="0.2">
      <c r="C10071" s="155"/>
      <c r="D10071" s="155"/>
      <c r="E10071" s="155"/>
      <c r="F10071" s="155"/>
    </row>
    <row r="10072" spans="3:6" x14ac:dyDescent="0.2">
      <c r="C10072" s="155"/>
      <c r="D10072" s="155"/>
      <c r="E10072" s="155"/>
      <c r="F10072" s="155"/>
    </row>
    <row r="10073" spans="3:6" x14ac:dyDescent="0.2">
      <c r="C10073" s="155"/>
      <c r="D10073" s="155"/>
      <c r="E10073" s="155"/>
      <c r="F10073" s="155"/>
    </row>
    <row r="10074" spans="3:6" x14ac:dyDescent="0.2">
      <c r="C10074" s="155"/>
      <c r="D10074" s="155"/>
      <c r="E10074" s="155"/>
      <c r="F10074" s="155"/>
    </row>
    <row r="10075" spans="3:6" x14ac:dyDescent="0.2">
      <c r="C10075" s="155"/>
      <c r="D10075" s="155"/>
      <c r="E10075" s="155"/>
      <c r="F10075" s="155"/>
    </row>
    <row r="10076" spans="3:6" x14ac:dyDescent="0.2">
      <c r="C10076" s="155"/>
      <c r="D10076" s="155"/>
      <c r="E10076" s="155"/>
      <c r="F10076" s="155"/>
    </row>
    <row r="10077" spans="3:6" x14ac:dyDescent="0.2">
      <c r="C10077" s="155"/>
      <c r="D10077" s="155"/>
      <c r="E10077" s="155"/>
      <c r="F10077" s="155"/>
    </row>
    <row r="10078" spans="3:6" x14ac:dyDescent="0.2">
      <c r="C10078" s="155"/>
      <c r="D10078" s="155"/>
      <c r="E10078" s="155"/>
      <c r="F10078" s="155"/>
    </row>
    <row r="10079" spans="3:6" x14ac:dyDescent="0.2">
      <c r="C10079" s="155"/>
      <c r="D10079" s="155"/>
      <c r="E10079" s="155"/>
      <c r="F10079" s="155"/>
    </row>
    <row r="10080" spans="3:6" x14ac:dyDescent="0.2">
      <c r="C10080" s="155"/>
      <c r="D10080" s="155"/>
      <c r="E10080" s="155"/>
      <c r="F10080" s="155"/>
    </row>
    <row r="10081" spans="3:6" x14ac:dyDescent="0.2">
      <c r="C10081" s="155"/>
      <c r="D10081" s="155"/>
      <c r="E10081" s="155"/>
      <c r="F10081" s="155"/>
    </row>
    <row r="10082" spans="3:6" x14ac:dyDescent="0.2">
      <c r="C10082" s="155"/>
      <c r="D10082" s="155"/>
      <c r="E10082" s="155"/>
      <c r="F10082" s="155"/>
    </row>
    <row r="10083" spans="3:6" x14ac:dyDescent="0.2">
      <c r="C10083" s="155"/>
      <c r="D10083" s="155"/>
      <c r="E10083" s="155"/>
      <c r="F10083" s="155"/>
    </row>
    <row r="10084" spans="3:6" x14ac:dyDescent="0.2">
      <c r="C10084" s="155"/>
      <c r="D10084" s="155"/>
      <c r="E10084" s="155"/>
      <c r="F10084" s="155"/>
    </row>
    <row r="10085" spans="3:6" x14ac:dyDescent="0.2">
      <c r="C10085" s="155"/>
      <c r="D10085" s="155"/>
      <c r="E10085" s="155"/>
      <c r="F10085" s="155"/>
    </row>
    <row r="10086" spans="3:6" x14ac:dyDescent="0.2">
      <c r="C10086" s="155"/>
      <c r="D10086" s="155"/>
      <c r="E10086" s="155"/>
      <c r="F10086" s="155"/>
    </row>
    <row r="10087" spans="3:6" x14ac:dyDescent="0.2">
      <c r="C10087" s="155"/>
      <c r="D10087" s="155"/>
      <c r="E10087" s="155"/>
      <c r="F10087" s="155"/>
    </row>
    <row r="10088" spans="3:6" x14ac:dyDescent="0.2">
      <c r="C10088" s="155"/>
      <c r="D10088" s="155"/>
      <c r="E10088" s="155"/>
      <c r="F10088" s="155"/>
    </row>
    <row r="10089" spans="3:6" x14ac:dyDescent="0.2">
      <c r="C10089" s="155"/>
      <c r="D10089" s="155"/>
      <c r="E10089" s="155"/>
      <c r="F10089" s="155"/>
    </row>
    <row r="10090" spans="3:6" x14ac:dyDescent="0.2">
      <c r="C10090" s="155"/>
      <c r="D10090" s="155"/>
      <c r="E10090" s="155"/>
      <c r="F10090" s="155"/>
    </row>
    <row r="10091" spans="3:6" x14ac:dyDescent="0.2">
      <c r="C10091" s="155"/>
      <c r="D10091" s="155"/>
      <c r="E10091" s="155"/>
      <c r="F10091" s="155"/>
    </row>
    <row r="10092" spans="3:6" x14ac:dyDescent="0.2">
      <c r="C10092" s="155"/>
      <c r="D10092" s="155"/>
      <c r="E10092" s="155"/>
      <c r="F10092" s="155"/>
    </row>
    <row r="10093" spans="3:6" x14ac:dyDescent="0.2">
      <c r="C10093" s="155"/>
      <c r="D10093" s="155"/>
      <c r="E10093" s="155"/>
      <c r="F10093" s="155"/>
    </row>
    <row r="10094" spans="3:6" x14ac:dyDescent="0.2">
      <c r="C10094" s="155"/>
      <c r="D10094" s="155"/>
      <c r="E10094" s="155"/>
      <c r="F10094" s="155"/>
    </row>
    <row r="10095" spans="3:6" x14ac:dyDescent="0.2">
      <c r="C10095" s="155"/>
      <c r="D10095" s="155"/>
      <c r="E10095" s="155"/>
      <c r="F10095" s="155"/>
    </row>
    <row r="10096" spans="3:6" x14ac:dyDescent="0.2">
      <c r="C10096" s="155"/>
      <c r="D10096" s="155"/>
      <c r="E10096" s="155"/>
      <c r="F10096" s="155"/>
    </row>
    <row r="10097" spans="3:6" x14ac:dyDescent="0.2">
      <c r="C10097" s="155"/>
      <c r="D10097" s="155"/>
      <c r="E10097" s="155"/>
      <c r="F10097" s="155"/>
    </row>
    <row r="10098" spans="3:6" x14ac:dyDescent="0.2">
      <c r="C10098" s="155"/>
      <c r="D10098" s="155"/>
      <c r="E10098" s="155"/>
      <c r="F10098" s="155"/>
    </row>
    <row r="10099" spans="3:6" x14ac:dyDescent="0.2">
      <c r="C10099" s="155"/>
      <c r="D10099" s="155"/>
      <c r="E10099" s="155"/>
      <c r="F10099" s="155"/>
    </row>
    <row r="10100" spans="3:6" x14ac:dyDescent="0.2">
      <c r="C10100" s="155"/>
      <c r="D10100" s="155"/>
      <c r="E10100" s="155"/>
      <c r="F10100" s="155"/>
    </row>
    <row r="10101" spans="3:6" x14ac:dyDescent="0.2">
      <c r="C10101" s="155"/>
      <c r="D10101" s="155"/>
      <c r="E10101" s="155"/>
      <c r="F10101" s="155"/>
    </row>
    <row r="10102" spans="3:6" x14ac:dyDescent="0.2">
      <c r="C10102" s="155"/>
      <c r="D10102" s="155"/>
      <c r="E10102" s="155"/>
      <c r="F10102" s="155"/>
    </row>
    <row r="10103" spans="3:6" x14ac:dyDescent="0.2">
      <c r="C10103" s="155"/>
      <c r="D10103" s="155"/>
      <c r="E10103" s="155"/>
      <c r="F10103" s="155"/>
    </row>
    <row r="10104" spans="3:6" x14ac:dyDescent="0.2">
      <c r="C10104" s="155"/>
      <c r="D10104" s="155"/>
      <c r="E10104" s="155"/>
      <c r="F10104" s="155"/>
    </row>
    <row r="10105" spans="3:6" x14ac:dyDescent="0.2">
      <c r="C10105" s="155"/>
      <c r="D10105" s="155"/>
      <c r="E10105" s="155"/>
      <c r="F10105" s="155"/>
    </row>
    <row r="10106" spans="3:6" x14ac:dyDescent="0.2">
      <c r="C10106" s="155"/>
      <c r="D10106" s="155"/>
      <c r="E10106" s="155"/>
      <c r="F10106" s="155"/>
    </row>
    <row r="10107" spans="3:6" x14ac:dyDescent="0.2">
      <c r="C10107" s="155"/>
      <c r="D10107" s="155"/>
      <c r="E10107" s="155"/>
      <c r="F10107" s="155"/>
    </row>
    <row r="10108" spans="3:6" x14ac:dyDescent="0.2">
      <c r="C10108" s="155"/>
      <c r="D10108" s="155"/>
      <c r="E10108" s="155"/>
      <c r="F10108" s="155"/>
    </row>
    <row r="10109" spans="3:6" x14ac:dyDescent="0.2">
      <c r="C10109" s="155"/>
      <c r="D10109" s="155"/>
      <c r="E10109" s="155"/>
      <c r="F10109" s="155"/>
    </row>
    <row r="10110" spans="3:6" x14ac:dyDescent="0.2">
      <c r="C10110" s="155"/>
      <c r="D10110" s="155"/>
      <c r="E10110" s="155"/>
      <c r="F10110" s="155"/>
    </row>
    <row r="10111" spans="3:6" x14ac:dyDescent="0.2">
      <c r="C10111" s="155"/>
      <c r="D10111" s="155"/>
      <c r="E10111" s="155"/>
      <c r="F10111" s="155"/>
    </row>
    <row r="10112" spans="3:6" x14ac:dyDescent="0.2">
      <c r="C10112" s="155"/>
      <c r="D10112" s="155"/>
      <c r="E10112" s="155"/>
      <c r="F10112" s="155"/>
    </row>
    <row r="10113" spans="3:6" x14ac:dyDescent="0.2">
      <c r="C10113" s="155"/>
      <c r="D10113" s="155"/>
      <c r="E10113" s="155"/>
      <c r="F10113" s="155"/>
    </row>
    <row r="10114" spans="3:6" x14ac:dyDescent="0.2">
      <c r="C10114" s="155"/>
      <c r="D10114" s="155"/>
      <c r="E10114" s="155"/>
      <c r="F10114" s="155"/>
    </row>
    <row r="10115" spans="3:6" x14ac:dyDescent="0.2">
      <c r="C10115" s="155"/>
      <c r="D10115" s="155"/>
      <c r="E10115" s="155"/>
      <c r="F10115" s="155"/>
    </row>
    <row r="10116" spans="3:6" x14ac:dyDescent="0.2">
      <c r="C10116" s="155"/>
      <c r="D10116" s="155"/>
      <c r="E10116" s="155"/>
      <c r="F10116" s="155"/>
    </row>
    <row r="10117" spans="3:6" x14ac:dyDescent="0.2">
      <c r="C10117" s="155"/>
      <c r="D10117" s="155"/>
      <c r="E10117" s="155"/>
      <c r="F10117" s="155"/>
    </row>
    <row r="10118" spans="3:6" x14ac:dyDescent="0.2">
      <c r="C10118" s="155"/>
      <c r="D10118" s="155"/>
      <c r="E10118" s="155"/>
      <c r="F10118" s="155"/>
    </row>
    <row r="10119" spans="3:6" x14ac:dyDescent="0.2">
      <c r="C10119" s="155"/>
      <c r="D10119" s="155"/>
      <c r="E10119" s="155"/>
      <c r="F10119" s="155"/>
    </row>
    <row r="10120" spans="3:6" x14ac:dyDescent="0.2">
      <c r="C10120" s="155"/>
      <c r="D10120" s="155"/>
      <c r="E10120" s="155"/>
      <c r="F10120" s="155"/>
    </row>
    <row r="10121" spans="3:6" x14ac:dyDescent="0.2">
      <c r="C10121" s="155"/>
      <c r="D10121" s="155"/>
      <c r="E10121" s="155"/>
      <c r="F10121" s="155"/>
    </row>
    <row r="10122" spans="3:6" x14ac:dyDescent="0.2">
      <c r="C10122" s="155"/>
      <c r="D10122" s="155"/>
      <c r="E10122" s="155"/>
      <c r="F10122" s="155"/>
    </row>
    <row r="10123" spans="3:6" x14ac:dyDescent="0.2">
      <c r="C10123" s="155"/>
      <c r="D10123" s="155"/>
      <c r="E10123" s="155"/>
      <c r="F10123" s="155"/>
    </row>
    <row r="10124" spans="3:6" x14ac:dyDescent="0.2">
      <c r="C10124" s="155"/>
      <c r="D10124" s="155"/>
      <c r="E10124" s="155"/>
      <c r="F10124" s="155"/>
    </row>
    <row r="10125" spans="3:6" x14ac:dyDescent="0.2">
      <c r="C10125" s="155"/>
      <c r="D10125" s="155"/>
      <c r="E10125" s="155"/>
      <c r="F10125" s="155"/>
    </row>
    <row r="10126" spans="3:6" x14ac:dyDescent="0.2">
      <c r="C10126" s="155"/>
      <c r="D10126" s="155"/>
      <c r="E10126" s="155"/>
      <c r="F10126" s="155"/>
    </row>
    <row r="10127" spans="3:6" x14ac:dyDescent="0.2">
      <c r="C10127" s="155"/>
      <c r="D10127" s="155"/>
      <c r="E10127" s="155"/>
      <c r="F10127" s="155"/>
    </row>
    <row r="10128" spans="3:6" x14ac:dyDescent="0.2">
      <c r="C10128" s="155"/>
      <c r="D10128" s="155"/>
      <c r="E10128" s="155"/>
      <c r="F10128" s="155"/>
    </row>
    <row r="10129" spans="3:6" x14ac:dyDescent="0.2">
      <c r="C10129" s="155"/>
      <c r="D10129" s="155"/>
      <c r="E10129" s="155"/>
      <c r="F10129" s="155"/>
    </row>
    <row r="10130" spans="3:6" x14ac:dyDescent="0.2">
      <c r="C10130" s="155"/>
      <c r="D10130" s="155"/>
      <c r="E10130" s="155"/>
      <c r="F10130" s="155"/>
    </row>
    <row r="10131" spans="3:6" x14ac:dyDescent="0.2">
      <c r="C10131" s="155"/>
      <c r="D10131" s="155"/>
      <c r="E10131" s="155"/>
      <c r="F10131" s="155"/>
    </row>
    <row r="10132" spans="3:6" x14ac:dyDescent="0.2">
      <c r="C10132" s="155"/>
      <c r="D10132" s="155"/>
      <c r="E10132" s="155"/>
      <c r="F10132" s="155"/>
    </row>
    <row r="10133" spans="3:6" x14ac:dyDescent="0.2">
      <c r="C10133" s="155"/>
      <c r="D10133" s="155"/>
      <c r="E10133" s="155"/>
      <c r="F10133" s="155"/>
    </row>
    <row r="10134" spans="3:6" x14ac:dyDescent="0.2">
      <c r="C10134" s="155"/>
      <c r="D10134" s="155"/>
      <c r="E10134" s="155"/>
      <c r="F10134" s="155"/>
    </row>
    <row r="10135" spans="3:6" x14ac:dyDescent="0.2">
      <c r="C10135" s="155"/>
      <c r="D10135" s="155"/>
      <c r="E10135" s="155"/>
      <c r="F10135" s="155"/>
    </row>
    <row r="10136" spans="3:6" x14ac:dyDescent="0.2">
      <c r="C10136" s="155"/>
      <c r="D10136" s="155"/>
      <c r="E10136" s="155"/>
      <c r="F10136" s="155"/>
    </row>
    <row r="10137" spans="3:6" x14ac:dyDescent="0.2">
      <c r="C10137" s="155"/>
      <c r="D10137" s="155"/>
      <c r="E10137" s="155"/>
      <c r="F10137" s="155"/>
    </row>
    <row r="10138" spans="3:6" x14ac:dyDescent="0.2">
      <c r="C10138" s="155"/>
      <c r="D10138" s="155"/>
      <c r="E10138" s="155"/>
      <c r="F10138" s="155"/>
    </row>
    <row r="10139" spans="3:6" x14ac:dyDescent="0.2">
      <c r="C10139" s="155"/>
      <c r="D10139" s="155"/>
      <c r="E10139" s="155"/>
      <c r="F10139" s="155"/>
    </row>
    <row r="10140" spans="3:6" x14ac:dyDescent="0.2">
      <c r="C10140" s="155"/>
      <c r="D10140" s="155"/>
      <c r="E10140" s="155"/>
      <c r="F10140" s="155"/>
    </row>
    <row r="10141" spans="3:6" x14ac:dyDescent="0.2">
      <c r="C10141" s="155"/>
      <c r="D10141" s="155"/>
      <c r="E10141" s="155"/>
      <c r="F10141" s="155"/>
    </row>
    <row r="10142" spans="3:6" x14ac:dyDescent="0.2">
      <c r="C10142" s="155"/>
      <c r="D10142" s="155"/>
      <c r="E10142" s="155"/>
      <c r="F10142" s="155"/>
    </row>
    <row r="10143" spans="3:6" x14ac:dyDescent="0.2">
      <c r="C10143" s="155"/>
      <c r="D10143" s="155"/>
      <c r="E10143" s="155"/>
      <c r="F10143" s="155"/>
    </row>
    <row r="10144" spans="3:6" x14ac:dyDescent="0.2">
      <c r="C10144" s="155"/>
      <c r="D10144" s="155"/>
      <c r="E10144" s="155"/>
      <c r="F10144" s="155"/>
    </row>
    <row r="10145" spans="3:6" x14ac:dyDescent="0.2">
      <c r="C10145" s="155"/>
      <c r="D10145" s="155"/>
      <c r="E10145" s="155"/>
      <c r="F10145" s="155"/>
    </row>
    <row r="10146" spans="3:6" x14ac:dyDescent="0.2">
      <c r="C10146" s="155"/>
      <c r="D10146" s="155"/>
      <c r="E10146" s="155"/>
      <c r="F10146" s="155"/>
    </row>
    <row r="10147" spans="3:6" x14ac:dyDescent="0.2">
      <c r="C10147" s="155"/>
      <c r="D10147" s="155"/>
      <c r="E10147" s="155"/>
      <c r="F10147" s="155"/>
    </row>
    <row r="10148" spans="3:6" x14ac:dyDescent="0.2">
      <c r="C10148" s="155"/>
      <c r="D10148" s="155"/>
      <c r="E10148" s="155"/>
      <c r="F10148" s="155"/>
    </row>
    <row r="10149" spans="3:6" x14ac:dyDescent="0.2">
      <c r="C10149" s="155"/>
      <c r="D10149" s="155"/>
      <c r="E10149" s="155"/>
      <c r="F10149" s="155"/>
    </row>
    <row r="10150" spans="3:6" x14ac:dyDescent="0.2">
      <c r="C10150" s="155"/>
      <c r="D10150" s="155"/>
      <c r="E10150" s="155"/>
      <c r="F10150" s="155"/>
    </row>
    <row r="10151" spans="3:6" x14ac:dyDescent="0.2">
      <c r="C10151" s="155"/>
      <c r="D10151" s="155"/>
      <c r="E10151" s="155"/>
      <c r="F10151" s="155"/>
    </row>
    <row r="10152" spans="3:6" x14ac:dyDescent="0.2">
      <c r="C10152" s="155"/>
      <c r="D10152" s="155"/>
      <c r="E10152" s="155"/>
      <c r="F10152" s="155"/>
    </row>
    <row r="10153" spans="3:6" x14ac:dyDescent="0.2">
      <c r="C10153" s="155"/>
      <c r="D10153" s="155"/>
      <c r="E10153" s="155"/>
      <c r="F10153" s="155"/>
    </row>
    <row r="10154" spans="3:6" x14ac:dyDescent="0.2">
      <c r="C10154" s="155"/>
      <c r="D10154" s="155"/>
      <c r="E10154" s="155"/>
      <c r="F10154" s="155"/>
    </row>
    <row r="10155" spans="3:6" x14ac:dyDescent="0.2">
      <c r="C10155" s="155"/>
      <c r="D10155" s="155"/>
      <c r="E10155" s="155"/>
      <c r="F10155" s="155"/>
    </row>
    <row r="10156" spans="3:6" x14ac:dyDescent="0.2">
      <c r="C10156" s="155"/>
      <c r="D10156" s="155"/>
      <c r="E10156" s="155"/>
      <c r="F10156" s="155"/>
    </row>
    <row r="10157" spans="3:6" x14ac:dyDescent="0.2">
      <c r="C10157" s="155"/>
      <c r="D10157" s="155"/>
      <c r="E10157" s="155"/>
      <c r="F10157" s="155"/>
    </row>
    <row r="10158" spans="3:6" x14ac:dyDescent="0.2">
      <c r="C10158" s="155"/>
      <c r="D10158" s="155"/>
      <c r="E10158" s="155"/>
      <c r="F10158" s="155"/>
    </row>
    <row r="10159" spans="3:6" x14ac:dyDescent="0.2">
      <c r="C10159" s="155"/>
      <c r="D10159" s="155"/>
      <c r="E10159" s="155"/>
      <c r="F10159" s="155"/>
    </row>
    <row r="10160" spans="3:6" x14ac:dyDescent="0.2">
      <c r="C10160" s="155"/>
      <c r="D10160" s="155"/>
      <c r="E10160" s="155"/>
      <c r="F10160" s="155"/>
    </row>
    <row r="10161" spans="3:6" x14ac:dyDescent="0.2">
      <c r="C10161" s="155"/>
      <c r="D10161" s="155"/>
      <c r="E10161" s="155"/>
      <c r="F10161" s="155"/>
    </row>
    <row r="10162" spans="3:6" x14ac:dyDescent="0.2">
      <c r="C10162" s="155"/>
      <c r="D10162" s="155"/>
      <c r="E10162" s="155"/>
      <c r="F10162" s="155"/>
    </row>
    <row r="10163" spans="3:6" x14ac:dyDescent="0.2">
      <c r="C10163" s="155"/>
      <c r="D10163" s="155"/>
      <c r="E10163" s="155"/>
      <c r="F10163" s="155"/>
    </row>
    <row r="10164" spans="3:6" x14ac:dyDescent="0.2">
      <c r="C10164" s="155"/>
      <c r="D10164" s="155"/>
      <c r="E10164" s="155"/>
      <c r="F10164" s="155"/>
    </row>
    <row r="10165" spans="3:6" x14ac:dyDescent="0.2">
      <c r="C10165" s="155"/>
      <c r="D10165" s="155"/>
      <c r="E10165" s="155"/>
      <c r="F10165" s="155"/>
    </row>
    <row r="10166" spans="3:6" x14ac:dyDescent="0.2">
      <c r="C10166" s="155"/>
      <c r="D10166" s="155"/>
      <c r="E10166" s="155"/>
      <c r="F10166" s="155"/>
    </row>
    <row r="10167" spans="3:6" x14ac:dyDescent="0.2">
      <c r="C10167" s="155"/>
      <c r="D10167" s="155"/>
      <c r="E10167" s="155"/>
      <c r="F10167" s="155"/>
    </row>
    <row r="10168" spans="3:6" x14ac:dyDescent="0.2">
      <c r="C10168" s="155"/>
      <c r="D10168" s="155"/>
      <c r="E10168" s="155"/>
      <c r="F10168" s="155"/>
    </row>
    <row r="10169" spans="3:6" x14ac:dyDescent="0.2">
      <c r="C10169" s="155"/>
      <c r="D10169" s="155"/>
      <c r="E10169" s="155"/>
      <c r="F10169" s="155"/>
    </row>
    <row r="10170" spans="3:6" x14ac:dyDescent="0.2">
      <c r="C10170" s="155"/>
      <c r="D10170" s="155"/>
      <c r="E10170" s="155"/>
      <c r="F10170" s="155"/>
    </row>
    <row r="10171" spans="3:6" x14ac:dyDescent="0.2">
      <c r="C10171" s="155"/>
      <c r="D10171" s="155"/>
      <c r="E10171" s="155"/>
      <c r="F10171" s="155"/>
    </row>
    <row r="10172" spans="3:6" x14ac:dyDescent="0.2">
      <c r="C10172" s="155"/>
      <c r="D10172" s="155"/>
      <c r="E10172" s="155"/>
      <c r="F10172" s="155"/>
    </row>
    <row r="10173" spans="3:6" x14ac:dyDescent="0.2">
      <c r="C10173" s="155"/>
      <c r="D10173" s="155"/>
      <c r="E10173" s="155"/>
      <c r="F10173" s="155"/>
    </row>
    <row r="10174" spans="3:6" x14ac:dyDescent="0.2">
      <c r="C10174" s="155"/>
      <c r="D10174" s="155"/>
      <c r="E10174" s="155"/>
      <c r="F10174" s="155"/>
    </row>
    <row r="10175" spans="3:6" x14ac:dyDescent="0.2">
      <c r="C10175" s="155"/>
      <c r="D10175" s="155"/>
      <c r="E10175" s="155"/>
      <c r="F10175" s="155"/>
    </row>
    <row r="10176" spans="3:6" x14ac:dyDescent="0.2">
      <c r="C10176" s="155"/>
      <c r="D10176" s="155"/>
      <c r="E10176" s="155"/>
      <c r="F10176" s="155"/>
    </row>
    <row r="10177" spans="3:6" x14ac:dyDescent="0.2">
      <c r="C10177" s="155"/>
      <c r="D10177" s="155"/>
      <c r="E10177" s="155"/>
      <c r="F10177" s="155"/>
    </row>
    <row r="10178" spans="3:6" x14ac:dyDescent="0.2">
      <c r="C10178" s="155"/>
      <c r="D10178" s="155"/>
      <c r="E10178" s="155"/>
      <c r="F10178" s="155"/>
    </row>
    <row r="10179" spans="3:6" x14ac:dyDescent="0.2">
      <c r="C10179" s="155"/>
      <c r="D10179" s="155"/>
      <c r="E10179" s="155"/>
      <c r="F10179" s="155"/>
    </row>
    <row r="10180" spans="3:6" x14ac:dyDescent="0.2">
      <c r="C10180" s="155"/>
      <c r="D10180" s="155"/>
      <c r="E10180" s="155"/>
      <c r="F10180" s="155"/>
    </row>
    <row r="10181" spans="3:6" x14ac:dyDescent="0.2">
      <c r="C10181" s="155"/>
      <c r="D10181" s="155"/>
      <c r="E10181" s="155"/>
      <c r="F10181" s="155"/>
    </row>
    <row r="10182" spans="3:6" x14ac:dyDescent="0.2">
      <c r="C10182" s="155"/>
      <c r="D10182" s="155"/>
      <c r="E10182" s="155"/>
      <c r="F10182" s="155"/>
    </row>
    <row r="10183" spans="3:6" x14ac:dyDescent="0.2">
      <c r="C10183" s="155"/>
      <c r="D10183" s="155"/>
      <c r="E10183" s="155"/>
      <c r="F10183" s="155"/>
    </row>
    <row r="10184" spans="3:6" x14ac:dyDescent="0.2">
      <c r="C10184" s="155"/>
      <c r="D10184" s="155"/>
      <c r="E10184" s="155"/>
      <c r="F10184" s="155"/>
    </row>
    <row r="10185" spans="3:6" x14ac:dyDescent="0.2">
      <c r="C10185" s="155"/>
      <c r="D10185" s="155"/>
      <c r="E10185" s="155"/>
      <c r="F10185" s="155"/>
    </row>
    <row r="10186" spans="3:6" x14ac:dyDescent="0.2">
      <c r="C10186" s="155"/>
      <c r="D10186" s="155"/>
      <c r="E10186" s="155"/>
      <c r="F10186" s="155"/>
    </row>
    <row r="10187" spans="3:6" x14ac:dyDescent="0.2">
      <c r="C10187" s="155"/>
      <c r="D10187" s="155"/>
      <c r="E10187" s="155"/>
      <c r="F10187" s="155"/>
    </row>
    <row r="10188" spans="3:6" x14ac:dyDescent="0.2">
      <c r="C10188" s="155"/>
      <c r="D10188" s="155"/>
      <c r="E10188" s="155"/>
      <c r="F10188" s="155"/>
    </row>
    <row r="10189" spans="3:6" x14ac:dyDescent="0.2">
      <c r="C10189" s="155"/>
      <c r="D10189" s="155"/>
      <c r="E10189" s="155"/>
      <c r="F10189" s="155"/>
    </row>
    <row r="10190" spans="3:6" x14ac:dyDescent="0.2">
      <c r="C10190" s="155"/>
      <c r="D10190" s="155"/>
      <c r="E10190" s="155"/>
      <c r="F10190" s="155"/>
    </row>
    <row r="10191" spans="3:6" x14ac:dyDescent="0.2">
      <c r="C10191" s="155"/>
      <c r="D10191" s="155"/>
      <c r="E10191" s="155"/>
      <c r="F10191" s="155"/>
    </row>
    <row r="10192" spans="3:6" x14ac:dyDescent="0.2">
      <c r="C10192" s="155"/>
      <c r="D10192" s="155"/>
      <c r="E10192" s="155"/>
      <c r="F10192" s="155"/>
    </row>
    <row r="10193" spans="3:6" x14ac:dyDescent="0.2">
      <c r="C10193" s="155"/>
      <c r="D10193" s="155"/>
      <c r="E10193" s="155"/>
      <c r="F10193" s="155"/>
    </row>
    <row r="10194" spans="3:6" x14ac:dyDescent="0.2">
      <c r="C10194" s="155"/>
      <c r="D10194" s="155"/>
      <c r="E10194" s="155"/>
      <c r="F10194" s="155"/>
    </row>
    <row r="10195" spans="3:6" x14ac:dyDescent="0.2">
      <c r="C10195" s="155"/>
      <c r="D10195" s="155"/>
      <c r="E10195" s="155"/>
      <c r="F10195" s="155"/>
    </row>
    <row r="10196" spans="3:6" x14ac:dyDescent="0.2">
      <c r="C10196" s="155"/>
      <c r="D10196" s="155"/>
      <c r="E10196" s="155"/>
      <c r="F10196" s="155"/>
    </row>
    <row r="10197" spans="3:6" x14ac:dyDescent="0.2">
      <c r="C10197" s="155"/>
      <c r="D10197" s="155"/>
      <c r="E10197" s="155"/>
      <c r="F10197" s="155"/>
    </row>
    <row r="10198" spans="3:6" x14ac:dyDescent="0.2">
      <c r="C10198" s="155"/>
      <c r="D10198" s="155"/>
      <c r="E10198" s="155"/>
      <c r="F10198" s="155"/>
    </row>
    <row r="10199" spans="3:6" x14ac:dyDescent="0.2">
      <c r="C10199" s="155"/>
      <c r="D10199" s="155"/>
      <c r="E10199" s="155"/>
      <c r="F10199" s="155"/>
    </row>
    <row r="10200" spans="3:6" x14ac:dyDescent="0.2">
      <c r="C10200" s="155"/>
      <c r="D10200" s="155"/>
      <c r="E10200" s="155"/>
      <c r="F10200" s="155"/>
    </row>
    <row r="10201" spans="3:6" x14ac:dyDescent="0.2">
      <c r="C10201" s="155"/>
      <c r="D10201" s="155"/>
      <c r="E10201" s="155"/>
      <c r="F10201" s="155"/>
    </row>
    <row r="10202" spans="3:6" x14ac:dyDescent="0.2">
      <c r="C10202" s="155"/>
      <c r="D10202" s="155"/>
      <c r="E10202" s="155"/>
      <c r="F10202" s="155"/>
    </row>
    <row r="10203" spans="3:6" x14ac:dyDescent="0.2">
      <c r="C10203" s="155"/>
      <c r="D10203" s="155"/>
      <c r="E10203" s="155"/>
      <c r="F10203" s="155"/>
    </row>
    <row r="10204" spans="3:6" x14ac:dyDescent="0.2">
      <c r="C10204" s="155"/>
      <c r="D10204" s="155"/>
      <c r="E10204" s="155"/>
      <c r="F10204" s="155"/>
    </row>
    <row r="10205" spans="3:6" x14ac:dyDescent="0.2">
      <c r="C10205" s="155"/>
      <c r="D10205" s="155"/>
      <c r="E10205" s="155"/>
      <c r="F10205" s="155"/>
    </row>
    <row r="10206" spans="3:6" x14ac:dyDescent="0.2">
      <c r="C10206" s="155"/>
      <c r="D10206" s="155"/>
      <c r="E10206" s="155"/>
      <c r="F10206" s="155"/>
    </row>
    <row r="10207" spans="3:6" x14ac:dyDescent="0.2">
      <c r="C10207" s="155"/>
      <c r="D10207" s="155"/>
      <c r="E10207" s="155"/>
      <c r="F10207" s="155"/>
    </row>
    <row r="10208" spans="3:6" x14ac:dyDescent="0.2">
      <c r="C10208" s="155"/>
      <c r="D10208" s="155"/>
      <c r="E10208" s="155"/>
      <c r="F10208" s="155"/>
    </row>
    <row r="10209" spans="3:6" x14ac:dyDescent="0.2">
      <c r="C10209" s="155"/>
      <c r="D10209" s="155"/>
      <c r="E10209" s="155"/>
      <c r="F10209" s="155"/>
    </row>
    <row r="10210" spans="3:6" x14ac:dyDescent="0.2">
      <c r="C10210" s="155"/>
      <c r="D10210" s="155"/>
      <c r="E10210" s="155"/>
      <c r="F10210" s="155"/>
    </row>
    <row r="10211" spans="3:6" x14ac:dyDescent="0.2">
      <c r="C10211" s="155"/>
      <c r="D10211" s="155"/>
      <c r="E10211" s="155"/>
      <c r="F10211" s="155"/>
    </row>
    <row r="10212" spans="3:6" x14ac:dyDescent="0.2">
      <c r="C10212" s="155"/>
      <c r="D10212" s="155"/>
      <c r="E10212" s="155"/>
      <c r="F10212" s="155"/>
    </row>
    <row r="10213" spans="3:6" x14ac:dyDescent="0.2">
      <c r="C10213" s="155"/>
      <c r="D10213" s="155"/>
      <c r="E10213" s="155"/>
      <c r="F10213" s="155"/>
    </row>
    <row r="10214" spans="3:6" x14ac:dyDescent="0.2">
      <c r="C10214" s="155"/>
      <c r="D10214" s="155"/>
      <c r="E10214" s="155"/>
      <c r="F10214" s="155"/>
    </row>
    <row r="10215" spans="3:6" x14ac:dyDescent="0.2">
      <c r="C10215" s="155"/>
      <c r="D10215" s="155"/>
      <c r="E10215" s="155"/>
      <c r="F10215" s="155"/>
    </row>
    <row r="10216" spans="3:6" x14ac:dyDescent="0.2">
      <c r="C10216" s="155"/>
      <c r="D10216" s="155"/>
      <c r="E10216" s="155"/>
      <c r="F10216" s="155"/>
    </row>
    <row r="10217" spans="3:6" x14ac:dyDescent="0.2">
      <c r="C10217" s="155"/>
      <c r="D10217" s="155"/>
      <c r="E10217" s="155"/>
      <c r="F10217" s="155"/>
    </row>
    <row r="10218" spans="3:6" x14ac:dyDescent="0.2">
      <c r="C10218" s="155"/>
      <c r="D10218" s="155"/>
      <c r="E10218" s="155"/>
      <c r="F10218" s="155"/>
    </row>
    <row r="10219" spans="3:6" x14ac:dyDescent="0.2">
      <c r="C10219" s="155"/>
      <c r="D10219" s="155"/>
      <c r="E10219" s="155"/>
      <c r="F10219" s="155"/>
    </row>
    <row r="10220" spans="3:6" x14ac:dyDescent="0.2">
      <c r="C10220" s="155"/>
      <c r="D10220" s="155"/>
      <c r="E10220" s="155"/>
      <c r="F10220" s="155"/>
    </row>
    <row r="10221" spans="3:6" x14ac:dyDescent="0.2">
      <c r="C10221" s="155"/>
      <c r="D10221" s="155"/>
      <c r="E10221" s="155"/>
      <c r="F10221" s="155"/>
    </row>
    <row r="10222" spans="3:6" x14ac:dyDescent="0.2">
      <c r="C10222" s="155"/>
      <c r="D10222" s="155"/>
      <c r="E10222" s="155"/>
      <c r="F10222" s="155"/>
    </row>
    <row r="10223" spans="3:6" x14ac:dyDescent="0.2">
      <c r="C10223" s="155"/>
      <c r="D10223" s="155"/>
      <c r="E10223" s="155"/>
      <c r="F10223" s="155"/>
    </row>
    <row r="10224" spans="3:6" x14ac:dyDescent="0.2">
      <c r="C10224" s="155"/>
      <c r="D10224" s="155"/>
      <c r="E10224" s="155"/>
      <c r="F10224" s="155"/>
    </row>
    <row r="10225" spans="3:6" x14ac:dyDescent="0.2">
      <c r="C10225" s="155"/>
      <c r="D10225" s="155"/>
      <c r="E10225" s="155"/>
      <c r="F10225" s="155"/>
    </row>
    <row r="10226" spans="3:6" x14ac:dyDescent="0.2">
      <c r="C10226" s="155"/>
      <c r="D10226" s="155"/>
      <c r="E10226" s="155"/>
      <c r="F10226" s="155"/>
    </row>
    <row r="10227" spans="3:6" x14ac:dyDescent="0.2">
      <c r="C10227" s="155"/>
      <c r="D10227" s="155"/>
      <c r="E10227" s="155"/>
      <c r="F10227" s="155"/>
    </row>
    <row r="10228" spans="3:6" x14ac:dyDescent="0.2">
      <c r="C10228" s="155"/>
      <c r="D10228" s="155"/>
      <c r="E10228" s="155"/>
      <c r="F10228" s="155"/>
    </row>
    <row r="10229" spans="3:6" x14ac:dyDescent="0.2">
      <c r="C10229" s="155"/>
      <c r="D10229" s="155"/>
      <c r="E10229" s="155"/>
      <c r="F10229" s="155"/>
    </row>
    <row r="10230" spans="3:6" x14ac:dyDescent="0.2">
      <c r="C10230" s="155"/>
      <c r="D10230" s="155"/>
      <c r="E10230" s="155"/>
      <c r="F10230" s="155"/>
    </row>
    <row r="10231" spans="3:6" x14ac:dyDescent="0.2">
      <c r="C10231" s="155"/>
      <c r="D10231" s="155"/>
      <c r="E10231" s="155"/>
      <c r="F10231" s="155"/>
    </row>
    <row r="10232" spans="3:6" x14ac:dyDescent="0.2">
      <c r="C10232" s="155"/>
      <c r="D10232" s="155"/>
      <c r="E10232" s="155"/>
      <c r="F10232" s="155"/>
    </row>
    <row r="10233" spans="3:6" x14ac:dyDescent="0.2">
      <c r="C10233" s="155"/>
      <c r="D10233" s="155"/>
      <c r="E10233" s="155"/>
      <c r="F10233" s="155"/>
    </row>
    <row r="10234" spans="3:6" x14ac:dyDescent="0.2">
      <c r="C10234" s="155"/>
      <c r="D10234" s="155"/>
      <c r="E10234" s="155"/>
      <c r="F10234" s="155"/>
    </row>
    <row r="10235" spans="3:6" x14ac:dyDescent="0.2">
      <c r="C10235" s="155"/>
      <c r="D10235" s="155"/>
      <c r="E10235" s="155"/>
      <c r="F10235" s="155"/>
    </row>
    <row r="10236" spans="3:6" x14ac:dyDescent="0.2">
      <c r="C10236" s="155"/>
      <c r="D10236" s="155"/>
      <c r="E10236" s="155"/>
      <c r="F10236" s="155"/>
    </row>
    <row r="10237" spans="3:6" x14ac:dyDescent="0.2">
      <c r="C10237" s="155"/>
      <c r="D10237" s="155"/>
      <c r="E10237" s="155"/>
      <c r="F10237" s="155"/>
    </row>
    <row r="10238" spans="3:6" x14ac:dyDescent="0.2">
      <c r="C10238" s="155"/>
      <c r="D10238" s="155"/>
      <c r="E10238" s="155"/>
      <c r="F10238" s="155"/>
    </row>
    <row r="10239" spans="3:6" x14ac:dyDescent="0.2">
      <c r="C10239" s="155"/>
      <c r="D10239" s="155"/>
      <c r="E10239" s="155"/>
      <c r="F10239" s="155"/>
    </row>
    <row r="10240" spans="3:6" x14ac:dyDescent="0.2">
      <c r="C10240" s="155"/>
      <c r="D10240" s="155"/>
      <c r="E10240" s="155"/>
      <c r="F10240" s="155"/>
    </row>
    <row r="10241" spans="3:6" x14ac:dyDescent="0.2">
      <c r="C10241" s="155"/>
      <c r="D10241" s="155"/>
      <c r="E10241" s="155"/>
      <c r="F10241" s="155"/>
    </row>
    <row r="10242" spans="3:6" x14ac:dyDescent="0.2">
      <c r="C10242" s="155"/>
      <c r="D10242" s="155"/>
      <c r="E10242" s="155"/>
      <c r="F10242" s="155"/>
    </row>
    <row r="10243" spans="3:6" x14ac:dyDescent="0.2">
      <c r="C10243" s="155"/>
      <c r="D10243" s="155"/>
      <c r="E10243" s="155"/>
      <c r="F10243" s="155"/>
    </row>
    <row r="10244" spans="3:6" x14ac:dyDescent="0.2">
      <c r="C10244" s="155"/>
      <c r="D10244" s="155"/>
      <c r="E10244" s="155"/>
      <c r="F10244" s="155"/>
    </row>
    <row r="10245" spans="3:6" x14ac:dyDescent="0.2">
      <c r="C10245" s="155"/>
      <c r="D10245" s="155"/>
      <c r="E10245" s="155"/>
      <c r="F10245" s="155"/>
    </row>
    <row r="10246" spans="3:6" x14ac:dyDescent="0.2">
      <c r="C10246" s="155"/>
      <c r="D10246" s="155"/>
      <c r="E10246" s="155"/>
      <c r="F10246" s="155"/>
    </row>
    <row r="10247" spans="3:6" x14ac:dyDescent="0.2">
      <c r="C10247" s="155"/>
      <c r="D10247" s="155"/>
      <c r="E10247" s="155"/>
      <c r="F10247" s="155"/>
    </row>
    <row r="10248" spans="3:6" x14ac:dyDescent="0.2">
      <c r="C10248" s="155"/>
      <c r="D10248" s="155"/>
      <c r="E10248" s="155"/>
      <c r="F10248" s="155"/>
    </row>
    <row r="10249" spans="3:6" x14ac:dyDescent="0.2">
      <c r="C10249" s="155"/>
      <c r="D10249" s="155"/>
      <c r="E10249" s="155"/>
      <c r="F10249" s="155"/>
    </row>
    <row r="10250" spans="3:6" x14ac:dyDescent="0.2">
      <c r="C10250" s="155"/>
      <c r="D10250" s="155"/>
      <c r="E10250" s="155"/>
      <c r="F10250" s="155"/>
    </row>
    <row r="10251" spans="3:6" x14ac:dyDescent="0.2">
      <c r="C10251" s="155"/>
      <c r="D10251" s="155"/>
      <c r="E10251" s="155"/>
      <c r="F10251" s="155"/>
    </row>
    <row r="10252" spans="3:6" x14ac:dyDescent="0.2">
      <c r="C10252" s="155"/>
      <c r="D10252" s="155"/>
      <c r="E10252" s="155"/>
      <c r="F10252" s="155"/>
    </row>
    <row r="10253" spans="3:6" x14ac:dyDescent="0.2">
      <c r="C10253" s="155"/>
      <c r="D10253" s="155"/>
      <c r="E10253" s="155"/>
      <c r="F10253" s="155"/>
    </row>
    <row r="10254" spans="3:6" x14ac:dyDescent="0.2">
      <c r="C10254" s="155"/>
      <c r="D10254" s="155"/>
      <c r="E10254" s="155"/>
      <c r="F10254" s="155"/>
    </row>
    <row r="10255" spans="3:6" x14ac:dyDescent="0.2">
      <c r="C10255" s="155"/>
      <c r="D10255" s="155"/>
      <c r="E10255" s="155"/>
      <c r="F10255" s="155"/>
    </row>
    <row r="10256" spans="3:6" x14ac:dyDescent="0.2">
      <c r="C10256" s="155"/>
      <c r="D10256" s="155"/>
      <c r="E10256" s="155"/>
      <c r="F10256" s="155"/>
    </row>
    <row r="10257" spans="3:6" x14ac:dyDescent="0.2">
      <c r="C10257" s="155"/>
      <c r="D10257" s="155"/>
      <c r="E10257" s="155"/>
      <c r="F10257" s="155"/>
    </row>
    <row r="10258" spans="3:6" x14ac:dyDescent="0.2">
      <c r="C10258" s="155"/>
      <c r="D10258" s="155"/>
      <c r="E10258" s="155"/>
      <c r="F10258" s="155"/>
    </row>
    <row r="10259" spans="3:6" x14ac:dyDescent="0.2">
      <c r="C10259" s="155"/>
      <c r="D10259" s="155"/>
      <c r="E10259" s="155"/>
      <c r="F10259" s="155"/>
    </row>
    <row r="10260" spans="3:6" x14ac:dyDescent="0.2">
      <c r="C10260" s="155"/>
      <c r="D10260" s="155"/>
      <c r="E10260" s="155"/>
      <c r="F10260" s="155"/>
    </row>
    <row r="10261" spans="3:6" x14ac:dyDescent="0.2">
      <c r="C10261" s="155"/>
      <c r="D10261" s="155"/>
      <c r="E10261" s="155"/>
      <c r="F10261" s="155"/>
    </row>
    <row r="10262" spans="3:6" x14ac:dyDescent="0.2">
      <c r="C10262" s="155"/>
      <c r="D10262" s="155"/>
      <c r="E10262" s="155"/>
      <c r="F10262" s="155"/>
    </row>
    <row r="10263" spans="3:6" x14ac:dyDescent="0.2">
      <c r="C10263" s="155"/>
      <c r="D10263" s="155"/>
      <c r="E10263" s="155"/>
      <c r="F10263" s="155"/>
    </row>
    <row r="10264" spans="3:6" x14ac:dyDescent="0.2">
      <c r="C10264" s="155"/>
      <c r="D10264" s="155"/>
      <c r="E10264" s="155"/>
      <c r="F10264" s="155"/>
    </row>
    <row r="10265" spans="3:6" x14ac:dyDescent="0.2">
      <c r="C10265" s="155"/>
      <c r="D10265" s="155"/>
      <c r="E10265" s="155"/>
      <c r="F10265" s="155"/>
    </row>
    <row r="10266" spans="3:6" x14ac:dyDescent="0.2">
      <c r="C10266" s="155"/>
      <c r="D10266" s="155"/>
      <c r="E10266" s="155"/>
      <c r="F10266" s="155"/>
    </row>
    <row r="10267" spans="3:6" x14ac:dyDescent="0.2">
      <c r="C10267" s="155"/>
      <c r="D10267" s="155"/>
      <c r="E10267" s="155"/>
      <c r="F10267" s="155"/>
    </row>
    <row r="10268" spans="3:6" x14ac:dyDescent="0.2">
      <c r="C10268" s="155"/>
      <c r="D10268" s="155"/>
      <c r="E10268" s="155"/>
      <c r="F10268" s="155"/>
    </row>
    <row r="10269" spans="3:6" x14ac:dyDescent="0.2">
      <c r="C10269" s="155"/>
      <c r="D10269" s="155"/>
      <c r="E10269" s="155"/>
      <c r="F10269" s="155"/>
    </row>
    <row r="10270" spans="3:6" x14ac:dyDescent="0.2">
      <c r="C10270" s="155"/>
      <c r="D10270" s="155"/>
      <c r="E10270" s="155"/>
      <c r="F10270" s="155"/>
    </row>
    <row r="10271" spans="3:6" x14ac:dyDescent="0.2">
      <c r="C10271" s="155"/>
      <c r="D10271" s="155"/>
      <c r="E10271" s="155"/>
      <c r="F10271" s="155"/>
    </row>
    <row r="10272" spans="3:6" x14ac:dyDescent="0.2">
      <c r="C10272" s="155"/>
      <c r="D10272" s="155"/>
      <c r="E10272" s="155"/>
      <c r="F10272" s="155"/>
    </row>
    <row r="10273" spans="3:6" x14ac:dyDescent="0.2">
      <c r="C10273" s="155"/>
      <c r="D10273" s="155"/>
      <c r="E10273" s="155"/>
      <c r="F10273" s="155"/>
    </row>
    <row r="10274" spans="3:6" x14ac:dyDescent="0.2">
      <c r="C10274" s="155"/>
      <c r="D10274" s="155"/>
      <c r="E10274" s="155"/>
      <c r="F10274" s="155"/>
    </row>
    <row r="10275" spans="3:6" x14ac:dyDescent="0.2">
      <c r="C10275" s="155"/>
      <c r="D10275" s="155"/>
      <c r="E10275" s="155"/>
      <c r="F10275" s="155"/>
    </row>
    <row r="10276" spans="3:6" x14ac:dyDescent="0.2">
      <c r="C10276" s="155"/>
      <c r="D10276" s="155"/>
      <c r="E10276" s="155"/>
      <c r="F10276" s="155"/>
    </row>
    <row r="10277" spans="3:6" x14ac:dyDescent="0.2">
      <c r="C10277" s="155"/>
      <c r="D10277" s="155"/>
      <c r="E10277" s="155"/>
      <c r="F10277" s="155"/>
    </row>
    <row r="10278" spans="3:6" x14ac:dyDescent="0.2">
      <c r="C10278" s="155"/>
      <c r="D10278" s="155"/>
      <c r="E10278" s="155"/>
      <c r="F10278" s="155"/>
    </row>
    <row r="10279" spans="3:6" x14ac:dyDescent="0.2">
      <c r="C10279" s="155"/>
      <c r="D10279" s="155"/>
      <c r="E10279" s="155"/>
      <c r="F10279" s="155"/>
    </row>
    <row r="10280" spans="3:6" x14ac:dyDescent="0.2">
      <c r="C10280" s="155"/>
      <c r="D10280" s="155"/>
      <c r="E10280" s="155"/>
      <c r="F10280" s="155"/>
    </row>
    <row r="10281" spans="3:6" x14ac:dyDescent="0.2">
      <c r="C10281" s="155"/>
      <c r="D10281" s="155"/>
      <c r="E10281" s="155"/>
      <c r="F10281" s="155"/>
    </row>
    <row r="10282" spans="3:6" x14ac:dyDescent="0.2">
      <c r="C10282" s="155"/>
      <c r="D10282" s="155"/>
      <c r="E10282" s="155"/>
      <c r="F10282" s="155"/>
    </row>
    <row r="10283" spans="3:6" x14ac:dyDescent="0.2">
      <c r="C10283" s="155"/>
      <c r="D10283" s="155"/>
      <c r="E10283" s="155"/>
      <c r="F10283" s="155"/>
    </row>
    <row r="10284" spans="3:6" x14ac:dyDescent="0.2">
      <c r="C10284" s="155"/>
      <c r="D10284" s="155"/>
      <c r="E10284" s="155"/>
      <c r="F10284" s="155"/>
    </row>
    <row r="10285" spans="3:6" x14ac:dyDescent="0.2">
      <c r="C10285" s="155"/>
      <c r="D10285" s="155"/>
      <c r="E10285" s="155"/>
      <c r="F10285" s="155"/>
    </row>
    <row r="10286" spans="3:6" x14ac:dyDescent="0.2">
      <c r="C10286" s="155"/>
      <c r="D10286" s="155"/>
      <c r="E10286" s="155"/>
      <c r="F10286" s="155"/>
    </row>
    <row r="10287" spans="3:6" x14ac:dyDescent="0.2">
      <c r="C10287" s="155"/>
      <c r="D10287" s="155"/>
      <c r="E10287" s="155"/>
      <c r="F10287" s="155"/>
    </row>
    <row r="10288" spans="3:6" x14ac:dyDescent="0.2">
      <c r="C10288" s="155"/>
      <c r="D10288" s="155"/>
      <c r="E10288" s="155"/>
      <c r="F10288" s="155"/>
    </row>
    <row r="10289" spans="3:6" x14ac:dyDescent="0.2">
      <c r="C10289" s="155"/>
      <c r="D10289" s="155"/>
      <c r="E10289" s="155"/>
      <c r="F10289" s="155"/>
    </row>
    <row r="10290" spans="3:6" x14ac:dyDescent="0.2">
      <c r="C10290" s="155"/>
      <c r="D10290" s="155"/>
      <c r="E10290" s="155"/>
      <c r="F10290" s="155"/>
    </row>
    <row r="10291" spans="3:6" x14ac:dyDescent="0.2">
      <c r="C10291" s="155"/>
      <c r="D10291" s="155"/>
      <c r="E10291" s="155"/>
      <c r="F10291" s="155"/>
    </row>
    <row r="10292" spans="3:6" x14ac:dyDescent="0.2">
      <c r="C10292" s="155"/>
      <c r="D10292" s="155"/>
      <c r="E10292" s="155"/>
      <c r="F10292" s="155"/>
    </row>
    <row r="10293" spans="3:6" x14ac:dyDescent="0.2">
      <c r="C10293" s="155"/>
      <c r="D10293" s="155"/>
      <c r="E10293" s="155"/>
      <c r="F10293" s="155"/>
    </row>
    <row r="10294" spans="3:6" x14ac:dyDescent="0.2">
      <c r="C10294" s="155"/>
      <c r="D10294" s="155"/>
      <c r="E10294" s="155"/>
      <c r="F10294" s="155"/>
    </row>
    <row r="10295" spans="3:6" x14ac:dyDescent="0.2">
      <c r="C10295" s="155"/>
      <c r="D10295" s="155"/>
      <c r="E10295" s="155"/>
      <c r="F10295" s="155"/>
    </row>
    <row r="10296" spans="3:6" x14ac:dyDescent="0.2">
      <c r="C10296" s="155"/>
      <c r="D10296" s="155"/>
      <c r="E10296" s="155"/>
      <c r="F10296" s="155"/>
    </row>
    <row r="10297" spans="3:6" x14ac:dyDescent="0.2">
      <c r="C10297" s="155"/>
      <c r="D10297" s="155"/>
      <c r="E10297" s="155"/>
      <c r="F10297" s="155"/>
    </row>
    <row r="10298" spans="3:6" x14ac:dyDescent="0.2">
      <c r="C10298" s="155"/>
      <c r="D10298" s="155"/>
      <c r="E10298" s="155"/>
      <c r="F10298" s="155"/>
    </row>
    <row r="10299" spans="3:6" x14ac:dyDescent="0.2">
      <c r="C10299" s="155"/>
      <c r="D10299" s="155"/>
      <c r="E10299" s="155"/>
      <c r="F10299" s="155"/>
    </row>
    <row r="10300" spans="3:6" x14ac:dyDescent="0.2">
      <c r="C10300" s="155"/>
      <c r="D10300" s="155"/>
      <c r="E10300" s="155"/>
      <c r="F10300" s="155"/>
    </row>
    <row r="10301" spans="3:6" x14ac:dyDescent="0.2">
      <c r="C10301" s="155"/>
      <c r="D10301" s="155"/>
      <c r="E10301" s="155"/>
      <c r="F10301" s="155"/>
    </row>
    <row r="10302" spans="3:6" x14ac:dyDescent="0.2">
      <c r="C10302" s="155"/>
      <c r="D10302" s="155"/>
      <c r="E10302" s="155"/>
      <c r="F10302" s="155"/>
    </row>
    <row r="10303" spans="3:6" x14ac:dyDescent="0.2">
      <c r="C10303" s="155"/>
      <c r="D10303" s="155"/>
      <c r="E10303" s="155"/>
      <c r="F10303" s="155"/>
    </row>
    <row r="10304" spans="3:6" x14ac:dyDescent="0.2">
      <c r="C10304" s="155"/>
      <c r="D10304" s="155"/>
      <c r="E10304" s="155"/>
      <c r="F10304" s="155"/>
    </row>
    <row r="10305" spans="3:6" x14ac:dyDescent="0.2">
      <c r="C10305" s="155"/>
      <c r="D10305" s="155"/>
      <c r="E10305" s="155"/>
      <c r="F10305" s="155"/>
    </row>
    <row r="10306" spans="3:6" x14ac:dyDescent="0.2">
      <c r="C10306" s="155"/>
      <c r="D10306" s="155"/>
      <c r="E10306" s="155"/>
      <c r="F10306" s="155"/>
    </row>
    <row r="10307" spans="3:6" x14ac:dyDescent="0.2">
      <c r="C10307" s="155"/>
      <c r="D10307" s="155"/>
      <c r="E10307" s="155"/>
      <c r="F10307" s="155"/>
    </row>
    <row r="10308" spans="3:6" x14ac:dyDescent="0.2">
      <c r="C10308" s="155"/>
      <c r="D10308" s="155"/>
      <c r="E10308" s="155"/>
      <c r="F10308" s="155"/>
    </row>
    <row r="10309" spans="3:6" x14ac:dyDescent="0.2">
      <c r="C10309" s="155"/>
      <c r="D10309" s="155"/>
      <c r="E10309" s="155"/>
      <c r="F10309" s="155"/>
    </row>
    <row r="10310" spans="3:6" x14ac:dyDescent="0.2">
      <c r="C10310" s="155"/>
      <c r="D10310" s="155"/>
      <c r="E10310" s="155"/>
      <c r="F10310" s="155"/>
    </row>
    <row r="10311" spans="3:6" x14ac:dyDescent="0.2">
      <c r="C10311" s="155"/>
      <c r="D10311" s="155"/>
      <c r="E10311" s="155"/>
      <c r="F10311" s="155"/>
    </row>
    <row r="10312" spans="3:6" x14ac:dyDescent="0.2">
      <c r="C10312" s="155"/>
      <c r="D10312" s="155"/>
      <c r="E10312" s="155"/>
      <c r="F10312" s="155"/>
    </row>
    <row r="10313" spans="3:6" x14ac:dyDescent="0.2">
      <c r="C10313" s="155"/>
      <c r="D10313" s="155"/>
      <c r="E10313" s="155"/>
      <c r="F10313" s="155"/>
    </row>
    <row r="10314" spans="3:6" x14ac:dyDescent="0.2">
      <c r="C10314" s="155"/>
      <c r="D10314" s="155"/>
      <c r="E10314" s="155"/>
      <c r="F10314" s="155"/>
    </row>
    <row r="10315" spans="3:6" x14ac:dyDescent="0.2">
      <c r="C10315" s="155"/>
      <c r="D10315" s="155"/>
      <c r="E10315" s="155"/>
      <c r="F10315" s="155"/>
    </row>
    <row r="10316" spans="3:6" x14ac:dyDescent="0.2">
      <c r="C10316" s="155"/>
      <c r="D10316" s="155"/>
      <c r="E10316" s="155"/>
      <c r="F10316" s="155"/>
    </row>
    <row r="10317" spans="3:6" x14ac:dyDescent="0.2">
      <c r="C10317" s="155"/>
      <c r="D10317" s="155"/>
      <c r="E10317" s="155"/>
      <c r="F10317" s="155"/>
    </row>
    <row r="10318" spans="3:6" x14ac:dyDescent="0.2">
      <c r="C10318" s="155"/>
      <c r="D10318" s="155"/>
      <c r="E10318" s="155"/>
      <c r="F10318" s="155"/>
    </row>
    <row r="10319" spans="3:6" x14ac:dyDescent="0.2">
      <c r="C10319" s="155"/>
      <c r="D10319" s="155"/>
      <c r="E10319" s="155"/>
      <c r="F10319" s="155"/>
    </row>
    <row r="10320" spans="3:6" x14ac:dyDescent="0.2">
      <c r="C10320" s="155"/>
      <c r="D10320" s="155"/>
      <c r="E10320" s="155"/>
      <c r="F10320" s="155"/>
    </row>
    <row r="10321" spans="3:6" x14ac:dyDescent="0.2">
      <c r="C10321" s="155"/>
      <c r="D10321" s="155"/>
      <c r="E10321" s="155"/>
      <c r="F10321" s="155"/>
    </row>
    <row r="10322" spans="3:6" x14ac:dyDescent="0.2">
      <c r="C10322" s="155"/>
      <c r="D10322" s="155"/>
      <c r="E10322" s="155"/>
      <c r="F10322" s="155"/>
    </row>
    <row r="10323" spans="3:6" x14ac:dyDescent="0.2">
      <c r="C10323" s="155"/>
      <c r="D10323" s="155"/>
      <c r="E10323" s="155"/>
      <c r="F10323" s="155"/>
    </row>
    <row r="10324" spans="3:6" x14ac:dyDescent="0.2">
      <c r="C10324" s="155"/>
      <c r="D10324" s="155"/>
      <c r="E10324" s="155"/>
      <c r="F10324" s="155"/>
    </row>
    <row r="10325" spans="3:6" x14ac:dyDescent="0.2">
      <c r="C10325" s="155"/>
      <c r="D10325" s="155"/>
      <c r="E10325" s="155"/>
      <c r="F10325" s="155"/>
    </row>
    <row r="10326" spans="3:6" x14ac:dyDescent="0.2">
      <c r="C10326" s="155"/>
      <c r="D10326" s="155"/>
      <c r="E10326" s="155"/>
      <c r="F10326" s="155"/>
    </row>
    <row r="10327" spans="3:6" x14ac:dyDescent="0.2">
      <c r="C10327" s="155"/>
      <c r="D10327" s="155"/>
      <c r="E10327" s="155"/>
      <c r="F10327" s="155"/>
    </row>
    <row r="10328" spans="3:6" x14ac:dyDescent="0.2">
      <c r="C10328" s="155"/>
      <c r="D10328" s="155"/>
      <c r="E10328" s="155"/>
      <c r="F10328" s="155"/>
    </row>
    <row r="10329" spans="3:6" x14ac:dyDescent="0.2">
      <c r="C10329" s="155"/>
      <c r="D10329" s="155"/>
      <c r="E10329" s="155"/>
      <c r="F10329" s="155"/>
    </row>
    <row r="10330" spans="3:6" x14ac:dyDescent="0.2">
      <c r="C10330" s="155"/>
      <c r="D10330" s="155"/>
      <c r="E10330" s="155"/>
      <c r="F10330" s="155"/>
    </row>
    <row r="10331" spans="3:6" x14ac:dyDescent="0.2">
      <c r="C10331" s="155"/>
      <c r="D10331" s="155"/>
      <c r="E10331" s="155"/>
      <c r="F10331" s="155"/>
    </row>
    <row r="10332" spans="3:6" x14ac:dyDescent="0.2">
      <c r="C10332" s="155"/>
      <c r="D10332" s="155"/>
      <c r="E10332" s="155"/>
      <c r="F10332" s="155"/>
    </row>
    <row r="10333" spans="3:6" x14ac:dyDescent="0.2">
      <c r="C10333" s="155"/>
      <c r="D10333" s="155"/>
      <c r="E10333" s="155"/>
      <c r="F10333" s="155"/>
    </row>
    <row r="10334" spans="3:6" x14ac:dyDescent="0.2">
      <c r="C10334" s="155"/>
      <c r="D10334" s="155"/>
      <c r="E10334" s="155"/>
      <c r="F10334" s="155"/>
    </row>
    <row r="10335" spans="3:6" x14ac:dyDescent="0.2">
      <c r="C10335" s="155"/>
      <c r="D10335" s="155"/>
      <c r="E10335" s="155"/>
      <c r="F10335" s="155"/>
    </row>
    <row r="10336" spans="3:6" x14ac:dyDescent="0.2">
      <c r="C10336" s="155"/>
      <c r="D10336" s="155"/>
      <c r="E10336" s="155"/>
      <c r="F10336" s="155"/>
    </row>
    <row r="10337" spans="3:6" x14ac:dyDescent="0.2">
      <c r="C10337" s="155"/>
      <c r="D10337" s="155"/>
      <c r="E10337" s="155"/>
      <c r="F10337" s="155"/>
    </row>
    <row r="10338" spans="3:6" x14ac:dyDescent="0.2">
      <c r="C10338" s="155"/>
      <c r="D10338" s="155"/>
      <c r="E10338" s="155"/>
      <c r="F10338" s="155"/>
    </row>
    <row r="10339" spans="3:6" x14ac:dyDescent="0.2">
      <c r="C10339" s="155"/>
      <c r="D10339" s="155"/>
      <c r="E10339" s="155"/>
      <c r="F10339" s="155"/>
    </row>
    <row r="10340" spans="3:6" x14ac:dyDescent="0.2">
      <c r="C10340" s="155"/>
      <c r="D10340" s="155"/>
      <c r="E10340" s="155"/>
      <c r="F10340" s="155"/>
    </row>
    <row r="10341" spans="3:6" x14ac:dyDescent="0.2">
      <c r="C10341" s="155"/>
      <c r="D10341" s="155"/>
      <c r="E10341" s="155"/>
      <c r="F10341" s="155"/>
    </row>
    <row r="10342" spans="3:6" x14ac:dyDescent="0.2">
      <c r="C10342" s="155"/>
      <c r="D10342" s="155"/>
      <c r="E10342" s="155"/>
      <c r="F10342" s="155"/>
    </row>
    <row r="10343" spans="3:6" x14ac:dyDescent="0.2">
      <c r="C10343" s="155"/>
      <c r="D10343" s="155"/>
      <c r="E10343" s="155"/>
      <c r="F10343" s="155"/>
    </row>
    <row r="10344" spans="3:6" x14ac:dyDescent="0.2">
      <c r="C10344" s="155"/>
      <c r="D10344" s="155"/>
      <c r="E10344" s="155"/>
      <c r="F10344" s="155"/>
    </row>
    <row r="10345" spans="3:6" x14ac:dyDescent="0.2">
      <c r="C10345" s="155"/>
      <c r="D10345" s="155"/>
      <c r="E10345" s="155"/>
      <c r="F10345" s="155"/>
    </row>
    <row r="10346" spans="3:6" x14ac:dyDescent="0.2">
      <c r="C10346" s="155"/>
      <c r="D10346" s="155"/>
      <c r="E10346" s="155"/>
      <c r="F10346" s="155"/>
    </row>
    <row r="10347" spans="3:6" x14ac:dyDescent="0.2">
      <c r="C10347" s="155"/>
      <c r="D10347" s="155"/>
      <c r="E10347" s="155"/>
      <c r="F10347" s="155"/>
    </row>
    <row r="10348" spans="3:6" x14ac:dyDescent="0.2">
      <c r="C10348" s="155"/>
      <c r="D10348" s="155"/>
      <c r="E10348" s="155"/>
      <c r="F10348" s="155"/>
    </row>
    <row r="10349" spans="3:6" x14ac:dyDescent="0.2">
      <c r="C10349" s="155"/>
      <c r="D10349" s="155"/>
      <c r="E10349" s="155"/>
      <c r="F10349" s="155"/>
    </row>
    <row r="10350" spans="3:6" x14ac:dyDescent="0.2">
      <c r="C10350" s="155"/>
      <c r="D10350" s="155"/>
      <c r="E10350" s="155"/>
      <c r="F10350" s="155"/>
    </row>
    <row r="10351" spans="3:6" x14ac:dyDescent="0.2">
      <c r="C10351" s="155"/>
      <c r="D10351" s="155"/>
      <c r="E10351" s="155"/>
      <c r="F10351" s="155"/>
    </row>
    <row r="10352" spans="3:6" x14ac:dyDescent="0.2">
      <c r="C10352" s="155"/>
      <c r="D10352" s="155"/>
      <c r="E10352" s="155"/>
      <c r="F10352" s="155"/>
    </row>
    <row r="10353" spans="3:6" x14ac:dyDescent="0.2">
      <c r="C10353" s="155"/>
      <c r="D10353" s="155"/>
      <c r="E10353" s="155"/>
      <c r="F10353" s="155"/>
    </row>
    <row r="10354" spans="3:6" x14ac:dyDescent="0.2">
      <c r="C10354" s="155"/>
      <c r="D10354" s="155"/>
      <c r="E10354" s="155"/>
      <c r="F10354" s="155"/>
    </row>
    <row r="10355" spans="3:6" x14ac:dyDescent="0.2">
      <c r="C10355" s="155"/>
      <c r="D10355" s="155"/>
      <c r="E10355" s="155"/>
      <c r="F10355" s="155"/>
    </row>
    <row r="10356" spans="3:6" x14ac:dyDescent="0.2">
      <c r="C10356" s="155"/>
      <c r="D10356" s="155"/>
      <c r="E10356" s="155"/>
      <c r="F10356" s="155"/>
    </row>
    <row r="10357" spans="3:6" x14ac:dyDescent="0.2">
      <c r="C10357" s="155"/>
      <c r="D10357" s="155"/>
      <c r="E10357" s="155"/>
      <c r="F10357" s="155"/>
    </row>
    <row r="10358" spans="3:6" x14ac:dyDescent="0.2">
      <c r="C10358" s="155"/>
      <c r="D10358" s="155"/>
      <c r="E10358" s="155"/>
      <c r="F10358" s="155"/>
    </row>
    <row r="10359" spans="3:6" x14ac:dyDescent="0.2">
      <c r="C10359" s="155"/>
      <c r="D10359" s="155"/>
      <c r="E10359" s="155"/>
      <c r="F10359" s="155"/>
    </row>
    <row r="10360" spans="3:6" x14ac:dyDescent="0.2">
      <c r="C10360" s="155"/>
      <c r="D10360" s="155"/>
      <c r="E10360" s="155"/>
      <c r="F10360" s="155"/>
    </row>
    <row r="10361" spans="3:6" x14ac:dyDescent="0.2">
      <c r="C10361" s="155"/>
      <c r="D10361" s="155"/>
      <c r="E10361" s="155"/>
      <c r="F10361" s="155"/>
    </row>
    <row r="10362" spans="3:6" x14ac:dyDescent="0.2">
      <c r="C10362" s="155"/>
      <c r="D10362" s="155"/>
      <c r="E10362" s="155"/>
      <c r="F10362" s="155"/>
    </row>
    <row r="10363" spans="3:6" x14ac:dyDescent="0.2">
      <c r="C10363" s="155"/>
      <c r="D10363" s="155"/>
      <c r="E10363" s="155"/>
      <c r="F10363" s="155"/>
    </row>
    <row r="10364" spans="3:6" x14ac:dyDescent="0.2">
      <c r="C10364" s="155"/>
      <c r="D10364" s="155"/>
      <c r="E10364" s="155"/>
      <c r="F10364" s="155"/>
    </row>
    <row r="10365" spans="3:6" x14ac:dyDescent="0.2">
      <c r="C10365" s="155"/>
      <c r="D10365" s="155"/>
      <c r="E10365" s="155"/>
      <c r="F10365" s="155"/>
    </row>
    <row r="10366" spans="3:6" x14ac:dyDescent="0.2">
      <c r="C10366" s="155"/>
      <c r="D10366" s="155"/>
      <c r="E10366" s="155"/>
      <c r="F10366" s="155"/>
    </row>
    <row r="10367" spans="3:6" x14ac:dyDescent="0.2">
      <c r="C10367" s="155"/>
      <c r="D10367" s="155"/>
      <c r="E10367" s="155"/>
      <c r="F10367" s="155"/>
    </row>
    <row r="10368" spans="3:6" x14ac:dyDescent="0.2">
      <c r="C10368" s="155"/>
      <c r="D10368" s="155"/>
      <c r="E10368" s="155"/>
      <c r="F10368" s="155"/>
    </row>
    <row r="10369" spans="3:6" x14ac:dyDescent="0.2">
      <c r="C10369" s="155"/>
      <c r="D10369" s="155"/>
      <c r="E10369" s="155"/>
      <c r="F10369" s="155"/>
    </row>
    <row r="10370" spans="3:6" x14ac:dyDescent="0.2">
      <c r="C10370" s="155"/>
      <c r="D10370" s="155"/>
      <c r="E10370" s="155"/>
      <c r="F10370" s="155"/>
    </row>
    <row r="10371" spans="3:6" x14ac:dyDescent="0.2">
      <c r="C10371" s="155"/>
      <c r="D10371" s="155"/>
      <c r="E10371" s="155"/>
      <c r="F10371" s="155"/>
    </row>
    <row r="10372" spans="3:6" x14ac:dyDescent="0.2">
      <c r="C10372" s="155"/>
      <c r="D10372" s="155"/>
      <c r="E10372" s="155"/>
      <c r="F10372" s="155"/>
    </row>
    <row r="10373" spans="3:6" x14ac:dyDescent="0.2">
      <c r="C10373" s="155"/>
      <c r="D10373" s="155"/>
      <c r="E10373" s="155"/>
      <c r="F10373" s="155"/>
    </row>
    <row r="10374" spans="3:6" x14ac:dyDescent="0.2">
      <c r="C10374" s="155"/>
      <c r="D10374" s="155"/>
      <c r="E10374" s="155"/>
      <c r="F10374" s="155"/>
    </row>
    <row r="10375" spans="3:6" x14ac:dyDescent="0.2">
      <c r="C10375" s="155"/>
      <c r="D10375" s="155"/>
      <c r="E10375" s="155"/>
      <c r="F10375" s="155"/>
    </row>
    <row r="10376" spans="3:6" x14ac:dyDescent="0.2">
      <c r="C10376" s="155"/>
      <c r="D10376" s="155"/>
      <c r="E10376" s="155"/>
      <c r="F10376" s="155"/>
    </row>
    <row r="10377" spans="3:6" x14ac:dyDescent="0.2">
      <c r="C10377" s="155"/>
      <c r="D10377" s="155"/>
      <c r="E10377" s="155"/>
      <c r="F10377" s="155"/>
    </row>
    <row r="10378" spans="3:6" x14ac:dyDescent="0.2">
      <c r="C10378" s="155"/>
      <c r="D10378" s="155"/>
      <c r="E10378" s="155"/>
      <c r="F10378" s="155"/>
    </row>
    <row r="10379" spans="3:6" x14ac:dyDescent="0.2">
      <c r="C10379" s="155"/>
      <c r="D10379" s="155"/>
      <c r="E10379" s="155"/>
      <c r="F10379" s="155"/>
    </row>
    <row r="10380" spans="3:6" x14ac:dyDescent="0.2">
      <c r="C10380" s="155"/>
      <c r="D10380" s="155"/>
      <c r="E10380" s="155"/>
      <c r="F10380" s="155"/>
    </row>
    <row r="10381" spans="3:6" x14ac:dyDescent="0.2">
      <c r="C10381" s="155"/>
      <c r="D10381" s="155"/>
      <c r="E10381" s="155"/>
      <c r="F10381" s="155"/>
    </row>
    <row r="10382" spans="3:6" x14ac:dyDescent="0.2">
      <c r="C10382" s="155"/>
      <c r="D10382" s="155"/>
      <c r="E10382" s="155"/>
      <c r="F10382" s="155"/>
    </row>
    <row r="10383" spans="3:6" x14ac:dyDescent="0.2">
      <c r="C10383" s="155"/>
      <c r="D10383" s="155"/>
      <c r="E10383" s="155"/>
      <c r="F10383" s="155"/>
    </row>
    <row r="10384" spans="3:6" x14ac:dyDescent="0.2">
      <c r="C10384" s="155"/>
      <c r="D10384" s="155"/>
      <c r="E10384" s="155"/>
      <c r="F10384" s="155"/>
    </row>
    <row r="10385" spans="3:6" x14ac:dyDescent="0.2">
      <c r="C10385" s="155"/>
      <c r="D10385" s="155"/>
      <c r="E10385" s="155"/>
      <c r="F10385" s="155"/>
    </row>
    <row r="10386" spans="3:6" x14ac:dyDescent="0.2">
      <c r="C10386" s="155"/>
      <c r="D10386" s="155"/>
      <c r="E10386" s="155"/>
      <c r="F10386" s="155"/>
    </row>
    <row r="10387" spans="3:6" x14ac:dyDescent="0.2">
      <c r="C10387" s="155"/>
      <c r="D10387" s="155"/>
      <c r="E10387" s="155"/>
      <c r="F10387" s="155"/>
    </row>
    <row r="10388" spans="3:6" x14ac:dyDescent="0.2">
      <c r="C10388" s="155"/>
      <c r="D10388" s="155"/>
      <c r="E10388" s="155"/>
      <c r="F10388" s="155"/>
    </row>
    <row r="10389" spans="3:6" x14ac:dyDescent="0.2">
      <c r="C10389" s="155"/>
      <c r="D10389" s="155"/>
      <c r="E10389" s="155"/>
      <c r="F10389" s="155"/>
    </row>
    <row r="10390" spans="3:6" x14ac:dyDescent="0.2">
      <c r="C10390" s="155"/>
      <c r="D10390" s="155"/>
      <c r="E10390" s="155"/>
      <c r="F10390" s="155"/>
    </row>
    <row r="10391" spans="3:6" x14ac:dyDescent="0.2">
      <c r="C10391" s="155"/>
      <c r="D10391" s="155"/>
      <c r="E10391" s="155"/>
      <c r="F10391" s="155"/>
    </row>
    <row r="10392" spans="3:6" x14ac:dyDescent="0.2">
      <c r="C10392" s="155"/>
      <c r="D10392" s="155"/>
      <c r="E10392" s="155"/>
      <c r="F10392" s="155"/>
    </row>
    <row r="10393" spans="3:6" x14ac:dyDescent="0.2">
      <c r="C10393" s="155"/>
      <c r="D10393" s="155"/>
      <c r="E10393" s="155"/>
      <c r="F10393" s="155"/>
    </row>
    <row r="10394" spans="3:6" x14ac:dyDescent="0.2">
      <c r="C10394" s="155"/>
      <c r="D10394" s="155"/>
      <c r="E10394" s="155"/>
      <c r="F10394" s="155"/>
    </row>
    <row r="10395" spans="3:6" x14ac:dyDescent="0.2">
      <c r="C10395" s="155"/>
      <c r="D10395" s="155"/>
      <c r="E10395" s="155"/>
      <c r="F10395" s="155"/>
    </row>
    <row r="10396" spans="3:6" x14ac:dyDescent="0.2">
      <c r="C10396" s="155"/>
      <c r="D10396" s="155"/>
      <c r="E10396" s="155"/>
      <c r="F10396" s="155"/>
    </row>
    <row r="10397" spans="3:6" x14ac:dyDescent="0.2">
      <c r="C10397" s="155"/>
      <c r="D10397" s="155"/>
      <c r="E10397" s="155"/>
      <c r="F10397" s="155"/>
    </row>
    <row r="10398" spans="3:6" x14ac:dyDescent="0.2">
      <c r="C10398" s="155"/>
      <c r="D10398" s="155"/>
      <c r="E10398" s="155"/>
      <c r="F10398" s="155"/>
    </row>
    <row r="10399" spans="3:6" x14ac:dyDescent="0.2">
      <c r="C10399" s="155"/>
      <c r="D10399" s="155"/>
      <c r="E10399" s="155"/>
      <c r="F10399" s="155"/>
    </row>
    <row r="10400" spans="3:6" x14ac:dyDescent="0.2">
      <c r="C10400" s="155"/>
      <c r="D10400" s="155"/>
      <c r="E10400" s="155"/>
      <c r="F10400" s="155"/>
    </row>
    <row r="10401" spans="3:6" x14ac:dyDescent="0.2">
      <c r="C10401" s="155"/>
      <c r="D10401" s="155"/>
      <c r="E10401" s="155"/>
      <c r="F10401" s="155"/>
    </row>
    <row r="10402" spans="3:6" x14ac:dyDescent="0.2">
      <c r="C10402" s="155"/>
      <c r="D10402" s="155"/>
      <c r="E10402" s="155"/>
      <c r="F10402" s="155"/>
    </row>
    <row r="10403" spans="3:6" x14ac:dyDescent="0.2">
      <c r="C10403" s="155"/>
      <c r="D10403" s="155"/>
      <c r="E10403" s="155"/>
      <c r="F10403" s="155"/>
    </row>
    <row r="10404" spans="3:6" x14ac:dyDescent="0.2">
      <c r="C10404" s="155"/>
      <c r="D10404" s="155"/>
      <c r="E10404" s="155"/>
      <c r="F10404" s="155"/>
    </row>
    <row r="10405" spans="3:6" x14ac:dyDescent="0.2">
      <c r="C10405" s="155"/>
      <c r="D10405" s="155"/>
      <c r="E10405" s="155"/>
      <c r="F10405" s="155"/>
    </row>
    <row r="10406" spans="3:6" x14ac:dyDescent="0.2">
      <c r="C10406" s="155"/>
      <c r="D10406" s="155"/>
      <c r="E10406" s="155"/>
      <c r="F10406" s="155"/>
    </row>
    <row r="10407" spans="3:6" x14ac:dyDescent="0.2">
      <c r="C10407" s="155"/>
      <c r="D10407" s="155"/>
      <c r="E10407" s="155"/>
      <c r="F10407" s="155"/>
    </row>
    <row r="10408" spans="3:6" x14ac:dyDescent="0.2">
      <c r="C10408" s="155"/>
      <c r="D10408" s="155"/>
      <c r="E10408" s="155"/>
      <c r="F10408" s="155"/>
    </row>
    <row r="10409" spans="3:6" x14ac:dyDescent="0.2">
      <c r="C10409" s="155"/>
      <c r="D10409" s="155"/>
      <c r="E10409" s="155"/>
      <c r="F10409" s="155"/>
    </row>
    <row r="10410" spans="3:6" x14ac:dyDescent="0.2">
      <c r="C10410" s="155"/>
      <c r="D10410" s="155"/>
      <c r="E10410" s="155"/>
      <c r="F10410" s="155"/>
    </row>
    <row r="10411" spans="3:6" x14ac:dyDescent="0.2">
      <c r="C10411" s="155"/>
      <c r="D10411" s="155"/>
      <c r="E10411" s="155"/>
      <c r="F10411" s="155"/>
    </row>
    <row r="10412" spans="3:6" x14ac:dyDescent="0.2">
      <c r="C10412" s="155"/>
      <c r="D10412" s="155"/>
      <c r="E10412" s="155"/>
      <c r="F10412" s="155"/>
    </row>
    <row r="10413" spans="3:6" x14ac:dyDescent="0.2">
      <c r="C10413" s="155"/>
      <c r="D10413" s="155"/>
      <c r="E10413" s="155"/>
      <c r="F10413" s="155"/>
    </row>
    <row r="10414" spans="3:6" x14ac:dyDescent="0.2">
      <c r="C10414" s="155"/>
      <c r="D10414" s="155"/>
      <c r="E10414" s="155"/>
      <c r="F10414" s="155"/>
    </row>
    <row r="10415" spans="3:6" x14ac:dyDescent="0.2">
      <c r="C10415" s="155"/>
      <c r="D10415" s="155"/>
      <c r="E10415" s="155"/>
      <c r="F10415" s="155"/>
    </row>
    <row r="10416" spans="3:6" x14ac:dyDescent="0.2">
      <c r="C10416" s="155"/>
      <c r="D10416" s="155"/>
      <c r="E10416" s="155"/>
      <c r="F10416" s="155"/>
    </row>
    <row r="10417" spans="3:6" x14ac:dyDescent="0.2">
      <c r="C10417" s="155"/>
      <c r="D10417" s="155"/>
      <c r="E10417" s="155"/>
      <c r="F10417" s="155"/>
    </row>
    <row r="10418" spans="3:6" x14ac:dyDescent="0.2">
      <c r="C10418" s="155"/>
      <c r="D10418" s="155"/>
      <c r="E10418" s="155"/>
      <c r="F10418" s="155"/>
    </row>
    <row r="10419" spans="3:6" x14ac:dyDescent="0.2">
      <c r="C10419" s="155"/>
      <c r="D10419" s="155"/>
      <c r="E10419" s="155"/>
      <c r="F10419" s="155"/>
    </row>
    <row r="10420" spans="3:6" x14ac:dyDescent="0.2">
      <c r="C10420" s="155"/>
      <c r="D10420" s="155"/>
      <c r="E10420" s="155"/>
      <c r="F10420" s="155"/>
    </row>
    <row r="10421" spans="3:6" x14ac:dyDescent="0.2">
      <c r="C10421" s="155"/>
      <c r="D10421" s="155"/>
      <c r="E10421" s="155"/>
      <c r="F10421" s="155"/>
    </row>
    <row r="10422" spans="3:6" x14ac:dyDescent="0.2">
      <c r="C10422" s="155"/>
      <c r="D10422" s="155"/>
      <c r="E10422" s="155"/>
      <c r="F10422" s="155"/>
    </row>
    <row r="10423" spans="3:6" x14ac:dyDescent="0.2">
      <c r="C10423" s="155"/>
      <c r="D10423" s="155"/>
      <c r="E10423" s="155"/>
      <c r="F10423" s="155"/>
    </row>
    <row r="10424" spans="3:6" x14ac:dyDescent="0.2">
      <c r="C10424" s="155"/>
      <c r="D10424" s="155"/>
      <c r="E10424" s="155"/>
      <c r="F10424" s="155"/>
    </row>
    <row r="10425" spans="3:6" x14ac:dyDescent="0.2">
      <c r="C10425" s="155"/>
      <c r="D10425" s="155"/>
      <c r="E10425" s="155"/>
      <c r="F10425" s="155"/>
    </row>
    <row r="10426" spans="3:6" x14ac:dyDescent="0.2">
      <c r="C10426" s="155"/>
      <c r="D10426" s="155"/>
      <c r="E10426" s="155"/>
      <c r="F10426" s="155"/>
    </row>
    <row r="10427" spans="3:6" x14ac:dyDescent="0.2">
      <c r="C10427" s="155"/>
      <c r="D10427" s="155"/>
      <c r="E10427" s="155"/>
      <c r="F10427" s="155"/>
    </row>
    <row r="10428" spans="3:6" x14ac:dyDescent="0.2">
      <c r="C10428" s="155"/>
      <c r="D10428" s="155"/>
      <c r="E10428" s="155"/>
      <c r="F10428" s="155"/>
    </row>
    <row r="10429" spans="3:6" x14ac:dyDescent="0.2">
      <c r="C10429" s="155"/>
      <c r="D10429" s="155"/>
      <c r="E10429" s="155"/>
      <c r="F10429" s="155"/>
    </row>
    <row r="10430" spans="3:6" x14ac:dyDescent="0.2">
      <c r="C10430" s="155"/>
      <c r="D10430" s="155"/>
      <c r="E10430" s="155"/>
      <c r="F10430" s="155"/>
    </row>
    <row r="10431" spans="3:6" x14ac:dyDescent="0.2">
      <c r="C10431" s="155"/>
      <c r="D10431" s="155"/>
      <c r="E10431" s="155"/>
      <c r="F10431" s="155"/>
    </row>
    <row r="10432" spans="3:6" x14ac:dyDescent="0.2">
      <c r="C10432" s="155"/>
      <c r="D10432" s="155"/>
      <c r="E10432" s="155"/>
      <c r="F10432" s="155"/>
    </row>
    <row r="10433" spans="3:6" x14ac:dyDescent="0.2">
      <c r="C10433" s="155"/>
      <c r="D10433" s="155"/>
      <c r="E10433" s="155"/>
      <c r="F10433" s="155"/>
    </row>
    <row r="10434" spans="3:6" x14ac:dyDescent="0.2">
      <c r="C10434" s="155"/>
      <c r="D10434" s="155"/>
      <c r="E10434" s="155"/>
      <c r="F10434" s="155"/>
    </row>
    <row r="10435" spans="3:6" x14ac:dyDescent="0.2">
      <c r="C10435" s="155"/>
      <c r="D10435" s="155"/>
      <c r="E10435" s="155"/>
      <c r="F10435" s="155"/>
    </row>
    <row r="10436" spans="3:6" x14ac:dyDescent="0.2">
      <c r="C10436" s="155"/>
      <c r="D10436" s="155"/>
      <c r="E10436" s="155"/>
      <c r="F10436" s="155"/>
    </row>
    <row r="10437" spans="3:6" x14ac:dyDescent="0.2">
      <c r="C10437" s="155"/>
      <c r="D10437" s="155"/>
      <c r="E10437" s="155"/>
      <c r="F10437" s="155"/>
    </row>
    <row r="10438" spans="3:6" x14ac:dyDescent="0.2">
      <c r="C10438" s="155"/>
      <c r="D10438" s="155"/>
      <c r="E10438" s="155"/>
      <c r="F10438" s="155"/>
    </row>
    <row r="10439" spans="3:6" x14ac:dyDescent="0.2">
      <c r="C10439" s="155"/>
      <c r="D10439" s="155"/>
      <c r="E10439" s="155"/>
      <c r="F10439" s="155"/>
    </row>
    <row r="10440" spans="3:6" x14ac:dyDescent="0.2">
      <c r="C10440" s="155"/>
      <c r="D10440" s="155"/>
      <c r="E10440" s="155"/>
      <c r="F10440" s="155"/>
    </row>
    <row r="10441" spans="3:6" x14ac:dyDescent="0.2">
      <c r="C10441" s="155"/>
      <c r="D10441" s="155"/>
      <c r="E10441" s="155"/>
      <c r="F10441" s="155"/>
    </row>
    <row r="10442" spans="3:6" x14ac:dyDescent="0.2">
      <c r="C10442" s="155"/>
      <c r="D10442" s="155"/>
      <c r="E10442" s="155"/>
      <c r="F10442" s="155"/>
    </row>
    <row r="10443" spans="3:6" x14ac:dyDescent="0.2">
      <c r="C10443" s="155"/>
      <c r="D10443" s="155"/>
      <c r="E10443" s="155"/>
      <c r="F10443" s="155"/>
    </row>
    <row r="10444" spans="3:6" x14ac:dyDescent="0.2">
      <c r="C10444" s="155"/>
      <c r="D10444" s="155"/>
      <c r="E10444" s="155"/>
      <c r="F10444" s="155"/>
    </row>
    <row r="10445" spans="3:6" x14ac:dyDescent="0.2">
      <c r="C10445" s="155"/>
      <c r="D10445" s="155"/>
      <c r="E10445" s="155"/>
      <c r="F10445" s="155"/>
    </row>
    <row r="10446" spans="3:6" x14ac:dyDescent="0.2">
      <c r="C10446" s="155"/>
      <c r="D10446" s="155"/>
      <c r="E10446" s="155"/>
      <c r="F10446" s="155"/>
    </row>
    <row r="10447" spans="3:6" x14ac:dyDescent="0.2">
      <c r="C10447" s="155"/>
      <c r="D10447" s="155"/>
      <c r="E10447" s="155"/>
      <c r="F10447" s="155"/>
    </row>
    <row r="10448" spans="3:6" x14ac:dyDescent="0.2">
      <c r="C10448" s="155"/>
      <c r="D10448" s="155"/>
      <c r="E10448" s="155"/>
      <c r="F10448" s="155"/>
    </row>
    <row r="10449" spans="3:6" x14ac:dyDescent="0.2">
      <c r="C10449" s="155"/>
      <c r="D10449" s="155"/>
      <c r="E10449" s="155"/>
      <c r="F10449" s="155"/>
    </row>
    <row r="10450" spans="3:6" x14ac:dyDescent="0.2">
      <c r="C10450" s="155"/>
      <c r="D10450" s="155"/>
      <c r="E10450" s="155"/>
      <c r="F10450" s="155"/>
    </row>
    <row r="10451" spans="3:6" x14ac:dyDescent="0.2">
      <c r="C10451" s="155"/>
      <c r="D10451" s="155"/>
      <c r="E10451" s="155"/>
      <c r="F10451" s="155"/>
    </row>
    <row r="10452" spans="3:6" x14ac:dyDescent="0.2">
      <c r="C10452" s="155"/>
      <c r="D10452" s="155"/>
      <c r="E10452" s="155"/>
      <c r="F10452" s="155"/>
    </row>
    <row r="10453" spans="3:6" x14ac:dyDescent="0.2">
      <c r="C10453" s="155"/>
      <c r="D10453" s="155"/>
      <c r="E10453" s="155"/>
      <c r="F10453" s="155"/>
    </row>
    <row r="10454" spans="3:6" x14ac:dyDescent="0.2">
      <c r="C10454" s="155"/>
      <c r="D10454" s="155"/>
      <c r="E10454" s="155"/>
      <c r="F10454" s="155"/>
    </row>
    <row r="10455" spans="3:6" x14ac:dyDescent="0.2">
      <c r="C10455" s="155"/>
      <c r="D10455" s="155"/>
      <c r="E10455" s="155"/>
      <c r="F10455" s="155"/>
    </row>
    <row r="10456" spans="3:6" x14ac:dyDescent="0.2">
      <c r="C10456" s="155"/>
      <c r="D10456" s="155"/>
      <c r="E10456" s="155"/>
      <c r="F10456" s="155"/>
    </row>
    <row r="10457" spans="3:6" x14ac:dyDescent="0.2">
      <c r="C10457" s="155"/>
      <c r="D10457" s="155"/>
      <c r="E10457" s="155"/>
      <c r="F10457" s="155"/>
    </row>
    <row r="10458" spans="3:6" x14ac:dyDescent="0.2">
      <c r="C10458" s="155"/>
      <c r="D10458" s="155"/>
      <c r="E10458" s="155"/>
      <c r="F10458" s="155"/>
    </row>
    <row r="10459" spans="3:6" x14ac:dyDescent="0.2">
      <c r="C10459" s="155"/>
      <c r="D10459" s="155"/>
      <c r="E10459" s="155"/>
      <c r="F10459" s="155"/>
    </row>
    <row r="10460" spans="3:6" x14ac:dyDescent="0.2">
      <c r="C10460" s="155"/>
      <c r="D10460" s="155"/>
      <c r="E10460" s="155"/>
      <c r="F10460" s="155"/>
    </row>
    <row r="10461" spans="3:6" x14ac:dyDescent="0.2">
      <c r="C10461" s="155"/>
      <c r="D10461" s="155"/>
      <c r="E10461" s="155"/>
      <c r="F10461" s="155"/>
    </row>
    <row r="10462" spans="3:6" x14ac:dyDescent="0.2">
      <c r="C10462" s="155"/>
      <c r="D10462" s="155"/>
      <c r="E10462" s="155"/>
      <c r="F10462" s="155"/>
    </row>
    <row r="10463" spans="3:6" x14ac:dyDescent="0.2">
      <c r="C10463" s="155"/>
      <c r="D10463" s="155"/>
      <c r="E10463" s="155"/>
      <c r="F10463" s="155"/>
    </row>
    <row r="10464" spans="3:6" x14ac:dyDescent="0.2">
      <c r="C10464" s="155"/>
      <c r="D10464" s="155"/>
      <c r="E10464" s="155"/>
      <c r="F10464" s="155"/>
    </row>
    <row r="10465" spans="3:6" x14ac:dyDescent="0.2">
      <c r="C10465" s="155"/>
      <c r="D10465" s="155"/>
      <c r="E10465" s="155"/>
      <c r="F10465" s="155"/>
    </row>
    <row r="10466" spans="3:6" x14ac:dyDescent="0.2">
      <c r="C10466" s="155"/>
      <c r="D10466" s="155"/>
      <c r="E10466" s="155"/>
      <c r="F10466" s="155"/>
    </row>
    <row r="10467" spans="3:6" x14ac:dyDescent="0.2">
      <c r="C10467" s="155"/>
      <c r="D10467" s="155"/>
      <c r="E10467" s="155"/>
      <c r="F10467" s="155"/>
    </row>
    <row r="10468" spans="3:6" x14ac:dyDescent="0.2">
      <c r="C10468" s="155"/>
      <c r="D10468" s="155"/>
      <c r="E10468" s="155"/>
      <c r="F10468" s="155"/>
    </row>
    <row r="10469" spans="3:6" x14ac:dyDescent="0.2">
      <c r="C10469" s="155"/>
      <c r="D10469" s="155"/>
      <c r="E10469" s="155"/>
      <c r="F10469" s="155"/>
    </row>
    <row r="10470" spans="3:6" x14ac:dyDescent="0.2">
      <c r="C10470" s="155"/>
      <c r="D10470" s="155"/>
      <c r="E10470" s="155"/>
      <c r="F10470" s="155"/>
    </row>
    <row r="10471" spans="3:6" x14ac:dyDescent="0.2">
      <c r="C10471" s="155"/>
      <c r="D10471" s="155"/>
      <c r="E10471" s="155"/>
      <c r="F10471" s="155"/>
    </row>
    <row r="10472" spans="3:6" x14ac:dyDescent="0.2">
      <c r="C10472" s="155"/>
      <c r="D10472" s="155"/>
      <c r="E10472" s="155"/>
      <c r="F10472" s="155"/>
    </row>
    <row r="10473" spans="3:6" x14ac:dyDescent="0.2">
      <c r="C10473" s="155"/>
      <c r="D10473" s="155"/>
      <c r="E10473" s="155"/>
      <c r="F10473" s="155"/>
    </row>
    <row r="10474" spans="3:6" x14ac:dyDescent="0.2">
      <c r="C10474" s="155"/>
      <c r="D10474" s="155"/>
      <c r="E10474" s="155"/>
      <c r="F10474" s="155"/>
    </row>
    <row r="10475" spans="3:6" x14ac:dyDescent="0.2">
      <c r="C10475" s="155"/>
      <c r="D10475" s="155"/>
      <c r="E10475" s="155"/>
      <c r="F10475" s="155"/>
    </row>
    <row r="10476" spans="3:6" x14ac:dyDescent="0.2">
      <c r="C10476" s="155"/>
      <c r="D10476" s="155"/>
      <c r="E10476" s="155"/>
      <c r="F10476" s="155"/>
    </row>
    <row r="10477" spans="3:6" x14ac:dyDescent="0.2">
      <c r="C10477" s="155"/>
      <c r="D10477" s="155"/>
      <c r="E10477" s="155"/>
      <c r="F10477" s="155"/>
    </row>
    <row r="10478" spans="3:6" x14ac:dyDescent="0.2">
      <c r="C10478" s="155"/>
      <c r="D10478" s="155"/>
      <c r="E10478" s="155"/>
      <c r="F10478" s="155"/>
    </row>
    <row r="10479" spans="3:6" x14ac:dyDescent="0.2">
      <c r="C10479" s="155"/>
      <c r="D10479" s="155"/>
      <c r="E10479" s="155"/>
      <c r="F10479" s="155"/>
    </row>
    <row r="10480" spans="3:6" x14ac:dyDescent="0.2">
      <c r="C10480" s="155"/>
      <c r="D10480" s="155"/>
      <c r="E10480" s="155"/>
      <c r="F10480" s="155"/>
    </row>
    <row r="10481" spans="3:6" x14ac:dyDescent="0.2">
      <c r="C10481" s="155"/>
      <c r="D10481" s="155"/>
      <c r="E10481" s="155"/>
      <c r="F10481" s="155"/>
    </row>
    <row r="10482" spans="3:6" x14ac:dyDescent="0.2">
      <c r="C10482" s="155"/>
      <c r="D10482" s="155"/>
      <c r="E10482" s="155"/>
      <c r="F10482" s="155"/>
    </row>
    <row r="10483" spans="3:6" x14ac:dyDescent="0.2">
      <c r="C10483" s="155"/>
      <c r="D10483" s="155"/>
      <c r="E10483" s="155"/>
      <c r="F10483" s="155"/>
    </row>
    <row r="10484" spans="3:6" x14ac:dyDescent="0.2">
      <c r="C10484" s="155"/>
      <c r="D10484" s="155"/>
      <c r="E10484" s="155"/>
      <c r="F10484" s="155"/>
    </row>
    <row r="10485" spans="3:6" x14ac:dyDescent="0.2">
      <c r="C10485" s="155"/>
      <c r="D10485" s="155"/>
      <c r="E10485" s="155"/>
      <c r="F10485" s="155"/>
    </row>
    <row r="10486" spans="3:6" x14ac:dyDescent="0.2">
      <c r="C10486" s="155"/>
      <c r="D10486" s="155"/>
      <c r="E10486" s="155"/>
      <c r="F10486" s="155"/>
    </row>
    <row r="10487" spans="3:6" x14ac:dyDescent="0.2">
      <c r="C10487" s="155"/>
      <c r="D10487" s="155"/>
      <c r="E10487" s="155"/>
      <c r="F10487" s="155"/>
    </row>
    <row r="10488" spans="3:6" x14ac:dyDescent="0.2">
      <c r="C10488" s="155"/>
      <c r="D10488" s="155"/>
      <c r="E10488" s="155"/>
      <c r="F10488" s="155"/>
    </row>
    <row r="10489" spans="3:6" x14ac:dyDescent="0.2">
      <c r="C10489" s="155"/>
      <c r="D10489" s="155"/>
      <c r="E10489" s="155"/>
      <c r="F10489" s="155"/>
    </row>
    <row r="10490" spans="3:6" x14ac:dyDescent="0.2">
      <c r="C10490" s="155"/>
      <c r="D10490" s="155"/>
      <c r="E10490" s="155"/>
      <c r="F10490" s="155"/>
    </row>
    <row r="10491" spans="3:6" x14ac:dyDescent="0.2">
      <c r="C10491" s="155"/>
      <c r="D10491" s="155"/>
      <c r="E10491" s="155"/>
      <c r="F10491" s="155"/>
    </row>
    <row r="10492" spans="3:6" x14ac:dyDescent="0.2">
      <c r="C10492" s="155"/>
      <c r="D10492" s="155"/>
      <c r="E10492" s="155"/>
      <c r="F10492" s="155"/>
    </row>
    <row r="10493" spans="3:6" x14ac:dyDescent="0.2">
      <c r="C10493" s="155"/>
      <c r="D10493" s="155"/>
      <c r="E10493" s="155"/>
      <c r="F10493" s="155"/>
    </row>
    <row r="10494" spans="3:6" x14ac:dyDescent="0.2">
      <c r="C10494" s="155"/>
      <c r="D10494" s="155"/>
      <c r="E10494" s="155"/>
      <c r="F10494" s="155"/>
    </row>
    <row r="10495" spans="3:6" x14ac:dyDescent="0.2">
      <c r="C10495" s="155"/>
      <c r="D10495" s="155"/>
      <c r="E10495" s="155"/>
      <c r="F10495" s="155"/>
    </row>
    <row r="10496" spans="3:6" x14ac:dyDescent="0.2">
      <c r="C10496" s="155"/>
      <c r="D10496" s="155"/>
      <c r="E10496" s="155"/>
      <c r="F10496" s="155"/>
    </row>
    <row r="10497" spans="3:6" x14ac:dyDescent="0.2">
      <c r="C10497" s="155"/>
      <c r="D10497" s="155"/>
      <c r="E10497" s="155"/>
      <c r="F10497" s="155"/>
    </row>
    <row r="10498" spans="3:6" x14ac:dyDescent="0.2">
      <c r="C10498" s="155"/>
      <c r="D10498" s="155"/>
      <c r="E10498" s="155"/>
      <c r="F10498" s="155"/>
    </row>
    <row r="10499" spans="3:6" x14ac:dyDescent="0.2">
      <c r="C10499" s="155"/>
      <c r="D10499" s="155"/>
      <c r="E10499" s="155"/>
      <c r="F10499" s="155"/>
    </row>
    <row r="10500" spans="3:6" x14ac:dyDescent="0.2">
      <c r="C10500" s="155"/>
      <c r="D10500" s="155"/>
      <c r="E10500" s="155"/>
      <c r="F10500" s="155"/>
    </row>
    <row r="10501" spans="3:6" x14ac:dyDescent="0.2">
      <c r="C10501" s="155"/>
      <c r="D10501" s="155"/>
      <c r="E10501" s="155"/>
      <c r="F10501" s="155"/>
    </row>
    <row r="10502" spans="3:6" x14ac:dyDescent="0.2">
      <c r="C10502" s="155"/>
      <c r="D10502" s="155"/>
      <c r="E10502" s="155"/>
      <c r="F10502" s="155"/>
    </row>
    <row r="10503" spans="3:6" x14ac:dyDescent="0.2">
      <c r="C10503" s="155"/>
      <c r="D10503" s="155"/>
      <c r="E10503" s="155"/>
      <c r="F10503" s="155"/>
    </row>
    <row r="10504" spans="3:6" x14ac:dyDescent="0.2">
      <c r="C10504" s="155"/>
      <c r="D10504" s="155"/>
      <c r="E10504" s="155"/>
      <c r="F10504" s="155"/>
    </row>
    <row r="10505" spans="3:6" x14ac:dyDescent="0.2">
      <c r="C10505" s="155"/>
      <c r="D10505" s="155"/>
      <c r="E10505" s="155"/>
      <c r="F10505" s="155"/>
    </row>
    <row r="10506" spans="3:6" x14ac:dyDescent="0.2">
      <c r="C10506" s="155"/>
      <c r="D10506" s="155"/>
      <c r="E10506" s="155"/>
      <c r="F10506" s="155"/>
    </row>
    <row r="10507" spans="3:6" x14ac:dyDescent="0.2">
      <c r="C10507" s="155"/>
      <c r="D10507" s="155"/>
      <c r="E10507" s="155"/>
      <c r="F10507" s="155"/>
    </row>
    <row r="10508" spans="3:6" x14ac:dyDescent="0.2">
      <c r="C10508" s="155"/>
      <c r="D10508" s="155"/>
      <c r="E10508" s="155"/>
      <c r="F10508" s="155"/>
    </row>
    <row r="10509" spans="3:6" x14ac:dyDescent="0.2">
      <c r="C10509" s="155"/>
      <c r="D10509" s="155"/>
      <c r="E10509" s="155"/>
      <c r="F10509" s="155"/>
    </row>
    <row r="10510" spans="3:6" x14ac:dyDescent="0.2">
      <c r="C10510" s="155"/>
      <c r="D10510" s="155"/>
      <c r="E10510" s="155"/>
      <c r="F10510" s="155"/>
    </row>
    <row r="10511" spans="3:6" x14ac:dyDescent="0.2">
      <c r="C10511" s="155"/>
      <c r="D10511" s="155"/>
      <c r="E10511" s="155"/>
      <c r="F10511" s="155"/>
    </row>
    <row r="10512" spans="3:6" x14ac:dyDescent="0.2">
      <c r="C10512" s="155"/>
      <c r="D10512" s="155"/>
      <c r="E10512" s="155"/>
      <c r="F10512" s="155"/>
    </row>
    <row r="10513" spans="3:6" x14ac:dyDescent="0.2">
      <c r="C10513" s="155"/>
      <c r="D10513" s="155"/>
      <c r="E10513" s="155"/>
      <c r="F10513" s="155"/>
    </row>
    <row r="10514" spans="3:6" x14ac:dyDescent="0.2">
      <c r="C10514" s="155"/>
      <c r="D10514" s="155"/>
      <c r="E10514" s="155"/>
      <c r="F10514" s="155"/>
    </row>
    <row r="10515" spans="3:6" x14ac:dyDescent="0.2">
      <c r="C10515" s="155"/>
      <c r="D10515" s="155"/>
      <c r="E10515" s="155"/>
      <c r="F10515" s="155"/>
    </row>
    <row r="10516" spans="3:6" x14ac:dyDescent="0.2">
      <c r="C10516" s="155"/>
      <c r="D10516" s="155"/>
      <c r="E10516" s="155"/>
      <c r="F10516" s="155"/>
    </row>
    <row r="10517" spans="3:6" x14ac:dyDescent="0.2">
      <c r="C10517" s="155"/>
      <c r="D10517" s="155"/>
      <c r="E10517" s="155"/>
      <c r="F10517" s="155"/>
    </row>
    <row r="10518" spans="3:6" x14ac:dyDescent="0.2">
      <c r="C10518" s="155"/>
      <c r="D10518" s="155"/>
      <c r="E10518" s="155"/>
      <c r="F10518" s="155"/>
    </row>
    <row r="10519" spans="3:6" x14ac:dyDescent="0.2">
      <c r="C10519" s="155"/>
      <c r="D10519" s="155"/>
      <c r="E10519" s="155"/>
      <c r="F10519" s="155"/>
    </row>
    <row r="10520" spans="3:6" x14ac:dyDescent="0.2">
      <c r="C10520" s="155"/>
      <c r="D10520" s="155"/>
      <c r="E10520" s="155"/>
      <c r="F10520" s="155"/>
    </row>
    <row r="10521" spans="3:6" x14ac:dyDescent="0.2">
      <c r="C10521" s="155"/>
      <c r="D10521" s="155"/>
      <c r="E10521" s="155"/>
      <c r="F10521" s="155"/>
    </row>
    <row r="10522" spans="3:6" x14ac:dyDescent="0.2">
      <c r="C10522" s="155"/>
      <c r="D10522" s="155"/>
      <c r="E10522" s="155"/>
      <c r="F10522" s="155"/>
    </row>
    <row r="10523" spans="3:6" x14ac:dyDescent="0.2">
      <c r="C10523" s="155"/>
      <c r="D10523" s="155"/>
      <c r="E10523" s="155"/>
      <c r="F10523" s="155"/>
    </row>
    <row r="10524" spans="3:6" x14ac:dyDescent="0.2">
      <c r="C10524" s="155"/>
      <c r="D10524" s="155"/>
      <c r="E10524" s="155"/>
      <c r="F10524" s="155"/>
    </row>
    <row r="10525" spans="3:6" x14ac:dyDescent="0.2">
      <c r="C10525" s="155"/>
      <c r="D10525" s="155"/>
      <c r="E10525" s="155"/>
      <c r="F10525" s="155"/>
    </row>
    <row r="10526" spans="3:6" x14ac:dyDescent="0.2">
      <c r="C10526" s="155"/>
      <c r="D10526" s="155"/>
      <c r="E10526" s="155"/>
      <c r="F10526" s="155"/>
    </row>
    <row r="10527" spans="3:6" x14ac:dyDescent="0.2">
      <c r="C10527" s="155"/>
      <c r="D10527" s="155"/>
      <c r="E10527" s="155"/>
      <c r="F10527" s="155"/>
    </row>
    <row r="10528" spans="3:6" x14ac:dyDescent="0.2">
      <c r="C10528" s="155"/>
      <c r="D10528" s="155"/>
      <c r="E10528" s="155"/>
      <c r="F10528" s="155"/>
    </row>
    <row r="10529" spans="3:6" x14ac:dyDescent="0.2">
      <c r="C10529" s="155"/>
      <c r="D10529" s="155"/>
      <c r="E10529" s="155"/>
      <c r="F10529" s="155"/>
    </row>
    <row r="10530" spans="3:6" x14ac:dyDescent="0.2">
      <c r="C10530" s="155"/>
      <c r="D10530" s="155"/>
      <c r="E10530" s="155"/>
      <c r="F10530" s="155"/>
    </row>
    <row r="10531" spans="3:6" x14ac:dyDescent="0.2">
      <c r="C10531" s="155"/>
      <c r="D10531" s="155"/>
      <c r="E10531" s="155"/>
      <c r="F10531" s="155"/>
    </row>
    <row r="10532" spans="3:6" x14ac:dyDescent="0.2">
      <c r="C10532" s="155"/>
      <c r="D10532" s="155"/>
      <c r="E10532" s="155"/>
      <c r="F10532" s="155"/>
    </row>
    <row r="10533" spans="3:6" x14ac:dyDescent="0.2">
      <c r="C10533" s="155"/>
      <c r="D10533" s="155"/>
      <c r="E10533" s="155"/>
      <c r="F10533" s="155"/>
    </row>
    <row r="10534" spans="3:6" x14ac:dyDescent="0.2">
      <c r="C10534" s="155"/>
      <c r="D10534" s="155"/>
      <c r="E10534" s="155"/>
      <c r="F10534" s="155"/>
    </row>
    <row r="10535" spans="3:6" x14ac:dyDescent="0.2">
      <c r="C10535" s="155"/>
      <c r="D10535" s="155"/>
      <c r="E10535" s="155"/>
      <c r="F10535" s="155"/>
    </row>
    <row r="10536" spans="3:6" x14ac:dyDescent="0.2">
      <c r="C10536" s="155"/>
      <c r="D10536" s="155"/>
      <c r="E10536" s="155"/>
      <c r="F10536" s="155"/>
    </row>
    <row r="10537" spans="3:6" x14ac:dyDescent="0.2">
      <c r="C10537" s="155"/>
      <c r="D10537" s="155"/>
      <c r="E10537" s="155"/>
      <c r="F10537" s="155"/>
    </row>
    <row r="10538" spans="3:6" x14ac:dyDescent="0.2">
      <c r="C10538" s="155"/>
      <c r="D10538" s="155"/>
      <c r="E10538" s="155"/>
      <c r="F10538" s="155"/>
    </row>
    <row r="10539" spans="3:6" x14ac:dyDescent="0.2">
      <c r="C10539" s="155"/>
      <c r="D10539" s="155"/>
      <c r="E10539" s="155"/>
      <c r="F10539" s="155"/>
    </row>
    <row r="10540" spans="3:6" x14ac:dyDescent="0.2">
      <c r="C10540" s="155"/>
      <c r="D10540" s="155"/>
      <c r="E10540" s="155"/>
      <c r="F10540" s="155"/>
    </row>
    <row r="10541" spans="3:6" x14ac:dyDescent="0.2">
      <c r="C10541" s="155"/>
      <c r="D10541" s="155"/>
      <c r="E10541" s="155"/>
      <c r="F10541" s="155"/>
    </row>
    <row r="10542" spans="3:6" x14ac:dyDescent="0.2">
      <c r="C10542" s="155"/>
      <c r="D10542" s="155"/>
      <c r="E10542" s="155"/>
      <c r="F10542" s="155"/>
    </row>
    <row r="10543" spans="3:6" x14ac:dyDescent="0.2">
      <c r="C10543" s="155"/>
      <c r="D10543" s="155"/>
      <c r="E10543" s="155"/>
      <c r="F10543" s="155"/>
    </row>
    <row r="10544" spans="3:6" x14ac:dyDescent="0.2">
      <c r="C10544" s="155"/>
      <c r="D10544" s="155"/>
      <c r="E10544" s="155"/>
      <c r="F10544" s="155"/>
    </row>
    <row r="10545" spans="3:6" x14ac:dyDescent="0.2">
      <c r="C10545" s="155"/>
      <c r="D10545" s="155"/>
      <c r="E10545" s="155"/>
      <c r="F10545" s="155"/>
    </row>
    <row r="10546" spans="3:6" x14ac:dyDescent="0.2">
      <c r="C10546" s="155"/>
      <c r="D10546" s="155"/>
      <c r="E10546" s="155"/>
      <c r="F10546" s="155"/>
    </row>
    <row r="10547" spans="3:6" x14ac:dyDescent="0.2">
      <c r="C10547" s="155"/>
      <c r="D10547" s="155"/>
      <c r="E10547" s="155"/>
      <c r="F10547" s="155"/>
    </row>
    <row r="10548" spans="3:6" x14ac:dyDescent="0.2">
      <c r="C10548" s="155"/>
      <c r="D10548" s="155"/>
      <c r="E10548" s="155"/>
      <c r="F10548" s="155"/>
    </row>
    <row r="10549" spans="3:6" x14ac:dyDescent="0.2">
      <c r="C10549" s="155"/>
      <c r="D10549" s="155"/>
      <c r="E10549" s="155"/>
      <c r="F10549" s="155"/>
    </row>
    <row r="10550" spans="3:6" x14ac:dyDescent="0.2">
      <c r="C10550" s="155"/>
      <c r="D10550" s="155"/>
      <c r="E10550" s="155"/>
      <c r="F10550" s="155"/>
    </row>
    <row r="10551" spans="3:6" x14ac:dyDescent="0.2">
      <c r="C10551" s="155"/>
      <c r="D10551" s="155"/>
      <c r="E10551" s="155"/>
      <c r="F10551" s="155"/>
    </row>
    <row r="10552" spans="3:6" x14ac:dyDescent="0.2">
      <c r="C10552" s="155"/>
      <c r="D10552" s="155"/>
      <c r="E10552" s="155"/>
      <c r="F10552" s="155"/>
    </row>
    <row r="10553" spans="3:6" x14ac:dyDescent="0.2">
      <c r="C10553" s="155"/>
      <c r="D10553" s="155"/>
      <c r="E10553" s="155"/>
      <c r="F10553" s="155"/>
    </row>
    <row r="10554" spans="3:6" x14ac:dyDescent="0.2">
      <c r="C10554" s="155"/>
      <c r="D10554" s="155"/>
      <c r="E10554" s="155"/>
      <c r="F10554" s="155"/>
    </row>
    <row r="10555" spans="3:6" x14ac:dyDescent="0.2">
      <c r="C10555" s="155"/>
      <c r="D10555" s="155"/>
      <c r="E10555" s="155"/>
      <c r="F10555" s="155"/>
    </row>
    <row r="10556" spans="3:6" x14ac:dyDescent="0.2">
      <c r="C10556" s="155"/>
      <c r="D10556" s="155"/>
      <c r="E10556" s="155"/>
      <c r="F10556" s="155"/>
    </row>
    <row r="10557" spans="3:6" x14ac:dyDescent="0.2">
      <c r="C10557" s="155"/>
      <c r="D10557" s="155"/>
      <c r="E10557" s="155"/>
      <c r="F10557" s="155"/>
    </row>
    <row r="10558" spans="3:6" x14ac:dyDescent="0.2">
      <c r="C10558" s="155"/>
      <c r="D10558" s="155"/>
      <c r="E10558" s="155"/>
      <c r="F10558" s="155"/>
    </row>
    <row r="10559" spans="3:6" x14ac:dyDescent="0.2">
      <c r="C10559" s="155"/>
      <c r="D10559" s="155"/>
      <c r="E10559" s="155"/>
      <c r="F10559" s="155"/>
    </row>
    <row r="10560" spans="3:6" x14ac:dyDescent="0.2">
      <c r="C10560" s="155"/>
      <c r="D10560" s="155"/>
      <c r="E10560" s="155"/>
      <c r="F10560" s="155"/>
    </row>
    <row r="10561" spans="3:6" x14ac:dyDescent="0.2">
      <c r="C10561" s="155"/>
      <c r="D10561" s="155"/>
      <c r="E10561" s="155"/>
      <c r="F10561" s="155"/>
    </row>
    <row r="10562" spans="3:6" x14ac:dyDescent="0.2">
      <c r="C10562" s="155"/>
      <c r="D10562" s="155"/>
      <c r="E10562" s="155"/>
      <c r="F10562" s="155"/>
    </row>
    <row r="10563" spans="3:6" x14ac:dyDescent="0.2">
      <c r="C10563" s="155"/>
      <c r="D10563" s="155"/>
      <c r="E10563" s="155"/>
      <c r="F10563" s="155"/>
    </row>
    <row r="10564" spans="3:6" x14ac:dyDescent="0.2">
      <c r="C10564" s="155"/>
      <c r="D10564" s="155"/>
      <c r="E10564" s="155"/>
      <c r="F10564" s="155"/>
    </row>
    <row r="10565" spans="3:6" x14ac:dyDescent="0.2">
      <c r="C10565" s="155"/>
      <c r="D10565" s="155"/>
      <c r="E10565" s="155"/>
      <c r="F10565" s="155"/>
    </row>
    <row r="10566" spans="3:6" x14ac:dyDescent="0.2">
      <c r="C10566" s="155"/>
      <c r="D10566" s="155"/>
      <c r="E10566" s="155"/>
      <c r="F10566" s="155"/>
    </row>
    <row r="10567" spans="3:6" x14ac:dyDescent="0.2">
      <c r="C10567" s="155"/>
      <c r="D10567" s="155"/>
      <c r="E10567" s="155"/>
      <c r="F10567" s="155"/>
    </row>
    <row r="10568" spans="3:6" x14ac:dyDescent="0.2">
      <c r="C10568" s="155"/>
      <c r="D10568" s="155"/>
      <c r="E10568" s="155"/>
      <c r="F10568" s="155"/>
    </row>
    <row r="10569" spans="3:6" x14ac:dyDescent="0.2">
      <c r="C10569" s="155"/>
      <c r="D10569" s="155"/>
      <c r="E10569" s="155"/>
      <c r="F10569" s="155"/>
    </row>
    <row r="10570" spans="3:6" x14ac:dyDescent="0.2">
      <c r="C10570" s="155"/>
      <c r="D10570" s="155"/>
      <c r="E10570" s="155"/>
      <c r="F10570" s="155"/>
    </row>
    <row r="10571" spans="3:6" x14ac:dyDescent="0.2">
      <c r="C10571" s="155"/>
      <c r="D10571" s="155"/>
      <c r="E10571" s="155"/>
      <c r="F10571" s="155"/>
    </row>
    <row r="10572" spans="3:6" x14ac:dyDescent="0.2">
      <c r="C10572" s="155"/>
      <c r="D10572" s="155"/>
      <c r="E10572" s="155"/>
      <c r="F10572" s="155"/>
    </row>
    <row r="10573" spans="3:6" x14ac:dyDescent="0.2">
      <c r="C10573" s="155"/>
      <c r="D10573" s="155"/>
      <c r="E10573" s="155"/>
      <c r="F10573" s="155"/>
    </row>
    <row r="10574" spans="3:6" x14ac:dyDescent="0.2">
      <c r="C10574" s="155"/>
      <c r="D10574" s="155"/>
      <c r="E10574" s="155"/>
      <c r="F10574" s="155"/>
    </row>
    <row r="10575" spans="3:6" x14ac:dyDescent="0.2">
      <c r="C10575" s="155"/>
      <c r="D10575" s="155"/>
      <c r="E10575" s="155"/>
      <c r="F10575" s="155"/>
    </row>
    <row r="10576" spans="3:6" x14ac:dyDescent="0.2">
      <c r="C10576" s="155"/>
      <c r="D10576" s="155"/>
      <c r="E10576" s="155"/>
      <c r="F10576" s="155"/>
    </row>
    <row r="10577" spans="3:6" x14ac:dyDescent="0.2">
      <c r="C10577" s="155"/>
      <c r="D10577" s="155"/>
      <c r="E10577" s="155"/>
      <c r="F10577" s="155"/>
    </row>
    <row r="10578" spans="3:6" x14ac:dyDescent="0.2">
      <c r="C10578" s="155"/>
      <c r="D10578" s="155"/>
      <c r="E10578" s="155"/>
      <c r="F10578" s="155"/>
    </row>
    <row r="10579" spans="3:6" x14ac:dyDescent="0.2">
      <c r="C10579" s="155"/>
      <c r="D10579" s="155"/>
      <c r="E10579" s="155"/>
      <c r="F10579" s="155"/>
    </row>
    <row r="10580" spans="3:6" x14ac:dyDescent="0.2">
      <c r="C10580" s="155"/>
      <c r="D10580" s="155"/>
      <c r="E10580" s="155"/>
      <c r="F10580" s="155"/>
    </row>
    <row r="10581" spans="3:6" x14ac:dyDescent="0.2">
      <c r="C10581" s="155"/>
      <c r="D10581" s="155"/>
      <c r="E10581" s="155"/>
      <c r="F10581" s="155"/>
    </row>
    <row r="10582" spans="3:6" x14ac:dyDescent="0.2">
      <c r="C10582" s="155"/>
      <c r="D10582" s="155"/>
      <c r="E10582" s="155"/>
      <c r="F10582" s="155"/>
    </row>
    <row r="10583" spans="3:6" x14ac:dyDescent="0.2">
      <c r="C10583" s="155"/>
      <c r="D10583" s="155"/>
      <c r="E10583" s="155"/>
      <c r="F10583" s="155"/>
    </row>
    <row r="10584" spans="3:6" x14ac:dyDescent="0.2">
      <c r="C10584" s="155"/>
      <c r="D10584" s="155"/>
      <c r="E10584" s="155"/>
      <c r="F10584" s="155"/>
    </row>
    <row r="10585" spans="3:6" x14ac:dyDescent="0.2">
      <c r="C10585" s="155"/>
      <c r="D10585" s="155"/>
      <c r="E10585" s="155"/>
      <c r="F10585" s="155"/>
    </row>
    <row r="10586" spans="3:6" x14ac:dyDescent="0.2">
      <c r="C10586" s="155"/>
      <c r="D10586" s="155"/>
      <c r="E10586" s="155"/>
      <c r="F10586" s="155"/>
    </row>
    <row r="10587" spans="3:6" x14ac:dyDescent="0.2">
      <c r="C10587" s="155"/>
      <c r="D10587" s="155"/>
      <c r="E10587" s="155"/>
      <c r="F10587" s="155"/>
    </row>
    <row r="10588" spans="3:6" x14ac:dyDescent="0.2">
      <c r="C10588" s="155"/>
      <c r="D10588" s="155"/>
      <c r="E10588" s="155"/>
      <c r="F10588" s="155"/>
    </row>
    <row r="10589" spans="3:6" x14ac:dyDescent="0.2">
      <c r="C10589" s="155"/>
      <c r="D10589" s="155"/>
      <c r="E10589" s="155"/>
      <c r="F10589" s="155"/>
    </row>
    <row r="10590" spans="3:6" x14ac:dyDescent="0.2">
      <c r="C10590" s="155"/>
      <c r="D10590" s="155"/>
      <c r="E10590" s="155"/>
      <c r="F10590" s="155"/>
    </row>
    <row r="10591" spans="3:6" x14ac:dyDescent="0.2">
      <c r="C10591" s="155"/>
      <c r="D10591" s="155"/>
      <c r="E10591" s="155"/>
      <c r="F10591" s="155"/>
    </row>
    <row r="10592" spans="3:6" x14ac:dyDescent="0.2">
      <c r="C10592" s="155"/>
      <c r="D10592" s="155"/>
      <c r="E10592" s="155"/>
      <c r="F10592" s="155"/>
    </row>
    <row r="10593" spans="3:6" x14ac:dyDescent="0.2">
      <c r="C10593" s="155"/>
      <c r="D10593" s="155"/>
      <c r="E10593" s="155"/>
      <c r="F10593" s="155"/>
    </row>
    <row r="10594" spans="3:6" x14ac:dyDescent="0.2">
      <c r="C10594" s="155"/>
      <c r="D10594" s="155"/>
      <c r="E10594" s="155"/>
      <c r="F10594" s="155"/>
    </row>
    <row r="10595" spans="3:6" x14ac:dyDescent="0.2">
      <c r="C10595" s="155"/>
      <c r="D10595" s="155"/>
      <c r="E10595" s="155"/>
      <c r="F10595" s="155"/>
    </row>
    <row r="10596" spans="3:6" x14ac:dyDescent="0.2">
      <c r="C10596" s="155"/>
      <c r="D10596" s="155"/>
      <c r="E10596" s="155"/>
      <c r="F10596" s="155"/>
    </row>
    <row r="10597" spans="3:6" x14ac:dyDescent="0.2">
      <c r="C10597" s="155"/>
      <c r="D10597" s="155"/>
      <c r="E10597" s="155"/>
      <c r="F10597" s="155"/>
    </row>
    <row r="10598" spans="3:6" x14ac:dyDescent="0.2">
      <c r="C10598" s="155"/>
      <c r="D10598" s="155"/>
      <c r="E10598" s="155"/>
      <c r="F10598" s="155"/>
    </row>
    <row r="10599" spans="3:6" x14ac:dyDescent="0.2">
      <c r="C10599" s="155"/>
      <c r="D10599" s="155"/>
      <c r="E10599" s="155"/>
      <c r="F10599" s="155"/>
    </row>
    <row r="10600" spans="3:6" x14ac:dyDescent="0.2">
      <c r="C10600" s="155"/>
      <c r="D10600" s="155"/>
      <c r="E10600" s="155"/>
      <c r="F10600" s="155"/>
    </row>
    <row r="10601" spans="3:6" x14ac:dyDescent="0.2">
      <c r="C10601" s="155"/>
      <c r="D10601" s="155"/>
      <c r="E10601" s="155"/>
      <c r="F10601" s="155"/>
    </row>
    <row r="10602" spans="3:6" x14ac:dyDescent="0.2">
      <c r="C10602" s="155"/>
      <c r="D10602" s="155"/>
      <c r="E10602" s="155"/>
      <c r="F10602" s="155"/>
    </row>
    <row r="10603" spans="3:6" x14ac:dyDescent="0.2">
      <c r="C10603" s="155"/>
      <c r="D10603" s="155"/>
      <c r="E10603" s="155"/>
      <c r="F10603" s="155"/>
    </row>
    <row r="10604" spans="3:6" x14ac:dyDescent="0.2">
      <c r="C10604" s="155"/>
      <c r="D10604" s="155"/>
      <c r="E10604" s="155"/>
      <c r="F10604" s="155"/>
    </row>
    <row r="10605" spans="3:6" x14ac:dyDescent="0.2">
      <c r="C10605" s="155"/>
      <c r="D10605" s="155"/>
      <c r="E10605" s="155"/>
      <c r="F10605" s="155"/>
    </row>
    <row r="10606" spans="3:6" x14ac:dyDescent="0.2">
      <c r="C10606" s="155"/>
      <c r="D10606" s="155"/>
      <c r="E10606" s="155"/>
      <c r="F10606" s="155"/>
    </row>
    <row r="10607" spans="3:6" x14ac:dyDescent="0.2">
      <c r="C10607" s="155"/>
      <c r="D10607" s="155"/>
      <c r="E10607" s="155"/>
      <c r="F10607" s="155"/>
    </row>
    <row r="10608" spans="3:6" x14ac:dyDescent="0.2">
      <c r="C10608" s="155"/>
      <c r="D10608" s="155"/>
      <c r="E10608" s="155"/>
      <c r="F10608" s="155"/>
    </row>
    <row r="10609" spans="3:6" x14ac:dyDescent="0.2">
      <c r="C10609" s="155"/>
      <c r="D10609" s="155"/>
      <c r="E10609" s="155"/>
      <c r="F10609" s="155"/>
    </row>
    <row r="10610" spans="3:6" x14ac:dyDescent="0.2">
      <c r="C10610" s="155"/>
      <c r="D10610" s="155"/>
      <c r="E10610" s="155"/>
      <c r="F10610" s="155"/>
    </row>
    <row r="10611" spans="3:6" x14ac:dyDescent="0.2">
      <c r="C10611" s="155"/>
      <c r="D10611" s="155"/>
      <c r="E10611" s="155"/>
      <c r="F10611" s="155"/>
    </row>
    <row r="10612" spans="3:6" x14ac:dyDescent="0.2">
      <c r="C10612" s="155"/>
      <c r="D10612" s="155"/>
      <c r="E10612" s="155"/>
      <c r="F10612" s="155"/>
    </row>
    <row r="10613" spans="3:6" x14ac:dyDescent="0.2">
      <c r="C10613" s="155"/>
      <c r="D10613" s="155"/>
      <c r="E10613" s="155"/>
      <c r="F10613" s="155"/>
    </row>
    <row r="10614" spans="3:6" x14ac:dyDescent="0.2">
      <c r="C10614" s="155"/>
      <c r="D10614" s="155"/>
      <c r="E10614" s="155"/>
      <c r="F10614" s="155"/>
    </row>
    <row r="10615" spans="3:6" x14ac:dyDescent="0.2">
      <c r="C10615" s="155"/>
      <c r="D10615" s="155"/>
      <c r="E10615" s="155"/>
      <c r="F10615" s="155"/>
    </row>
    <row r="10616" spans="3:6" x14ac:dyDescent="0.2">
      <c r="C10616" s="155"/>
      <c r="D10616" s="155"/>
      <c r="E10616" s="155"/>
      <c r="F10616" s="155"/>
    </row>
    <row r="10617" spans="3:6" x14ac:dyDescent="0.2">
      <c r="C10617" s="155"/>
      <c r="D10617" s="155"/>
      <c r="E10617" s="155"/>
      <c r="F10617" s="155"/>
    </row>
    <row r="10618" spans="3:6" x14ac:dyDescent="0.2">
      <c r="C10618" s="155"/>
      <c r="D10618" s="155"/>
      <c r="E10618" s="155"/>
      <c r="F10618" s="155"/>
    </row>
    <row r="10619" spans="3:6" x14ac:dyDescent="0.2">
      <c r="C10619" s="155"/>
      <c r="D10619" s="155"/>
      <c r="E10619" s="155"/>
      <c r="F10619" s="155"/>
    </row>
    <row r="10620" spans="3:6" x14ac:dyDescent="0.2">
      <c r="C10620" s="155"/>
      <c r="D10620" s="155"/>
      <c r="E10620" s="155"/>
      <c r="F10620" s="155"/>
    </row>
    <row r="10621" spans="3:6" x14ac:dyDescent="0.2">
      <c r="C10621" s="155"/>
      <c r="D10621" s="155"/>
      <c r="E10621" s="155"/>
      <c r="F10621" s="155"/>
    </row>
    <row r="10622" spans="3:6" x14ac:dyDescent="0.2">
      <c r="C10622" s="155"/>
      <c r="D10622" s="155"/>
      <c r="E10622" s="155"/>
      <c r="F10622" s="155"/>
    </row>
    <row r="10623" spans="3:6" x14ac:dyDescent="0.2">
      <c r="C10623" s="155"/>
      <c r="D10623" s="155"/>
      <c r="E10623" s="155"/>
      <c r="F10623" s="155"/>
    </row>
    <row r="10624" spans="3:6" x14ac:dyDescent="0.2">
      <c r="C10624" s="155"/>
      <c r="D10624" s="155"/>
      <c r="E10624" s="155"/>
      <c r="F10624" s="155"/>
    </row>
    <row r="10625" spans="3:6" x14ac:dyDescent="0.2">
      <c r="C10625" s="155"/>
      <c r="D10625" s="155"/>
      <c r="E10625" s="155"/>
      <c r="F10625" s="155"/>
    </row>
    <row r="10626" spans="3:6" x14ac:dyDescent="0.2">
      <c r="C10626" s="155"/>
      <c r="D10626" s="155"/>
      <c r="E10626" s="155"/>
      <c r="F10626" s="155"/>
    </row>
    <row r="10627" spans="3:6" x14ac:dyDescent="0.2">
      <c r="C10627" s="155"/>
      <c r="D10627" s="155"/>
      <c r="E10627" s="155"/>
      <c r="F10627" s="155"/>
    </row>
    <row r="10628" spans="3:6" x14ac:dyDescent="0.2">
      <c r="C10628" s="155"/>
      <c r="D10628" s="155"/>
      <c r="E10628" s="155"/>
      <c r="F10628" s="155"/>
    </row>
    <row r="10629" spans="3:6" x14ac:dyDescent="0.2">
      <c r="C10629" s="155"/>
      <c r="D10629" s="155"/>
      <c r="E10629" s="155"/>
      <c r="F10629" s="155"/>
    </row>
    <row r="10630" spans="3:6" x14ac:dyDescent="0.2">
      <c r="C10630" s="155"/>
      <c r="D10630" s="155"/>
      <c r="E10630" s="155"/>
      <c r="F10630" s="155"/>
    </row>
    <row r="10631" spans="3:6" x14ac:dyDescent="0.2">
      <c r="C10631" s="155"/>
      <c r="D10631" s="155"/>
      <c r="E10631" s="155"/>
      <c r="F10631" s="155"/>
    </row>
    <row r="10632" spans="3:6" x14ac:dyDescent="0.2">
      <c r="C10632" s="155"/>
      <c r="D10632" s="155"/>
      <c r="E10632" s="155"/>
      <c r="F10632" s="155"/>
    </row>
    <row r="10633" spans="3:6" x14ac:dyDescent="0.2">
      <c r="C10633" s="155"/>
      <c r="D10633" s="155"/>
      <c r="E10633" s="155"/>
      <c r="F10633" s="155"/>
    </row>
    <row r="10634" spans="3:6" x14ac:dyDescent="0.2">
      <c r="C10634" s="155"/>
      <c r="D10634" s="155"/>
      <c r="E10634" s="155"/>
      <c r="F10634" s="155"/>
    </row>
    <row r="10635" spans="3:6" x14ac:dyDescent="0.2">
      <c r="C10635" s="155"/>
      <c r="D10635" s="155"/>
      <c r="E10635" s="155"/>
      <c r="F10635" s="155"/>
    </row>
    <row r="10636" spans="3:6" x14ac:dyDescent="0.2">
      <c r="C10636" s="155"/>
      <c r="D10636" s="155"/>
      <c r="E10636" s="155"/>
      <c r="F10636" s="155"/>
    </row>
    <row r="10637" spans="3:6" x14ac:dyDescent="0.2">
      <c r="C10637" s="155"/>
      <c r="D10637" s="155"/>
      <c r="E10637" s="155"/>
      <c r="F10637" s="155"/>
    </row>
    <row r="10638" spans="3:6" x14ac:dyDescent="0.2">
      <c r="C10638" s="155"/>
      <c r="D10638" s="155"/>
      <c r="E10638" s="155"/>
      <c r="F10638" s="155"/>
    </row>
    <row r="10639" spans="3:6" x14ac:dyDescent="0.2">
      <c r="C10639" s="155"/>
      <c r="D10639" s="155"/>
      <c r="E10639" s="155"/>
      <c r="F10639" s="155"/>
    </row>
    <row r="10640" spans="3:6" x14ac:dyDescent="0.2">
      <c r="C10640" s="155"/>
      <c r="D10640" s="155"/>
      <c r="E10640" s="155"/>
      <c r="F10640" s="155"/>
    </row>
    <row r="10641" spans="3:6" x14ac:dyDescent="0.2">
      <c r="C10641" s="155"/>
      <c r="D10641" s="155"/>
      <c r="E10641" s="155"/>
      <c r="F10641" s="155"/>
    </row>
    <row r="10642" spans="3:6" x14ac:dyDescent="0.2">
      <c r="C10642" s="155"/>
      <c r="D10642" s="155"/>
      <c r="E10642" s="155"/>
      <c r="F10642" s="155"/>
    </row>
    <row r="10643" spans="3:6" x14ac:dyDescent="0.2">
      <c r="C10643" s="155"/>
      <c r="D10643" s="155"/>
      <c r="E10643" s="155"/>
      <c r="F10643" s="155"/>
    </row>
    <row r="10644" spans="3:6" x14ac:dyDescent="0.2">
      <c r="C10644" s="155"/>
      <c r="D10644" s="155"/>
      <c r="E10644" s="155"/>
      <c r="F10644" s="155"/>
    </row>
    <row r="10645" spans="3:6" x14ac:dyDescent="0.2">
      <c r="C10645" s="155"/>
      <c r="D10645" s="155"/>
      <c r="E10645" s="155"/>
      <c r="F10645" s="155"/>
    </row>
    <row r="10646" spans="3:6" x14ac:dyDescent="0.2">
      <c r="C10646" s="155"/>
      <c r="D10646" s="155"/>
      <c r="E10646" s="155"/>
      <c r="F10646" s="155"/>
    </row>
    <row r="10647" spans="3:6" x14ac:dyDescent="0.2">
      <c r="C10647" s="155"/>
      <c r="D10647" s="155"/>
      <c r="E10647" s="155"/>
      <c r="F10647" s="155"/>
    </row>
    <row r="10648" spans="3:6" x14ac:dyDescent="0.2">
      <c r="C10648" s="155"/>
      <c r="D10648" s="155"/>
      <c r="E10648" s="155"/>
      <c r="F10648" s="155"/>
    </row>
    <row r="10649" spans="3:6" x14ac:dyDescent="0.2">
      <c r="C10649" s="155"/>
      <c r="D10649" s="155"/>
      <c r="E10649" s="155"/>
      <c r="F10649" s="155"/>
    </row>
    <row r="10650" spans="3:6" x14ac:dyDescent="0.2">
      <c r="C10650" s="155"/>
      <c r="D10650" s="155"/>
      <c r="E10650" s="155"/>
      <c r="F10650" s="155"/>
    </row>
    <row r="10651" spans="3:6" x14ac:dyDescent="0.2">
      <c r="C10651" s="155"/>
      <c r="D10651" s="155"/>
      <c r="E10651" s="155"/>
      <c r="F10651" s="155"/>
    </row>
    <row r="10652" spans="3:6" x14ac:dyDescent="0.2">
      <c r="C10652" s="155"/>
      <c r="D10652" s="155"/>
      <c r="E10652" s="155"/>
      <c r="F10652" s="155"/>
    </row>
    <row r="10653" spans="3:6" x14ac:dyDescent="0.2">
      <c r="C10653" s="155"/>
      <c r="D10653" s="155"/>
      <c r="E10653" s="155"/>
      <c r="F10653" s="155"/>
    </row>
    <row r="10654" spans="3:6" x14ac:dyDescent="0.2">
      <c r="C10654" s="155"/>
      <c r="D10654" s="155"/>
      <c r="E10654" s="155"/>
      <c r="F10654" s="155"/>
    </row>
    <row r="10655" spans="3:6" x14ac:dyDescent="0.2">
      <c r="C10655" s="155"/>
      <c r="D10655" s="155"/>
      <c r="E10655" s="155"/>
      <c r="F10655" s="155"/>
    </row>
    <row r="10656" spans="3:6" x14ac:dyDescent="0.2">
      <c r="C10656" s="155"/>
      <c r="D10656" s="155"/>
      <c r="E10656" s="155"/>
      <c r="F10656" s="155"/>
    </row>
    <row r="10657" spans="3:6" x14ac:dyDescent="0.2">
      <c r="C10657" s="155"/>
      <c r="D10657" s="155"/>
      <c r="E10657" s="155"/>
      <c r="F10657" s="155"/>
    </row>
    <row r="10658" spans="3:6" x14ac:dyDescent="0.2">
      <c r="C10658" s="155"/>
      <c r="D10658" s="155"/>
      <c r="E10658" s="155"/>
      <c r="F10658" s="155"/>
    </row>
    <row r="10659" spans="3:6" x14ac:dyDescent="0.2">
      <c r="C10659" s="155"/>
      <c r="D10659" s="155"/>
      <c r="E10659" s="155"/>
      <c r="F10659" s="155"/>
    </row>
    <row r="10660" spans="3:6" x14ac:dyDescent="0.2">
      <c r="C10660" s="155"/>
      <c r="D10660" s="155"/>
      <c r="E10660" s="155"/>
      <c r="F10660" s="155"/>
    </row>
    <row r="10661" spans="3:6" x14ac:dyDescent="0.2">
      <c r="C10661" s="155"/>
      <c r="D10661" s="155"/>
      <c r="E10661" s="155"/>
      <c r="F10661" s="155"/>
    </row>
    <row r="10662" spans="3:6" x14ac:dyDescent="0.2">
      <c r="C10662" s="155"/>
      <c r="D10662" s="155"/>
      <c r="E10662" s="155"/>
      <c r="F10662" s="155"/>
    </row>
    <row r="10663" spans="3:6" x14ac:dyDescent="0.2">
      <c r="C10663" s="155"/>
      <c r="D10663" s="155"/>
      <c r="E10663" s="155"/>
      <c r="F10663" s="155"/>
    </row>
    <row r="10664" spans="3:6" x14ac:dyDescent="0.2">
      <c r="C10664" s="155"/>
      <c r="D10664" s="155"/>
      <c r="E10664" s="155"/>
      <c r="F10664" s="155"/>
    </row>
    <row r="10665" spans="3:6" x14ac:dyDescent="0.2">
      <c r="C10665" s="155"/>
      <c r="D10665" s="155"/>
      <c r="E10665" s="155"/>
      <c r="F10665" s="155"/>
    </row>
    <row r="10666" spans="3:6" x14ac:dyDescent="0.2">
      <c r="C10666" s="155"/>
      <c r="D10666" s="155"/>
      <c r="E10666" s="155"/>
      <c r="F10666" s="155"/>
    </row>
    <row r="10667" spans="3:6" x14ac:dyDescent="0.2">
      <c r="C10667" s="155"/>
      <c r="D10667" s="155"/>
      <c r="E10667" s="155"/>
      <c r="F10667" s="155"/>
    </row>
    <row r="10668" spans="3:6" x14ac:dyDescent="0.2">
      <c r="C10668" s="155"/>
      <c r="D10668" s="155"/>
      <c r="E10668" s="155"/>
      <c r="F10668" s="155"/>
    </row>
    <row r="10669" spans="3:6" x14ac:dyDescent="0.2">
      <c r="C10669" s="155"/>
      <c r="D10669" s="155"/>
      <c r="E10669" s="155"/>
      <c r="F10669" s="155"/>
    </row>
    <row r="10670" spans="3:6" x14ac:dyDescent="0.2">
      <c r="C10670" s="155"/>
      <c r="D10670" s="155"/>
      <c r="E10670" s="155"/>
      <c r="F10670" s="155"/>
    </row>
    <row r="10671" spans="3:6" x14ac:dyDescent="0.2">
      <c r="C10671" s="155"/>
      <c r="D10671" s="155"/>
      <c r="E10671" s="155"/>
      <c r="F10671" s="155"/>
    </row>
    <row r="10672" spans="3:6" x14ac:dyDescent="0.2">
      <c r="C10672" s="155"/>
      <c r="D10672" s="155"/>
      <c r="E10672" s="155"/>
      <c r="F10672" s="155"/>
    </row>
    <row r="10673" spans="3:6" x14ac:dyDescent="0.2">
      <c r="C10673" s="155"/>
      <c r="D10673" s="155"/>
      <c r="E10673" s="155"/>
      <c r="F10673" s="155"/>
    </row>
    <row r="10674" spans="3:6" x14ac:dyDescent="0.2">
      <c r="C10674" s="155"/>
      <c r="D10674" s="155"/>
      <c r="E10674" s="155"/>
      <c r="F10674" s="155"/>
    </row>
    <row r="10675" spans="3:6" x14ac:dyDescent="0.2">
      <c r="C10675" s="155"/>
      <c r="D10675" s="155"/>
      <c r="E10675" s="155"/>
      <c r="F10675" s="155"/>
    </row>
    <row r="10676" spans="3:6" x14ac:dyDescent="0.2">
      <c r="C10676" s="155"/>
      <c r="D10676" s="155"/>
      <c r="E10676" s="155"/>
      <c r="F10676" s="155"/>
    </row>
    <row r="10677" spans="3:6" x14ac:dyDescent="0.2">
      <c r="C10677" s="155"/>
      <c r="D10677" s="155"/>
      <c r="E10677" s="155"/>
      <c r="F10677" s="155"/>
    </row>
    <row r="10678" spans="3:6" x14ac:dyDescent="0.2">
      <c r="C10678" s="155"/>
      <c r="D10678" s="155"/>
      <c r="E10678" s="155"/>
      <c r="F10678" s="155"/>
    </row>
    <row r="10679" spans="3:6" x14ac:dyDescent="0.2">
      <c r="C10679" s="155"/>
      <c r="D10679" s="155"/>
      <c r="E10679" s="155"/>
      <c r="F10679" s="155"/>
    </row>
    <row r="10680" spans="3:6" x14ac:dyDescent="0.2">
      <c r="C10680" s="155"/>
      <c r="D10680" s="155"/>
      <c r="E10680" s="155"/>
      <c r="F10680" s="155"/>
    </row>
    <row r="10681" spans="3:6" x14ac:dyDescent="0.2">
      <c r="C10681" s="155"/>
      <c r="D10681" s="155"/>
      <c r="E10681" s="155"/>
      <c r="F10681" s="155"/>
    </row>
    <row r="10682" spans="3:6" x14ac:dyDescent="0.2">
      <c r="C10682" s="155"/>
      <c r="D10682" s="155"/>
      <c r="E10682" s="155"/>
      <c r="F10682" s="155"/>
    </row>
    <row r="10683" spans="3:6" x14ac:dyDescent="0.2">
      <c r="C10683" s="155"/>
      <c r="D10683" s="155"/>
      <c r="E10683" s="155"/>
      <c r="F10683" s="155"/>
    </row>
    <row r="10684" spans="3:6" x14ac:dyDescent="0.2">
      <c r="C10684" s="155"/>
      <c r="D10684" s="155"/>
      <c r="E10684" s="155"/>
      <c r="F10684" s="155"/>
    </row>
    <row r="10685" spans="3:6" x14ac:dyDescent="0.2">
      <c r="C10685" s="155"/>
      <c r="D10685" s="155"/>
      <c r="E10685" s="155"/>
      <c r="F10685" s="155"/>
    </row>
    <row r="10686" spans="3:6" x14ac:dyDescent="0.2">
      <c r="C10686" s="155"/>
      <c r="D10686" s="155"/>
      <c r="E10686" s="155"/>
      <c r="F10686" s="155"/>
    </row>
    <row r="10687" spans="3:6" x14ac:dyDescent="0.2">
      <c r="C10687" s="155"/>
      <c r="D10687" s="155"/>
      <c r="E10687" s="155"/>
      <c r="F10687" s="155"/>
    </row>
    <row r="10688" spans="3:6" x14ac:dyDescent="0.2">
      <c r="C10688" s="155"/>
      <c r="D10688" s="155"/>
      <c r="E10688" s="155"/>
      <c r="F10688" s="155"/>
    </row>
    <row r="10689" spans="3:6" x14ac:dyDescent="0.2">
      <c r="C10689" s="155"/>
      <c r="D10689" s="155"/>
      <c r="E10689" s="155"/>
      <c r="F10689" s="155"/>
    </row>
    <row r="10690" spans="3:6" x14ac:dyDescent="0.2">
      <c r="C10690" s="155"/>
      <c r="D10690" s="155"/>
      <c r="E10690" s="155"/>
      <c r="F10690" s="155"/>
    </row>
    <row r="10691" spans="3:6" x14ac:dyDescent="0.2">
      <c r="C10691" s="155"/>
      <c r="D10691" s="155"/>
      <c r="E10691" s="155"/>
      <c r="F10691" s="155"/>
    </row>
    <row r="10692" spans="3:6" x14ac:dyDescent="0.2">
      <c r="C10692" s="155"/>
      <c r="D10692" s="155"/>
      <c r="E10692" s="155"/>
      <c r="F10692" s="155"/>
    </row>
    <row r="10693" spans="3:6" x14ac:dyDescent="0.2">
      <c r="C10693" s="155"/>
      <c r="D10693" s="155"/>
      <c r="E10693" s="155"/>
      <c r="F10693" s="155"/>
    </row>
    <row r="10694" spans="3:6" x14ac:dyDescent="0.2">
      <c r="C10694" s="155"/>
      <c r="D10694" s="155"/>
      <c r="E10694" s="155"/>
      <c r="F10694" s="155"/>
    </row>
    <row r="10695" spans="3:6" x14ac:dyDescent="0.2">
      <c r="C10695" s="155"/>
      <c r="D10695" s="155"/>
      <c r="E10695" s="155"/>
      <c r="F10695" s="155"/>
    </row>
    <row r="10696" spans="3:6" x14ac:dyDescent="0.2">
      <c r="C10696" s="155"/>
      <c r="D10696" s="155"/>
      <c r="E10696" s="155"/>
      <c r="F10696" s="155"/>
    </row>
    <row r="10697" spans="3:6" x14ac:dyDescent="0.2">
      <c r="C10697" s="155"/>
      <c r="D10697" s="155"/>
      <c r="E10697" s="155"/>
      <c r="F10697" s="155"/>
    </row>
    <row r="10698" spans="3:6" x14ac:dyDescent="0.2">
      <c r="C10698" s="155"/>
      <c r="D10698" s="155"/>
      <c r="E10698" s="155"/>
      <c r="F10698" s="155"/>
    </row>
    <row r="10699" spans="3:6" x14ac:dyDescent="0.2">
      <c r="C10699" s="155"/>
      <c r="D10699" s="155"/>
      <c r="E10699" s="155"/>
      <c r="F10699" s="155"/>
    </row>
    <row r="10700" spans="3:6" x14ac:dyDescent="0.2">
      <c r="C10700" s="155"/>
      <c r="D10700" s="155"/>
      <c r="E10700" s="155"/>
      <c r="F10700" s="155"/>
    </row>
    <row r="10701" spans="3:6" x14ac:dyDescent="0.2">
      <c r="C10701" s="155"/>
      <c r="D10701" s="155"/>
      <c r="E10701" s="155"/>
      <c r="F10701" s="155"/>
    </row>
    <row r="10702" spans="3:6" x14ac:dyDescent="0.2">
      <c r="C10702" s="155"/>
      <c r="D10702" s="155"/>
      <c r="E10702" s="155"/>
      <c r="F10702" s="155"/>
    </row>
    <row r="10703" spans="3:6" x14ac:dyDescent="0.2">
      <c r="C10703" s="155"/>
      <c r="D10703" s="155"/>
      <c r="E10703" s="155"/>
      <c r="F10703" s="155"/>
    </row>
    <row r="10704" spans="3:6" x14ac:dyDescent="0.2">
      <c r="C10704" s="155"/>
      <c r="D10704" s="155"/>
      <c r="E10704" s="155"/>
      <c r="F10704" s="155"/>
    </row>
    <row r="10705" spans="3:6" x14ac:dyDescent="0.2">
      <c r="C10705" s="155"/>
      <c r="D10705" s="155"/>
      <c r="E10705" s="155"/>
      <c r="F10705" s="155"/>
    </row>
    <row r="10706" spans="3:6" x14ac:dyDescent="0.2">
      <c r="C10706" s="155"/>
      <c r="D10706" s="155"/>
      <c r="E10706" s="155"/>
      <c r="F10706" s="155"/>
    </row>
    <row r="10707" spans="3:6" x14ac:dyDescent="0.2">
      <c r="C10707" s="155"/>
      <c r="D10707" s="155"/>
      <c r="E10707" s="155"/>
      <c r="F10707" s="155"/>
    </row>
    <row r="10708" spans="3:6" x14ac:dyDescent="0.2">
      <c r="C10708" s="155"/>
      <c r="D10708" s="155"/>
      <c r="E10708" s="155"/>
      <c r="F10708" s="155"/>
    </row>
    <row r="10709" spans="3:6" x14ac:dyDescent="0.2">
      <c r="C10709" s="155"/>
      <c r="D10709" s="155"/>
      <c r="E10709" s="155"/>
      <c r="F10709" s="155"/>
    </row>
    <row r="10710" spans="3:6" x14ac:dyDescent="0.2">
      <c r="C10710" s="155"/>
      <c r="D10710" s="155"/>
      <c r="E10710" s="155"/>
      <c r="F10710" s="155"/>
    </row>
    <row r="10711" spans="3:6" x14ac:dyDescent="0.2">
      <c r="C10711" s="155"/>
      <c r="D10711" s="155"/>
      <c r="E10711" s="155"/>
      <c r="F10711" s="155"/>
    </row>
    <row r="10712" spans="3:6" x14ac:dyDescent="0.2">
      <c r="C10712" s="155"/>
      <c r="D10712" s="155"/>
      <c r="E10712" s="155"/>
      <c r="F10712" s="155"/>
    </row>
    <row r="10713" spans="3:6" x14ac:dyDescent="0.2">
      <c r="C10713" s="155"/>
      <c r="D10713" s="155"/>
      <c r="E10713" s="155"/>
      <c r="F10713" s="155"/>
    </row>
    <row r="10714" spans="3:6" x14ac:dyDescent="0.2">
      <c r="C10714" s="155"/>
      <c r="D10714" s="155"/>
      <c r="E10714" s="155"/>
      <c r="F10714" s="155"/>
    </row>
    <row r="10715" spans="3:6" x14ac:dyDescent="0.2">
      <c r="C10715" s="155"/>
      <c r="D10715" s="155"/>
      <c r="E10715" s="155"/>
      <c r="F10715" s="155"/>
    </row>
    <row r="10716" spans="3:6" x14ac:dyDescent="0.2">
      <c r="C10716" s="155"/>
      <c r="D10716" s="155"/>
      <c r="E10716" s="155"/>
      <c r="F10716" s="155"/>
    </row>
    <row r="10717" spans="3:6" x14ac:dyDescent="0.2">
      <c r="C10717" s="155"/>
      <c r="D10717" s="155"/>
      <c r="E10717" s="155"/>
      <c r="F10717" s="155"/>
    </row>
    <row r="10718" spans="3:6" x14ac:dyDescent="0.2">
      <c r="C10718" s="155"/>
      <c r="D10718" s="155"/>
      <c r="E10718" s="155"/>
      <c r="F10718" s="155"/>
    </row>
    <row r="10719" spans="3:6" x14ac:dyDescent="0.2">
      <c r="C10719" s="155"/>
      <c r="D10719" s="155"/>
      <c r="E10719" s="155"/>
      <c r="F10719" s="155"/>
    </row>
    <row r="10720" spans="3:6" x14ac:dyDescent="0.2">
      <c r="C10720" s="155"/>
      <c r="D10720" s="155"/>
      <c r="E10720" s="155"/>
      <c r="F10720" s="155"/>
    </row>
    <row r="10721" spans="3:6" x14ac:dyDescent="0.2">
      <c r="C10721" s="155"/>
      <c r="D10721" s="155"/>
      <c r="E10721" s="155"/>
      <c r="F10721" s="155"/>
    </row>
    <row r="10722" spans="3:6" x14ac:dyDescent="0.2">
      <c r="C10722" s="155"/>
      <c r="D10722" s="155"/>
      <c r="E10722" s="155"/>
      <c r="F10722" s="155"/>
    </row>
    <row r="10723" spans="3:6" x14ac:dyDescent="0.2">
      <c r="C10723" s="155"/>
      <c r="D10723" s="155"/>
      <c r="E10723" s="155"/>
      <c r="F10723" s="155"/>
    </row>
    <row r="10724" spans="3:6" x14ac:dyDescent="0.2">
      <c r="C10724" s="155"/>
      <c r="D10724" s="155"/>
      <c r="E10724" s="155"/>
      <c r="F10724" s="155"/>
    </row>
    <row r="10725" spans="3:6" x14ac:dyDescent="0.2">
      <c r="C10725" s="155"/>
      <c r="D10725" s="155"/>
      <c r="E10725" s="155"/>
      <c r="F10725" s="155"/>
    </row>
    <row r="10726" spans="3:6" x14ac:dyDescent="0.2">
      <c r="C10726" s="155"/>
      <c r="D10726" s="155"/>
      <c r="E10726" s="155"/>
      <c r="F10726" s="155"/>
    </row>
    <row r="10727" spans="3:6" x14ac:dyDescent="0.2">
      <c r="C10727" s="155"/>
      <c r="D10727" s="155"/>
      <c r="E10727" s="155"/>
      <c r="F10727" s="155"/>
    </row>
    <row r="10728" spans="3:6" x14ac:dyDescent="0.2">
      <c r="C10728" s="155"/>
      <c r="D10728" s="155"/>
      <c r="E10728" s="155"/>
      <c r="F10728" s="155"/>
    </row>
    <row r="10729" spans="3:6" x14ac:dyDescent="0.2">
      <c r="C10729" s="155"/>
      <c r="D10729" s="155"/>
      <c r="E10729" s="155"/>
      <c r="F10729" s="155"/>
    </row>
    <row r="10730" spans="3:6" x14ac:dyDescent="0.2">
      <c r="C10730" s="155"/>
      <c r="D10730" s="155"/>
      <c r="E10730" s="155"/>
      <c r="F10730" s="155"/>
    </row>
    <row r="10731" spans="3:6" x14ac:dyDescent="0.2">
      <c r="C10731" s="155"/>
      <c r="D10731" s="155"/>
      <c r="E10731" s="155"/>
      <c r="F10731" s="155"/>
    </row>
    <row r="10732" spans="3:6" x14ac:dyDescent="0.2">
      <c r="C10732" s="155"/>
      <c r="D10732" s="155"/>
      <c r="E10732" s="155"/>
      <c r="F10732" s="155"/>
    </row>
    <row r="10733" spans="3:6" x14ac:dyDescent="0.2">
      <c r="C10733" s="155"/>
      <c r="D10733" s="155"/>
      <c r="E10733" s="155"/>
      <c r="F10733" s="155"/>
    </row>
    <row r="10734" spans="3:6" x14ac:dyDescent="0.2">
      <c r="C10734" s="155"/>
      <c r="D10734" s="155"/>
      <c r="E10734" s="155"/>
      <c r="F10734" s="155"/>
    </row>
    <row r="10735" spans="3:6" x14ac:dyDescent="0.2">
      <c r="C10735" s="155"/>
      <c r="D10735" s="155"/>
      <c r="E10735" s="155"/>
      <c r="F10735" s="155"/>
    </row>
    <row r="10736" spans="3:6" x14ac:dyDescent="0.2">
      <c r="C10736" s="155"/>
      <c r="D10736" s="155"/>
      <c r="E10736" s="155"/>
      <c r="F10736" s="155"/>
    </row>
    <row r="10737" spans="3:6" x14ac:dyDescent="0.2">
      <c r="C10737" s="155"/>
      <c r="D10737" s="155"/>
      <c r="E10737" s="155"/>
      <c r="F10737" s="155"/>
    </row>
    <row r="10738" spans="3:6" x14ac:dyDescent="0.2">
      <c r="C10738" s="155"/>
      <c r="D10738" s="155"/>
      <c r="E10738" s="155"/>
      <c r="F10738" s="155"/>
    </row>
    <row r="10739" spans="3:6" x14ac:dyDescent="0.2">
      <c r="C10739" s="155"/>
      <c r="D10739" s="155"/>
      <c r="E10739" s="155"/>
      <c r="F10739" s="155"/>
    </row>
    <row r="10740" spans="3:6" x14ac:dyDescent="0.2">
      <c r="C10740" s="155"/>
      <c r="D10740" s="155"/>
      <c r="E10740" s="155"/>
      <c r="F10740" s="155"/>
    </row>
    <row r="10741" spans="3:6" x14ac:dyDescent="0.2">
      <c r="C10741" s="155"/>
      <c r="D10741" s="155"/>
      <c r="E10741" s="155"/>
      <c r="F10741" s="155"/>
    </row>
    <row r="10742" spans="3:6" x14ac:dyDescent="0.2">
      <c r="C10742" s="155"/>
      <c r="D10742" s="155"/>
      <c r="E10742" s="155"/>
      <c r="F10742" s="155"/>
    </row>
    <row r="10743" spans="3:6" x14ac:dyDescent="0.2">
      <c r="C10743" s="155"/>
      <c r="D10743" s="155"/>
      <c r="E10743" s="155"/>
      <c r="F10743" s="155"/>
    </row>
    <row r="10744" spans="3:6" x14ac:dyDescent="0.2">
      <c r="C10744" s="155"/>
      <c r="D10744" s="155"/>
      <c r="E10744" s="155"/>
      <c r="F10744" s="155"/>
    </row>
    <row r="10745" spans="3:6" x14ac:dyDescent="0.2">
      <c r="C10745" s="155"/>
      <c r="D10745" s="155"/>
      <c r="E10745" s="155"/>
      <c r="F10745" s="155"/>
    </row>
    <row r="10746" spans="3:6" x14ac:dyDescent="0.2">
      <c r="C10746" s="155"/>
      <c r="D10746" s="155"/>
      <c r="E10746" s="155"/>
      <c r="F10746" s="155"/>
    </row>
    <row r="10747" spans="3:6" x14ac:dyDescent="0.2">
      <c r="C10747" s="155"/>
      <c r="D10747" s="155"/>
      <c r="E10747" s="155"/>
      <c r="F10747" s="155"/>
    </row>
    <row r="10748" spans="3:6" x14ac:dyDescent="0.2">
      <c r="C10748" s="155"/>
      <c r="D10748" s="155"/>
      <c r="E10748" s="155"/>
      <c r="F10748" s="155"/>
    </row>
    <row r="10749" spans="3:6" x14ac:dyDescent="0.2">
      <c r="C10749" s="155"/>
      <c r="D10749" s="155"/>
      <c r="E10749" s="155"/>
      <c r="F10749" s="155"/>
    </row>
    <row r="10750" spans="3:6" x14ac:dyDescent="0.2">
      <c r="C10750" s="155"/>
      <c r="D10750" s="155"/>
      <c r="E10750" s="155"/>
      <c r="F10750" s="155"/>
    </row>
    <row r="10751" spans="3:6" x14ac:dyDescent="0.2">
      <c r="C10751" s="155"/>
      <c r="D10751" s="155"/>
      <c r="E10751" s="155"/>
      <c r="F10751" s="155"/>
    </row>
    <row r="10752" spans="3:6" x14ac:dyDescent="0.2">
      <c r="C10752" s="155"/>
      <c r="D10752" s="155"/>
      <c r="E10752" s="155"/>
      <c r="F10752" s="155"/>
    </row>
    <row r="10753" spans="3:6" x14ac:dyDescent="0.2">
      <c r="C10753" s="155"/>
      <c r="D10753" s="155"/>
      <c r="E10753" s="155"/>
      <c r="F10753" s="155"/>
    </row>
    <row r="10754" spans="3:6" x14ac:dyDescent="0.2">
      <c r="C10754" s="155"/>
      <c r="D10754" s="155"/>
      <c r="E10754" s="155"/>
      <c r="F10754" s="155"/>
    </row>
    <row r="10755" spans="3:6" x14ac:dyDescent="0.2">
      <c r="C10755" s="155"/>
      <c r="D10755" s="155"/>
      <c r="E10755" s="155"/>
      <c r="F10755" s="155"/>
    </row>
    <row r="10756" spans="3:6" x14ac:dyDescent="0.2">
      <c r="C10756" s="155"/>
      <c r="D10756" s="155"/>
      <c r="E10756" s="155"/>
      <c r="F10756" s="155"/>
    </row>
    <row r="10757" spans="3:6" x14ac:dyDescent="0.2">
      <c r="C10757" s="155"/>
      <c r="D10757" s="155"/>
      <c r="E10757" s="155"/>
      <c r="F10757" s="155"/>
    </row>
    <row r="10758" spans="3:6" x14ac:dyDescent="0.2">
      <c r="C10758" s="155"/>
      <c r="D10758" s="155"/>
      <c r="E10758" s="155"/>
      <c r="F10758" s="155"/>
    </row>
    <row r="10759" spans="3:6" x14ac:dyDescent="0.2">
      <c r="C10759" s="155"/>
      <c r="D10759" s="155"/>
      <c r="E10759" s="155"/>
      <c r="F10759" s="155"/>
    </row>
    <row r="10760" spans="3:6" x14ac:dyDescent="0.2">
      <c r="C10760" s="155"/>
      <c r="D10760" s="155"/>
      <c r="E10760" s="155"/>
      <c r="F10760" s="155"/>
    </row>
    <row r="10761" spans="3:6" x14ac:dyDescent="0.2">
      <c r="C10761" s="155"/>
      <c r="D10761" s="155"/>
      <c r="E10761" s="155"/>
      <c r="F10761" s="155"/>
    </row>
    <row r="10762" spans="3:6" x14ac:dyDescent="0.2">
      <c r="C10762" s="155"/>
      <c r="D10762" s="155"/>
      <c r="E10762" s="155"/>
      <c r="F10762" s="155"/>
    </row>
    <row r="10763" spans="3:6" x14ac:dyDescent="0.2">
      <c r="C10763" s="155"/>
      <c r="D10763" s="155"/>
      <c r="E10763" s="155"/>
      <c r="F10763" s="155"/>
    </row>
    <row r="10764" spans="3:6" x14ac:dyDescent="0.2">
      <c r="C10764" s="155"/>
      <c r="D10764" s="155"/>
      <c r="E10764" s="155"/>
      <c r="F10764" s="155"/>
    </row>
    <row r="10765" spans="3:6" x14ac:dyDescent="0.2">
      <c r="C10765" s="155"/>
      <c r="D10765" s="155"/>
      <c r="E10765" s="155"/>
      <c r="F10765" s="155"/>
    </row>
    <row r="10766" spans="3:6" x14ac:dyDescent="0.2">
      <c r="C10766" s="155"/>
      <c r="D10766" s="155"/>
      <c r="E10766" s="155"/>
      <c r="F10766" s="155"/>
    </row>
    <row r="10767" spans="3:6" x14ac:dyDescent="0.2">
      <c r="C10767" s="155"/>
      <c r="D10767" s="155"/>
      <c r="E10767" s="155"/>
      <c r="F10767" s="155"/>
    </row>
    <row r="10768" spans="3:6" x14ac:dyDescent="0.2">
      <c r="C10768" s="155"/>
      <c r="D10768" s="155"/>
      <c r="E10768" s="155"/>
      <c r="F10768" s="155"/>
    </row>
    <row r="10769" spans="3:6" x14ac:dyDescent="0.2">
      <c r="C10769" s="155"/>
      <c r="D10769" s="155"/>
      <c r="E10769" s="155"/>
      <c r="F10769" s="155"/>
    </row>
    <row r="10770" spans="3:6" x14ac:dyDescent="0.2">
      <c r="C10770" s="155"/>
      <c r="D10770" s="155"/>
      <c r="E10770" s="155"/>
      <c r="F10770" s="155"/>
    </row>
    <row r="10771" spans="3:6" x14ac:dyDescent="0.2">
      <c r="C10771" s="155"/>
      <c r="D10771" s="155"/>
      <c r="E10771" s="155"/>
      <c r="F10771" s="155"/>
    </row>
    <row r="10772" spans="3:6" x14ac:dyDescent="0.2">
      <c r="C10772" s="155"/>
      <c r="D10772" s="155"/>
      <c r="E10772" s="155"/>
      <c r="F10772" s="155"/>
    </row>
    <row r="10773" spans="3:6" x14ac:dyDescent="0.2">
      <c r="C10773" s="155"/>
      <c r="D10773" s="155"/>
      <c r="E10773" s="155"/>
      <c r="F10773" s="155"/>
    </row>
    <row r="10774" spans="3:6" x14ac:dyDescent="0.2">
      <c r="C10774" s="155"/>
      <c r="D10774" s="155"/>
      <c r="E10774" s="155"/>
      <c r="F10774" s="155"/>
    </row>
    <row r="10775" spans="3:6" x14ac:dyDescent="0.2">
      <c r="C10775" s="155"/>
      <c r="D10775" s="155"/>
      <c r="E10775" s="155"/>
      <c r="F10775" s="155"/>
    </row>
    <row r="10776" spans="3:6" x14ac:dyDescent="0.2">
      <c r="C10776" s="155"/>
      <c r="D10776" s="155"/>
      <c r="E10776" s="155"/>
      <c r="F10776" s="155"/>
    </row>
    <row r="10777" spans="3:6" x14ac:dyDescent="0.2">
      <c r="C10777" s="155"/>
      <c r="D10777" s="155"/>
      <c r="E10777" s="155"/>
      <c r="F10777" s="155"/>
    </row>
    <row r="10778" spans="3:6" x14ac:dyDescent="0.2">
      <c r="C10778" s="155"/>
      <c r="D10778" s="155"/>
      <c r="E10778" s="155"/>
      <c r="F10778" s="155"/>
    </row>
    <row r="10779" spans="3:6" x14ac:dyDescent="0.2">
      <c r="C10779" s="155"/>
      <c r="D10779" s="155"/>
      <c r="E10779" s="155"/>
      <c r="F10779" s="155"/>
    </row>
    <row r="10780" spans="3:6" x14ac:dyDescent="0.2">
      <c r="C10780" s="155"/>
      <c r="D10780" s="155"/>
      <c r="E10780" s="155"/>
      <c r="F10780" s="155"/>
    </row>
    <row r="10781" spans="3:6" x14ac:dyDescent="0.2">
      <c r="C10781" s="155"/>
      <c r="D10781" s="155"/>
      <c r="E10781" s="155"/>
      <c r="F10781" s="155"/>
    </row>
    <row r="10782" spans="3:6" x14ac:dyDescent="0.2">
      <c r="C10782" s="155"/>
      <c r="D10782" s="155"/>
      <c r="E10782" s="155"/>
      <c r="F10782" s="155"/>
    </row>
    <row r="10783" spans="3:6" x14ac:dyDescent="0.2">
      <c r="C10783" s="155"/>
      <c r="D10783" s="155"/>
      <c r="E10783" s="155"/>
      <c r="F10783" s="155"/>
    </row>
    <row r="10784" spans="3:6" x14ac:dyDescent="0.2">
      <c r="C10784" s="155"/>
      <c r="D10784" s="155"/>
      <c r="E10784" s="155"/>
      <c r="F10784" s="155"/>
    </row>
    <row r="10785" spans="3:6" x14ac:dyDescent="0.2">
      <c r="C10785" s="155"/>
      <c r="D10785" s="155"/>
      <c r="E10785" s="155"/>
      <c r="F10785" s="155"/>
    </row>
    <row r="10786" spans="3:6" x14ac:dyDescent="0.2">
      <c r="C10786" s="155"/>
      <c r="D10786" s="155"/>
      <c r="E10786" s="155"/>
      <c r="F10786" s="155"/>
    </row>
    <row r="10787" spans="3:6" x14ac:dyDescent="0.2">
      <c r="C10787" s="155"/>
      <c r="D10787" s="155"/>
      <c r="E10787" s="155"/>
      <c r="F10787" s="155"/>
    </row>
    <row r="10788" spans="3:6" x14ac:dyDescent="0.2">
      <c r="C10788" s="155"/>
      <c r="D10788" s="155"/>
      <c r="E10788" s="155"/>
      <c r="F10788" s="155"/>
    </row>
    <row r="10789" spans="3:6" x14ac:dyDescent="0.2">
      <c r="C10789" s="155"/>
      <c r="D10789" s="155"/>
      <c r="E10789" s="155"/>
      <c r="F10789" s="155"/>
    </row>
    <row r="10790" spans="3:6" x14ac:dyDescent="0.2">
      <c r="C10790" s="155"/>
      <c r="D10790" s="155"/>
      <c r="E10790" s="155"/>
      <c r="F10790" s="155"/>
    </row>
    <row r="10791" spans="3:6" x14ac:dyDescent="0.2">
      <c r="C10791" s="155"/>
      <c r="D10791" s="155"/>
      <c r="E10791" s="155"/>
      <c r="F10791" s="155"/>
    </row>
    <row r="10792" spans="3:6" x14ac:dyDescent="0.2">
      <c r="C10792" s="155"/>
      <c r="D10792" s="155"/>
      <c r="E10792" s="155"/>
      <c r="F10792" s="155"/>
    </row>
    <row r="10793" spans="3:6" x14ac:dyDescent="0.2">
      <c r="C10793" s="155"/>
      <c r="D10793" s="155"/>
      <c r="E10793" s="155"/>
      <c r="F10793" s="155"/>
    </row>
    <row r="10794" spans="3:6" x14ac:dyDescent="0.2">
      <c r="C10794" s="155"/>
      <c r="D10794" s="155"/>
      <c r="E10794" s="155"/>
      <c r="F10794" s="155"/>
    </row>
    <row r="10795" spans="3:6" x14ac:dyDescent="0.2">
      <c r="C10795" s="155"/>
      <c r="D10795" s="155"/>
      <c r="E10795" s="155"/>
      <c r="F10795" s="155"/>
    </row>
    <row r="10796" spans="3:6" x14ac:dyDescent="0.2">
      <c r="C10796" s="155"/>
      <c r="D10796" s="155"/>
      <c r="E10796" s="155"/>
      <c r="F10796" s="155"/>
    </row>
    <row r="10797" spans="3:6" x14ac:dyDescent="0.2">
      <c r="C10797" s="155"/>
      <c r="D10797" s="155"/>
      <c r="E10797" s="155"/>
      <c r="F10797" s="155"/>
    </row>
    <row r="10798" spans="3:6" x14ac:dyDescent="0.2">
      <c r="C10798" s="155"/>
      <c r="D10798" s="155"/>
      <c r="E10798" s="155"/>
      <c r="F10798" s="155"/>
    </row>
    <row r="10799" spans="3:6" x14ac:dyDescent="0.2">
      <c r="C10799" s="155"/>
      <c r="D10799" s="155"/>
      <c r="E10799" s="155"/>
      <c r="F10799" s="155"/>
    </row>
    <row r="10800" spans="3:6" x14ac:dyDescent="0.2">
      <c r="C10800" s="155"/>
      <c r="D10800" s="155"/>
      <c r="E10800" s="155"/>
      <c r="F10800" s="155"/>
    </row>
    <row r="10801" spans="3:6" x14ac:dyDescent="0.2">
      <c r="C10801" s="155"/>
      <c r="D10801" s="155"/>
      <c r="E10801" s="155"/>
      <c r="F10801" s="155"/>
    </row>
    <row r="10802" spans="3:6" x14ac:dyDescent="0.2">
      <c r="C10802" s="155"/>
      <c r="D10802" s="155"/>
      <c r="E10802" s="155"/>
      <c r="F10802" s="155"/>
    </row>
    <row r="10803" spans="3:6" x14ac:dyDescent="0.2">
      <c r="C10803" s="155"/>
      <c r="D10803" s="155"/>
      <c r="E10803" s="155"/>
      <c r="F10803" s="155"/>
    </row>
    <row r="10804" spans="3:6" x14ac:dyDescent="0.2">
      <c r="C10804" s="155"/>
      <c r="D10804" s="155"/>
      <c r="E10804" s="155"/>
      <c r="F10804" s="155"/>
    </row>
    <row r="10805" spans="3:6" x14ac:dyDescent="0.2">
      <c r="C10805" s="155"/>
      <c r="D10805" s="155"/>
      <c r="E10805" s="155"/>
      <c r="F10805" s="155"/>
    </row>
    <row r="10806" spans="3:6" x14ac:dyDescent="0.2">
      <c r="C10806" s="155"/>
      <c r="D10806" s="155"/>
      <c r="E10806" s="155"/>
      <c r="F10806" s="155"/>
    </row>
    <row r="10807" spans="3:6" x14ac:dyDescent="0.2">
      <c r="C10807" s="155"/>
      <c r="D10807" s="155"/>
      <c r="E10807" s="155"/>
      <c r="F10807" s="155"/>
    </row>
    <row r="10808" spans="3:6" x14ac:dyDescent="0.2">
      <c r="C10808" s="155"/>
      <c r="D10808" s="155"/>
      <c r="E10808" s="155"/>
      <c r="F10808" s="155"/>
    </row>
    <row r="10809" spans="3:6" x14ac:dyDescent="0.2">
      <c r="C10809" s="155"/>
      <c r="D10809" s="155"/>
      <c r="E10809" s="155"/>
      <c r="F10809" s="155"/>
    </row>
    <row r="10810" spans="3:6" x14ac:dyDescent="0.2">
      <c r="C10810" s="155"/>
      <c r="D10810" s="155"/>
      <c r="E10810" s="155"/>
      <c r="F10810" s="155"/>
    </row>
    <row r="10811" spans="3:6" x14ac:dyDescent="0.2">
      <c r="C10811" s="155"/>
      <c r="D10811" s="155"/>
      <c r="E10811" s="155"/>
      <c r="F10811" s="155"/>
    </row>
    <row r="10812" spans="3:6" x14ac:dyDescent="0.2">
      <c r="C10812" s="155"/>
      <c r="D10812" s="155"/>
      <c r="E10812" s="155"/>
      <c r="F10812" s="155"/>
    </row>
    <row r="10813" spans="3:6" x14ac:dyDescent="0.2">
      <c r="C10813" s="155"/>
      <c r="D10813" s="155"/>
      <c r="E10813" s="155"/>
      <c r="F10813" s="155"/>
    </row>
    <row r="10814" spans="3:6" x14ac:dyDescent="0.2">
      <c r="C10814" s="155"/>
      <c r="D10814" s="155"/>
      <c r="E10814" s="155"/>
      <c r="F10814" s="155"/>
    </row>
    <row r="10815" spans="3:6" x14ac:dyDescent="0.2">
      <c r="C10815" s="155"/>
      <c r="D10815" s="155"/>
      <c r="E10815" s="155"/>
      <c r="F10815" s="155"/>
    </row>
    <row r="10816" spans="3:6" x14ac:dyDescent="0.2">
      <c r="C10816" s="155"/>
      <c r="D10816" s="155"/>
      <c r="E10816" s="155"/>
      <c r="F10816" s="155"/>
    </row>
    <row r="10817" spans="3:6" x14ac:dyDescent="0.2">
      <c r="C10817" s="155"/>
      <c r="D10817" s="155"/>
      <c r="E10817" s="155"/>
      <c r="F10817" s="155"/>
    </row>
    <row r="10818" spans="3:6" x14ac:dyDescent="0.2">
      <c r="C10818" s="155"/>
      <c r="D10818" s="155"/>
      <c r="E10818" s="155"/>
      <c r="F10818" s="155"/>
    </row>
    <row r="10819" spans="3:6" x14ac:dyDescent="0.2">
      <c r="C10819" s="155"/>
      <c r="D10819" s="155"/>
      <c r="E10819" s="155"/>
      <c r="F10819" s="155"/>
    </row>
    <row r="10820" spans="3:6" x14ac:dyDescent="0.2">
      <c r="C10820" s="155"/>
      <c r="D10820" s="155"/>
      <c r="E10820" s="155"/>
      <c r="F10820" s="155"/>
    </row>
    <row r="10821" spans="3:6" x14ac:dyDescent="0.2">
      <c r="C10821" s="155"/>
      <c r="D10821" s="155"/>
      <c r="E10821" s="155"/>
      <c r="F10821" s="155"/>
    </row>
    <row r="10822" spans="3:6" x14ac:dyDescent="0.2">
      <c r="C10822" s="155"/>
      <c r="D10822" s="155"/>
      <c r="E10822" s="155"/>
      <c r="F10822" s="155"/>
    </row>
    <row r="10823" spans="3:6" x14ac:dyDescent="0.2">
      <c r="C10823" s="155"/>
      <c r="D10823" s="155"/>
      <c r="E10823" s="155"/>
      <c r="F10823" s="155"/>
    </row>
    <row r="10824" spans="3:6" x14ac:dyDescent="0.2">
      <c r="C10824" s="155"/>
      <c r="D10824" s="155"/>
      <c r="E10824" s="155"/>
      <c r="F10824" s="155"/>
    </row>
    <row r="10825" spans="3:6" x14ac:dyDescent="0.2">
      <c r="C10825" s="155"/>
      <c r="D10825" s="155"/>
      <c r="E10825" s="155"/>
      <c r="F10825" s="155"/>
    </row>
    <row r="10826" spans="3:6" x14ac:dyDescent="0.2">
      <c r="C10826" s="155"/>
      <c r="D10826" s="155"/>
      <c r="E10826" s="155"/>
      <c r="F10826" s="155"/>
    </row>
    <row r="10827" spans="3:6" x14ac:dyDescent="0.2">
      <c r="C10827" s="155"/>
      <c r="D10827" s="155"/>
      <c r="E10827" s="155"/>
      <c r="F10827" s="155"/>
    </row>
    <row r="10828" spans="3:6" x14ac:dyDescent="0.2">
      <c r="C10828" s="155"/>
      <c r="D10828" s="155"/>
      <c r="E10828" s="155"/>
      <c r="F10828" s="155"/>
    </row>
    <row r="10829" spans="3:6" x14ac:dyDescent="0.2">
      <c r="C10829" s="155"/>
      <c r="D10829" s="155"/>
      <c r="E10829" s="155"/>
      <c r="F10829" s="155"/>
    </row>
    <row r="10830" spans="3:6" x14ac:dyDescent="0.2">
      <c r="C10830" s="155"/>
      <c r="D10830" s="155"/>
      <c r="E10830" s="155"/>
      <c r="F10830" s="155"/>
    </row>
    <row r="10831" spans="3:6" x14ac:dyDescent="0.2">
      <c r="C10831" s="155"/>
      <c r="D10831" s="155"/>
      <c r="E10831" s="155"/>
      <c r="F10831" s="155"/>
    </row>
    <row r="10832" spans="3:6" x14ac:dyDescent="0.2">
      <c r="C10832" s="155"/>
      <c r="D10832" s="155"/>
      <c r="E10832" s="155"/>
      <c r="F10832" s="155"/>
    </row>
    <row r="10833" spans="3:6" x14ac:dyDescent="0.2">
      <c r="C10833" s="155"/>
      <c r="D10833" s="155"/>
      <c r="E10833" s="155"/>
      <c r="F10833" s="155"/>
    </row>
    <row r="10834" spans="3:6" x14ac:dyDescent="0.2">
      <c r="C10834" s="155"/>
      <c r="D10834" s="155"/>
      <c r="E10834" s="155"/>
      <c r="F10834" s="155"/>
    </row>
    <row r="10835" spans="3:6" x14ac:dyDescent="0.2">
      <c r="C10835" s="155"/>
      <c r="D10835" s="155"/>
      <c r="E10835" s="155"/>
      <c r="F10835" s="155"/>
    </row>
    <row r="10836" spans="3:6" x14ac:dyDescent="0.2">
      <c r="C10836" s="155"/>
      <c r="D10836" s="155"/>
      <c r="E10836" s="155"/>
      <c r="F10836" s="155"/>
    </row>
    <row r="10837" spans="3:6" x14ac:dyDescent="0.2">
      <c r="C10837" s="155"/>
      <c r="D10837" s="155"/>
      <c r="E10837" s="155"/>
      <c r="F10837" s="155"/>
    </row>
    <row r="10838" spans="3:6" x14ac:dyDescent="0.2">
      <c r="C10838" s="155"/>
      <c r="D10838" s="155"/>
      <c r="E10838" s="155"/>
      <c r="F10838" s="155"/>
    </row>
    <row r="10839" spans="3:6" x14ac:dyDescent="0.2">
      <c r="C10839" s="155"/>
      <c r="D10839" s="155"/>
      <c r="E10839" s="155"/>
      <c r="F10839" s="155"/>
    </row>
    <row r="10840" spans="3:6" x14ac:dyDescent="0.2">
      <c r="C10840" s="155"/>
      <c r="D10840" s="155"/>
      <c r="E10840" s="155"/>
      <c r="F10840" s="155"/>
    </row>
    <row r="10841" spans="3:6" x14ac:dyDescent="0.2">
      <c r="C10841" s="155"/>
      <c r="D10841" s="155"/>
      <c r="E10841" s="155"/>
      <c r="F10841" s="155"/>
    </row>
    <row r="10842" spans="3:6" x14ac:dyDescent="0.2">
      <c r="C10842" s="155"/>
      <c r="D10842" s="155"/>
      <c r="E10842" s="155"/>
      <c r="F10842" s="155"/>
    </row>
    <row r="10843" spans="3:6" x14ac:dyDescent="0.2">
      <c r="C10843" s="155"/>
      <c r="D10843" s="155"/>
      <c r="E10843" s="155"/>
      <c r="F10843" s="155"/>
    </row>
    <row r="10844" spans="3:6" x14ac:dyDescent="0.2">
      <c r="C10844" s="155"/>
      <c r="D10844" s="155"/>
      <c r="E10844" s="155"/>
      <c r="F10844" s="155"/>
    </row>
    <row r="10845" spans="3:6" x14ac:dyDescent="0.2">
      <c r="C10845" s="155"/>
      <c r="D10845" s="155"/>
      <c r="E10845" s="155"/>
      <c r="F10845" s="155"/>
    </row>
    <row r="10846" spans="3:6" x14ac:dyDescent="0.2">
      <c r="C10846" s="155"/>
      <c r="D10846" s="155"/>
      <c r="E10846" s="155"/>
      <c r="F10846" s="155"/>
    </row>
    <row r="10847" spans="3:6" x14ac:dyDescent="0.2">
      <c r="C10847" s="155"/>
      <c r="D10847" s="155"/>
      <c r="E10847" s="155"/>
      <c r="F10847" s="155"/>
    </row>
    <row r="10848" spans="3:6" x14ac:dyDescent="0.2">
      <c r="C10848" s="155"/>
      <c r="D10848" s="155"/>
      <c r="E10848" s="155"/>
      <c r="F10848" s="155"/>
    </row>
    <row r="10849" spans="3:6" x14ac:dyDescent="0.2">
      <c r="C10849" s="155"/>
      <c r="D10849" s="155"/>
      <c r="E10849" s="155"/>
      <c r="F10849" s="155"/>
    </row>
    <row r="10850" spans="3:6" x14ac:dyDescent="0.2">
      <c r="C10850" s="155"/>
      <c r="D10850" s="155"/>
      <c r="E10850" s="155"/>
      <c r="F10850" s="155"/>
    </row>
    <row r="10851" spans="3:6" x14ac:dyDescent="0.2">
      <c r="C10851" s="155"/>
      <c r="D10851" s="155"/>
      <c r="E10851" s="155"/>
      <c r="F10851" s="155"/>
    </row>
    <row r="10852" spans="3:6" x14ac:dyDescent="0.2">
      <c r="C10852" s="155"/>
      <c r="D10852" s="155"/>
      <c r="E10852" s="155"/>
      <c r="F10852" s="155"/>
    </row>
    <row r="10853" spans="3:6" x14ac:dyDescent="0.2">
      <c r="C10853" s="155"/>
      <c r="D10853" s="155"/>
      <c r="E10853" s="155"/>
      <c r="F10853" s="155"/>
    </row>
    <row r="10854" spans="3:6" x14ac:dyDescent="0.2">
      <c r="C10854" s="155"/>
      <c r="D10854" s="155"/>
      <c r="E10854" s="155"/>
      <c r="F10854" s="155"/>
    </row>
    <row r="10855" spans="3:6" x14ac:dyDescent="0.2">
      <c r="C10855" s="155"/>
      <c r="D10855" s="155"/>
      <c r="E10855" s="155"/>
      <c r="F10855" s="155"/>
    </row>
    <row r="10856" spans="3:6" x14ac:dyDescent="0.2">
      <c r="C10856" s="155"/>
      <c r="D10856" s="155"/>
      <c r="E10856" s="155"/>
      <c r="F10856" s="155"/>
    </row>
    <row r="10857" spans="3:6" x14ac:dyDescent="0.2">
      <c r="C10857" s="155"/>
      <c r="D10857" s="155"/>
      <c r="E10857" s="155"/>
      <c r="F10857" s="155"/>
    </row>
    <row r="10858" spans="3:6" x14ac:dyDescent="0.2">
      <c r="C10858" s="155"/>
      <c r="D10858" s="155"/>
      <c r="E10858" s="155"/>
      <c r="F10858" s="155"/>
    </row>
    <row r="10859" spans="3:6" x14ac:dyDescent="0.2">
      <c r="C10859" s="155"/>
      <c r="D10859" s="155"/>
      <c r="E10859" s="155"/>
      <c r="F10859" s="155"/>
    </row>
    <row r="10860" spans="3:6" x14ac:dyDescent="0.2">
      <c r="C10860" s="155"/>
      <c r="D10860" s="155"/>
      <c r="E10860" s="155"/>
      <c r="F10860" s="155"/>
    </row>
    <row r="10861" spans="3:6" x14ac:dyDescent="0.2">
      <c r="C10861" s="155"/>
      <c r="D10861" s="155"/>
      <c r="E10861" s="155"/>
      <c r="F10861" s="155"/>
    </row>
    <row r="10862" spans="3:6" x14ac:dyDescent="0.2">
      <c r="C10862" s="155"/>
      <c r="D10862" s="155"/>
      <c r="E10862" s="155"/>
      <c r="F10862" s="155"/>
    </row>
    <row r="10863" spans="3:6" x14ac:dyDescent="0.2">
      <c r="C10863" s="155"/>
      <c r="D10863" s="155"/>
      <c r="E10863" s="155"/>
      <c r="F10863" s="155"/>
    </row>
    <row r="10864" spans="3:6" x14ac:dyDescent="0.2">
      <c r="C10864" s="155"/>
      <c r="D10864" s="155"/>
      <c r="E10864" s="155"/>
      <c r="F10864" s="155"/>
    </row>
    <row r="10865" spans="3:6" x14ac:dyDescent="0.2">
      <c r="C10865" s="155"/>
      <c r="D10865" s="155"/>
      <c r="E10865" s="155"/>
      <c r="F10865" s="155"/>
    </row>
    <row r="10866" spans="3:6" x14ac:dyDescent="0.2">
      <c r="C10866" s="155"/>
      <c r="D10866" s="155"/>
      <c r="E10866" s="155"/>
      <c r="F10866" s="155"/>
    </row>
    <row r="10867" spans="3:6" x14ac:dyDescent="0.2">
      <c r="C10867" s="155"/>
      <c r="D10867" s="155"/>
      <c r="E10867" s="155"/>
      <c r="F10867" s="155"/>
    </row>
    <row r="10868" spans="3:6" x14ac:dyDescent="0.2">
      <c r="C10868" s="155"/>
      <c r="D10868" s="155"/>
      <c r="E10868" s="155"/>
      <c r="F10868" s="155"/>
    </row>
    <row r="10869" spans="3:6" x14ac:dyDescent="0.2">
      <c r="C10869" s="155"/>
      <c r="D10869" s="155"/>
      <c r="E10869" s="155"/>
      <c r="F10869" s="155"/>
    </row>
    <row r="10870" spans="3:6" x14ac:dyDescent="0.2">
      <c r="C10870" s="155"/>
      <c r="D10870" s="155"/>
      <c r="E10870" s="155"/>
      <c r="F10870" s="155"/>
    </row>
    <row r="10871" spans="3:6" x14ac:dyDescent="0.2">
      <c r="C10871" s="155"/>
      <c r="D10871" s="155"/>
      <c r="E10871" s="155"/>
      <c r="F10871" s="155"/>
    </row>
    <row r="10872" spans="3:6" x14ac:dyDescent="0.2">
      <c r="C10872" s="155"/>
      <c r="D10872" s="155"/>
      <c r="E10872" s="155"/>
      <c r="F10872" s="155"/>
    </row>
    <row r="10873" spans="3:6" x14ac:dyDescent="0.2">
      <c r="C10873" s="155"/>
      <c r="D10873" s="155"/>
      <c r="E10873" s="155"/>
      <c r="F10873" s="155"/>
    </row>
    <row r="10874" spans="3:6" x14ac:dyDescent="0.2">
      <c r="C10874" s="155"/>
      <c r="D10874" s="155"/>
      <c r="E10874" s="155"/>
      <c r="F10874" s="155"/>
    </row>
    <row r="10875" spans="3:6" x14ac:dyDescent="0.2">
      <c r="C10875" s="155"/>
      <c r="D10875" s="155"/>
      <c r="E10875" s="155"/>
      <c r="F10875" s="155"/>
    </row>
    <row r="10876" spans="3:6" x14ac:dyDescent="0.2">
      <c r="C10876" s="155"/>
      <c r="D10876" s="155"/>
      <c r="E10876" s="155"/>
      <c r="F10876" s="155"/>
    </row>
    <row r="10877" spans="3:6" x14ac:dyDescent="0.2">
      <c r="C10877" s="155"/>
      <c r="D10877" s="155"/>
      <c r="E10877" s="155"/>
      <c r="F10877" s="155"/>
    </row>
    <row r="10878" spans="3:6" x14ac:dyDescent="0.2">
      <c r="C10878" s="155"/>
      <c r="D10878" s="155"/>
      <c r="E10878" s="155"/>
      <c r="F10878" s="155"/>
    </row>
    <row r="10879" spans="3:6" x14ac:dyDescent="0.2">
      <c r="C10879" s="155"/>
      <c r="D10879" s="155"/>
      <c r="E10879" s="155"/>
      <c r="F10879" s="155"/>
    </row>
    <row r="10880" spans="3:6" x14ac:dyDescent="0.2">
      <c r="C10880" s="155"/>
      <c r="D10880" s="155"/>
      <c r="E10880" s="155"/>
      <c r="F10880" s="155"/>
    </row>
    <row r="10881" spans="3:6" x14ac:dyDescent="0.2">
      <c r="C10881" s="155"/>
      <c r="D10881" s="155"/>
      <c r="E10881" s="155"/>
      <c r="F10881" s="155"/>
    </row>
    <row r="10882" spans="3:6" x14ac:dyDescent="0.2">
      <c r="C10882" s="155"/>
      <c r="D10882" s="155"/>
      <c r="E10882" s="155"/>
      <c r="F10882" s="155"/>
    </row>
    <row r="10883" spans="3:6" x14ac:dyDescent="0.2">
      <c r="C10883" s="155"/>
      <c r="D10883" s="155"/>
      <c r="E10883" s="155"/>
      <c r="F10883" s="155"/>
    </row>
    <row r="10884" spans="3:6" x14ac:dyDescent="0.2">
      <c r="C10884" s="155"/>
      <c r="D10884" s="155"/>
      <c r="E10884" s="155"/>
      <c r="F10884" s="155"/>
    </row>
    <row r="10885" spans="3:6" x14ac:dyDescent="0.2">
      <c r="C10885" s="155"/>
      <c r="D10885" s="155"/>
      <c r="E10885" s="155"/>
      <c r="F10885" s="155"/>
    </row>
    <row r="10886" spans="3:6" x14ac:dyDescent="0.2">
      <c r="C10886" s="155"/>
      <c r="D10886" s="155"/>
      <c r="E10886" s="155"/>
      <c r="F10886" s="155"/>
    </row>
    <row r="10887" spans="3:6" x14ac:dyDescent="0.2">
      <c r="C10887" s="155"/>
      <c r="D10887" s="155"/>
      <c r="E10887" s="155"/>
      <c r="F10887" s="155"/>
    </row>
    <row r="10888" spans="3:6" x14ac:dyDescent="0.2">
      <c r="C10888" s="155"/>
      <c r="D10888" s="155"/>
      <c r="E10888" s="155"/>
      <c r="F10888" s="155"/>
    </row>
    <row r="10889" spans="3:6" x14ac:dyDescent="0.2">
      <c r="C10889" s="155"/>
      <c r="D10889" s="155"/>
      <c r="E10889" s="155"/>
      <c r="F10889" s="155"/>
    </row>
    <row r="10890" spans="3:6" x14ac:dyDescent="0.2">
      <c r="C10890" s="155"/>
      <c r="D10890" s="155"/>
      <c r="E10890" s="155"/>
      <c r="F10890" s="155"/>
    </row>
    <row r="10891" spans="3:6" x14ac:dyDescent="0.2">
      <c r="C10891" s="155"/>
      <c r="D10891" s="155"/>
      <c r="E10891" s="155"/>
      <c r="F10891" s="155"/>
    </row>
    <row r="10892" spans="3:6" x14ac:dyDescent="0.2">
      <c r="C10892" s="155"/>
      <c r="D10892" s="155"/>
      <c r="E10892" s="155"/>
      <c r="F10892" s="155"/>
    </row>
    <row r="10893" spans="3:6" x14ac:dyDescent="0.2">
      <c r="C10893" s="155"/>
      <c r="D10893" s="155"/>
      <c r="E10893" s="155"/>
      <c r="F10893" s="155"/>
    </row>
    <row r="10894" spans="3:6" x14ac:dyDescent="0.2">
      <c r="C10894" s="155"/>
      <c r="D10894" s="155"/>
      <c r="E10894" s="155"/>
      <c r="F10894" s="155"/>
    </row>
    <row r="10895" spans="3:6" x14ac:dyDescent="0.2">
      <c r="C10895" s="155"/>
      <c r="D10895" s="155"/>
      <c r="E10895" s="155"/>
      <c r="F10895" s="155"/>
    </row>
    <row r="10896" spans="3:6" x14ac:dyDescent="0.2">
      <c r="C10896" s="155"/>
      <c r="D10896" s="155"/>
      <c r="E10896" s="155"/>
      <c r="F10896" s="155"/>
    </row>
    <row r="10897" spans="3:6" x14ac:dyDescent="0.2">
      <c r="C10897" s="155"/>
      <c r="D10897" s="155"/>
      <c r="E10897" s="155"/>
      <c r="F10897" s="155"/>
    </row>
    <row r="10898" spans="3:6" x14ac:dyDescent="0.2">
      <c r="C10898" s="155"/>
      <c r="D10898" s="155"/>
      <c r="E10898" s="155"/>
      <c r="F10898" s="155"/>
    </row>
    <row r="10899" spans="3:6" x14ac:dyDescent="0.2">
      <c r="C10899" s="155"/>
      <c r="D10899" s="155"/>
      <c r="E10899" s="155"/>
      <c r="F10899" s="155"/>
    </row>
    <row r="10900" spans="3:6" x14ac:dyDescent="0.2">
      <c r="C10900" s="155"/>
      <c r="D10900" s="155"/>
      <c r="E10900" s="155"/>
      <c r="F10900" s="155"/>
    </row>
    <row r="10901" spans="3:6" x14ac:dyDescent="0.2">
      <c r="C10901" s="155"/>
      <c r="D10901" s="155"/>
      <c r="E10901" s="155"/>
      <c r="F10901" s="155"/>
    </row>
    <row r="10902" spans="3:6" x14ac:dyDescent="0.2">
      <c r="C10902" s="155"/>
      <c r="D10902" s="155"/>
      <c r="E10902" s="155"/>
      <c r="F10902" s="155"/>
    </row>
    <row r="10903" spans="3:6" x14ac:dyDescent="0.2">
      <c r="C10903" s="155"/>
      <c r="D10903" s="155"/>
      <c r="E10903" s="155"/>
      <c r="F10903" s="155"/>
    </row>
    <row r="10904" spans="3:6" x14ac:dyDescent="0.2">
      <c r="C10904" s="155"/>
      <c r="D10904" s="155"/>
      <c r="E10904" s="155"/>
      <c r="F10904" s="155"/>
    </row>
    <row r="10905" spans="3:6" x14ac:dyDescent="0.2">
      <c r="C10905" s="155"/>
      <c r="D10905" s="155"/>
      <c r="E10905" s="155"/>
      <c r="F10905" s="155"/>
    </row>
    <row r="10906" spans="3:6" x14ac:dyDescent="0.2">
      <c r="C10906" s="155"/>
      <c r="D10906" s="155"/>
      <c r="E10906" s="155"/>
      <c r="F10906" s="155"/>
    </row>
    <row r="10907" spans="3:6" x14ac:dyDescent="0.2">
      <c r="C10907" s="155"/>
      <c r="D10907" s="155"/>
      <c r="E10907" s="155"/>
      <c r="F10907" s="155"/>
    </row>
    <row r="10908" spans="3:6" x14ac:dyDescent="0.2">
      <c r="C10908" s="155"/>
      <c r="D10908" s="155"/>
      <c r="E10908" s="155"/>
      <c r="F10908" s="155"/>
    </row>
    <row r="10909" spans="3:6" x14ac:dyDescent="0.2">
      <c r="C10909" s="155"/>
      <c r="D10909" s="155"/>
      <c r="E10909" s="155"/>
      <c r="F10909" s="155"/>
    </row>
    <row r="10910" spans="3:6" x14ac:dyDescent="0.2">
      <c r="C10910" s="155"/>
      <c r="D10910" s="155"/>
      <c r="E10910" s="155"/>
      <c r="F10910" s="155"/>
    </row>
    <row r="10911" spans="3:6" x14ac:dyDescent="0.2">
      <c r="C10911" s="155"/>
      <c r="D10911" s="155"/>
      <c r="E10911" s="155"/>
      <c r="F10911" s="155"/>
    </row>
    <row r="10912" spans="3:6" x14ac:dyDescent="0.2">
      <c r="C10912" s="155"/>
      <c r="D10912" s="155"/>
      <c r="E10912" s="155"/>
      <c r="F10912" s="155"/>
    </row>
    <row r="10913" spans="3:6" x14ac:dyDescent="0.2">
      <c r="C10913" s="155"/>
      <c r="D10913" s="155"/>
      <c r="E10913" s="155"/>
      <c r="F10913" s="155"/>
    </row>
    <row r="10914" spans="3:6" x14ac:dyDescent="0.2">
      <c r="C10914" s="155"/>
      <c r="D10914" s="155"/>
      <c r="E10914" s="155"/>
      <c r="F10914" s="155"/>
    </row>
    <row r="10915" spans="3:6" x14ac:dyDescent="0.2">
      <c r="C10915" s="155"/>
      <c r="D10915" s="155"/>
      <c r="E10915" s="155"/>
      <c r="F10915" s="155"/>
    </row>
    <row r="10916" spans="3:6" x14ac:dyDescent="0.2">
      <c r="C10916" s="155"/>
      <c r="D10916" s="155"/>
      <c r="E10916" s="155"/>
      <c r="F10916" s="155"/>
    </row>
    <row r="10917" spans="3:6" x14ac:dyDescent="0.2">
      <c r="C10917" s="155"/>
      <c r="D10917" s="155"/>
      <c r="E10917" s="155"/>
      <c r="F10917" s="155"/>
    </row>
    <row r="10918" spans="3:6" x14ac:dyDescent="0.2">
      <c r="C10918" s="155"/>
      <c r="D10918" s="155"/>
      <c r="E10918" s="155"/>
      <c r="F10918" s="155"/>
    </row>
    <row r="10919" spans="3:6" x14ac:dyDescent="0.2">
      <c r="C10919" s="155"/>
      <c r="D10919" s="155"/>
      <c r="E10919" s="155"/>
      <c r="F10919" s="155"/>
    </row>
    <row r="10920" spans="3:6" x14ac:dyDescent="0.2">
      <c r="C10920" s="155"/>
      <c r="D10920" s="155"/>
      <c r="E10920" s="155"/>
      <c r="F10920" s="155"/>
    </row>
    <row r="10921" spans="3:6" x14ac:dyDescent="0.2">
      <c r="C10921" s="155"/>
      <c r="D10921" s="155"/>
      <c r="E10921" s="155"/>
      <c r="F10921" s="155"/>
    </row>
    <row r="10922" spans="3:6" x14ac:dyDescent="0.2">
      <c r="C10922" s="155"/>
      <c r="D10922" s="155"/>
      <c r="E10922" s="155"/>
      <c r="F10922" s="155"/>
    </row>
    <row r="10923" spans="3:6" x14ac:dyDescent="0.2">
      <c r="C10923" s="155"/>
      <c r="D10923" s="155"/>
      <c r="E10923" s="155"/>
      <c r="F10923" s="155"/>
    </row>
    <row r="10924" spans="3:6" x14ac:dyDescent="0.2">
      <c r="C10924" s="155"/>
      <c r="D10924" s="155"/>
      <c r="E10924" s="155"/>
      <c r="F10924" s="155"/>
    </row>
    <row r="10925" spans="3:6" x14ac:dyDescent="0.2">
      <c r="C10925" s="155"/>
      <c r="D10925" s="155"/>
      <c r="E10925" s="155"/>
      <c r="F10925" s="155"/>
    </row>
    <row r="10926" spans="3:6" x14ac:dyDescent="0.2">
      <c r="C10926" s="155"/>
      <c r="D10926" s="155"/>
      <c r="E10926" s="155"/>
      <c r="F10926" s="155"/>
    </row>
    <row r="10927" spans="3:6" x14ac:dyDescent="0.2">
      <c r="C10927" s="155"/>
      <c r="D10927" s="155"/>
      <c r="E10927" s="155"/>
      <c r="F10927" s="155"/>
    </row>
    <row r="10928" spans="3:6" x14ac:dyDescent="0.2">
      <c r="C10928" s="155"/>
      <c r="D10928" s="155"/>
      <c r="E10928" s="155"/>
      <c r="F10928" s="155"/>
    </row>
    <row r="10929" spans="3:6" x14ac:dyDescent="0.2">
      <c r="C10929" s="155"/>
      <c r="D10929" s="155"/>
      <c r="E10929" s="155"/>
      <c r="F10929" s="155"/>
    </row>
    <row r="10930" spans="3:6" x14ac:dyDescent="0.2">
      <c r="C10930" s="155"/>
      <c r="D10930" s="155"/>
      <c r="E10930" s="155"/>
      <c r="F10930" s="155"/>
    </row>
    <row r="10931" spans="3:6" x14ac:dyDescent="0.2">
      <c r="C10931" s="155"/>
      <c r="D10931" s="155"/>
      <c r="E10931" s="155"/>
      <c r="F10931" s="155"/>
    </row>
    <row r="10932" spans="3:6" x14ac:dyDescent="0.2">
      <c r="C10932" s="155"/>
      <c r="D10932" s="155"/>
      <c r="E10932" s="155"/>
      <c r="F10932" s="155"/>
    </row>
    <row r="10933" spans="3:6" x14ac:dyDescent="0.2">
      <c r="C10933" s="155"/>
      <c r="D10933" s="155"/>
      <c r="E10933" s="155"/>
      <c r="F10933" s="155"/>
    </row>
    <row r="10934" spans="3:6" x14ac:dyDescent="0.2">
      <c r="C10934" s="155"/>
      <c r="D10934" s="155"/>
      <c r="E10934" s="155"/>
      <c r="F10934" s="155"/>
    </row>
    <row r="10935" spans="3:6" x14ac:dyDescent="0.2">
      <c r="C10935" s="155"/>
      <c r="D10935" s="155"/>
      <c r="E10935" s="155"/>
      <c r="F10935" s="155"/>
    </row>
    <row r="10936" spans="3:6" x14ac:dyDescent="0.2">
      <c r="C10936" s="155"/>
      <c r="D10936" s="155"/>
      <c r="E10936" s="155"/>
      <c r="F10936" s="155"/>
    </row>
    <row r="10937" spans="3:6" x14ac:dyDescent="0.2">
      <c r="C10937" s="155"/>
      <c r="D10937" s="155"/>
      <c r="E10937" s="155"/>
      <c r="F10937" s="155"/>
    </row>
    <row r="10938" spans="3:6" x14ac:dyDescent="0.2">
      <c r="C10938" s="155"/>
      <c r="D10938" s="155"/>
      <c r="E10938" s="155"/>
      <c r="F10938" s="155"/>
    </row>
    <row r="10939" spans="3:6" x14ac:dyDescent="0.2">
      <c r="C10939" s="155"/>
      <c r="D10939" s="155"/>
      <c r="E10939" s="155"/>
      <c r="F10939" s="155"/>
    </row>
    <row r="10940" spans="3:6" x14ac:dyDescent="0.2">
      <c r="C10940" s="155"/>
      <c r="D10940" s="155"/>
      <c r="E10940" s="155"/>
      <c r="F10940" s="155"/>
    </row>
    <row r="10941" spans="3:6" x14ac:dyDescent="0.2">
      <c r="C10941" s="155"/>
      <c r="D10941" s="155"/>
      <c r="E10941" s="155"/>
      <c r="F10941" s="155"/>
    </row>
    <row r="10942" spans="3:6" x14ac:dyDescent="0.2">
      <c r="C10942" s="155"/>
      <c r="D10942" s="155"/>
      <c r="E10942" s="155"/>
      <c r="F10942" s="155"/>
    </row>
    <row r="10943" spans="3:6" x14ac:dyDescent="0.2">
      <c r="C10943" s="155"/>
      <c r="D10943" s="155"/>
      <c r="E10943" s="155"/>
      <c r="F10943" s="155"/>
    </row>
    <row r="10944" spans="3:6" x14ac:dyDescent="0.2">
      <c r="C10944" s="155"/>
      <c r="D10944" s="155"/>
      <c r="E10944" s="155"/>
      <c r="F10944" s="155"/>
    </row>
    <row r="10945" spans="3:6" x14ac:dyDescent="0.2">
      <c r="C10945" s="155"/>
      <c r="D10945" s="155"/>
      <c r="E10945" s="155"/>
      <c r="F10945" s="155"/>
    </row>
    <row r="10946" spans="3:6" x14ac:dyDescent="0.2">
      <c r="C10946" s="155"/>
      <c r="D10946" s="155"/>
      <c r="E10946" s="155"/>
      <c r="F10946" s="155"/>
    </row>
    <row r="10947" spans="3:6" x14ac:dyDescent="0.2">
      <c r="C10947" s="155"/>
      <c r="D10947" s="155"/>
      <c r="E10947" s="155"/>
      <c r="F10947" s="155"/>
    </row>
    <row r="10948" spans="3:6" x14ac:dyDescent="0.2">
      <c r="C10948" s="155"/>
      <c r="D10948" s="155"/>
      <c r="E10948" s="155"/>
      <c r="F10948" s="155"/>
    </row>
    <row r="10949" spans="3:6" x14ac:dyDescent="0.2">
      <c r="C10949" s="155"/>
      <c r="D10949" s="155"/>
      <c r="E10949" s="155"/>
      <c r="F10949" s="155"/>
    </row>
    <row r="10950" spans="3:6" x14ac:dyDescent="0.2">
      <c r="C10950" s="155"/>
      <c r="D10950" s="155"/>
      <c r="E10950" s="155"/>
      <c r="F10950" s="155"/>
    </row>
    <row r="10951" spans="3:6" x14ac:dyDescent="0.2">
      <c r="C10951" s="155"/>
      <c r="D10951" s="155"/>
      <c r="E10951" s="155"/>
      <c r="F10951" s="155"/>
    </row>
    <row r="10952" spans="3:6" x14ac:dyDescent="0.2">
      <c r="C10952" s="155"/>
      <c r="D10952" s="155"/>
      <c r="E10952" s="155"/>
      <c r="F10952" s="155"/>
    </row>
    <row r="10953" spans="3:6" x14ac:dyDescent="0.2">
      <c r="C10953" s="155"/>
      <c r="D10953" s="155"/>
      <c r="E10953" s="155"/>
      <c r="F10953" s="155"/>
    </row>
    <row r="10954" spans="3:6" x14ac:dyDescent="0.2">
      <c r="C10954" s="155"/>
      <c r="D10954" s="155"/>
      <c r="E10954" s="155"/>
      <c r="F10954" s="155"/>
    </row>
    <row r="10955" spans="3:6" x14ac:dyDescent="0.2">
      <c r="C10955" s="155"/>
      <c r="D10955" s="155"/>
      <c r="E10955" s="155"/>
      <c r="F10955" s="155"/>
    </row>
    <row r="10956" spans="3:6" x14ac:dyDescent="0.2">
      <c r="C10956" s="155"/>
      <c r="D10956" s="155"/>
      <c r="E10956" s="155"/>
      <c r="F10956" s="155"/>
    </row>
    <row r="10957" spans="3:6" x14ac:dyDescent="0.2">
      <c r="C10957" s="155"/>
      <c r="D10957" s="155"/>
      <c r="E10957" s="155"/>
      <c r="F10957" s="155"/>
    </row>
    <row r="10958" spans="3:6" x14ac:dyDescent="0.2">
      <c r="C10958" s="155"/>
      <c r="D10958" s="155"/>
      <c r="E10958" s="155"/>
      <c r="F10958" s="155"/>
    </row>
    <row r="10959" spans="3:6" x14ac:dyDescent="0.2">
      <c r="C10959" s="155"/>
      <c r="D10959" s="155"/>
      <c r="E10959" s="155"/>
      <c r="F10959" s="155"/>
    </row>
    <row r="10960" spans="3:6" x14ac:dyDescent="0.2">
      <c r="C10960" s="155"/>
      <c r="D10960" s="155"/>
      <c r="E10960" s="155"/>
      <c r="F10960" s="155"/>
    </row>
    <row r="10961" spans="3:6" x14ac:dyDescent="0.2">
      <c r="C10961" s="155"/>
      <c r="D10961" s="155"/>
      <c r="E10961" s="155"/>
      <c r="F10961" s="155"/>
    </row>
    <row r="10962" spans="3:6" x14ac:dyDescent="0.2">
      <c r="C10962" s="155"/>
      <c r="D10962" s="155"/>
      <c r="E10962" s="155"/>
      <c r="F10962" s="155"/>
    </row>
    <row r="10963" spans="3:6" x14ac:dyDescent="0.2">
      <c r="C10963" s="155"/>
      <c r="D10963" s="155"/>
      <c r="E10963" s="155"/>
      <c r="F10963" s="155"/>
    </row>
    <row r="10964" spans="3:6" x14ac:dyDescent="0.2">
      <c r="C10964" s="155"/>
      <c r="D10964" s="155"/>
      <c r="E10964" s="155"/>
      <c r="F10964" s="155"/>
    </row>
    <row r="10965" spans="3:6" x14ac:dyDescent="0.2">
      <c r="C10965" s="155"/>
      <c r="D10965" s="155"/>
      <c r="E10965" s="155"/>
      <c r="F10965" s="155"/>
    </row>
    <row r="10966" spans="3:6" x14ac:dyDescent="0.2">
      <c r="C10966" s="155"/>
      <c r="D10966" s="155"/>
      <c r="E10966" s="155"/>
      <c r="F10966" s="155"/>
    </row>
    <row r="10967" spans="3:6" x14ac:dyDescent="0.2">
      <c r="C10967" s="155"/>
      <c r="D10967" s="155"/>
      <c r="E10967" s="155"/>
      <c r="F10967" s="155"/>
    </row>
    <row r="10968" spans="3:6" x14ac:dyDescent="0.2">
      <c r="C10968" s="155"/>
      <c r="D10968" s="155"/>
      <c r="E10968" s="155"/>
      <c r="F10968" s="155"/>
    </row>
    <row r="10969" spans="3:6" x14ac:dyDescent="0.2">
      <c r="C10969" s="155"/>
      <c r="D10969" s="155"/>
      <c r="E10969" s="155"/>
      <c r="F10969" s="155"/>
    </row>
    <row r="10970" spans="3:6" x14ac:dyDescent="0.2">
      <c r="C10970" s="155"/>
      <c r="D10970" s="155"/>
      <c r="E10970" s="155"/>
      <c r="F10970" s="155"/>
    </row>
    <row r="10971" spans="3:6" x14ac:dyDescent="0.2">
      <c r="C10971" s="155"/>
      <c r="D10971" s="155"/>
      <c r="E10971" s="155"/>
      <c r="F10971" s="155"/>
    </row>
    <row r="10972" spans="3:6" x14ac:dyDescent="0.2">
      <c r="C10972" s="155"/>
      <c r="D10972" s="155"/>
      <c r="E10972" s="155"/>
      <c r="F10972" s="155"/>
    </row>
    <row r="10973" spans="3:6" x14ac:dyDescent="0.2">
      <c r="C10973" s="155"/>
      <c r="D10973" s="155"/>
      <c r="E10973" s="155"/>
      <c r="F10973" s="155"/>
    </row>
    <row r="10974" spans="3:6" x14ac:dyDescent="0.2">
      <c r="C10974" s="155"/>
      <c r="D10974" s="155"/>
      <c r="E10974" s="155"/>
      <c r="F10974" s="155"/>
    </row>
    <row r="10975" spans="3:6" x14ac:dyDescent="0.2">
      <c r="C10975" s="155"/>
      <c r="D10975" s="155"/>
      <c r="E10975" s="155"/>
      <c r="F10975" s="155"/>
    </row>
    <row r="10976" spans="3:6" x14ac:dyDescent="0.2">
      <c r="C10976" s="155"/>
      <c r="D10976" s="155"/>
      <c r="E10976" s="155"/>
      <c r="F10976" s="155"/>
    </row>
    <row r="10977" spans="3:6" x14ac:dyDescent="0.2">
      <c r="C10977" s="155"/>
      <c r="D10977" s="155"/>
      <c r="E10977" s="155"/>
      <c r="F10977" s="155"/>
    </row>
    <row r="10978" spans="3:6" x14ac:dyDescent="0.2">
      <c r="C10978" s="155"/>
      <c r="D10978" s="155"/>
      <c r="E10978" s="155"/>
      <c r="F10978" s="155"/>
    </row>
    <row r="10979" spans="3:6" x14ac:dyDescent="0.2">
      <c r="C10979" s="155"/>
      <c r="D10979" s="155"/>
      <c r="E10979" s="155"/>
      <c r="F10979" s="155"/>
    </row>
    <row r="10980" spans="3:6" x14ac:dyDescent="0.2">
      <c r="C10980" s="155"/>
      <c r="D10980" s="155"/>
      <c r="E10980" s="155"/>
      <c r="F10980" s="155"/>
    </row>
    <row r="10981" spans="3:6" x14ac:dyDescent="0.2">
      <c r="C10981" s="155"/>
      <c r="D10981" s="155"/>
      <c r="E10981" s="155"/>
      <c r="F10981" s="155"/>
    </row>
    <row r="10982" spans="3:6" x14ac:dyDescent="0.2">
      <c r="C10982" s="155"/>
      <c r="D10982" s="155"/>
      <c r="E10982" s="155"/>
      <c r="F10982" s="155"/>
    </row>
    <row r="10983" spans="3:6" x14ac:dyDescent="0.2">
      <c r="C10983" s="155"/>
      <c r="D10983" s="155"/>
      <c r="E10983" s="155"/>
      <c r="F10983" s="155"/>
    </row>
    <row r="10984" spans="3:6" x14ac:dyDescent="0.2">
      <c r="C10984" s="155"/>
      <c r="D10984" s="155"/>
      <c r="E10984" s="155"/>
      <c r="F10984" s="155"/>
    </row>
    <row r="10985" spans="3:6" x14ac:dyDescent="0.2">
      <c r="C10985" s="155"/>
      <c r="D10985" s="155"/>
      <c r="E10985" s="155"/>
      <c r="F10985" s="155"/>
    </row>
    <row r="10986" spans="3:6" x14ac:dyDescent="0.2">
      <c r="C10986" s="155"/>
      <c r="D10986" s="155"/>
      <c r="E10986" s="155"/>
      <c r="F10986" s="155"/>
    </row>
    <row r="10987" spans="3:6" x14ac:dyDescent="0.2">
      <c r="C10987" s="155"/>
      <c r="D10987" s="155"/>
      <c r="E10987" s="155"/>
      <c r="F10987" s="155"/>
    </row>
    <row r="10988" spans="3:6" x14ac:dyDescent="0.2">
      <c r="C10988" s="155"/>
      <c r="D10988" s="155"/>
      <c r="E10988" s="155"/>
      <c r="F10988" s="155"/>
    </row>
    <row r="10989" spans="3:6" x14ac:dyDescent="0.2">
      <c r="C10989" s="155"/>
      <c r="D10989" s="155"/>
      <c r="E10989" s="155"/>
      <c r="F10989" s="155"/>
    </row>
    <row r="10990" spans="3:6" x14ac:dyDescent="0.2">
      <c r="C10990" s="155"/>
      <c r="D10990" s="155"/>
      <c r="E10990" s="155"/>
      <c r="F10990" s="155"/>
    </row>
    <row r="10991" spans="3:6" x14ac:dyDescent="0.2">
      <c r="C10991" s="155"/>
      <c r="D10991" s="155"/>
      <c r="E10991" s="155"/>
      <c r="F10991" s="155"/>
    </row>
    <row r="10992" spans="3:6" x14ac:dyDescent="0.2">
      <c r="C10992" s="155"/>
      <c r="D10992" s="155"/>
      <c r="E10992" s="155"/>
      <c r="F10992" s="155"/>
    </row>
    <row r="10993" spans="3:6" x14ac:dyDescent="0.2">
      <c r="C10993" s="155"/>
      <c r="D10993" s="155"/>
      <c r="E10993" s="155"/>
      <c r="F10993" s="155"/>
    </row>
    <row r="10994" spans="3:6" x14ac:dyDescent="0.2">
      <c r="C10994" s="155"/>
      <c r="D10994" s="155"/>
      <c r="E10994" s="155"/>
      <c r="F10994" s="155"/>
    </row>
    <row r="10995" spans="3:6" x14ac:dyDescent="0.2">
      <c r="C10995" s="155"/>
      <c r="D10995" s="155"/>
      <c r="E10995" s="155"/>
      <c r="F10995" s="155"/>
    </row>
    <row r="10996" spans="3:6" x14ac:dyDescent="0.2">
      <c r="C10996" s="155"/>
      <c r="D10996" s="155"/>
      <c r="E10996" s="155"/>
      <c r="F10996" s="155"/>
    </row>
    <row r="10997" spans="3:6" x14ac:dyDescent="0.2">
      <c r="C10997" s="155"/>
      <c r="D10997" s="155"/>
      <c r="E10997" s="155"/>
      <c r="F10997" s="155"/>
    </row>
    <row r="10998" spans="3:6" x14ac:dyDescent="0.2">
      <c r="C10998" s="155"/>
      <c r="D10998" s="155"/>
      <c r="E10998" s="155"/>
      <c r="F10998" s="155"/>
    </row>
    <row r="10999" spans="3:6" x14ac:dyDescent="0.2">
      <c r="C10999" s="155"/>
      <c r="D10999" s="155"/>
      <c r="E10999" s="155"/>
      <c r="F10999" s="155"/>
    </row>
    <row r="11000" spans="3:6" x14ac:dyDescent="0.2">
      <c r="C11000" s="155"/>
      <c r="D11000" s="155"/>
      <c r="E11000" s="155"/>
      <c r="F11000" s="155"/>
    </row>
    <row r="11001" spans="3:6" x14ac:dyDescent="0.2">
      <c r="C11001" s="155"/>
      <c r="D11001" s="155"/>
      <c r="E11001" s="155"/>
      <c r="F11001" s="155"/>
    </row>
    <row r="11002" spans="3:6" x14ac:dyDescent="0.2">
      <c r="C11002" s="155"/>
      <c r="D11002" s="155"/>
      <c r="E11002" s="155"/>
      <c r="F11002" s="155"/>
    </row>
    <row r="11003" spans="3:6" x14ac:dyDescent="0.2">
      <c r="C11003" s="155"/>
      <c r="D11003" s="155"/>
      <c r="E11003" s="155"/>
      <c r="F11003" s="155"/>
    </row>
    <row r="11004" spans="3:6" x14ac:dyDescent="0.2">
      <c r="C11004" s="155"/>
      <c r="D11004" s="155"/>
      <c r="E11004" s="155"/>
      <c r="F11004" s="155"/>
    </row>
    <row r="11005" spans="3:6" x14ac:dyDescent="0.2">
      <c r="C11005" s="155"/>
      <c r="D11005" s="155"/>
      <c r="E11005" s="155"/>
      <c r="F11005" s="155"/>
    </row>
    <row r="11006" spans="3:6" x14ac:dyDescent="0.2">
      <c r="C11006" s="155"/>
      <c r="D11006" s="155"/>
      <c r="E11006" s="155"/>
      <c r="F11006" s="155"/>
    </row>
    <row r="11007" spans="3:6" x14ac:dyDescent="0.2">
      <c r="C11007" s="155"/>
      <c r="D11007" s="155"/>
      <c r="E11007" s="155"/>
      <c r="F11007" s="155"/>
    </row>
    <row r="11008" spans="3:6" x14ac:dyDescent="0.2">
      <c r="C11008" s="155"/>
      <c r="D11008" s="155"/>
      <c r="E11008" s="155"/>
      <c r="F11008" s="155"/>
    </row>
    <row r="11009" spans="3:6" x14ac:dyDescent="0.2">
      <c r="C11009" s="155"/>
      <c r="D11009" s="155"/>
      <c r="E11009" s="155"/>
      <c r="F11009" s="155"/>
    </row>
    <row r="11010" spans="3:6" x14ac:dyDescent="0.2">
      <c r="C11010" s="155"/>
      <c r="D11010" s="155"/>
      <c r="E11010" s="155"/>
      <c r="F11010" s="155"/>
    </row>
    <row r="11011" spans="3:6" x14ac:dyDescent="0.2">
      <c r="C11011" s="155"/>
      <c r="D11011" s="155"/>
      <c r="E11011" s="155"/>
      <c r="F11011" s="155"/>
    </row>
    <row r="11012" spans="3:6" x14ac:dyDescent="0.2">
      <c r="C11012" s="155"/>
      <c r="D11012" s="155"/>
      <c r="E11012" s="155"/>
      <c r="F11012" s="155"/>
    </row>
    <row r="11013" spans="3:6" x14ac:dyDescent="0.2">
      <c r="C11013" s="155"/>
      <c r="D11013" s="155"/>
      <c r="E11013" s="155"/>
      <c r="F11013" s="155"/>
    </row>
    <row r="11014" spans="3:6" x14ac:dyDescent="0.2">
      <c r="C11014" s="155"/>
      <c r="D11014" s="155"/>
      <c r="E11014" s="155"/>
      <c r="F11014" s="155"/>
    </row>
    <row r="11015" spans="3:6" x14ac:dyDescent="0.2">
      <c r="C11015" s="155"/>
      <c r="D11015" s="155"/>
      <c r="E11015" s="155"/>
      <c r="F11015" s="155"/>
    </row>
    <row r="11016" spans="3:6" x14ac:dyDescent="0.2">
      <c r="C11016" s="155"/>
      <c r="D11016" s="155"/>
      <c r="E11016" s="155"/>
      <c r="F11016" s="155"/>
    </row>
    <row r="11017" spans="3:6" x14ac:dyDescent="0.2">
      <c r="C11017" s="155"/>
      <c r="D11017" s="155"/>
      <c r="E11017" s="155"/>
      <c r="F11017" s="155"/>
    </row>
    <row r="11018" spans="3:6" x14ac:dyDescent="0.2">
      <c r="C11018" s="155"/>
      <c r="D11018" s="155"/>
      <c r="E11018" s="155"/>
      <c r="F11018" s="155"/>
    </row>
    <row r="11019" spans="3:6" x14ac:dyDescent="0.2">
      <c r="C11019" s="155"/>
      <c r="D11019" s="155"/>
      <c r="E11019" s="155"/>
      <c r="F11019" s="155"/>
    </row>
    <row r="11020" spans="3:6" x14ac:dyDescent="0.2">
      <c r="C11020" s="155"/>
      <c r="D11020" s="155"/>
      <c r="E11020" s="155"/>
      <c r="F11020" s="155"/>
    </row>
    <row r="11021" spans="3:6" x14ac:dyDescent="0.2">
      <c r="C11021" s="155"/>
      <c r="D11021" s="155"/>
      <c r="E11021" s="155"/>
      <c r="F11021" s="155"/>
    </row>
    <row r="11022" spans="3:6" x14ac:dyDescent="0.2">
      <c r="C11022" s="155"/>
      <c r="D11022" s="155"/>
      <c r="E11022" s="155"/>
      <c r="F11022" s="155"/>
    </row>
    <row r="11023" spans="3:6" x14ac:dyDescent="0.2">
      <c r="C11023" s="155"/>
      <c r="D11023" s="155"/>
      <c r="E11023" s="155"/>
      <c r="F11023" s="155"/>
    </row>
    <row r="11024" spans="3:6" x14ac:dyDescent="0.2">
      <c r="C11024" s="155"/>
      <c r="D11024" s="155"/>
      <c r="E11024" s="155"/>
      <c r="F11024" s="155"/>
    </row>
    <row r="11025" spans="3:6" x14ac:dyDescent="0.2">
      <c r="C11025" s="155"/>
      <c r="D11025" s="155"/>
      <c r="E11025" s="155"/>
      <c r="F11025" s="155"/>
    </row>
    <row r="11026" spans="3:6" x14ac:dyDescent="0.2">
      <c r="C11026" s="155"/>
      <c r="D11026" s="155"/>
      <c r="E11026" s="155"/>
      <c r="F11026" s="155"/>
    </row>
    <row r="11027" spans="3:6" x14ac:dyDescent="0.2">
      <c r="C11027" s="155"/>
      <c r="D11027" s="155"/>
      <c r="E11027" s="155"/>
      <c r="F11027" s="155"/>
    </row>
    <row r="11028" spans="3:6" x14ac:dyDescent="0.2">
      <c r="C11028" s="155"/>
      <c r="D11028" s="155"/>
      <c r="E11028" s="155"/>
      <c r="F11028" s="155"/>
    </row>
    <row r="11029" spans="3:6" x14ac:dyDescent="0.2">
      <c r="C11029" s="155"/>
      <c r="D11029" s="155"/>
      <c r="E11029" s="155"/>
      <c r="F11029" s="155"/>
    </row>
    <row r="11030" spans="3:6" x14ac:dyDescent="0.2">
      <c r="C11030" s="155"/>
      <c r="D11030" s="155"/>
      <c r="E11030" s="155"/>
      <c r="F11030" s="155"/>
    </row>
    <row r="11031" spans="3:6" x14ac:dyDescent="0.2">
      <c r="C11031" s="155"/>
      <c r="D11031" s="155"/>
      <c r="E11031" s="155"/>
      <c r="F11031" s="155"/>
    </row>
    <row r="11032" spans="3:6" x14ac:dyDescent="0.2">
      <c r="C11032" s="155"/>
      <c r="D11032" s="155"/>
      <c r="E11032" s="155"/>
      <c r="F11032" s="155"/>
    </row>
    <row r="11033" spans="3:6" x14ac:dyDescent="0.2">
      <c r="C11033" s="155"/>
      <c r="D11033" s="155"/>
      <c r="E11033" s="155"/>
      <c r="F11033" s="155"/>
    </row>
    <row r="11034" spans="3:6" x14ac:dyDescent="0.2">
      <c r="C11034" s="155"/>
      <c r="D11034" s="155"/>
      <c r="E11034" s="155"/>
      <c r="F11034" s="155"/>
    </row>
    <row r="11035" spans="3:6" x14ac:dyDescent="0.2">
      <c r="C11035" s="155"/>
      <c r="D11035" s="155"/>
      <c r="E11035" s="155"/>
      <c r="F11035" s="155"/>
    </row>
    <row r="11036" spans="3:6" x14ac:dyDescent="0.2">
      <c r="C11036" s="155"/>
      <c r="D11036" s="155"/>
      <c r="E11036" s="155"/>
      <c r="F11036" s="155"/>
    </row>
    <row r="11037" spans="3:6" x14ac:dyDescent="0.2">
      <c r="C11037" s="155"/>
      <c r="D11037" s="155"/>
      <c r="E11037" s="155"/>
      <c r="F11037" s="155"/>
    </row>
    <row r="11038" spans="3:6" x14ac:dyDescent="0.2">
      <c r="C11038" s="155"/>
      <c r="D11038" s="155"/>
      <c r="E11038" s="155"/>
      <c r="F11038" s="155"/>
    </row>
    <row r="11039" spans="3:6" x14ac:dyDescent="0.2">
      <c r="C11039" s="155"/>
      <c r="D11039" s="155"/>
      <c r="E11039" s="155"/>
      <c r="F11039" s="155"/>
    </row>
    <row r="11040" spans="3:6" x14ac:dyDescent="0.2">
      <c r="C11040" s="155"/>
      <c r="D11040" s="155"/>
      <c r="E11040" s="155"/>
      <c r="F11040" s="155"/>
    </row>
    <row r="11041" spans="3:6" x14ac:dyDescent="0.2">
      <c r="C11041" s="155"/>
      <c r="D11041" s="155"/>
      <c r="E11041" s="155"/>
      <c r="F11041" s="155"/>
    </row>
    <row r="11042" spans="3:6" x14ac:dyDescent="0.2">
      <c r="C11042" s="155"/>
      <c r="D11042" s="155"/>
      <c r="E11042" s="155"/>
      <c r="F11042" s="155"/>
    </row>
    <row r="11043" spans="3:6" x14ac:dyDescent="0.2">
      <c r="C11043" s="155"/>
      <c r="D11043" s="155"/>
      <c r="E11043" s="155"/>
      <c r="F11043" s="155"/>
    </row>
    <row r="11044" spans="3:6" x14ac:dyDescent="0.2">
      <c r="C11044" s="155"/>
      <c r="D11044" s="155"/>
      <c r="E11044" s="155"/>
      <c r="F11044" s="155"/>
    </row>
    <row r="11045" spans="3:6" x14ac:dyDescent="0.2">
      <c r="C11045" s="155"/>
      <c r="D11045" s="155"/>
      <c r="E11045" s="155"/>
      <c r="F11045" s="155"/>
    </row>
    <row r="11046" spans="3:6" x14ac:dyDescent="0.2">
      <c r="C11046" s="155"/>
      <c r="D11046" s="155"/>
      <c r="E11046" s="155"/>
      <c r="F11046" s="155"/>
    </row>
    <row r="11047" spans="3:6" x14ac:dyDescent="0.2">
      <c r="C11047" s="155"/>
      <c r="D11047" s="155"/>
      <c r="E11047" s="155"/>
      <c r="F11047" s="155"/>
    </row>
    <row r="11048" spans="3:6" x14ac:dyDescent="0.2">
      <c r="C11048" s="155"/>
      <c r="D11048" s="155"/>
      <c r="E11048" s="155"/>
      <c r="F11048" s="155"/>
    </row>
    <row r="11049" spans="3:6" x14ac:dyDescent="0.2">
      <c r="C11049" s="155"/>
      <c r="D11049" s="155"/>
      <c r="E11049" s="155"/>
      <c r="F11049" s="155"/>
    </row>
    <row r="11050" spans="3:6" x14ac:dyDescent="0.2">
      <c r="C11050" s="155"/>
      <c r="D11050" s="155"/>
      <c r="E11050" s="155"/>
      <c r="F11050" s="155"/>
    </row>
    <row r="11051" spans="3:6" x14ac:dyDescent="0.2">
      <c r="C11051" s="155"/>
      <c r="D11051" s="155"/>
      <c r="E11051" s="155"/>
      <c r="F11051" s="155"/>
    </row>
    <row r="11052" spans="3:6" x14ac:dyDescent="0.2">
      <c r="C11052" s="155"/>
      <c r="D11052" s="155"/>
      <c r="E11052" s="155"/>
      <c r="F11052" s="155"/>
    </row>
    <row r="11053" spans="3:6" x14ac:dyDescent="0.2">
      <c r="C11053" s="155"/>
      <c r="D11053" s="155"/>
      <c r="E11053" s="155"/>
      <c r="F11053" s="155"/>
    </row>
    <row r="11054" spans="3:6" x14ac:dyDescent="0.2">
      <c r="C11054" s="155"/>
      <c r="D11054" s="155"/>
      <c r="E11054" s="155"/>
      <c r="F11054" s="155"/>
    </row>
    <row r="11055" spans="3:6" x14ac:dyDescent="0.2">
      <c r="C11055" s="155"/>
      <c r="D11055" s="155"/>
      <c r="E11055" s="155"/>
      <c r="F11055" s="155"/>
    </row>
    <row r="11056" spans="3:6" x14ac:dyDescent="0.2">
      <c r="C11056" s="155"/>
      <c r="D11056" s="155"/>
      <c r="E11056" s="155"/>
      <c r="F11056" s="155"/>
    </row>
    <row r="11057" spans="3:6" x14ac:dyDescent="0.2">
      <c r="C11057" s="155"/>
      <c r="D11057" s="155"/>
      <c r="E11057" s="155"/>
      <c r="F11057" s="155"/>
    </row>
    <row r="11058" spans="3:6" x14ac:dyDescent="0.2">
      <c r="C11058" s="155"/>
      <c r="D11058" s="155"/>
      <c r="E11058" s="155"/>
      <c r="F11058" s="155"/>
    </row>
    <row r="11059" spans="3:6" x14ac:dyDescent="0.2">
      <c r="C11059" s="155"/>
      <c r="D11059" s="155"/>
      <c r="E11059" s="155"/>
      <c r="F11059" s="155"/>
    </row>
    <row r="11060" spans="3:6" x14ac:dyDescent="0.2">
      <c r="C11060" s="155"/>
      <c r="D11060" s="155"/>
      <c r="E11060" s="155"/>
      <c r="F11060" s="155"/>
    </row>
    <row r="11061" spans="3:6" x14ac:dyDescent="0.2">
      <c r="C11061" s="155"/>
      <c r="D11061" s="155"/>
      <c r="E11061" s="155"/>
      <c r="F11061" s="155"/>
    </row>
    <row r="11062" spans="3:6" x14ac:dyDescent="0.2">
      <c r="C11062" s="155"/>
      <c r="D11062" s="155"/>
      <c r="E11062" s="155"/>
      <c r="F11062" s="155"/>
    </row>
    <row r="11063" spans="3:6" x14ac:dyDescent="0.2">
      <c r="C11063" s="155"/>
      <c r="D11063" s="155"/>
      <c r="E11063" s="155"/>
      <c r="F11063" s="155"/>
    </row>
    <row r="11064" spans="3:6" x14ac:dyDescent="0.2">
      <c r="C11064" s="155"/>
      <c r="D11064" s="155"/>
      <c r="E11064" s="155"/>
      <c r="F11064" s="155"/>
    </row>
    <row r="11065" spans="3:6" x14ac:dyDescent="0.2">
      <c r="C11065" s="155"/>
      <c r="D11065" s="155"/>
      <c r="E11065" s="155"/>
      <c r="F11065" s="155"/>
    </row>
    <row r="11066" spans="3:6" x14ac:dyDescent="0.2">
      <c r="C11066" s="155"/>
      <c r="D11066" s="155"/>
      <c r="E11066" s="155"/>
      <c r="F11066" s="155"/>
    </row>
    <row r="11067" spans="3:6" x14ac:dyDescent="0.2">
      <c r="C11067" s="155"/>
      <c r="D11067" s="155"/>
      <c r="E11067" s="155"/>
      <c r="F11067" s="155"/>
    </row>
    <row r="11068" spans="3:6" x14ac:dyDescent="0.2">
      <c r="C11068" s="155"/>
      <c r="D11068" s="155"/>
      <c r="E11068" s="155"/>
      <c r="F11068" s="155"/>
    </row>
    <row r="11069" spans="3:6" x14ac:dyDescent="0.2">
      <c r="C11069" s="155"/>
      <c r="D11069" s="155"/>
      <c r="E11069" s="155"/>
      <c r="F11069" s="155"/>
    </row>
    <row r="11070" spans="3:6" x14ac:dyDescent="0.2">
      <c r="C11070" s="155"/>
      <c r="D11070" s="155"/>
      <c r="E11070" s="155"/>
      <c r="F11070" s="155"/>
    </row>
    <row r="11071" spans="3:6" x14ac:dyDescent="0.2">
      <c r="C11071" s="155"/>
      <c r="D11071" s="155"/>
      <c r="E11071" s="155"/>
      <c r="F11071" s="155"/>
    </row>
    <row r="11072" spans="3:6" x14ac:dyDescent="0.2">
      <c r="C11072" s="155"/>
      <c r="D11072" s="155"/>
      <c r="E11072" s="155"/>
      <c r="F11072" s="155"/>
    </row>
    <row r="11073" spans="3:6" x14ac:dyDescent="0.2">
      <c r="C11073" s="155"/>
      <c r="D11073" s="155"/>
      <c r="E11073" s="155"/>
      <c r="F11073" s="155"/>
    </row>
    <row r="11074" spans="3:6" x14ac:dyDescent="0.2">
      <c r="C11074" s="155"/>
      <c r="D11074" s="155"/>
      <c r="E11074" s="155"/>
      <c r="F11074" s="155"/>
    </row>
    <row r="11075" spans="3:6" x14ac:dyDescent="0.2">
      <c r="C11075" s="155"/>
      <c r="D11075" s="155"/>
      <c r="E11075" s="155"/>
      <c r="F11075" s="155"/>
    </row>
    <row r="11076" spans="3:6" x14ac:dyDescent="0.2">
      <c r="C11076" s="155"/>
      <c r="D11076" s="155"/>
      <c r="E11076" s="155"/>
      <c r="F11076" s="155"/>
    </row>
    <row r="11077" spans="3:6" x14ac:dyDescent="0.2">
      <c r="C11077" s="155"/>
      <c r="D11077" s="155"/>
      <c r="E11077" s="155"/>
      <c r="F11077" s="155"/>
    </row>
    <row r="11078" spans="3:6" x14ac:dyDescent="0.2">
      <c r="C11078" s="155"/>
      <c r="D11078" s="155"/>
      <c r="E11078" s="155"/>
      <c r="F11078" s="155"/>
    </row>
    <row r="11079" spans="3:6" x14ac:dyDescent="0.2">
      <c r="C11079" s="155"/>
      <c r="D11079" s="155"/>
      <c r="E11079" s="155"/>
      <c r="F11079" s="155"/>
    </row>
    <row r="11080" spans="3:6" x14ac:dyDescent="0.2">
      <c r="C11080" s="155"/>
      <c r="D11080" s="155"/>
      <c r="E11080" s="155"/>
      <c r="F11080" s="155"/>
    </row>
    <row r="11081" spans="3:6" x14ac:dyDescent="0.2">
      <c r="C11081" s="155"/>
      <c r="D11081" s="155"/>
      <c r="E11081" s="155"/>
      <c r="F11081" s="155"/>
    </row>
    <row r="11082" spans="3:6" x14ac:dyDescent="0.2">
      <c r="C11082" s="155"/>
      <c r="D11082" s="155"/>
      <c r="E11082" s="155"/>
      <c r="F11082" s="155"/>
    </row>
    <row r="11083" spans="3:6" x14ac:dyDescent="0.2">
      <c r="C11083" s="155"/>
      <c r="D11083" s="155"/>
      <c r="E11083" s="155"/>
      <c r="F11083" s="155"/>
    </row>
    <row r="11084" spans="3:6" x14ac:dyDescent="0.2">
      <c r="C11084" s="155"/>
      <c r="D11084" s="155"/>
      <c r="E11084" s="155"/>
      <c r="F11084" s="155"/>
    </row>
    <row r="11085" spans="3:6" x14ac:dyDescent="0.2">
      <c r="C11085" s="155"/>
      <c r="D11085" s="155"/>
      <c r="E11085" s="155"/>
      <c r="F11085" s="155"/>
    </row>
    <row r="11086" spans="3:6" x14ac:dyDescent="0.2">
      <c r="C11086" s="155"/>
      <c r="D11086" s="155"/>
      <c r="E11086" s="155"/>
      <c r="F11086" s="155"/>
    </row>
    <row r="11087" spans="3:6" x14ac:dyDescent="0.2">
      <c r="C11087" s="155"/>
      <c r="D11087" s="155"/>
      <c r="E11087" s="155"/>
      <c r="F11087" s="155"/>
    </row>
    <row r="11088" spans="3:6" x14ac:dyDescent="0.2">
      <c r="C11088" s="155"/>
      <c r="D11088" s="155"/>
      <c r="E11088" s="155"/>
      <c r="F11088" s="155"/>
    </row>
    <row r="11089" spans="3:6" x14ac:dyDescent="0.2">
      <c r="C11089" s="155"/>
      <c r="D11089" s="155"/>
      <c r="E11089" s="155"/>
      <c r="F11089" s="155"/>
    </row>
    <row r="11090" spans="3:6" x14ac:dyDescent="0.2">
      <c r="C11090" s="155"/>
      <c r="D11090" s="155"/>
      <c r="E11090" s="155"/>
      <c r="F11090" s="155"/>
    </row>
    <row r="11091" spans="3:6" x14ac:dyDescent="0.2">
      <c r="C11091" s="155"/>
      <c r="D11091" s="155"/>
      <c r="E11091" s="155"/>
      <c r="F11091" s="155"/>
    </row>
    <row r="11092" spans="3:6" x14ac:dyDescent="0.2">
      <c r="C11092" s="155"/>
      <c r="D11092" s="155"/>
      <c r="E11092" s="155"/>
      <c r="F11092" s="155"/>
    </row>
    <row r="11093" spans="3:6" x14ac:dyDescent="0.2">
      <c r="C11093" s="155"/>
      <c r="D11093" s="155"/>
      <c r="E11093" s="155"/>
      <c r="F11093" s="155"/>
    </row>
    <row r="11094" spans="3:6" x14ac:dyDescent="0.2">
      <c r="C11094" s="155"/>
      <c r="D11094" s="155"/>
      <c r="E11094" s="155"/>
      <c r="F11094" s="155"/>
    </row>
    <row r="11095" spans="3:6" x14ac:dyDescent="0.2">
      <c r="C11095" s="155"/>
      <c r="D11095" s="155"/>
      <c r="E11095" s="155"/>
      <c r="F11095" s="155"/>
    </row>
    <row r="11096" spans="3:6" x14ac:dyDescent="0.2">
      <c r="C11096" s="155"/>
      <c r="D11096" s="155"/>
      <c r="E11096" s="155"/>
      <c r="F11096" s="155"/>
    </row>
    <row r="11097" spans="3:6" x14ac:dyDescent="0.2">
      <c r="C11097" s="155"/>
      <c r="D11097" s="155"/>
      <c r="E11097" s="155"/>
      <c r="F11097" s="155"/>
    </row>
    <row r="11098" spans="3:6" x14ac:dyDescent="0.2">
      <c r="C11098" s="155"/>
      <c r="D11098" s="155"/>
      <c r="E11098" s="155"/>
      <c r="F11098" s="155"/>
    </row>
    <row r="11099" spans="3:6" x14ac:dyDescent="0.2">
      <c r="C11099" s="155"/>
      <c r="D11099" s="155"/>
      <c r="E11099" s="155"/>
      <c r="F11099" s="155"/>
    </row>
    <row r="11100" spans="3:6" x14ac:dyDescent="0.2">
      <c r="C11100" s="155"/>
      <c r="D11100" s="155"/>
      <c r="E11100" s="155"/>
      <c r="F11100" s="155"/>
    </row>
    <row r="11101" spans="3:6" x14ac:dyDescent="0.2">
      <c r="C11101" s="155"/>
      <c r="D11101" s="155"/>
      <c r="E11101" s="155"/>
      <c r="F11101" s="155"/>
    </row>
    <row r="11102" spans="3:6" x14ac:dyDescent="0.2">
      <c r="C11102" s="155"/>
      <c r="D11102" s="155"/>
      <c r="E11102" s="155"/>
      <c r="F11102" s="155"/>
    </row>
    <row r="11103" spans="3:6" x14ac:dyDescent="0.2">
      <c r="C11103" s="155"/>
      <c r="D11103" s="155"/>
      <c r="E11103" s="155"/>
      <c r="F11103" s="155"/>
    </row>
    <row r="11104" spans="3:6" x14ac:dyDescent="0.2">
      <c r="C11104" s="155"/>
      <c r="D11104" s="155"/>
      <c r="E11104" s="155"/>
      <c r="F11104" s="155"/>
    </row>
    <row r="11105" spans="3:6" x14ac:dyDescent="0.2">
      <c r="C11105" s="155"/>
      <c r="D11105" s="155"/>
      <c r="E11105" s="155"/>
      <c r="F11105" s="155"/>
    </row>
    <row r="11106" spans="3:6" x14ac:dyDescent="0.2">
      <c r="C11106" s="155"/>
      <c r="D11106" s="155"/>
      <c r="E11106" s="155"/>
      <c r="F11106" s="155"/>
    </row>
    <row r="11107" spans="3:6" x14ac:dyDescent="0.2">
      <c r="C11107" s="155"/>
      <c r="D11107" s="155"/>
      <c r="E11107" s="155"/>
      <c r="F11107" s="155"/>
    </row>
    <row r="11108" spans="3:6" x14ac:dyDescent="0.2">
      <c r="C11108" s="155"/>
      <c r="D11108" s="155"/>
      <c r="E11108" s="155"/>
      <c r="F11108" s="155"/>
    </row>
    <row r="11109" spans="3:6" x14ac:dyDescent="0.2">
      <c r="C11109" s="155"/>
      <c r="D11109" s="155"/>
      <c r="E11109" s="155"/>
      <c r="F11109" s="155"/>
    </row>
    <row r="11110" spans="3:6" x14ac:dyDescent="0.2">
      <c r="C11110" s="155"/>
      <c r="D11110" s="155"/>
      <c r="E11110" s="155"/>
      <c r="F11110" s="155"/>
    </row>
    <row r="11111" spans="3:6" x14ac:dyDescent="0.2">
      <c r="C11111" s="155"/>
      <c r="D11111" s="155"/>
      <c r="E11111" s="155"/>
      <c r="F11111" s="155"/>
    </row>
    <row r="11112" spans="3:6" x14ac:dyDescent="0.2">
      <c r="C11112" s="155"/>
      <c r="D11112" s="155"/>
      <c r="E11112" s="155"/>
      <c r="F11112" s="155"/>
    </row>
    <row r="11113" spans="3:6" x14ac:dyDescent="0.2">
      <c r="C11113" s="155"/>
      <c r="D11113" s="155"/>
      <c r="E11113" s="155"/>
      <c r="F11113" s="155"/>
    </row>
    <row r="11114" spans="3:6" x14ac:dyDescent="0.2">
      <c r="C11114" s="155"/>
      <c r="D11114" s="155"/>
      <c r="E11114" s="155"/>
      <c r="F11114" s="155"/>
    </row>
    <row r="11115" spans="3:6" x14ac:dyDescent="0.2">
      <c r="C11115" s="155"/>
      <c r="D11115" s="155"/>
      <c r="E11115" s="155"/>
      <c r="F11115" s="155"/>
    </row>
    <row r="11116" spans="3:6" x14ac:dyDescent="0.2">
      <c r="C11116" s="155"/>
      <c r="D11116" s="155"/>
      <c r="E11116" s="155"/>
      <c r="F11116" s="155"/>
    </row>
    <row r="11117" spans="3:6" x14ac:dyDescent="0.2">
      <c r="C11117" s="155"/>
      <c r="D11117" s="155"/>
      <c r="E11117" s="155"/>
      <c r="F11117" s="155"/>
    </row>
    <row r="11118" spans="3:6" x14ac:dyDescent="0.2">
      <c r="C11118" s="155"/>
      <c r="D11118" s="155"/>
      <c r="E11118" s="155"/>
      <c r="F11118" s="155"/>
    </row>
    <row r="11119" spans="3:6" x14ac:dyDescent="0.2">
      <c r="C11119" s="155"/>
      <c r="D11119" s="155"/>
      <c r="E11119" s="155"/>
      <c r="F11119" s="155"/>
    </row>
    <row r="11120" spans="3:6" x14ac:dyDescent="0.2">
      <c r="C11120" s="155"/>
      <c r="D11120" s="155"/>
      <c r="E11120" s="155"/>
      <c r="F11120" s="155"/>
    </row>
    <row r="11121" spans="3:6" x14ac:dyDescent="0.2">
      <c r="C11121" s="155"/>
      <c r="D11121" s="155"/>
      <c r="E11121" s="155"/>
      <c r="F11121" s="155"/>
    </row>
    <row r="11122" spans="3:6" x14ac:dyDescent="0.2">
      <c r="C11122" s="155"/>
      <c r="D11122" s="155"/>
      <c r="E11122" s="155"/>
      <c r="F11122" s="155"/>
    </row>
    <row r="11123" spans="3:6" x14ac:dyDescent="0.2">
      <c r="C11123" s="155"/>
      <c r="D11123" s="155"/>
      <c r="E11123" s="155"/>
      <c r="F11123" s="155"/>
    </row>
    <row r="11124" spans="3:6" x14ac:dyDescent="0.2">
      <c r="C11124" s="155"/>
      <c r="D11124" s="155"/>
      <c r="E11124" s="155"/>
      <c r="F11124" s="155"/>
    </row>
    <row r="11125" spans="3:6" x14ac:dyDescent="0.2">
      <c r="C11125" s="155"/>
      <c r="D11125" s="155"/>
      <c r="E11125" s="155"/>
      <c r="F11125" s="155"/>
    </row>
    <row r="11126" spans="3:6" x14ac:dyDescent="0.2">
      <c r="C11126" s="155"/>
      <c r="D11126" s="155"/>
      <c r="E11126" s="155"/>
      <c r="F11126" s="155"/>
    </row>
    <row r="11127" spans="3:6" x14ac:dyDescent="0.2">
      <c r="C11127" s="155"/>
      <c r="D11127" s="155"/>
      <c r="E11127" s="155"/>
      <c r="F11127" s="155"/>
    </row>
    <row r="11128" spans="3:6" x14ac:dyDescent="0.2">
      <c r="C11128" s="155"/>
      <c r="D11128" s="155"/>
      <c r="E11128" s="155"/>
      <c r="F11128" s="155"/>
    </row>
    <row r="11129" spans="3:6" x14ac:dyDescent="0.2">
      <c r="C11129" s="155"/>
      <c r="D11129" s="155"/>
      <c r="E11129" s="155"/>
      <c r="F11129" s="155"/>
    </row>
    <row r="11130" spans="3:6" x14ac:dyDescent="0.2">
      <c r="C11130" s="155"/>
      <c r="D11130" s="155"/>
      <c r="E11130" s="155"/>
      <c r="F11130" s="155"/>
    </row>
    <row r="11131" spans="3:6" x14ac:dyDescent="0.2">
      <c r="C11131" s="155"/>
      <c r="D11131" s="155"/>
      <c r="E11131" s="155"/>
      <c r="F11131" s="155"/>
    </row>
    <row r="11132" spans="3:6" x14ac:dyDescent="0.2">
      <c r="C11132" s="155"/>
      <c r="D11132" s="155"/>
      <c r="E11132" s="155"/>
      <c r="F11132" s="155"/>
    </row>
    <row r="11133" spans="3:6" x14ac:dyDescent="0.2">
      <c r="C11133" s="155"/>
      <c r="D11133" s="155"/>
      <c r="E11133" s="155"/>
      <c r="F11133" s="155"/>
    </row>
    <row r="11134" spans="3:6" x14ac:dyDescent="0.2">
      <c r="C11134" s="155"/>
      <c r="D11134" s="155"/>
      <c r="E11134" s="155"/>
      <c r="F11134" s="155"/>
    </row>
    <row r="11135" spans="3:6" x14ac:dyDescent="0.2">
      <c r="C11135" s="155"/>
      <c r="D11135" s="155"/>
      <c r="E11135" s="155"/>
      <c r="F11135" s="155"/>
    </row>
    <row r="11136" spans="3:6" x14ac:dyDescent="0.2">
      <c r="C11136" s="155"/>
      <c r="D11136" s="155"/>
      <c r="E11136" s="155"/>
      <c r="F11136" s="155"/>
    </row>
    <row r="11137" spans="3:6" x14ac:dyDescent="0.2">
      <c r="C11137" s="155"/>
      <c r="D11137" s="155"/>
      <c r="E11137" s="155"/>
      <c r="F11137" s="155"/>
    </row>
    <row r="11138" spans="3:6" x14ac:dyDescent="0.2">
      <c r="C11138" s="155"/>
      <c r="D11138" s="155"/>
      <c r="E11138" s="155"/>
      <c r="F11138" s="155"/>
    </row>
    <row r="11139" spans="3:6" x14ac:dyDescent="0.2">
      <c r="C11139" s="155"/>
      <c r="D11139" s="155"/>
      <c r="E11139" s="155"/>
      <c r="F11139" s="155"/>
    </row>
    <row r="11140" spans="3:6" x14ac:dyDescent="0.2">
      <c r="C11140" s="155"/>
      <c r="D11140" s="155"/>
      <c r="E11140" s="155"/>
      <c r="F11140" s="155"/>
    </row>
    <row r="11141" spans="3:6" x14ac:dyDescent="0.2">
      <c r="C11141" s="155"/>
      <c r="D11141" s="155"/>
      <c r="E11141" s="155"/>
      <c r="F11141" s="155"/>
    </row>
    <row r="11142" spans="3:6" x14ac:dyDescent="0.2">
      <c r="C11142" s="155"/>
      <c r="D11142" s="155"/>
      <c r="E11142" s="155"/>
      <c r="F11142" s="155"/>
    </row>
    <row r="11143" spans="3:6" x14ac:dyDescent="0.2">
      <c r="C11143" s="155"/>
      <c r="D11143" s="155"/>
      <c r="E11143" s="155"/>
      <c r="F11143" s="155"/>
    </row>
    <row r="11144" spans="3:6" x14ac:dyDescent="0.2">
      <c r="C11144" s="155"/>
      <c r="D11144" s="155"/>
      <c r="E11144" s="155"/>
      <c r="F11144" s="155"/>
    </row>
    <row r="11145" spans="3:6" x14ac:dyDescent="0.2">
      <c r="C11145" s="155"/>
      <c r="D11145" s="155"/>
      <c r="E11145" s="155"/>
      <c r="F11145" s="155"/>
    </row>
    <row r="11146" spans="3:6" x14ac:dyDescent="0.2">
      <c r="C11146" s="155"/>
      <c r="D11146" s="155"/>
      <c r="E11146" s="155"/>
      <c r="F11146" s="155"/>
    </row>
    <row r="11147" spans="3:6" x14ac:dyDescent="0.2">
      <c r="C11147" s="155"/>
      <c r="D11147" s="155"/>
      <c r="E11147" s="155"/>
      <c r="F11147" s="155"/>
    </row>
    <row r="11148" spans="3:6" x14ac:dyDescent="0.2">
      <c r="C11148" s="155"/>
      <c r="D11148" s="155"/>
      <c r="E11148" s="155"/>
      <c r="F11148" s="155"/>
    </row>
    <row r="11149" spans="3:6" x14ac:dyDescent="0.2">
      <c r="C11149" s="155"/>
      <c r="D11149" s="155"/>
      <c r="E11149" s="155"/>
      <c r="F11149" s="155"/>
    </row>
    <row r="11150" spans="3:6" x14ac:dyDescent="0.2">
      <c r="C11150" s="155"/>
      <c r="D11150" s="155"/>
      <c r="E11150" s="155"/>
      <c r="F11150" s="155"/>
    </row>
    <row r="11151" spans="3:6" x14ac:dyDescent="0.2">
      <c r="C11151" s="155"/>
      <c r="D11151" s="155"/>
      <c r="E11151" s="155"/>
      <c r="F11151" s="155"/>
    </row>
    <row r="11152" spans="3:6" x14ac:dyDescent="0.2">
      <c r="C11152" s="155"/>
      <c r="D11152" s="155"/>
      <c r="E11152" s="155"/>
      <c r="F11152" s="155"/>
    </row>
    <row r="11153" spans="3:6" x14ac:dyDescent="0.2">
      <c r="C11153" s="155"/>
      <c r="D11153" s="155"/>
      <c r="E11153" s="155"/>
      <c r="F11153" s="155"/>
    </row>
    <row r="11154" spans="3:6" x14ac:dyDescent="0.2">
      <c r="C11154" s="155"/>
      <c r="D11154" s="155"/>
      <c r="E11154" s="155"/>
      <c r="F11154" s="155"/>
    </row>
    <row r="11155" spans="3:6" x14ac:dyDescent="0.2">
      <c r="C11155" s="155"/>
      <c r="D11155" s="155"/>
      <c r="E11155" s="155"/>
      <c r="F11155" s="155"/>
    </row>
    <row r="11156" spans="3:6" x14ac:dyDescent="0.2">
      <c r="C11156" s="155"/>
      <c r="D11156" s="155"/>
      <c r="E11156" s="155"/>
      <c r="F11156" s="155"/>
    </row>
    <row r="11157" spans="3:6" x14ac:dyDescent="0.2">
      <c r="C11157" s="155"/>
      <c r="D11157" s="155"/>
      <c r="E11157" s="155"/>
      <c r="F11157" s="155"/>
    </row>
    <row r="11158" spans="3:6" x14ac:dyDescent="0.2">
      <c r="C11158" s="155"/>
      <c r="D11158" s="155"/>
      <c r="E11158" s="155"/>
      <c r="F11158" s="155"/>
    </row>
    <row r="11159" spans="3:6" x14ac:dyDescent="0.2">
      <c r="C11159" s="155"/>
      <c r="D11159" s="155"/>
      <c r="E11159" s="155"/>
      <c r="F11159" s="155"/>
    </row>
    <row r="11160" spans="3:6" x14ac:dyDescent="0.2">
      <c r="C11160" s="155"/>
      <c r="D11160" s="155"/>
      <c r="E11160" s="155"/>
      <c r="F11160" s="155"/>
    </row>
    <row r="11161" spans="3:6" x14ac:dyDescent="0.2">
      <c r="C11161" s="155"/>
      <c r="D11161" s="155"/>
      <c r="E11161" s="155"/>
      <c r="F11161" s="155"/>
    </row>
    <row r="11162" spans="3:6" x14ac:dyDescent="0.2">
      <c r="C11162" s="155"/>
      <c r="D11162" s="155"/>
      <c r="E11162" s="155"/>
      <c r="F11162" s="155"/>
    </row>
    <row r="11163" spans="3:6" x14ac:dyDescent="0.2">
      <c r="C11163" s="155"/>
      <c r="D11163" s="155"/>
      <c r="E11163" s="155"/>
      <c r="F11163" s="155"/>
    </row>
    <row r="11164" spans="3:6" x14ac:dyDescent="0.2">
      <c r="C11164" s="155"/>
      <c r="D11164" s="155"/>
      <c r="E11164" s="155"/>
      <c r="F11164" s="155"/>
    </row>
    <row r="11165" spans="3:6" x14ac:dyDescent="0.2">
      <c r="C11165" s="155"/>
      <c r="D11165" s="155"/>
      <c r="E11165" s="155"/>
      <c r="F11165" s="155"/>
    </row>
    <row r="11166" spans="3:6" x14ac:dyDescent="0.2">
      <c r="C11166" s="155"/>
      <c r="D11166" s="155"/>
      <c r="E11166" s="155"/>
      <c r="F11166" s="155"/>
    </row>
    <row r="11167" spans="3:6" x14ac:dyDescent="0.2">
      <c r="C11167" s="155"/>
      <c r="D11167" s="155"/>
      <c r="E11167" s="155"/>
      <c r="F11167" s="155"/>
    </row>
    <row r="11168" spans="3:6" x14ac:dyDescent="0.2">
      <c r="C11168" s="155"/>
      <c r="D11168" s="155"/>
      <c r="E11168" s="155"/>
      <c r="F11168" s="155"/>
    </row>
    <row r="11169" spans="3:6" x14ac:dyDescent="0.2">
      <c r="C11169" s="155"/>
      <c r="D11169" s="155"/>
      <c r="E11169" s="155"/>
      <c r="F11169" s="155"/>
    </row>
    <row r="11170" spans="3:6" x14ac:dyDescent="0.2">
      <c r="C11170" s="155"/>
      <c r="D11170" s="155"/>
      <c r="E11170" s="155"/>
      <c r="F11170" s="155"/>
    </row>
    <row r="11171" spans="3:6" x14ac:dyDescent="0.2">
      <c r="C11171" s="155"/>
      <c r="D11171" s="155"/>
      <c r="E11171" s="155"/>
      <c r="F11171" s="155"/>
    </row>
    <row r="11172" spans="3:6" x14ac:dyDescent="0.2">
      <c r="C11172" s="155"/>
      <c r="D11172" s="155"/>
      <c r="E11172" s="155"/>
      <c r="F11172" s="155"/>
    </row>
    <row r="11173" spans="3:6" x14ac:dyDescent="0.2">
      <c r="C11173" s="155"/>
      <c r="D11173" s="155"/>
      <c r="E11173" s="155"/>
      <c r="F11173" s="155"/>
    </row>
    <row r="11174" spans="3:6" x14ac:dyDescent="0.2">
      <c r="C11174" s="155"/>
      <c r="D11174" s="155"/>
      <c r="E11174" s="155"/>
      <c r="F11174" s="155"/>
    </row>
    <row r="11175" spans="3:6" x14ac:dyDescent="0.2">
      <c r="C11175" s="155"/>
      <c r="D11175" s="155"/>
      <c r="E11175" s="155"/>
      <c r="F11175" s="155"/>
    </row>
    <row r="11176" spans="3:6" x14ac:dyDescent="0.2">
      <c r="C11176" s="155"/>
      <c r="D11176" s="155"/>
      <c r="E11176" s="155"/>
      <c r="F11176" s="155"/>
    </row>
    <row r="11177" spans="3:6" x14ac:dyDescent="0.2">
      <c r="C11177" s="155"/>
      <c r="D11177" s="155"/>
      <c r="E11177" s="155"/>
      <c r="F11177" s="155"/>
    </row>
    <row r="11178" spans="3:6" x14ac:dyDescent="0.2">
      <c r="C11178" s="155"/>
      <c r="D11178" s="155"/>
      <c r="E11178" s="155"/>
      <c r="F11178" s="155"/>
    </row>
    <row r="11179" spans="3:6" x14ac:dyDescent="0.2">
      <c r="C11179" s="155"/>
      <c r="D11179" s="155"/>
      <c r="E11179" s="155"/>
      <c r="F11179" s="155"/>
    </row>
    <row r="11180" spans="3:6" x14ac:dyDescent="0.2">
      <c r="C11180" s="155"/>
      <c r="D11180" s="155"/>
      <c r="E11180" s="155"/>
      <c r="F11180" s="155"/>
    </row>
    <row r="11181" spans="3:6" x14ac:dyDescent="0.2">
      <c r="C11181" s="155"/>
      <c r="D11181" s="155"/>
      <c r="E11181" s="155"/>
      <c r="F11181" s="155"/>
    </row>
    <row r="11182" spans="3:6" x14ac:dyDescent="0.2">
      <c r="C11182" s="155"/>
      <c r="D11182" s="155"/>
      <c r="E11182" s="155"/>
      <c r="F11182" s="155"/>
    </row>
    <row r="11183" spans="3:6" x14ac:dyDescent="0.2">
      <c r="C11183" s="155"/>
      <c r="D11183" s="155"/>
      <c r="E11183" s="155"/>
      <c r="F11183" s="155"/>
    </row>
    <row r="11184" spans="3:6" x14ac:dyDescent="0.2">
      <c r="C11184" s="155"/>
      <c r="D11184" s="155"/>
      <c r="E11184" s="155"/>
      <c r="F11184" s="155"/>
    </row>
    <row r="11185" spans="3:6" x14ac:dyDescent="0.2">
      <c r="C11185" s="155"/>
      <c r="D11185" s="155"/>
      <c r="E11185" s="155"/>
      <c r="F11185" s="155"/>
    </row>
    <row r="11186" spans="3:6" x14ac:dyDescent="0.2">
      <c r="C11186" s="155"/>
      <c r="D11186" s="155"/>
      <c r="E11186" s="155"/>
      <c r="F11186" s="155"/>
    </row>
    <row r="11187" spans="3:6" x14ac:dyDescent="0.2">
      <c r="C11187" s="155"/>
      <c r="D11187" s="155"/>
      <c r="E11187" s="155"/>
      <c r="F11187" s="155"/>
    </row>
    <row r="11188" spans="3:6" x14ac:dyDescent="0.2">
      <c r="C11188" s="155"/>
      <c r="D11188" s="155"/>
      <c r="E11188" s="155"/>
      <c r="F11188" s="155"/>
    </row>
    <row r="11189" spans="3:6" x14ac:dyDescent="0.2">
      <c r="C11189" s="155"/>
      <c r="D11189" s="155"/>
      <c r="E11189" s="155"/>
      <c r="F11189" s="155"/>
    </row>
    <row r="11190" spans="3:6" x14ac:dyDescent="0.2">
      <c r="C11190" s="155"/>
      <c r="D11190" s="155"/>
      <c r="E11190" s="155"/>
      <c r="F11190" s="155"/>
    </row>
    <row r="11191" spans="3:6" x14ac:dyDescent="0.2">
      <c r="C11191" s="155"/>
      <c r="D11191" s="155"/>
      <c r="E11191" s="155"/>
      <c r="F11191" s="155"/>
    </row>
    <row r="11192" spans="3:6" x14ac:dyDescent="0.2">
      <c r="C11192" s="155"/>
      <c r="D11192" s="155"/>
      <c r="E11192" s="155"/>
      <c r="F11192" s="155"/>
    </row>
    <row r="11193" spans="3:6" x14ac:dyDescent="0.2">
      <c r="C11193" s="155"/>
      <c r="D11193" s="155"/>
      <c r="E11193" s="155"/>
      <c r="F11193" s="155"/>
    </row>
    <row r="11194" spans="3:6" x14ac:dyDescent="0.2">
      <c r="C11194" s="155"/>
      <c r="D11194" s="155"/>
      <c r="E11194" s="155"/>
      <c r="F11194" s="155"/>
    </row>
    <row r="11195" spans="3:6" x14ac:dyDescent="0.2">
      <c r="C11195" s="155"/>
      <c r="D11195" s="155"/>
      <c r="E11195" s="155"/>
      <c r="F11195" s="155"/>
    </row>
    <row r="11196" spans="3:6" x14ac:dyDescent="0.2">
      <c r="C11196" s="155"/>
      <c r="D11196" s="155"/>
      <c r="E11196" s="155"/>
      <c r="F11196" s="155"/>
    </row>
    <row r="11197" spans="3:6" x14ac:dyDescent="0.2">
      <c r="C11197" s="155"/>
      <c r="D11197" s="155"/>
      <c r="E11197" s="155"/>
      <c r="F11197" s="155"/>
    </row>
    <row r="11198" spans="3:6" x14ac:dyDescent="0.2">
      <c r="C11198" s="155"/>
      <c r="D11198" s="155"/>
      <c r="E11198" s="155"/>
      <c r="F11198" s="155"/>
    </row>
    <row r="11199" spans="3:6" x14ac:dyDescent="0.2">
      <c r="C11199" s="155"/>
      <c r="D11199" s="155"/>
      <c r="E11199" s="155"/>
      <c r="F11199" s="155"/>
    </row>
    <row r="11200" spans="3:6" x14ac:dyDescent="0.2">
      <c r="C11200" s="155"/>
      <c r="D11200" s="155"/>
      <c r="E11200" s="155"/>
      <c r="F11200" s="155"/>
    </row>
    <row r="11201" spans="3:6" x14ac:dyDescent="0.2">
      <c r="C11201" s="155"/>
      <c r="D11201" s="155"/>
      <c r="E11201" s="155"/>
      <c r="F11201" s="155"/>
    </row>
    <row r="11202" spans="3:6" x14ac:dyDescent="0.2">
      <c r="C11202" s="155"/>
      <c r="D11202" s="155"/>
      <c r="E11202" s="155"/>
      <c r="F11202" s="155"/>
    </row>
    <row r="11203" spans="3:6" x14ac:dyDescent="0.2">
      <c r="C11203" s="155"/>
      <c r="D11203" s="155"/>
      <c r="E11203" s="155"/>
      <c r="F11203" s="155"/>
    </row>
    <row r="11204" spans="3:6" x14ac:dyDescent="0.2">
      <c r="C11204" s="155"/>
      <c r="D11204" s="155"/>
      <c r="E11204" s="155"/>
      <c r="F11204" s="155"/>
    </row>
    <row r="11205" spans="3:6" x14ac:dyDescent="0.2">
      <c r="C11205" s="155"/>
      <c r="D11205" s="155"/>
      <c r="E11205" s="155"/>
      <c r="F11205" s="155"/>
    </row>
    <row r="11206" spans="3:6" x14ac:dyDescent="0.2">
      <c r="C11206" s="155"/>
      <c r="D11206" s="155"/>
      <c r="E11206" s="155"/>
      <c r="F11206" s="155"/>
    </row>
    <row r="11207" spans="3:6" x14ac:dyDescent="0.2">
      <c r="C11207" s="155"/>
      <c r="D11207" s="155"/>
      <c r="E11207" s="155"/>
      <c r="F11207" s="155"/>
    </row>
    <row r="11208" spans="3:6" x14ac:dyDescent="0.2">
      <c r="C11208" s="155"/>
      <c r="D11208" s="155"/>
      <c r="E11208" s="155"/>
      <c r="F11208" s="155"/>
    </row>
    <row r="11209" spans="3:6" x14ac:dyDescent="0.2">
      <c r="C11209" s="155"/>
      <c r="D11209" s="155"/>
      <c r="E11209" s="155"/>
      <c r="F11209" s="155"/>
    </row>
    <row r="11210" spans="3:6" x14ac:dyDescent="0.2">
      <c r="C11210" s="155"/>
      <c r="D11210" s="155"/>
      <c r="E11210" s="155"/>
      <c r="F11210" s="155"/>
    </row>
    <row r="11211" spans="3:6" x14ac:dyDescent="0.2">
      <c r="C11211" s="155"/>
      <c r="D11211" s="155"/>
      <c r="E11211" s="155"/>
      <c r="F11211" s="155"/>
    </row>
    <row r="11212" spans="3:6" x14ac:dyDescent="0.2">
      <c r="C11212" s="155"/>
      <c r="D11212" s="155"/>
      <c r="E11212" s="155"/>
      <c r="F11212" s="155"/>
    </row>
    <row r="11213" spans="3:6" x14ac:dyDescent="0.2">
      <c r="C11213" s="155"/>
      <c r="D11213" s="155"/>
      <c r="E11213" s="155"/>
      <c r="F11213" s="155"/>
    </row>
    <row r="11214" spans="3:6" x14ac:dyDescent="0.2">
      <c r="C11214" s="155"/>
      <c r="D11214" s="155"/>
      <c r="E11214" s="155"/>
      <c r="F11214" s="155"/>
    </row>
    <row r="11215" spans="3:6" x14ac:dyDescent="0.2">
      <c r="C11215" s="155"/>
      <c r="D11215" s="155"/>
      <c r="E11215" s="155"/>
      <c r="F11215" s="155"/>
    </row>
    <row r="11216" spans="3:6" x14ac:dyDescent="0.2">
      <c r="C11216" s="155"/>
      <c r="D11216" s="155"/>
      <c r="E11216" s="155"/>
      <c r="F11216" s="155"/>
    </row>
    <row r="11217" spans="3:6" x14ac:dyDescent="0.2">
      <c r="C11217" s="155"/>
      <c r="D11217" s="155"/>
      <c r="E11217" s="155"/>
      <c r="F11217" s="155"/>
    </row>
    <row r="11218" spans="3:6" x14ac:dyDescent="0.2">
      <c r="C11218" s="155"/>
      <c r="D11218" s="155"/>
      <c r="E11218" s="155"/>
      <c r="F11218" s="155"/>
    </row>
    <row r="11219" spans="3:6" x14ac:dyDescent="0.2">
      <c r="C11219" s="155"/>
      <c r="D11219" s="155"/>
      <c r="E11219" s="155"/>
      <c r="F11219" s="155"/>
    </row>
    <row r="11220" spans="3:6" x14ac:dyDescent="0.2">
      <c r="C11220" s="155"/>
      <c r="D11220" s="155"/>
      <c r="E11220" s="155"/>
      <c r="F11220" s="155"/>
    </row>
    <row r="11221" spans="3:6" x14ac:dyDescent="0.2">
      <c r="C11221" s="155"/>
      <c r="D11221" s="155"/>
      <c r="E11221" s="155"/>
      <c r="F11221" s="155"/>
    </row>
    <row r="11222" spans="3:6" x14ac:dyDescent="0.2">
      <c r="C11222" s="155"/>
      <c r="D11222" s="155"/>
      <c r="E11222" s="155"/>
      <c r="F11222" s="155"/>
    </row>
    <row r="11223" spans="3:6" x14ac:dyDescent="0.2">
      <c r="C11223" s="155"/>
      <c r="D11223" s="155"/>
      <c r="E11223" s="155"/>
      <c r="F11223" s="155"/>
    </row>
    <row r="11224" spans="3:6" x14ac:dyDescent="0.2">
      <c r="C11224" s="155"/>
      <c r="D11224" s="155"/>
      <c r="E11224" s="155"/>
      <c r="F11224" s="155"/>
    </row>
    <row r="11225" spans="3:6" x14ac:dyDescent="0.2">
      <c r="C11225" s="155"/>
      <c r="D11225" s="155"/>
      <c r="E11225" s="155"/>
      <c r="F11225" s="155"/>
    </row>
    <row r="11226" spans="3:6" x14ac:dyDescent="0.2">
      <c r="C11226" s="155"/>
      <c r="D11226" s="155"/>
      <c r="E11226" s="155"/>
      <c r="F11226" s="155"/>
    </row>
    <row r="11227" spans="3:6" x14ac:dyDescent="0.2">
      <c r="C11227" s="155"/>
      <c r="D11227" s="155"/>
      <c r="E11227" s="155"/>
      <c r="F11227" s="155"/>
    </row>
    <row r="11228" spans="3:6" x14ac:dyDescent="0.2">
      <c r="C11228" s="155"/>
      <c r="D11228" s="155"/>
      <c r="E11228" s="155"/>
      <c r="F11228" s="155"/>
    </row>
    <row r="11229" spans="3:6" x14ac:dyDescent="0.2">
      <c r="C11229" s="155"/>
      <c r="D11229" s="155"/>
      <c r="E11229" s="155"/>
      <c r="F11229" s="155"/>
    </row>
    <row r="11230" spans="3:6" x14ac:dyDescent="0.2">
      <c r="C11230" s="155"/>
      <c r="D11230" s="155"/>
      <c r="E11230" s="155"/>
      <c r="F11230" s="155"/>
    </row>
    <row r="11231" spans="3:6" x14ac:dyDescent="0.2">
      <c r="C11231" s="155"/>
      <c r="D11231" s="155"/>
      <c r="E11231" s="155"/>
      <c r="F11231" s="155"/>
    </row>
    <row r="11232" spans="3:6" x14ac:dyDescent="0.2">
      <c r="C11232" s="155"/>
      <c r="D11232" s="155"/>
      <c r="E11232" s="155"/>
      <c r="F11232" s="155"/>
    </row>
    <row r="11233" spans="3:6" x14ac:dyDescent="0.2">
      <c r="C11233" s="155"/>
      <c r="D11233" s="155"/>
      <c r="E11233" s="155"/>
      <c r="F11233" s="155"/>
    </row>
    <row r="11234" spans="3:6" x14ac:dyDescent="0.2">
      <c r="C11234" s="155"/>
      <c r="D11234" s="155"/>
      <c r="E11234" s="155"/>
      <c r="F11234" s="155"/>
    </row>
    <row r="11235" spans="3:6" x14ac:dyDescent="0.2">
      <c r="C11235" s="155"/>
      <c r="D11235" s="155"/>
      <c r="E11235" s="155"/>
      <c r="F11235" s="155"/>
    </row>
    <row r="11236" spans="3:6" x14ac:dyDescent="0.2">
      <c r="C11236" s="155"/>
      <c r="D11236" s="155"/>
      <c r="E11236" s="155"/>
      <c r="F11236" s="155"/>
    </row>
    <row r="11237" spans="3:6" x14ac:dyDescent="0.2">
      <c r="C11237" s="155"/>
      <c r="D11237" s="155"/>
      <c r="E11237" s="155"/>
      <c r="F11237" s="155"/>
    </row>
    <row r="11238" spans="3:6" x14ac:dyDescent="0.2">
      <c r="C11238" s="155"/>
      <c r="D11238" s="155"/>
      <c r="E11238" s="155"/>
      <c r="F11238" s="155"/>
    </row>
    <row r="11239" spans="3:6" x14ac:dyDescent="0.2">
      <c r="C11239" s="155"/>
      <c r="D11239" s="155"/>
      <c r="E11239" s="155"/>
      <c r="F11239" s="155"/>
    </row>
    <row r="11240" spans="3:6" x14ac:dyDescent="0.2">
      <c r="C11240" s="155"/>
      <c r="D11240" s="155"/>
      <c r="E11240" s="155"/>
      <c r="F11240" s="155"/>
    </row>
    <row r="11241" spans="3:6" x14ac:dyDescent="0.2">
      <c r="C11241" s="155"/>
      <c r="D11241" s="155"/>
      <c r="E11241" s="155"/>
      <c r="F11241" s="155"/>
    </row>
    <row r="11242" spans="3:6" x14ac:dyDescent="0.2">
      <c r="C11242" s="155"/>
      <c r="D11242" s="155"/>
      <c r="E11242" s="155"/>
      <c r="F11242" s="155"/>
    </row>
    <row r="11243" spans="3:6" x14ac:dyDescent="0.2">
      <c r="C11243" s="155"/>
      <c r="D11243" s="155"/>
      <c r="E11243" s="155"/>
      <c r="F11243" s="155"/>
    </row>
    <row r="11244" spans="3:6" x14ac:dyDescent="0.2">
      <c r="C11244" s="155"/>
      <c r="D11244" s="155"/>
      <c r="E11244" s="155"/>
      <c r="F11244" s="155"/>
    </row>
    <row r="11245" spans="3:6" x14ac:dyDescent="0.2">
      <c r="C11245" s="155"/>
      <c r="D11245" s="155"/>
      <c r="E11245" s="155"/>
      <c r="F11245" s="155"/>
    </row>
    <row r="11246" spans="3:6" x14ac:dyDescent="0.2">
      <c r="C11246" s="155"/>
      <c r="D11246" s="155"/>
      <c r="E11246" s="155"/>
      <c r="F11246" s="155"/>
    </row>
    <row r="11247" spans="3:6" x14ac:dyDescent="0.2">
      <c r="C11247" s="155"/>
      <c r="D11247" s="155"/>
      <c r="E11247" s="155"/>
      <c r="F11247" s="155"/>
    </row>
    <row r="11248" spans="3:6" x14ac:dyDescent="0.2">
      <c r="C11248" s="155"/>
      <c r="D11248" s="155"/>
      <c r="E11248" s="155"/>
      <c r="F11248" s="155"/>
    </row>
    <row r="11249" spans="3:6" x14ac:dyDescent="0.2">
      <c r="C11249" s="155"/>
      <c r="D11249" s="155"/>
      <c r="E11249" s="155"/>
      <c r="F11249" s="155"/>
    </row>
    <row r="11250" spans="3:6" x14ac:dyDescent="0.2">
      <c r="C11250" s="155"/>
      <c r="D11250" s="155"/>
      <c r="E11250" s="155"/>
      <c r="F11250" s="155"/>
    </row>
    <row r="11251" spans="3:6" x14ac:dyDescent="0.2">
      <c r="C11251" s="155"/>
      <c r="D11251" s="155"/>
      <c r="E11251" s="155"/>
      <c r="F11251" s="155"/>
    </row>
    <row r="11252" spans="3:6" x14ac:dyDescent="0.2">
      <c r="C11252" s="155"/>
      <c r="D11252" s="155"/>
      <c r="E11252" s="155"/>
      <c r="F11252" s="155"/>
    </row>
    <row r="11253" spans="3:6" x14ac:dyDescent="0.2">
      <c r="C11253" s="155"/>
      <c r="D11253" s="155"/>
      <c r="E11253" s="155"/>
      <c r="F11253" s="155"/>
    </row>
    <row r="11254" spans="3:6" x14ac:dyDescent="0.2">
      <c r="C11254" s="155"/>
      <c r="D11254" s="155"/>
      <c r="E11254" s="155"/>
      <c r="F11254" s="155"/>
    </row>
    <row r="11255" spans="3:6" x14ac:dyDescent="0.2">
      <c r="C11255" s="155"/>
      <c r="D11255" s="155"/>
      <c r="E11255" s="155"/>
      <c r="F11255" s="155"/>
    </row>
    <row r="11256" spans="3:6" x14ac:dyDescent="0.2">
      <c r="C11256" s="155"/>
      <c r="D11256" s="155"/>
      <c r="E11256" s="155"/>
      <c r="F11256" s="155"/>
    </row>
    <row r="11257" spans="3:6" x14ac:dyDescent="0.2">
      <c r="C11257" s="155"/>
      <c r="D11257" s="155"/>
      <c r="E11257" s="155"/>
      <c r="F11257" s="155"/>
    </row>
    <row r="11258" spans="3:6" x14ac:dyDescent="0.2">
      <c r="C11258" s="155"/>
      <c r="D11258" s="155"/>
      <c r="E11258" s="155"/>
      <c r="F11258" s="155"/>
    </row>
    <row r="11259" spans="3:6" x14ac:dyDescent="0.2">
      <c r="C11259" s="155"/>
      <c r="D11259" s="155"/>
      <c r="E11259" s="155"/>
      <c r="F11259" s="155"/>
    </row>
    <row r="11260" spans="3:6" x14ac:dyDescent="0.2">
      <c r="C11260" s="155"/>
      <c r="D11260" s="155"/>
      <c r="E11260" s="155"/>
      <c r="F11260" s="155"/>
    </row>
    <row r="11261" spans="3:6" x14ac:dyDescent="0.2">
      <c r="C11261" s="155"/>
      <c r="D11261" s="155"/>
      <c r="E11261" s="155"/>
      <c r="F11261" s="155"/>
    </row>
    <row r="11262" spans="3:6" x14ac:dyDescent="0.2">
      <c r="C11262" s="155"/>
      <c r="D11262" s="155"/>
      <c r="E11262" s="155"/>
      <c r="F11262" s="155"/>
    </row>
    <row r="11263" spans="3:6" x14ac:dyDescent="0.2">
      <c r="C11263" s="155"/>
      <c r="D11263" s="155"/>
      <c r="E11263" s="155"/>
      <c r="F11263" s="155"/>
    </row>
    <row r="11264" spans="3:6" x14ac:dyDescent="0.2">
      <c r="C11264" s="155"/>
      <c r="D11264" s="155"/>
      <c r="E11264" s="155"/>
      <c r="F11264" s="155"/>
    </row>
    <row r="11265" spans="3:6" x14ac:dyDescent="0.2">
      <c r="C11265" s="155"/>
      <c r="D11265" s="155"/>
      <c r="E11265" s="155"/>
      <c r="F11265" s="155"/>
    </row>
    <row r="11266" spans="3:6" x14ac:dyDescent="0.2">
      <c r="C11266" s="155"/>
      <c r="D11266" s="155"/>
      <c r="E11266" s="155"/>
      <c r="F11266" s="155"/>
    </row>
    <row r="11267" spans="3:6" x14ac:dyDescent="0.2">
      <c r="C11267" s="155"/>
      <c r="D11267" s="155"/>
      <c r="E11267" s="155"/>
      <c r="F11267" s="155"/>
    </row>
    <row r="11268" spans="3:6" x14ac:dyDescent="0.2">
      <c r="C11268" s="155"/>
      <c r="D11268" s="155"/>
      <c r="E11268" s="155"/>
      <c r="F11268" s="155"/>
    </row>
    <row r="11269" spans="3:6" x14ac:dyDescent="0.2">
      <c r="C11269" s="155"/>
      <c r="D11269" s="155"/>
      <c r="E11269" s="155"/>
      <c r="F11269" s="155"/>
    </row>
    <row r="11270" spans="3:6" x14ac:dyDescent="0.2">
      <c r="C11270" s="155"/>
      <c r="D11270" s="155"/>
      <c r="E11270" s="155"/>
      <c r="F11270" s="155"/>
    </row>
    <row r="11271" spans="3:6" x14ac:dyDescent="0.2">
      <c r="C11271" s="155"/>
      <c r="D11271" s="155"/>
      <c r="E11271" s="155"/>
      <c r="F11271" s="155"/>
    </row>
    <row r="11272" spans="3:6" x14ac:dyDescent="0.2">
      <c r="C11272" s="155"/>
      <c r="D11272" s="155"/>
      <c r="E11272" s="155"/>
      <c r="F11272" s="155"/>
    </row>
    <row r="11273" spans="3:6" x14ac:dyDescent="0.2">
      <c r="C11273" s="155"/>
      <c r="D11273" s="155"/>
      <c r="E11273" s="155"/>
      <c r="F11273" s="155"/>
    </row>
    <row r="11274" spans="3:6" x14ac:dyDescent="0.2">
      <c r="C11274" s="155"/>
      <c r="D11274" s="155"/>
      <c r="E11274" s="155"/>
      <c r="F11274" s="155"/>
    </row>
    <row r="11275" spans="3:6" x14ac:dyDescent="0.2">
      <c r="C11275" s="155"/>
      <c r="D11275" s="155"/>
      <c r="E11275" s="155"/>
      <c r="F11275" s="155"/>
    </row>
    <row r="11276" spans="3:6" x14ac:dyDescent="0.2">
      <c r="C11276" s="155"/>
      <c r="D11276" s="155"/>
      <c r="E11276" s="155"/>
      <c r="F11276" s="155"/>
    </row>
    <row r="11277" spans="3:6" x14ac:dyDescent="0.2">
      <c r="C11277" s="155"/>
      <c r="D11277" s="155"/>
      <c r="E11277" s="155"/>
      <c r="F11277" s="155"/>
    </row>
    <row r="11278" spans="3:6" x14ac:dyDescent="0.2">
      <c r="C11278" s="155"/>
      <c r="D11278" s="155"/>
      <c r="E11278" s="155"/>
      <c r="F11278" s="155"/>
    </row>
    <row r="11279" spans="3:6" x14ac:dyDescent="0.2">
      <c r="C11279" s="155"/>
      <c r="D11279" s="155"/>
      <c r="E11279" s="155"/>
      <c r="F11279" s="155"/>
    </row>
    <row r="11280" spans="3:6" x14ac:dyDescent="0.2">
      <c r="C11280" s="155"/>
      <c r="D11280" s="155"/>
      <c r="E11280" s="155"/>
      <c r="F11280" s="155"/>
    </row>
    <row r="11281" spans="3:6" x14ac:dyDescent="0.2">
      <c r="C11281" s="155"/>
      <c r="D11281" s="155"/>
      <c r="E11281" s="155"/>
      <c r="F11281" s="155"/>
    </row>
    <row r="11282" spans="3:6" x14ac:dyDescent="0.2">
      <c r="C11282" s="155"/>
      <c r="D11282" s="155"/>
      <c r="E11282" s="155"/>
      <c r="F11282" s="155"/>
    </row>
    <row r="11283" spans="3:6" x14ac:dyDescent="0.2">
      <c r="C11283" s="155"/>
      <c r="D11283" s="155"/>
      <c r="E11283" s="155"/>
      <c r="F11283" s="155"/>
    </row>
    <row r="11284" spans="3:6" x14ac:dyDescent="0.2">
      <c r="C11284" s="155"/>
      <c r="D11284" s="155"/>
      <c r="E11284" s="155"/>
      <c r="F11284" s="155"/>
    </row>
    <row r="11285" spans="3:6" x14ac:dyDescent="0.2">
      <c r="C11285" s="155"/>
      <c r="D11285" s="155"/>
      <c r="E11285" s="155"/>
      <c r="F11285" s="155"/>
    </row>
    <row r="11286" spans="3:6" x14ac:dyDescent="0.2">
      <c r="C11286" s="155"/>
      <c r="D11286" s="155"/>
      <c r="E11286" s="155"/>
      <c r="F11286" s="155"/>
    </row>
    <row r="11287" spans="3:6" x14ac:dyDescent="0.2">
      <c r="C11287" s="155"/>
      <c r="D11287" s="155"/>
      <c r="E11287" s="155"/>
      <c r="F11287" s="155"/>
    </row>
    <row r="11288" spans="3:6" x14ac:dyDescent="0.2">
      <c r="C11288" s="155"/>
      <c r="D11288" s="155"/>
      <c r="E11288" s="155"/>
      <c r="F11288" s="155"/>
    </row>
    <row r="11289" spans="3:6" x14ac:dyDescent="0.2">
      <c r="C11289" s="155"/>
      <c r="D11289" s="155"/>
      <c r="E11289" s="155"/>
      <c r="F11289" s="155"/>
    </row>
    <row r="11290" spans="3:6" x14ac:dyDescent="0.2">
      <c r="C11290" s="155"/>
      <c r="D11290" s="155"/>
      <c r="E11290" s="155"/>
      <c r="F11290" s="155"/>
    </row>
    <row r="11291" spans="3:6" x14ac:dyDescent="0.2">
      <c r="C11291" s="155"/>
      <c r="D11291" s="155"/>
      <c r="E11291" s="155"/>
      <c r="F11291" s="155"/>
    </row>
    <row r="11292" spans="3:6" x14ac:dyDescent="0.2">
      <c r="C11292" s="155"/>
      <c r="D11292" s="155"/>
      <c r="E11292" s="155"/>
      <c r="F11292" s="155"/>
    </row>
    <row r="11293" spans="3:6" x14ac:dyDescent="0.2">
      <c r="C11293" s="155"/>
      <c r="D11293" s="155"/>
      <c r="E11293" s="155"/>
      <c r="F11293" s="155"/>
    </row>
    <row r="11294" spans="3:6" x14ac:dyDescent="0.2">
      <c r="C11294" s="155"/>
      <c r="D11294" s="155"/>
      <c r="E11294" s="155"/>
      <c r="F11294" s="155"/>
    </row>
    <row r="11295" spans="3:6" x14ac:dyDescent="0.2">
      <c r="C11295" s="155"/>
      <c r="D11295" s="155"/>
      <c r="E11295" s="155"/>
      <c r="F11295" s="155"/>
    </row>
    <row r="11296" spans="3:6" x14ac:dyDescent="0.2">
      <c r="C11296" s="155"/>
      <c r="D11296" s="155"/>
      <c r="E11296" s="155"/>
      <c r="F11296" s="155"/>
    </row>
    <row r="11297" spans="3:6" x14ac:dyDescent="0.2">
      <c r="C11297" s="155"/>
      <c r="D11297" s="155"/>
      <c r="E11297" s="155"/>
      <c r="F11297" s="155"/>
    </row>
    <row r="11298" spans="3:6" x14ac:dyDescent="0.2">
      <c r="C11298" s="155"/>
      <c r="D11298" s="155"/>
      <c r="E11298" s="155"/>
      <c r="F11298" s="155"/>
    </row>
    <row r="11299" spans="3:6" x14ac:dyDescent="0.2">
      <c r="C11299" s="155"/>
      <c r="D11299" s="155"/>
      <c r="E11299" s="155"/>
      <c r="F11299" s="155"/>
    </row>
    <row r="11300" spans="3:6" x14ac:dyDescent="0.2">
      <c r="C11300" s="155"/>
      <c r="D11300" s="155"/>
      <c r="E11300" s="155"/>
      <c r="F11300" s="155"/>
    </row>
    <row r="11301" spans="3:6" x14ac:dyDescent="0.2">
      <c r="C11301" s="155"/>
      <c r="D11301" s="155"/>
      <c r="E11301" s="155"/>
      <c r="F11301" s="155"/>
    </row>
    <row r="11302" spans="3:6" x14ac:dyDescent="0.2">
      <c r="C11302" s="155"/>
      <c r="D11302" s="155"/>
      <c r="E11302" s="155"/>
      <c r="F11302" s="155"/>
    </row>
    <row r="11303" spans="3:6" x14ac:dyDescent="0.2">
      <c r="C11303" s="155"/>
      <c r="D11303" s="155"/>
      <c r="E11303" s="155"/>
      <c r="F11303" s="155"/>
    </row>
    <row r="11304" spans="3:6" x14ac:dyDescent="0.2">
      <c r="C11304" s="155"/>
      <c r="D11304" s="155"/>
      <c r="E11304" s="155"/>
      <c r="F11304" s="155"/>
    </row>
    <row r="11305" spans="3:6" x14ac:dyDescent="0.2">
      <c r="C11305" s="155"/>
      <c r="D11305" s="155"/>
      <c r="E11305" s="155"/>
      <c r="F11305" s="155"/>
    </row>
    <row r="11306" spans="3:6" x14ac:dyDescent="0.2">
      <c r="C11306" s="155"/>
      <c r="D11306" s="155"/>
      <c r="E11306" s="155"/>
      <c r="F11306" s="155"/>
    </row>
    <row r="11307" spans="3:6" x14ac:dyDescent="0.2">
      <c r="C11307" s="155"/>
      <c r="D11307" s="155"/>
      <c r="E11307" s="155"/>
      <c r="F11307" s="155"/>
    </row>
    <row r="11308" spans="3:6" x14ac:dyDescent="0.2">
      <c r="C11308" s="155"/>
      <c r="D11308" s="155"/>
      <c r="E11308" s="155"/>
      <c r="F11308" s="155"/>
    </row>
    <row r="11309" spans="3:6" x14ac:dyDescent="0.2">
      <c r="C11309" s="155"/>
      <c r="D11309" s="155"/>
      <c r="E11309" s="155"/>
      <c r="F11309" s="155"/>
    </row>
    <row r="11310" spans="3:6" x14ac:dyDescent="0.2">
      <c r="C11310" s="155"/>
      <c r="D11310" s="155"/>
      <c r="E11310" s="155"/>
      <c r="F11310" s="155"/>
    </row>
    <row r="11311" spans="3:6" x14ac:dyDescent="0.2">
      <c r="C11311" s="155"/>
      <c r="D11311" s="155"/>
      <c r="E11311" s="155"/>
      <c r="F11311" s="155"/>
    </row>
    <row r="11312" spans="3:6" x14ac:dyDescent="0.2">
      <c r="C11312" s="155"/>
      <c r="D11312" s="155"/>
      <c r="E11312" s="155"/>
      <c r="F11312" s="155"/>
    </row>
    <row r="11313" spans="3:6" x14ac:dyDescent="0.2">
      <c r="C11313" s="155"/>
      <c r="D11313" s="155"/>
      <c r="E11313" s="155"/>
      <c r="F11313" s="155"/>
    </row>
    <row r="11314" spans="3:6" x14ac:dyDescent="0.2">
      <c r="C11314" s="155"/>
      <c r="D11314" s="155"/>
      <c r="E11314" s="155"/>
      <c r="F11314" s="155"/>
    </row>
    <row r="11315" spans="3:6" x14ac:dyDescent="0.2">
      <c r="C11315" s="155"/>
      <c r="D11315" s="155"/>
      <c r="E11315" s="155"/>
      <c r="F11315" s="155"/>
    </row>
    <row r="11316" spans="3:6" x14ac:dyDescent="0.2">
      <c r="C11316" s="155"/>
      <c r="D11316" s="155"/>
      <c r="E11316" s="155"/>
      <c r="F11316" s="155"/>
    </row>
    <row r="11317" spans="3:6" x14ac:dyDescent="0.2">
      <c r="C11317" s="155"/>
      <c r="D11317" s="155"/>
      <c r="E11317" s="155"/>
      <c r="F11317" s="155"/>
    </row>
    <row r="11318" spans="3:6" x14ac:dyDescent="0.2">
      <c r="C11318" s="155"/>
      <c r="D11318" s="155"/>
      <c r="E11318" s="155"/>
      <c r="F11318" s="155"/>
    </row>
    <row r="11319" spans="3:6" x14ac:dyDescent="0.2">
      <c r="C11319" s="155"/>
      <c r="D11319" s="155"/>
      <c r="E11319" s="155"/>
      <c r="F11319" s="155"/>
    </row>
    <row r="11320" spans="3:6" x14ac:dyDescent="0.2">
      <c r="C11320" s="155"/>
      <c r="D11320" s="155"/>
      <c r="E11320" s="155"/>
      <c r="F11320" s="155"/>
    </row>
    <row r="11321" spans="3:6" x14ac:dyDescent="0.2">
      <c r="C11321" s="155"/>
      <c r="D11321" s="155"/>
      <c r="E11321" s="155"/>
      <c r="F11321" s="155"/>
    </row>
    <row r="11322" spans="3:6" x14ac:dyDescent="0.2">
      <c r="C11322" s="155"/>
      <c r="D11322" s="155"/>
      <c r="E11322" s="155"/>
      <c r="F11322" s="155"/>
    </row>
    <row r="11323" spans="3:6" x14ac:dyDescent="0.2">
      <c r="C11323" s="155"/>
      <c r="D11323" s="155"/>
      <c r="E11323" s="155"/>
      <c r="F11323" s="155"/>
    </row>
    <row r="11324" spans="3:6" x14ac:dyDescent="0.2">
      <c r="C11324" s="155"/>
      <c r="D11324" s="155"/>
      <c r="E11324" s="155"/>
      <c r="F11324" s="155"/>
    </row>
    <row r="11325" spans="3:6" x14ac:dyDescent="0.2">
      <c r="C11325" s="155"/>
      <c r="D11325" s="155"/>
      <c r="E11325" s="155"/>
      <c r="F11325" s="155"/>
    </row>
    <row r="11326" spans="3:6" x14ac:dyDescent="0.2">
      <c r="C11326" s="155"/>
      <c r="D11326" s="155"/>
      <c r="E11326" s="155"/>
      <c r="F11326" s="155"/>
    </row>
    <row r="11327" spans="3:6" x14ac:dyDescent="0.2">
      <c r="C11327" s="155"/>
      <c r="D11327" s="155"/>
      <c r="E11327" s="155"/>
      <c r="F11327" s="155"/>
    </row>
    <row r="11328" spans="3:6" x14ac:dyDescent="0.2">
      <c r="C11328" s="155"/>
      <c r="D11328" s="155"/>
      <c r="E11328" s="155"/>
      <c r="F11328" s="155"/>
    </row>
    <row r="11329" spans="3:6" x14ac:dyDescent="0.2">
      <c r="C11329" s="155"/>
      <c r="D11329" s="155"/>
      <c r="E11329" s="155"/>
      <c r="F11329" s="155"/>
    </row>
    <row r="11330" spans="3:6" x14ac:dyDescent="0.2">
      <c r="C11330" s="155"/>
      <c r="D11330" s="155"/>
      <c r="E11330" s="155"/>
      <c r="F11330" s="155"/>
    </row>
    <row r="11331" spans="3:6" x14ac:dyDescent="0.2">
      <c r="C11331" s="155"/>
      <c r="D11331" s="155"/>
      <c r="E11331" s="155"/>
      <c r="F11331" s="155"/>
    </row>
    <row r="11332" spans="3:6" x14ac:dyDescent="0.2">
      <c r="C11332" s="155"/>
      <c r="D11332" s="155"/>
      <c r="E11332" s="155"/>
      <c r="F11332" s="155"/>
    </row>
    <row r="11333" spans="3:6" x14ac:dyDescent="0.2">
      <c r="C11333" s="155"/>
      <c r="D11333" s="155"/>
      <c r="E11333" s="155"/>
      <c r="F11333" s="155"/>
    </row>
    <row r="11334" spans="3:6" x14ac:dyDescent="0.2">
      <c r="C11334" s="155"/>
      <c r="D11334" s="155"/>
      <c r="E11334" s="155"/>
      <c r="F11334" s="155"/>
    </row>
    <row r="11335" spans="3:6" x14ac:dyDescent="0.2">
      <c r="C11335" s="155"/>
      <c r="D11335" s="155"/>
      <c r="E11335" s="155"/>
      <c r="F11335" s="155"/>
    </row>
    <row r="11336" spans="3:6" x14ac:dyDescent="0.2">
      <c r="C11336" s="155"/>
      <c r="D11336" s="155"/>
      <c r="E11336" s="155"/>
      <c r="F11336" s="155"/>
    </row>
    <row r="11337" spans="3:6" x14ac:dyDescent="0.2">
      <c r="C11337" s="155"/>
      <c r="D11337" s="155"/>
      <c r="E11337" s="155"/>
      <c r="F11337" s="155"/>
    </row>
    <row r="11338" spans="3:6" x14ac:dyDescent="0.2">
      <c r="C11338" s="155"/>
      <c r="D11338" s="155"/>
      <c r="E11338" s="155"/>
      <c r="F11338" s="155"/>
    </row>
    <row r="11339" spans="3:6" x14ac:dyDescent="0.2">
      <c r="C11339" s="155"/>
      <c r="D11339" s="155"/>
      <c r="E11339" s="155"/>
      <c r="F11339" s="155"/>
    </row>
    <row r="11340" spans="3:6" x14ac:dyDescent="0.2">
      <c r="C11340" s="155"/>
      <c r="D11340" s="155"/>
      <c r="E11340" s="155"/>
      <c r="F11340" s="155"/>
    </row>
    <row r="11341" spans="3:6" x14ac:dyDescent="0.2">
      <c r="C11341" s="155"/>
      <c r="D11341" s="155"/>
      <c r="E11341" s="155"/>
      <c r="F11341" s="155"/>
    </row>
    <row r="11342" spans="3:6" x14ac:dyDescent="0.2">
      <c r="C11342" s="155"/>
      <c r="D11342" s="155"/>
      <c r="E11342" s="155"/>
      <c r="F11342" s="155"/>
    </row>
    <row r="11343" spans="3:6" x14ac:dyDescent="0.2">
      <c r="C11343" s="155"/>
      <c r="D11343" s="155"/>
      <c r="E11343" s="155"/>
      <c r="F11343" s="155"/>
    </row>
    <row r="11344" spans="3:6" x14ac:dyDescent="0.2">
      <c r="C11344" s="155"/>
      <c r="D11344" s="155"/>
      <c r="E11344" s="155"/>
      <c r="F11344" s="155"/>
    </row>
    <row r="11345" spans="3:6" x14ac:dyDescent="0.2">
      <c r="C11345" s="155"/>
      <c r="D11345" s="155"/>
      <c r="E11345" s="155"/>
      <c r="F11345" s="155"/>
    </row>
    <row r="11346" spans="3:6" x14ac:dyDescent="0.2">
      <c r="C11346" s="155"/>
      <c r="D11346" s="155"/>
      <c r="E11346" s="155"/>
      <c r="F11346" s="155"/>
    </row>
    <row r="11347" spans="3:6" x14ac:dyDescent="0.2">
      <c r="C11347" s="155"/>
      <c r="D11347" s="155"/>
      <c r="E11347" s="155"/>
      <c r="F11347" s="155"/>
    </row>
    <row r="11348" spans="3:6" x14ac:dyDescent="0.2">
      <c r="C11348" s="155"/>
      <c r="D11348" s="155"/>
      <c r="E11348" s="155"/>
      <c r="F11348" s="155"/>
    </row>
    <row r="11349" spans="3:6" x14ac:dyDescent="0.2">
      <c r="C11349" s="155"/>
      <c r="D11349" s="155"/>
      <c r="E11349" s="155"/>
      <c r="F11349" s="155"/>
    </row>
    <row r="11350" spans="3:6" x14ac:dyDescent="0.2">
      <c r="C11350" s="155"/>
      <c r="D11350" s="155"/>
      <c r="E11350" s="155"/>
      <c r="F11350" s="155"/>
    </row>
    <row r="11351" spans="3:6" x14ac:dyDescent="0.2">
      <c r="C11351" s="155"/>
      <c r="D11351" s="155"/>
      <c r="E11351" s="155"/>
      <c r="F11351" s="155"/>
    </row>
    <row r="11352" spans="3:6" x14ac:dyDescent="0.2">
      <c r="C11352" s="155"/>
      <c r="D11352" s="155"/>
      <c r="E11352" s="155"/>
      <c r="F11352" s="155"/>
    </row>
    <row r="11353" spans="3:6" x14ac:dyDescent="0.2">
      <c r="C11353" s="155"/>
      <c r="D11353" s="155"/>
      <c r="E11353" s="155"/>
      <c r="F11353" s="155"/>
    </row>
    <row r="11354" spans="3:6" x14ac:dyDescent="0.2">
      <c r="C11354" s="155"/>
      <c r="D11354" s="155"/>
      <c r="E11354" s="155"/>
      <c r="F11354" s="155"/>
    </row>
    <row r="11355" spans="3:6" x14ac:dyDescent="0.2">
      <c r="C11355" s="155"/>
      <c r="D11355" s="155"/>
      <c r="E11355" s="155"/>
      <c r="F11355" s="155"/>
    </row>
    <row r="11356" spans="3:6" x14ac:dyDescent="0.2">
      <c r="C11356" s="155"/>
      <c r="D11356" s="155"/>
      <c r="E11356" s="155"/>
      <c r="F11356" s="155"/>
    </row>
    <row r="11357" spans="3:6" x14ac:dyDescent="0.2">
      <c r="C11357" s="155"/>
      <c r="D11357" s="155"/>
      <c r="E11357" s="155"/>
      <c r="F11357" s="155"/>
    </row>
    <row r="11358" spans="3:6" x14ac:dyDescent="0.2">
      <c r="C11358" s="155"/>
      <c r="D11358" s="155"/>
      <c r="E11358" s="155"/>
      <c r="F11358" s="155"/>
    </row>
    <row r="11359" spans="3:6" x14ac:dyDescent="0.2">
      <c r="C11359" s="155"/>
      <c r="D11359" s="155"/>
      <c r="E11359" s="155"/>
      <c r="F11359" s="155"/>
    </row>
    <row r="11360" spans="3:6" x14ac:dyDescent="0.2">
      <c r="C11360" s="155"/>
      <c r="D11360" s="155"/>
      <c r="E11360" s="155"/>
      <c r="F11360" s="155"/>
    </row>
    <row r="11361" spans="3:6" x14ac:dyDescent="0.2">
      <c r="C11361" s="155"/>
      <c r="D11361" s="155"/>
      <c r="E11361" s="155"/>
      <c r="F11361" s="155"/>
    </row>
    <row r="11362" spans="3:6" x14ac:dyDescent="0.2">
      <c r="C11362" s="155"/>
      <c r="D11362" s="155"/>
      <c r="E11362" s="155"/>
      <c r="F11362" s="155"/>
    </row>
    <row r="11363" spans="3:6" x14ac:dyDescent="0.2">
      <c r="C11363" s="155"/>
      <c r="D11363" s="155"/>
      <c r="E11363" s="155"/>
      <c r="F11363" s="155"/>
    </row>
    <row r="11364" spans="3:6" x14ac:dyDescent="0.2">
      <c r="C11364" s="155"/>
      <c r="D11364" s="155"/>
      <c r="E11364" s="155"/>
      <c r="F11364" s="155"/>
    </row>
    <row r="11365" spans="3:6" x14ac:dyDescent="0.2">
      <c r="C11365" s="155"/>
      <c r="D11365" s="155"/>
      <c r="E11365" s="155"/>
      <c r="F11365" s="155"/>
    </row>
    <row r="11366" spans="3:6" x14ac:dyDescent="0.2">
      <c r="C11366" s="155"/>
      <c r="D11366" s="155"/>
      <c r="E11366" s="155"/>
      <c r="F11366" s="155"/>
    </row>
    <row r="11367" spans="3:6" x14ac:dyDescent="0.2">
      <c r="C11367" s="155"/>
      <c r="D11367" s="155"/>
      <c r="E11367" s="155"/>
      <c r="F11367" s="155"/>
    </row>
    <row r="11368" spans="3:6" x14ac:dyDescent="0.2">
      <c r="C11368" s="155"/>
      <c r="D11368" s="155"/>
      <c r="E11368" s="155"/>
      <c r="F11368" s="155"/>
    </row>
    <row r="11369" spans="3:6" x14ac:dyDescent="0.2">
      <c r="C11369" s="155"/>
      <c r="D11369" s="155"/>
      <c r="E11369" s="155"/>
      <c r="F11369" s="155"/>
    </row>
    <row r="11370" spans="3:6" x14ac:dyDescent="0.2">
      <c r="C11370" s="155"/>
      <c r="D11370" s="155"/>
      <c r="E11370" s="155"/>
      <c r="F11370" s="155"/>
    </row>
    <row r="11371" spans="3:6" x14ac:dyDescent="0.2">
      <c r="C11371" s="155"/>
      <c r="D11371" s="155"/>
      <c r="E11371" s="155"/>
      <c r="F11371" s="155"/>
    </row>
    <row r="11372" spans="3:6" x14ac:dyDescent="0.2">
      <c r="C11372" s="155"/>
      <c r="D11372" s="155"/>
      <c r="E11372" s="155"/>
      <c r="F11372" s="155"/>
    </row>
    <row r="11373" spans="3:6" x14ac:dyDescent="0.2">
      <c r="C11373" s="155"/>
      <c r="D11373" s="155"/>
      <c r="E11373" s="155"/>
      <c r="F11373" s="155"/>
    </row>
    <row r="11374" spans="3:6" x14ac:dyDescent="0.2">
      <c r="C11374" s="155"/>
      <c r="D11374" s="155"/>
      <c r="E11374" s="155"/>
      <c r="F11374" s="155"/>
    </row>
    <row r="11375" spans="3:6" x14ac:dyDescent="0.2">
      <c r="C11375" s="155"/>
      <c r="D11375" s="155"/>
      <c r="E11375" s="155"/>
      <c r="F11375" s="155"/>
    </row>
    <row r="11376" spans="3:6" x14ac:dyDescent="0.2">
      <c r="C11376" s="155"/>
      <c r="D11376" s="155"/>
      <c r="E11376" s="155"/>
      <c r="F11376" s="155"/>
    </row>
    <row r="11377" spans="3:6" x14ac:dyDescent="0.2">
      <c r="C11377" s="155"/>
      <c r="D11377" s="155"/>
      <c r="E11377" s="155"/>
      <c r="F11377" s="155"/>
    </row>
    <row r="11378" spans="3:6" x14ac:dyDescent="0.2">
      <c r="C11378" s="155"/>
      <c r="D11378" s="155"/>
      <c r="E11378" s="155"/>
      <c r="F11378" s="155"/>
    </row>
    <row r="11379" spans="3:6" x14ac:dyDescent="0.2">
      <c r="C11379" s="155"/>
      <c r="D11379" s="155"/>
      <c r="E11379" s="155"/>
      <c r="F11379" s="155"/>
    </row>
    <row r="11380" spans="3:6" x14ac:dyDescent="0.2">
      <c r="C11380" s="155"/>
      <c r="D11380" s="155"/>
      <c r="E11380" s="155"/>
      <c r="F11380" s="155"/>
    </row>
    <row r="11381" spans="3:6" x14ac:dyDescent="0.2">
      <c r="C11381" s="155"/>
      <c r="D11381" s="155"/>
      <c r="E11381" s="155"/>
      <c r="F11381" s="155"/>
    </row>
    <row r="11382" spans="3:6" x14ac:dyDescent="0.2">
      <c r="C11382" s="155"/>
      <c r="D11382" s="155"/>
      <c r="E11382" s="155"/>
      <c r="F11382" s="155"/>
    </row>
    <row r="11383" spans="3:6" x14ac:dyDescent="0.2">
      <c r="C11383" s="155"/>
      <c r="D11383" s="155"/>
      <c r="E11383" s="155"/>
      <c r="F11383" s="155"/>
    </row>
    <row r="11384" spans="3:6" x14ac:dyDescent="0.2">
      <c r="C11384" s="155"/>
      <c r="D11384" s="155"/>
      <c r="E11384" s="155"/>
      <c r="F11384" s="155"/>
    </row>
    <row r="11385" spans="3:6" x14ac:dyDescent="0.2">
      <c r="C11385" s="155"/>
      <c r="D11385" s="155"/>
      <c r="E11385" s="155"/>
      <c r="F11385" s="155"/>
    </row>
    <row r="11386" spans="3:6" x14ac:dyDescent="0.2">
      <c r="C11386" s="155"/>
      <c r="D11386" s="155"/>
      <c r="E11386" s="155"/>
      <c r="F11386" s="155"/>
    </row>
    <row r="11387" spans="3:6" x14ac:dyDescent="0.2">
      <c r="C11387" s="155"/>
      <c r="D11387" s="155"/>
      <c r="E11387" s="155"/>
      <c r="F11387" s="155"/>
    </row>
    <row r="11388" spans="3:6" x14ac:dyDescent="0.2">
      <c r="C11388" s="155"/>
      <c r="D11388" s="155"/>
      <c r="E11388" s="155"/>
      <c r="F11388" s="155"/>
    </row>
    <row r="11389" spans="3:6" x14ac:dyDescent="0.2">
      <c r="C11389" s="155"/>
      <c r="D11389" s="155"/>
      <c r="E11389" s="155"/>
      <c r="F11389" s="155"/>
    </row>
    <row r="11390" spans="3:6" x14ac:dyDescent="0.2">
      <c r="C11390" s="155"/>
      <c r="D11390" s="155"/>
      <c r="E11390" s="155"/>
      <c r="F11390" s="155"/>
    </row>
    <row r="11391" spans="3:6" x14ac:dyDescent="0.2">
      <c r="C11391" s="155"/>
      <c r="D11391" s="155"/>
      <c r="E11391" s="155"/>
      <c r="F11391" s="155"/>
    </row>
    <row r="11392" spans="3:6" x14ac:dyDescent="0.2">
      <c r="C11392" s="155"/>
      <c r="D11392" s="155"/>
      <c r="E11392" s="155"/>
      <c r="F11392" s="155"/>
    </row>
    <row r="11393" spans="3:6" x14ac:dyDescent="0.2">
      <c r="C11393" s="155"/>
      <c r="D11393" s="155"/>
      <c r="E11393" s="155"/>
      <c r="F11393" s="155"/>
    </row>
    <row r="11394" spans="3:6" x14ac:dyDescent="0.2">
      <c r="C11394" s="155"/>
      <c r="D11394" s="155"/>
      <c r="E11394" s="155"/>
      <c r="F11394" s="155"/>
    </row>
    <row r="11395" spans="3:6" x14ac:dyDescent="0.2">
      <c r="C11395" s="155"/>
      <c r="D11395" s="155"/>
      <c r="E11395" s="155"/>
      <c r="F11395" s="155"/>
    </row>
    <row r="11396" spans="3:6" x14ac:dyDescent="0.2">
      <c r="C11396" s="155"/>
      <c r="D11396" s="155"/>
      <c r="E11396" s="155"/>
      <c r="F11396" s="155"/>
    </row>
    <row r="11397" spans="3:6" x14ac:dyDescent="0.2">
      <c r="C11397" s="155"/>
      <c r="D11397" s="155"/>
      <c r="E11397" s="155"/>
      <c r="F11397" s="155"/>
    </row>
    <row r="11398" spans="3:6" x14ac:dyDescent="0.2">
      <c r="C11398" s="155"/>
      <c r="D11398" s="155"/>
      <c r="E11398" s="155"/>
      <c r="F11398" s="155"/>
    </row>
    <row r="11399" spans="3:6" x14ac:dyDescent="0.2">
      <c r="C11399" s="155"/>
      <c r="D11399" s="155"/>
      <c r="E11399" s="155"/>
      <c r="F11399" s="155"/>
    </row>
    <row r="11400" spans="3:6" x14ac:dyDescent="0.2">
      <c r="C11400" s="155"/>
      <c r="D11400" s="155"/>
      <c r="E11400" s="155"/>
      <c r="F11400" s="155"/>
    </row>
    <row r="11401" spans="3:6" x14ac:dyDescent="0.2">
      <c r="C11401" s="155"/>
      <c r="D11401" s="155"/>
      <c r="E11401" s="155"/>
      <c r="F11401" s="155"/>
    </row>
    <row r="11402" spans="3:6" x14ac:dyDescent="0.2">
      <c r="C11402" s="155"/>
      <c r="D11402" s="155"/>
      <c r="E11402" s="155"/>
      <c r="F11402" s="155"/>
    </row>
    <row r="11403" spans="3:6" x14ac:dyDescent="0.2">
      <c r="C11403" s="155"/>
      <c r="D11403" s="155"/>
      <c r="E11403" s="155"/>
      <c r="F11403" s="155"/>
    </row>
    <row r="11404" spans="3:6" x14ac:dyDescent="0.2">
      <c r="C11404" s="155"/>
      <c r="D11404" s="155"/>
      <c r="E11404" s="155"/>
      <c r="F11404" s="155"/>
    </row>
    <row r="11405" spans="3:6" x14ac:dyDescent="0.2">
      <c r="C11405" s="155"/>
      <c r="D11405" s="155"/>
      <c r="E11405" s="155"/>
      <c r="F11405" s="155"/>
    </row>
    <row r="11406" spans="3:6" x14ac:dyDescent="0.2">
      <c r="C11406" s="155"/>
      <c r="D11406" s="155"/>
      <c r="E11406" s="155"/>
      <c r="F11406" s="155"/>
    </row>
    <row r="11407" spans="3:6" x14ac:dyDescent="0.2">
      <c r="C11407" s="155"/>
      <c r="D11407" s="155"/>
      <c r="E11407" s="155"/>
      <c r="F11407" s="155"/>
    </row>
    <row r="11408" spans="3:6" x14ac:dyDescent="0.2">
      <c r="C11408" s="155"/>
      <c r="D11408" s="155"/>
      <c r="E11408" s="155"/>
      <c r="F11408" s="155"/>
    </row>
    <row r="11409" spans="3:6" x14ac:dyDescent="0.2">
      <c r="C11409" s="155"/>
      <c r="D11409" s="155"/>
      <c r="E11409" s="155"/>
      <c r="F11409" s="155"/>
    </row>
    <row r="11410" spans="3:6" x14ac:dyDescent="0.2">
      <c r="C11410" s="155"/>
      <c r="D11410" s="155"/>
      <c r="E11410" s="155"/>
      <c r="F11410" s="155"/>
    </row>
    <row r="11411" spans="3:6" x14ac:dyDescent="0.2">
      <c r="C11411" s="155"/>
      <c r="D11411" s="155"/>
      <c r="E11411" s="155"/>
      <c r="F11411" s="155"/>
    </row>
    <row r="11412" spans="3:6" x14ac:dyDescent="0.2">
      <c r="C11412" s="155"/>
      <c r="D11412" s="155"/>
      <c r="E11412" s="155"/>
      <c r="F11412" s="155"/>
    </row>
    <row r="11413" spans="3:6" x14ac:dyDescent="0.2">
      <c r="C11413" s="155"/>
      <c r="D11413" s="155"/>
      <c r="E11413" s="155"/>
      <c r="F11413" s="155"/>
    </row>
    <row r="11414" spans="3:6" x14ac:dyDescent="0.2">
      <c r="C11414" s="155"/>
      <c r="D11414" s="155"/>
      <c r="E11414" s="155"/>
      <c r="F11414" s="155"/>
    </row>
    <row r="11415" spans="3:6" x14ac:dyDescent="0.2">
      <c r="C11415" s="155"/>
      <c r="D11415" s="155"/>
      <c r="E11415" s="155"/>
      <c r="F11415" s="155"/>
    </row>
    <row r="11416" spans="3:6" x14ac:dyDescent="0.2">
      <c r="C11416" s="155"/>
      <c r="D11416" s="155"/>
      <c r="E11416" s="155"/>
      <c r="F11416" s="155"/>
    </row>
    <row r="11417" spans="3:6" x14ac:dyDescent="0.2">
      <c r="C11417" s="155"/>
      <c r="D11417" s="155"/>
      <c r="E11417" s="155"/>
      <c r="F11417" s="155"/>
    </row>
    <row r="11418" spans="3:6" x14ac:dyDescent="0.2">
      <c r="C11418" s="155"/>
      <c r="D11418" s="155"/>
      <c r="E11418" s="155"/>
      <c r="F11418" s="155"/>
    </row>
    <row r="11419" spans="3:6" x14ac:dyDescent="0.2">
      <c r="C11419" s="155"/>
      <c r="D11419" s="155"/>
      <c r="E11419" s="155"/>
      <c r="F11419" s="155"/>
    </row>
    <row r="11420" spans="3:6" x14ac:dyDescent="0.2">
      <c r="C11420" s="155"/>
      <c r="D11420" s="155"/>
      <c r="E11420" s="155"/>
      <c r="F11420" s="155"/>
    </row>
    <row r="11421" spans="3:6" x14ac:dyDescent="0.2">
      <c r="C11421" s="155"/>
      <c r="D11421" s="155"/>
      <c r="E11421" s="155"/>
      <c r="F11421" s="155"/>
    </row>
    <row r="11422" spans="3:6" x14ac:dyDescent="0.2">
      <c r="C11422" s="155"/>
      <c r="D11422" s="155"/>
      <c r="E11422" s="155"/>
      <c r="F11422" s="155"/>
    </row>
    <row r="11423" spans="3:6" x14ac:dyDescent="0.2">
      <c r="C11423" s="155"/>
      <c r="D11423" s="155"/>
      <c r="E11423" s="155"/>
      <c r="F11423" s="155"/>
    </row>
    <row r="11424" spans="3:6" x14ac:dyDescent="0.2">
      <c r="C11424" s="155"/>
      <c r="D11424" s="155"/>
      <c r="E11424" s="155"/>
      <c r="F11424" s="155"/>
    </row>
    <row r="11425" spans="3:6" x14ac:dyDescent="0.2">
      <c r="C11425" s="155"/>
      <c r="D11425" s="155"/>
      <c r="E11425" s="155"/>
      <c r="F11425" s="155"/>
    </row>
    <row r="11426" spans="3:6" x14ac:dyDescent="0.2">
      <c r="C11426" s="155"/>
      <c r="D11426" s="155"/>
      <c r="E11426" s="155"/>
      <c r="F11426" s="155"/>
    </row>
    <row r="11427" spans="3:6" x14ac:dyDescent="0.2">
      <c r="C11427" s="155"/>
      <c r="D11427" s="155"/>
      <c r="E11427" s="155"/>
      <c r="F11427" s="155"/>
    </row>
    <row r="11428" spans="3:6" x14ac:dyDescent="0.2">
      <c r="C11428" s="155"/>
      <c r="D11428" s="155"/>
      <c r="E11428" s="155"/>
      <c r="F11428" s="155"/>
    </row>
    <row r="11429" spans="3:6" x14ac:dyDescent="0.2">
      <c r="C11429" s="155"/>
      <c r="D11429" s="155"/>
      <c r="E11429" s="155"/>
      <c r="F11429" s="155"/>
    </row>
    <row r="11430" spans="3:6" x14ac:dyDescent="0.2">
      <c r="C11430" s="155"/>
      <c r="D11430" s="155"/>
      <c r="E11430" s="155"/>
      <c r="F11430" s="155"/>
    </row>
    <row r="11431" spans="3:6" x14ac:dyDescent="0.2">
      <c r="C11431" s="155"/>
      <c r="D11431" s="155"/>
      <c r="E11431" s="155"/>
      <c r="F11431" s="155"/>
    </row>
    <row r="11432" spans="3:6" x14ac:dyDescent="0.2">
      <c r="C11432" s="155"/>
      <c r="D11432" s="155"/>
      <c r="E11432" s="155"/>
      <c r="F11432" s="155"/>
    </row>
    <row r="11433" spans="3:6" x14ac:dyDescent="0.2">
      <c r="C11433" s="155"/>
      <c r="D11433" s="155"/>
      <c r="E11433" s="155"/>
      <c r="F11433" s="155"/>
    </row>
    <row r="11434" spans="3:6" x14ac:dyDescent="0.2">
      <c r="C11434" s="155"/>
      <c r="D11434" s="155"/>
      <c r="E11434" s="155"/>
      <c r="F11434" s="155"/>
    </row>
    <row r="11435" spans="3:6" x14ac:dyDescent="0.2">
      <c r="C11435" s="155"/>
      <c r="D11435" s="155"/>
      <c r="E11435" s="155"/>
      <c r="F11435" s="155"/>
    </row>
    <row r="11436" spans="3:6" x14ac:dyDescent="0.2">
      <c r="C11436" s="155"/>
      <c r="D11436" s="155"/>
      <c r="E11436" s="155"/>
      <c r="F11436" s="155"/>
    </row>
    <row r="11437" spans="3:6" x14ac:dyDescent="0.2">
      <c r="C11437" s="155"/>
      <c r="D11437" s="155"/>
      <c r="E11437" s="155"/>
      <c r="F11437" s="155"/>
    </row>
    <row r="11438" spans="3:6" x14ac:dyDescent="0.2">
      <c r="C11438" s="155"/>
      <c r="D11438" s="155"/>
      <c r="E11438" s="155"/>
      <c r="F11438" s="155"/>
    </row>
    <row r="11439" spans="3:6" x14ac:dyDescent="0.2">
      <c r="C11439" s="155"/>
      <c r="D11439" s="155"/>
      <c r="E11439" s="155"/>
      <c r="F11439" s="155"/>
    </row>
    <row r="11440" spans="3:6" x14ac:dyDescent="0.2">
      <c r="C11440" s="155"/>
      <c r="D11440" s="155"/>
      <c r="E11440" s="155"/>
      <c r="F11440" s="155"/>
    </row>
    <row r="11441" spans="3:6" x14ac:dyDescent="0.2">
      <c r="C11441" s="155"/>
      <c r="D11441" s="155"/>
      <c r="E11441" s="155"/>
      <c r="F11441" s="155"/>
    </row>
    <row r="11442" spans="3:6" x14ac:dyDescent="0.2">
      <c r="C11442" s="155"/>
      <c r="D11442" s="155"/>
      <c r="E11442" s="155"/>
      <c r="F11442" s="155"/>
    </row>
    <row r="11443" spans="3:6" x14ac:dyDescent="0.2">
      <c r="C11443" s="155"/>
      <c r="D11443" s="155"/>
      <c r="E11443" s="155"/>
      <c r="F11443" s="155"/>
    </row>
    <row r="11444" spans="3:6" x14ac:dyDescent="0.2">
      <c r="C11444" s="155"/>
      <c r="D11444" s="155"/>
      <c r="E11444" s="155"/>
      <c r="F11444" s="155"/>
    </row>
    <row r="11445" spans="3:6" x14ac:dyDescent="0.2">
      <c r="C11445" s="155"/>
      <c r="D11445" s="155"/>
      <c r="E11445" s="155"/>
      <c r="F11445" s="155"/>
    </row>
    <row r="11446" spans="3:6" x14ac:dyDescent="0.2">
      <c r="C11446" s="155"/>
      <c r="D11446" s="155"/>
      <c r="E11446" s="155"/>
      <c r="F11446" s="155"/>
    </row>
    <row r="11447" spans="3:6" x14ac:dyDescent="0.2">
      <c r="C11447" s="155"/>
      <c r="D11447" s="155"/>
      <c r="E11447" s="155"/>
      <c r="F11447" s="155"/>
    </row>
    <row r="11448" spans="3:6" x14ac:dyDescent="0.2">
      <c r="C11448" s="155"/>
      <c r="D11448" s="155"/>
      <c r="E11448" s="155"/>
      <c r="F11448" s="155"/>
    </row>
    <row r="11449" spans="3:6" x14ac:dyDescent="0.2">
      <c r="C11449" s="155"/>
      <c r="D11449" s="155"/>
      <c r="E11449" s="155"/>
      <c r="F11449" s="155"/>
    </row>
    <row r="11450" spans="3:6" x14ac:dyDescent="0.2">
      <c r="C11450" s="155"/>
      <c r="D11450" s="155"/>
      <c r="E11450" s="155"/>
      <c r="F11450" s="155"/>
    </row>
    <row r="11451" spans="3:6" x14ac:dyDescent="0.2">
      <c r="C11451" s="155"/>
      <c r="D11451" s="155"/>
      <c r="E11451" s="155"/>
      <c r="F11451" s="155"/>
    </row>
    <row r="11452" spans="3:6" x14ac:dyDescent="0.2">
      <c r="C11452" s="155"/>
      <c r="D11452" s="155"/>
      <c r="E11452" s="155"/>
      <c r="F11452" s="155"/>
    </row>
    <row r="11453" spans="3:6" x14ac:dyDescent="0.2">
      <c r="C11453" s="155"/>
      <c r="D11453" s="155"/>
      <c r="E11453" s="155"/>
      <c r="F11453" s="155"/>
    </row>
    <row r="11454" spans="3:6" x14ac:dyDescent="0.2">
      <c r="C11454" s="155"/>
      <c r="D11454" s="155"/>
      <c r="E11454" s="155"/>
      <c r="F11454" s="155"/>
    </row>
    <row r="11455" spans="3:6" x14ac:dyDescent="0.2">
      <c r="C11455" s="155"/>
      <c r="D11455" s="155"/>
      <c r="E11455" s="155"/>
      <c r="F11455" s="155"/>
    </row>
    <row r="11456" spans="3:6" x14ac:dyDescent="0.2">
      <c r="C11456" s="155"/>
      <c r="D11456" s="155"/>
      <c r="E11456" s="155"/>
      <c r="F11456" s="155"/>
    </row>
    <row r="11457" spans="3:6" x14ac:dyDescent="0.2">
      <c r="C11457" s="155"/>
      <c r="D11457" s="155"/>
      <c r="E11457" s="155"/>
      <c r="F11457" s="155"/>
    </row>
    <row r="11458" spans="3:6" x14ac:dyDescent="0.2">
      <c r="C11458" s="155"/>
      <c r="D11458" s="155"/>
      <c r="E11458" s="155"/>
      <c r="F11458" s="155"/>
    </row>
    <row r="11459" spans="3:6" x14ac:dyDescent="0.2">
      <c r="C11459" s="155"/>
      <c r="D11459" s="155"/>
      <c r="E11459" s="155"/>
      <c r="F11459" s="155"/>
    </row>
    <row r="11460" spans="3:6" x14ac:dyDescent="0.2">
      <c r="C11460" s="155"/>
      <c r="D11460" s="155"/>
      <c r="E11460" s="155"/>
      <c r="F11460" s="155"/>
    </row>
    <row r="11461" spans="3:6" x14ac:dyDescent="0.2">
      <c r="C11461" s="155"/>
      <c r="D11461" s="155"/>
      <c r="E11461" s="155"/>
      <c r="F11461" s="155"/>
    </row>
    <row r="11462" spans="3:6" x14ac:dyDescent="0.2">
      <c r="C11462" s="155"/>
      <c r="D11462" s="155"/>
      <c r="E11462" s="155"/>
      <c r="F11462" s="155"/>
    </row>
    <row r="11463" spans="3:6" x14ac:dyDescent="0.2">
      <c r="C11463" s="155"/>
      <c r="D11463" s="155"/>
      <c r="E11463" s="155"/>
      <c r="F11463" s="155"/>
    </row>
    <row r="11464" spans="3:6" x14ac:dyDescent="0.2">
      <c r="C11464" s="155"/>
      <c r="D11464" s="155"/>
      <c r="E11464" s="155"/>
      <c r="F11464" s="155"/>
    </row>
    <row r="11465" spans="3:6" x14ac:dyDescent="0.2">
      <c r="C11465" s="155"/>
      <c r="D11465" s="155"/>
      <c r="E11465" s="155"/>
      <c r="F11465" s="155"/>
    </row>
    <row r="11466" spans="3:6" x14ac:dyDescent="0.2">
      <c r="C11466" s="155"/>
      <c r="D11466" s="155"/>
      <c r="E11466" s="155"/>
      <c r="F11466" s="155"/>
    </row>
    <row r="11467" spans="3:6" x14ac:dyDescent="0.2">
      <c r="C11467" s="155"/>
      <c r="D11467" s="155"/>
      <c r="E11467" s="155"/>
      <c r="F11467" s="155"/>
    </row>
    <row r="11468" spans="3:6" x14ac:dyDescent="0.2">
      <c r="C11468" s="155"/>
      <c r="D11468" s="155"/>
      <c r="E11468" s="155"/>
      <c r="F11468" s="155"/>
    </row>
    <row r="11469" spans="3:6" x14ac:dyDescent="0.2">
      <c r="C11469" s="155"/>
      <c r="D11469" s="155"/>
      <c r="E11469" s="155"/>
      <c r="F11469" s="155"/>
    </row>
    <row r="11470" spans="3:6" x14ac:dyDescent="0.2">
      <c r="C11470" s="155"/>
      <c r="D11470" s="155"/>
      <c r="E11470" s="155"/>
      <c r="F11470" s="155"/>
    </row>
    <row r="11471" spans="3:6" x14ac:dyDescent="0.2">
      <c r="C11471" s="155"/>
      <c r="D11471" s="155"/>
      <c r="E11471" s="155"/>
      <c r="F11471" s="155"/>
    </row>
    <row r="11472" spans="3:6" x14ac:dyDescent="0.2">
      <c r="C11472" s="155"/>
      <c r="D11472" s="155"/>
      <c r="E11472" s="155"/>
      <c r="F11472" s="155"/>
    </row>
    <row r="11473" spans="3:6" x14ac:dyDescent="0.2">
      <c r="C11473" s="155"/>
      <c r="D11473" s="155"/>
      <c r="E11473" s="155"/>
      <c r="F11473" s="155"/>
    </row>
    <row r="11474" spans="3:6" x14ac:dyDescent="0.2">
      <c r="C11474" s="155"/>
      <c r="D11474" s="155"/>
      <c r="E11474" s="155"/>
      <c r="F11474" s="155"/>
    </row>
    <row r="11475" spans="3:6" x14ac:dyDescent="0.2">
      <c r="C11475" s="155"/>
      <c r="D11475" s="155"/>
      <c r="E11475" s="155"/>
      <c r="F11475" s="155"/>
    </row>
    <row r="11476" spans="3:6" x14ac:dyDescent="0.2">
      <c r="C11476" s="155"/>
      <c r="D11476" s="155"/>
      <c r="E11476" s="155"/>
      <c r="F11476" s="155"/>
    </row>
    <row r="11477" spans="3:6" x14ac:dyDescent="0.2">
      <c r="C11477" s="155"/>
      <c r="D11477" s="155"/>
      <c r="E11477" s="155"/>
      <c r="F11477" s="155"/>
    </row>
    <row r="11478" spans="3:6" x14ac:dyDescent="0.2">
      <c r="C11478" s="155"/>
      <c r="D11478" s="155"/>
      <c r="E11478" s="155"/>
      <c r="F11478" s="155"/>
    </row>
    <row r="11479" spans="3:6" x14ac:dyDescent="0.2">
      <c r="C11479" s="155"/>
      <c r="D11479" s="155"/>
      <c r="E11479" s="155"/>
      <c r="F11479" s="155"/>
    </row>
    <row r="11480" spans="3:6" x14ac:dyDescent="0.2">
      <c r="C11480" s="155"/>
      <c r="D11480" s="155"/>
      <c r="E11480" s="155"/>
      <c r="F11480" s="155"/>
    </row>
    <row r="11481" spans="3:6" x14ac:dyDescent="0.2">
      <c r="C11481" s="155"/>
      <c r="D11481" s="155"/>
      <c r="E11481" s="155"/>
      <c r="F11481" s="155"/>
    </row>
    <row r="11482" spans="3:6" x14ac:dyDescent="0.2">
      <c r="C11482" s="155"/>
      <c r="D11482" s="155"/>
      <c r="E11482" s="155"/>
      <c r="F11482" s="155"/>
    </row>
    <row r="11483" spans="3:6" x14ac:dyDescent="0.2">
      <c r="C11483" s="155"/>
      <c r="D11483" s="155"/>
      <c r="E11483" s="155"/>
      <c r="F11483" s="155"/>
    </row>
    <row r="11484" spans="3:6" x14ac:dyDescent="0.2">
      <c r="C11484" s="155"/>
      <c r="D11484" s="155"/>
      <c r="E11484" s="155"/>
      <c r="F11484" s="155"/>
    </row>
    <row r="11485" spans="3:6" x14ac:dyDescent="0.2">
      <c r="C11485" s="155"/>
      <c r="D11485" s="155"/>
      <c r="E11485" s="155"/>
      <c r="F11485" s="155"/>
    </row>
    <row r="11486" spans="3:6" x14ac:dyDescent="0.2">
      <c r="C11486" s="155"/>
      <c r="D11486" s="155"/>
      <c r="E11486" s="155"/>
      <c r="F11486" s="155"/>
    </row>
    <row r="11487" spans="3:6" x14ac:dyDescent="0.2">
      <c r="C11487" s="155"/>
      <c r="D11487" s="155"/>
      <c r="E11487" s="155"/>
      <c r="F11487" s="155"/>
    </row>
    <row r="11488" spans="3:6" x14ac:dyDescent="0.2">
      <c r="C11488" s="155"/>
      <c r="D11488" s="155"/>
      <c r="E11488" s="155"/>
      <c r="F11488" s="155"/>
    </row>
    <row r="11489" spans="3:6" x14ac:dyDescent="0.2">
      <c r="C11489" s="155"/>
      <c r="D11489" s="155"/>
      <c r="E11489" s="155"/>
      <c r="F11489" s="155"/>
    </row>
    <row r="11490" spans="3:6" x14ac:dyDescent="0.2">
      <c r="C11490" s="155"/>
      <c r="D11490" s="155"/>
      <c r="E11490" s="155"/>
      <c r="F11490" s="155"/>
    </row>
    <row r="11491" spans="3:6" x14ac:dyDescent="0.2">
      <c r="C11491" s="155"/>
      <c r="D11491" s="155"/>
      <c r="E11491" s="155"/>
      <c r="F11491" s="155"/>
    </row>
    <row r="11492" spans="3:6" x14ac:dyDescent="0.2">
      <c r="C11492" s="155"/>
      <c r="D11492" s="155"/>
      <c r="E11492" s="155"/>
      <c r="F11492" s="155"/>
    </row>
    <row r="11493" spans="3:6" x14ac:dyDescent="0.2">
      <c r="C11493" s="155"/>
      <c r="D11493" s="155"/>
      <c r="E11493" s="155"/>
      <c r="F11493" s="155"/>
    </row>
    <row r="11494" spans="3:6" x14ac:dyDescent="0.2">
      <c r="C11494" s="155"/>
      <c r="D11494" s="155"/>
      <c r="E11494" s="155"/>
      <c r="F11494" s="155"/>
    </row>
    <row r="11495" spans="3:6" x14ac:dyDescent="0.2">
      <c r="C11495" s="155"/>
      <c r="D11495" s="155"/>
      <c r="E11495" s="155"/>
      <c r="F11495" s="155"/>
    </row>
    <row r="11496" spans="3:6" x14ac:dyDescent="0.2">
      <c r="C11496" s="155"/>
      <c r="D11496" s="155"/>
      <c r="E11496" s="155"/>
      <c r="F11496" s="155"/>
    </row>
    <row r="11497" spans="3:6" x14ac:dyDescent="0.2">
      <c r="C11497" s="155"/>
      <c r="D11497" s="155"/>
      <c r="E11497" s="155"/>
      <c r="F11497" s="155"/>
    </row>
    <row r="11498" spans="3:6" x14ac:dyDescent="0.2">
      <c r="C11498" s="155"/>
      <c r="D11498" s="155"/>
      <c r="E11498" s="155"/>
      <c r="F11498" s="155"/>
    </row>
    <row r="11499" spans="3:6" x14ac:dyDescent="0.2">
      <c r="C11499" s="155"/>
      <c r="D11499" s="155"/>
      <c r="E11499" s="155"/>
      <c r="F11499" s="155"/>
    </row>
    <row r="11500" spans="3:6" x14ac:dyDescent="0.2">
      <c r="C11500" s="155"/>
      <c r="D11500" s="155"/>
      <c r="E11500" s="155"/>
      <c r="F11500" s="155"/>
    </row>
    <row r="11501" spans="3:6" x14ac:dyDescent="0.2">
      <c r="C11501" s="155"/>
      <c r="D11501" s="155"/>
      <c r="E11501" s="155"/>
      <c r="F11501" s="155"/>
    </row>
    <row r="11502" spans="3:6" x14ac:dyDescent="0.2">
      <c r="C11502" s="155"/>
      <c r="D11502" s="155"/>
      <c r="E11502" s="155"/>
      <c r="F11502" s="155"/>
    </row>
    <row r="11503" spans="3:6" x14ac:dyDescent="0.2">
      <c r="C11503" s="155"/>
      <c r="D11503" s="155"/>
      <c r="E11503" s="155"/>
      <c r="F11503" s="155"/>
    </row>
    <row r="11504" spans="3:6" x14ac:dyDescent="0.2">
      <c r="C11504" s="155"/>
      <c r="D11504" s="155"/>
      <c r="E11504" s="155"/>
      <c r="F11504" s="155"/>
    </row>
    <row r="11505" spans="3:6" x14ac:dyDescent="0.2">
      <c r="C11505" s="155"/>
      <c r="D11505" s="155"/>
      <c r="E11505" s="155"/>
      <c r="F11505" s="155"/>
    </row>
    <row r="11506" spans="3:6" x14ac:dyDescent="0.2">
      <c r="C11506" s="155"/>
      <c r="D11506" s="155"/>
      <c r="E11506" s="155"/>
      <c r="F11506" s="155"/>
    </row>
    <row r="11507" spans="3:6" x14ac:dyDescent="0.2">
      <c r="C11507" s="155"/>
      <c r="D11507" s="155"/>
      <c r="E11507" s="155"/>
      <c r="F11507" s="155"/>
    </row>
    <row r="11508" spans="3:6" x14ac:dyDescent="0.2">
      <c r="C11508" s="155"/>
      <c r="D11508" s="155"/>
      <c r="E11508" s="155"/>
      <c r="F11508" s="155"/>
    </row>
    <row r="11509" spans="3:6" x14ac:dyDescent="0.2">
      <c r="C11509" s="155"/>
      <c r="D11509" s="155"/>
      <c r="E11509" s="155"/>
      <c r="F11509" s="155"/>
    </row>
    <row r="11510" spans="3:6" x14ac:dyDescent="0.2">
      <c r="C11510" s="155"/>
      <c r="D11510" s="155"/>
      <c r="E11510" s="155"/>
      <c r="F11510" s="155"/>
    </row>
    <row r="11511" spans="3:6" x14ac:dyDescent="0.2">
      <c r="C11511" s="155"/>
      <c r="D11511" s="155"/>
      <c r="E11511" s="155"/>
      <c r="F11511" s="155"/>
    </row>
    <row r="11512" spans="3:6" x14ac:dyDescent="0.2">
      <c r="C11512" s="155"/>
      <c r="D11512" s="155"/>
      <c r="E11512" s="155"/>
      <c r="F11512" s="155"/>
    </row>
    <row r="11513" spans="3:6" x14ac:dyDescent="0.2">
      <c r="C11513" s="155"/>
      <c r="D11513" s="155"/>
      <c r="E11513" s="155"/>
      <c r="F11513" s="155"/>
    </row>
    <row r="11514" spans="3:6" x14ac:dyDescent="0.2">
      <c r="C11514" s="155"/>
      <c r="D11514" s="155"/>
      <c r="E11514" s="155"/>
      <c r="F11514" s="155"/>
    </row>
    <row r="11515" spans="3:6" x14ac:dyDescent="0.2">
      <c r="C11515" s="155"/>
      <c r="D11515" s="155"/>
      <c r="E11515" s="155"/>
      <c r="F11515" s="155"/>
    </row>
    <row r="11516" spans="3:6" x14ac:dyDescent="0.2">
      <c r="C11516" s="155"/>
      <c r="D11516" s="155"/>
      <c r="E11516" s="155"/>
      <c r="F11516" s="155"/>
    </row>
    <row r="11517" spans="3:6" x14ac:dyDescent="0.2">
      <c r="C11517" s="155"/>
      <c r="D11517" s="155"/>
      <c r="E11517" s="155"/>
      <c r="F11517" s="155"/>
    </row>
    <row r="11518" spans="3:6" x14ac:dyDescent="0.2">
      <c r="C11518" s="155"/>
      <c r="D11518" s="155"/>
      <c r="E11518" s="155"/>
      <c r="F11518" s="155"/>
    </row>
    <row r="11519" spans="3:6" x14ac:dyDescent="0.2">
      <c r="C11519" s="155"/>
      <c r="D11519" s="155"/>
      <c r="E11519" s="155"/>
      <c r="F11519" s="155"/>
    </row>
    <row r="11520" spans="3:6" x14ac:dyDescent="0.2">
      <c r="C11520" s="155"/>
      <c r="D11520" s="155"/>
      <c r="E11520" s="155"/>
      <c r="F11520" s="155"/>
    </row>
    <row r="11521" spans="3:6" x14ac:dyDescent="0.2">
      <c r="C11521" s="155"/>
      <c r="D11521" s="155"/>
      <c r="E11521" s="155"/>
      <c r="F11521" s="155"/>
    </row>
    <row r="11522" spans="3:6" x14ac:dyDescent="0.2">
      <c r="C11522" s="155"/>
      <c r="D11522" s="155"/>
      <c r="E11522" s="155"/>
      <c r="F11522" s="155"/>
    </row>
    <row r="11523" spans="3:6" x14ac:dyDescent="0.2">
      <c r="C11523" s="155"/>
      <c r="D11523" s="155"/>
      <c r="E11523" s="155"/>
      <c r="F11523" s="155"/>
    </row>
    <row r="11524" spans="3:6" x14ac:dyDescent="0.2">
      <c r="C11524" s="155"/>
      <c r="D11524" s="155"/>
      <c r="E11524" s="155"/>
      <c r="F11524" s="155"/>
    </row>
    <row r="11525" spans="3:6" x14ac:dyDescent="0.2">
      <c r="C11525" s="155"/>
      <c r="D11525" s="155"/>
      <c r="E11525" s="155"/>
      <c r="F11525" s="155"/>
    </row>
    <row r="11526" spans="3:6" x14ac:dyDescent="0.2">
      <c r="C11526" s="155"/>
      <c r="D11526" s="155"/>
      <c r="E11526" s="155"/>
      <c r="F11526" s="155"/>
    </row>
    <row r="11527" spans="3:6" x14ac:dyDescent="0.2">
      <c r="C11527" s="155"/>
      <c r="D11527" s="155"/>
      <c r="E11527" s="155"/>
      <c r="F11527" s="155"/>
    </row>
    <row r="11528" spans="3:6" x14ac:dyDescent="0.2">
      <c r="C11528" s="155"/>
      <c r="D11528" s="155"/>
      <c r="E11528" s="155"/>
      <c r="F11528" s="155"/>
    </row>
    <row r="11529" spans="3:6" x14ac:dyDescent="0.2">
      <c r="C11529" s="155"/>
      <c r="D11529" s="155"/>
      <c r="E11529" s="155"/>
      <c r="F11529" s="155"/>
    </row>
    <row r="11530" spans="3:6" x14ac:dyDescent="0.2">
      <c r="C11530" s="155"/>
      <c r="D11530" s="155"/>
      <c r="E11530" s="155"/>
      <c r="F11530" s="155"/>
    </row>
    <row r="11531" spans="3:6" x14ac:dyDescent="0.2">
      <c r="C11531" s="155"/>
      <c r="D11531" s="155"/>
      <c r="E11531" s="155"/>
      <c r="F11531" s="155"/>
    </row>
    <row r="11532" spans="3:6" x14ac:dyDescent="0.2">
      <c r="C11532" s="155"/>
      <c r="D11532" s="155"/>
      <c r="E11532" s="155"/>
      <c r="F11532" s="155"/>
    </row>
    <row r="11533" spans="3:6" x14ac:dyDescent="0.2">
      <c r="C11533" s="155"/>
      <c r="D11533" s="155"/>
      <c r="E11533" s="155"/>
      <c r="F11533" s="155"/>
    </row>
    <row r="11534" spans="3:6" x14ac:dyDescent="0.2">
      <c r="C11534" s="155"/>
      <c r="D11534" s="155"/>
      <c r="E11534" s="155"/>
      <c r="F11534" s="155"/>
    </row>
    <row r="11535" spans="3:6" x14ac:dyDescent="0.2">
      <c r="C11535" s="155"/>
      <c r="D11535" s="155"/>
      <c r="E11535" s="155"/>
      <c r="F11535" s="155"/>
    </row>
    <row r="11536" spans="3:6" x14ac:dyDescent="0.2">
      <c r="C11536" s="155"/>
      <c r="D11536" s="155"/>
      <c r="E11536" s="155"/>
      <c r="F11536" s="155"/>
    </row>
    <row r="11537" spans="3:6" x14ac:dyDescent="0.2">
      <c r="C11537" s="155"/>
      <c r="D11537" s="155"/>
      <c r="E11537" s="155"/>
      <c r="F11537" s="155"/>
    </row>
    <row r="11538" spans="3:6" x14ac:dyDescent="0.2">
      <c r="C11538" s="155"/>
      <c r="D11538" s="155"/>
      <c r="E11538" s="155"/>
      <c r="F11538" s="155"/>
    </row>
    <row r="11539" spans="3:6" x14ac:dyDescent="0.2">
      <c r="C11539" s="155"/>
      <c r="D11539" s="155"/>
      <c r="E11539" s="155"/>
      <c r="F11539" s="155"/>
    </row>
    <row r="11540" spans="3:6" x14ac:dyDescent="0.2">
      <c r="C11540" s="155"/>
      <c r="D11540" s="155"/>
      <c r="E11540" s="155"/>
      <c r="F11540" s="155"/>
    </row>
    <row r="11541" spans="3:6" x14ac:dyDescent="0.2">
      <c r="C11541" s="155"/>
      <c r="D11541" s="155"/>
      <c r="E11541" s="155"/>
      <c r="F11541" s="155"/>
    </row>
    <row r="11542" spans="3:6" x14ac:dyDescent="0.2">
      <c r="C11542" s="155"/>
      <c r="D11542" s="155"/>
      <c r="E11542" s="155"/>
      <c r="F11542" s="155"/>
    </row>
    <row r="11543" spans="3:6" x14ac:dyDescent="0.2">
      <c r="C11543" s="155"/>
      <c r="D11543" s="155"/>
      <c r="E11543" s="155"/>
      <c r="F11543" s="155"/>
    </row>
    <row r="11544" spans="3:6" x14ac:dyDescent="0.2">
      <c r="C11544" s="155"/>
      <c r="D11544" s="155"/>
      <c r="E11544" s="155"/>
      <c r="F11544" s="155"/>
    </row>
    <row r="11545" spans="3:6" x14ac:dyDescent="0.2">
      <c r="C11545" s="155"/>
      <c r="D11545" s="155"/>
      <c r="E11545" s="155"/>
      <c r="F11545" s="155"/>
    </row>
    <row r="11546" spans="3:6" x14ac:dyDescent="0.2">
      <c r="C11546" s="155"/>
      <c r="D11546" s="155"/>
      <c r="E11546" s="155"/>
      <c r="F11546" s="155"/>
    </row>
    <row r="11547" spans="3:6" x14ac:dyDescent="0.2">
      <c r="C11547" s="155"/>
      <c r="D11547" s="155"/>
      <c r="E11547" s="155"/>
      <c r="F11547" s="155"/>
    </row>
    <row r="11548" spans="3:6" x14ac:dyDescent="0.2">
      <c r="C11548" s="155"/>
      <c r="D11548" s="155"/>
      <c r="E11548" s="155"/>
      <c r="F11548" s="155"/>
    </row>
    <row r="11549" spans="3:6" x14ac:dyDescent="0.2">
      <c r="C11549" s="155"/>
      <c r="D11549" s="155"/>
      <c r="E11549" s="155"/>
      <c r="F11549" s="155"/>
    </row>
    <row r="11550" spans="3:6" x14ac:dyDescent="0.2">
      <c r="C11550" s="155"/>
      <c r="D11550" s="155"/>
      <c r="E11550" s="155"/>
      <c r="F11550" s="155"/>
    </row>
    <row r="11551" spans="3:6" x14ac:dyDescent="0.2">
      <c r="C11551" s="155"/>
      <c r="D11551" s="155"/>
      <c r="E11551" s="155"/>
      <c r="F11551" s="155"/>
    </row>
    <row r="11552" spans="3:6" x14ac:dyDescent="0.2">
      <c r="C11552" s="155"/>
      <c r="D11552" s="155"/>
      <c r="E11552" s="155"/>
      <c r="F11552" s="155"/>
    </row>
    <row r="11553" spans="3:6" x14ac:dyDescent="0.2">
      <c r="C11553" s="155"/>
      <c r="D11553" s="155"/>
      <c r="E11553" s="155"/>
      <c r="F11553" s="155"/>
    </row>
    <row r="11554" spans="3:6" x14ac:dyDescent="0.2">
      <c r="C11554" s="155"/>
      <c r="D11554" s="155"/>
      <c r="E11554" s="155"/>
      <c r="F11554" s="155"/>
    </row>
    <row r="11555" spans="3:6" x14ac:dyDescent="0.2">
      <c r="C11555" s="155"/>
      <c r="D11555" s="155"/>
      <c r="E11555" s="155"/>
      <c r="F11555" s="155"/>
    </row>
    <row r="11556" spans="3:6" x14ac:dyDescent="0.2">
      <c r="C11556" s="155"/>
      <c r="D11556" s="155"/>
      <c r="E11556" s="155"/>
      <c r="F11556" s="155"/>
    </row>
    <row r="11557" spans="3:6" x14ac:dyDescent="0.2">
      <c r="C11557" s="155"/>
      <c r="D11557" s="155"/>
      <c r="E11557" s="155"/>
      <c r="F11557" s="155"/>
    </row>
    <row r="11558" spans="3:6" x14ac:dyDescent="0.2">
      <c r="C11558" s="155"/>
      <c r="D11558" s="155"/>
      <c r="E11558" s="155"/>
      <c r="F11558" s="155"/>
    </row>
    <row r="11559" spans="3:6" x14ac:dyDescent="0.2">
      <c r="C11559" s="155"/>
      <c r="D11559" s="155"/>
      <c r="E11559" s="155"/>
      <c r="F11559" s="155"/>
    </row>
    <row r="11560" spans="3:6" x14ac:dyDescent="0.2">
      <c r="C11560" s="155"/>
      <c r="D11560" s="155"/>
      <c r="E11560" s="155"/>
      <c r="F11560" s="155"/>
    </row>
    <row r="11561" spans="3:6" x14ac:dyDescent="0.2">
      <c r="C11561" s="155"/>
      <c r="D11561" s="155"/>
      <c r="E11561" s="155"/>
      <c r="F11561" s="155"/>
    </row>
    <row r="11562" spans="3:6" x14ac:dyDescent="0.2">
      <c r="C11562" s="155"/>
      <c r="D11562" s="155"/>
      <c r="E11562" s="155"/>
      <c r="F11562" s="155"/>
    </row>
    <row r="11563" spans="3:6" x14ac:dyDescent="0.2">
      <c r="C11563" s="155"/>
      <c r="D11563" s="155"/>
      <c r="E11563" s="155"/>
      <c r="F11563" s="155"/>
    </row>
    <row r="11564" spans="3:6" x14ac:dyDescent="0.2">
      <c r="C11564" s="155"/>
      <c r="D11564" s="155"/>
      <c r="E11564" s="155"/>
      <c r="F11564" s="155"/>
    </row>
    <row r="11565" spans="3:6" x14ac:dyDescent="0.2">
      <c r="C11565" s="155"/>
      <c r="D11565" s="155"/>
      <c r="E11565" s="155"/>
      <c r="F11565" s="155"/>
    </row>
    <row r="11566" spans="3:6" x14ac:dyDescent="0.2">
      <c r="C11566" s="155"/>
      <c r="D11566" s="155"/>
      <c r="E11566" s="155"/>
      <c r="F11566" s="155"/>
    </row>
    <row r="11567" spans="3:6" x14ac:dyDescent="0.2">
      <c r="C11567" s="155"/>
      <c r="D11567" s="155"/>
      <c r="E11567" s="155"/>
      <c r="F11567" s="155"/>
    </row>
    <row r="11568" spans="3:6" x14ac:dyDescent="0.2">
      <c r="C11568" s="155"/>
      <c r="D11568" s="155"/>
      <c r="E11568" s="155"/>
      <c r="F11568" s="155"/>
    </row>
    <row r="11569" spans="3:6" x14ac:dyDescent="0.2">
      <c r="C11569" s="155"/>
      <c r="D11569" s="155"/>
      <c r="E11569" s="155"/>
      <c r="F11569" s="155"/>
    </row>
    <row r="11570" spans="3:6" x14ac:dyDescent="0.2">
      <c r="C11570" s="155"/>
      <c r="D11570" s="155"/>
      <c r="E11570" s="155"/>
      <c r="F11570" s="155"/>
    </row>
    <row r="11571" spans="3:6" x14ac:dyDescent="0.2">
      <c r="C11571" s="155"/>
      <c r="D11571" s="155"/>
      <c r="E11571" s="155"/>
      <c r="F11571" s="155"/>
    </row>
    <row r="11572" spans="3:6" x14ac:dyDescent="0.2">
      <c r="C11572" s="155"/>
      <c r="D11572" s="155"/>
      <c r="E11572" s="155"/>
      <c r="F11572" s="155"/>
    </row>
    <row r="11573" spans="3:6" x14ac:dyDescent="0.2">
      <c r="C11573" s="155"/>
      <c r="D11573" s="155"/>
      <c r="E11573" s="155"/>
      <c r="F11573" s="155"/>
    </row>
    <row r="11574" spans="3:6" x14ac:dyDescent="0.2">
      <c r="C11574" s="155"/>
      <c r="D11574" s="155"/>
      <c r="E11574" s="155"/>
      <c r="F11574" s="155"/>
    </row>
    <row r="11575" spans="3:6" x14ac:dyDescent="0.2">
      <c r="C11575" s="155"/>
      <c r="D11575" s="155"/>
      <c r="E11575" s="155"/>
      <c r="F11575" s="155"/>
    </row>
    <row r="11576" spans="3:6" x14ac:dyDescent="0.2">
      <c r="C11576" s="155"/>
      <c r="D11576" s="155"/>
      <c r="E11576" s="155"/>
      <c r="F11576" s="155"/>
    </row>
    <row r="11577" spans="3:6" x14ac:dyDescent="0.2">
      <c r="C11577" s="155"/>
      <c r="D11577" s="155"/>
      <c r="E11577" s="155"/>
      <c r="F11577" s="155"/>
    </row>
    <row r="11578" spans="3:6" x14ac:dyDescent="0.2">
      <c r="C11578" s="155"/>
      <c r="D11578" s="155"/>
      <c r="E11578" s="155"/>
      <c r="F11578" s="155"/>
    </row>
    <row r="11579" spans="3:6" x14ac:dyDescent="0.2">
      <c r="C11579" s="155"/>
      <c r="D11579" s="155"/>
      <c r="E11579" s="155"/>
      <c r="F11579" s="155"/>
    </row>
    <row r="11580" spans="3:6" x14ac:dyDescent="0.2">
      <c r="C11580" s="155"/>
      <c r="D11580" s="155"/>
      <c r="E11580" s="155"/>
      <c r="F11580" s="155"/>
    </row>
    <row r="11581" spans="3:6" x14ac:dyDescent="0.2">
      <c r="C11581" s="155"/>
      <c r="D11581" s="155"/>
      <c r="E11581" s="155"/>
      <c r="F11581" s="155"/>
    </row>
    <row r="11582" spans="3:6" x14ac:dyDescent="0.2">
      <c r="C11582" s="155"/>
      <c r="D11582" s="155"/>
      <c r="E11582" s="155"/>
      <c r="F11582" s="155"/>
    </row>
    <row r="11583" spans="3:6" x14ac:dyDescent="0.2">
      <c r="C11583" s="155"/>
      <c r="D11583" s="155"/>
      <c r="E11583" s="155"/>
      <c r="F11583" s="155"/>
    </row>
    <row r="11584" spans="3:6" x14ac:dyDescent="0.2">
      <c r="C11584" s="155"/>
      <c r="D11584" s="155"/>
      <c r="E11584" s="155"/>
      <c r="F11584" s="155"/>
    </row>
    <row r="11585" spans="3:6" x14ac:dyDescent="0.2">
      <c r="C11585" s="155"/>
      <c r="D11585" s="155"/>
      <c r="E11585" s="155"/>
      <c r="F11585" s="155"/>
    </row>
    <row r="11586" spans="3:6" x14ac:dyDescent="0.2">
      <c r="C11586" s="155"/>
      <c r="D11586" s="155"/>
      <c r="E11586" s="155"/>
      <c r="F11586" s="155"/>
    </row>
    <row r="11587" spans="3:6" x14ac:dyDescent="0.2">
      <c r="C11587" s="155"/>
      <c r="D11587" s="155"/>
      <c r="E11587" s="155"/>
      <c r="F11587" s="155"/>
    </row>
    <row r="11588" spans="3:6" x14ac:dyDescent="0.2">
      <c r="C11588" s="155"/>
      <c r="D11588" s="155"/>
      <c r="E11588" s="155"/>
      <c r="F11588" s="155"/>
    </row>
    <row r="11589" spans="3:6" x14ac:dyDescent="0.2">
      <c r="C11589" s="155"/>
      <c r="D11589" s="155"/>
      <c r="E11589" s="155"/>
      <c r="F11589" s="155"/>
    </row>
    <row r="11590" spans="3:6" x14ac:dyDescent="0.2">
      <c r="C11590" s="155"/>
      <c r="D11590" s="155"/>
      <c r="E11590" s="155"/>
      <c r="F11590" s="155"/>
    </row>
    <row r="11591" spans="3:6" x14ac:dyDescent="0.2">
      <c r="C11591" s="155"/>
      <c r="D11591" s="155"/>
      <c r="E11591" s="155"/>
      <c r="F11591" s="155"/>
    </row>
    <row r="11592" spans="3:6" x14ac:dyDescent="0.2">
      <c r="C11592" s="155"/>
      <c r="D11592" s="155"/>
      <c r="E11592" s="155"/>
      <c r="F11592" s="155"/>
    </row>
    <row r="11593" spans="3:6" x14ac:dyDescent="0.2">
      <c r="C11593" s="155"/>
      <c r="D11593" s="155"/>
      <c r="E11593" s="155"/>
      <c r="F11593" s="155"/>
    </row>
    <row r="11594" spans="3:6" x14ac:dyDescent="0.2">
      <c r="C11594" s="155"/>
      <c r="D11594" s="155"/>
      <c r="E11594" s="155"/>
      <c r="F11594" s="155"/>
    </row>
    <row r="11595" spans="3:6" x14ac:dyDescent="0.2">
      <c r="C11595" s="155"/>
      <c r="D11595" s="155"/>
      <c r="E11595" s="155"/>
      <c r="F11595" s="155"/>
    </row>
    <row r="11596" spans="3:6" x14ac:dyDescent="0.2">
      <c r="C11596" s="155"/>
      <c r="D11596" s="155"/>
      <c r="E11596" s="155"/>
      <c r="F11596" s="155"/>
    </row>
    <row r="11597" spans="3:6" x14ac:dyDescent="0.2">
      <c r="C11597" s="155"/>
      <c r="D11597" s="155"/>
      <c r="E11597" s="155"/>
      <c r="F11597" s="155"/>
    </row>
    <row r="11598" spans="3:6" x14ac:dyDescent="0.2">
      <c r="C11598" s="155"/>
      <c r="D11598" s="155"/>
      <c r="E11598" s="155"/>
      <c r="F11598" s="155"/>
    </row>
    <row r="11599" spans="3:6" x14ac:dyDescent="0.2">
      <c r="C11599" s="155"/>
      <c r="D11599" s="155"/>
      <c r="E11599" s="155"/>
      <c r="F11599" s="155"/>
    </row>
    <row r="11600" spans="3:6" x14ac:dyDescent="0.2">
      <c r="C11600" s="155"/>
      <c r="D11600" s="155"/>
      <c r="E11600" s="155"/>
      <c r="F11600" s="155"/>
    </row>
    <row r="11601" spans="3:6" x14ac:dyDescent="0.2">
      <c r="C11601" s="155"/>
      <c r="D11601" s="155"/>
      <c r="E11601" s="155"/>
      <c r="F11601" s="155"/>
    </row>
    <row r="11602" spans="3:6" x14ac:dyDescent="0.2">
      <c r="C11602" s="155"/>
      <c r="D11602" s="155"/>
      <c r="E11602" s="155"/>
      <c r="F11602" s="155"/>
    </row>
    <row r="11603" spans="3:6" x14ac:dyDescent="0.2">
      <c r="C11603" s="155"/>
      <c r="D11603" s="155"/>
      <c r="E11603" s="155"/>
      <c r="F11603" s="155"/>
    </row>
    <row r="11604" spans="3:6" x14ac:dyDescent="0.2">
      <c r="C11604" s="155"/>
      <c r="D11604" s="155"/>
      <c r="E11604" s="155"/>
      <c r="F11604" s="155"/>
    </row>
    <row r="11605" spans="3:6" x14ac:dyDescent="0.2">
      <c r="C11605" s="155"/>
      <c r="D11605" s="155"/>
      <c r="E11605" s="155"/>
      <c r="F11605" s="155"/>
    </row>
    <row r="11606" spans="3:6" x14ac:dyDescent="0.2">
      <c r="C11606" s="155"/>
      <c r="D11606" s="155"/>
      <c r="E11606" s="155"/>
      <c r="F11606" s="155"/>
    </row>
    <row r="11607" spans="3:6" x14ac:dyDescent="0.2">
      <c r="C11607" s="155"/>
      <c r="D11607" s="155"/>
      <c r="E11607" s="155"/>
      <c r="F11607" s="155"/>
    </row>
    <row r="11608" spans="3:6" x14ac:dyDescent="0.2">
      <c r="C11608" s="155"/>
      <c r="D11608" s="155"/>
      <c r="E11608" s="155"/>
      <c r="F11608" s="155"/>
    </row>
    <row r="11609" spans="3:6" x14ac:dyDescent="0.2">
      <c r="C11609" s="155"/>
      <c r="D11609" s="155"/>
      <c r="E11609" s="155"/>
      <c r="F11609" s="155"/>
    </row>
    <row r="11610" spans="3:6" x14ac:dyDescent="0.2">
      <c r="C11610" s="155"/>
      <c r="D11610" s="155"/>
      <c r="E11610" s="155"/>
      <c r="F11610" s="155"/>
    </row>
    <row r="11611" spans="3:6" x14ac:dyDescent="0.2">
      <c r="C11611" s="155"/>
      <c r="D11611" s="155"/>
      <c r="E11611" s="155"/>
      <c r="F11611" s="155"/>
    </row>
    <row r="11612" spans="3:6" x14ac:dyDescent="0.2">
      <c r="C11612" s="155"/>
      <c r="D11612" s="155"/>
      <c r="E11612" s="155"/>
      <c r="F11612" s="155"/>
    </row>
    <row r="11613" spans="3:6" x14ac:dyDescent="0.2">
      <c r="C11613" s="155"/>
      <c r="D11613" s="155"/>
      <c r="E11613" s="155"/>
      <c r="F11613" s="155"/>
    </row>
    <row r="11614" spans="3:6" x14ac:dyDescent="0.2">
      <c r="C11614" s="155"/>
      <c r="D11614" s="155"/>
      <c r="E11614" s="155"/>
      <c r="F11614" s="155"/>
    </row>
    <row r="11615" spans="3:6" x14ac:dyDescent="0.2">
      <c r="C11615" s="155"/>
      <c r="D11615" s="155"/>
      <c r="E11615" s="155"/>
      <c r="F11615" s="155"/>
    </row>
    <row r="11616" spans="3:6" x14ac:dyDescent="0.2">
      <c r="C11616" s="155"/>
      <c r="D11616" s="155"/>
      <c r="E11616" s="155"/>
      <c r="F11616" s="155"/>
    </row>
    <row r="11617" spans="3:6" x14ac:dyDescent="0.2">
      <c r="C11617" s="155"/>
      <c r="D11617" s="155"/>
      <c r="E11617" s="155"/>
      <c r="F11617" s="155"/>
    </row>
    <row r="11618" spans="3:6" x14ac:dyDescent="0.2">
      <c r="C11618" s="155"/>
      <c r="D11618" s="155"/>
      <c r="E11618" s="155"/>
      <c r="F11618" s="155"/>
    </row>
    <row r="11619" spans="3:6" x14ac:dyDescent="0.2">
      <c r="C11619" s="155"/>
      <c r="D11619" s="155"/>
      <c r="E11619" s="155"/>
      <c r="F11619" s="155"/>
    </row>
    <row r="11620" spans="3:6" x14ac:dyDescent="0.2">
      <c r="C11620" s="155"/>
      <c r="D11620" s="155"/>
      <c r="E11620" s="155"/>
      <c r="F11620" s="155"/>
    </row>
    <row r="11621" spans="3:6" x14ac:dyDescent="0.2">
      <c r="C11621" s="155"/>
      <c r="D11621" s="155"/>
      <c r="E11621" s="155"/>
      <c r="F11621" s="155"/>
    </row>
    <row r="11622" spans="3:6" x14ac:dyDescent="0.2">
      <c r="C11622" s="155"/>
      <c r="D11622" s="155"/>
      <c r="E11622" s="155"/>
      <c r="F11622" s="155"/>
    </row>
    <row r="11623" spans="3:6" x14ac:dyDescent="0.2">
      <c r="C11623" s="155"/>
      <c r="D11623" s="155"/>
      <c r="E11623" s="155"/>
      <c r="F11623" s="155"/>
    </row>
    <row r="11624" spans="3:6" x14ac:dyDescent="0.2">
      <c r="C11624" s="155"/>
      <c r="D11624" s="155"/>
      <c r="E11624" s="155"/>
      <c r="F11624" s="155"/>
    </row>
    <row r="11625" spans="3:6" x14ac:dyDescent="0.2">
      <c r="C11625" s="155"/>
      <c r="D11625" s="155"/>
      <c r="E11625" s="155"/>
      <c r="F11625" s="155"/>
    </row>
    <row r="11626" spans="3:6" x14ac:dyDescent="0.2">
      <c r="C11626" s="155"/>
      <c r="D11626" s="155"/>
      <c r="E11626" s="155"/>
      <c r="F11626" s="155"/>
    </row>
    <row r="11627" spans="3:6" x14ac:dyDescent="0.2">
      <c r="C11627" s="155"/>
      <c r="D11627" s="155"/>
      <c r="E11627" s="155"/>
      <c r="F11627" s="155"/>
    </row>
    <row r="11628" spans="3:6" x14ac:dyDescent="0.2">
      <c r="C11628" s="155"/>
      <c r="D11628" s="155"/>
      <c r="E11628" s="155"/>
      <c r="F11628" s="155"/>
    </row>
    <row r="11629" spans="3:6" x14ac:dyDescent="0.2">
      <c r="C11629" s="155"/>
      <c r="D11629" s="155"/>
      <c r="E11629" s="155"/>
      <c r="F11629" s="155"/>
    </row>
    <row r="11630" spans="3:6" x14ac:dyDescent="0.2">
      <c r="C11630" s="155"/>
      <c r="D11630" s="155"/>
      <c r="E11630" s="155"/>
      <c r="F11630" s="155"/>
    </row>
    <row r="11631" spans="3:6" x14ac:dyDescent="0.2">
      <c r="C11631" s="155"/>
      <c r="D11631" s="155"/>
      <c r="E11631" s="155"/>
      <c r="F11631" s="155"/>
    </row>
    <row r="11632" spans="3:6" x14ac:dyDescent="0.2">
      <c r="C11632" s="155"/>
      <c r="D11632" s="155"/>
      <c r="E11632" s="155"/>
      <c r="F11632" s="155"/>
    </row>
    <row r="11633" spans="3:6" x14ac:dyDescent="0.2">
      <c r="C11633" s="155"/>
      <c r="D11633" s="155"/>
      <c r="E11633" s="155"/>
      <c r="F11633" s="155"/>
    </row>
    <row r="11634" spans="3:6" x14ac:dyDescent="0.2">
      <c r="C11634" s="155"/>
      <c r="D11634" s="155"/>
      <c r="E11634" s="155"/>
      <c r="F11634" s="155"/>
    </row>
    <row r="11635" spans="3:6" x14ac:dyDescent="0.2">
      <c r="C11635" s="155"/>
      <c r="D11635" s="155"/>
      <c r="E11635" s="155"/>
      <c r="F11635" s="155"/>
    </row>
    <row r="11636" spans="3:6" x14ac:dyDescent="0.2">
      <c r="C11636" s="155"/>
      <c r="D11636" s="155"/>
      <c r="E11636" s="155"/>
      <c r="F11636" s="155"/>
    </row>
    <row r="11637" spans="3:6" x14ac:dyDescent="0.2">
      <c r="C11637" s="155"/>
      <c r="D11637" s="155"/>
      <c r="E11637" s="155"/>
      <c r="F11637" s="155"/>
    </row>
    <row r="11638" spans="3:6" x14ac:dyDescent="0.2">
      <c r="C11638" s="155"/>
      <c r="D11638" s="155"/>
      <c r="E11638" s="155"/>
      <c r="F11638" s="155"/>
    </row>
    <row r="11639" spans="3:6" x14ac:dyDescent="0.2">
      <c r="C11639" s="155"/>
      <c r="D11639" s="155"/>
      <c r="E11639" s="155"/>
      <c r="F11639" s="155"/>
    </row>
    <row r="11640" spans="3:6" x14ac:dyDescent="0.2">
      <c r="C11640" s="155"/>
      <c r="D11640" s="155"/>
      <c r="E11640" s="155"/>
      <c r="F11640" s="155"/>
    </row>
    <row r="11641" spans="3:6" x14ac:dyDescent="0.2">
      <c r="C11641" s="155"/>
      <c r="D11641" s="155"/>
      <c r="E11641" s="155"/>
      <c r="F11641" s="155"/>
    </row>
    <row r="11642" spans="3:6" x14ac:dyDescent="0.2">
      <c r="C11642" s="155"/>
      <c r="D11642" s="155"/>
      <c r="E11642" s="155"/>
      <c r="F11642" s="155"/>
    </row>
    <row r="11643" spans="3:6" x14ac:dyDescent="0.2">
      <c r="C11643" s="155"/>
      <c r="D11643" s="155"/>
      <c r="E11643" s="155"/>
      <c r="F11643" s="155"/>
    </row>
    <row r="11644" spans="3:6" x14ac:dyDescent="0.2">
      <c r="C11644" s="155"/>
      <c r="D11644" s="155"/>
      <c r="E11644" s="155"/>
      <c r="F11644" s="155"/>
    </row>
    <row r="11645" spans="3:6" x14ac:dyDescent="0.2">
      <c r="C11645" s="155"/>
      <c r="D11645" s="155"/>
      <c r="E11645" s="155"/>
      <c r="F11645" s="155"/>
    </row>
    <row r="11646" spans="3:6" x14ac:dyDescent="0.2">
      <c r="C11646" s="155"/>
      <c r="D11646" s="155"/>
      <c r="E11646" s="155"/>
      <c r="F11646" s="155"/>
    </row>
    <row r="11647" spans="3:6" x14ac:dyDescent="0.2">
      <c r="C11647" s="155"/>
      <c r="D11647" s="155"/>
      <c r="E11647" s="155"/>
      <c r="F11647" s="155"/>
    </row>
    <row r="11648" spans="3:6" x14ac:dyDescent="0.2">
      <c r="C11648" s="155"/>
      <c r="D11648" s="155"/>
      <c r="E11648" s="155"/>
      <c r="F11648" s="155"/>
    </row>
    <row r="11649" spans="3:6" x14ac:dyDescent="0.2">
      <c r="C11649" s="155"/>
      <c r="D11649" s="155"/>
      <c r="E11649" s="155"/>
      <c r="F11649" s="155"/>
    </row>
    <row r="11650" spans="3:6" x14ac:dyDescent="0.2">
      <c r="C11650" s="155"/>
      <c r="D11650" s="155"/>
      <c r="E11650" s="155"/>
      <c r="F11650" s="155"/>
    </row>
    <row r="11651" spans="3:6" x14ac:dyDescent="0.2">
      <c r="C11651" s="155"/>
      <c r="D11651" s="155"/>
      <c r="E11651" s="155"/>
      <c r="F11651" s="155"/>
    </row>
    <row r="11652" spans="3:6" x14ac:dyDescent="0.2">
      <c r="C11652" s="155"/>
      <c r="D11652" s="155"/>
      <c r="E11652" s="155"/>
      <c r="F11652" s="155"/>
    </row>
    <row r="11653" spans="3:6" x14ac:dyDescent="0.2">
      <c r="C11653" s="155"/>
      <c r="D11653" s="155"/>
      <c r="E11653" s="155"/>
      <c r="F11653" s="155"/>
    </row>
    <row r="11654" spans="3:6" x14ac:dyDescent="0.2">
      <c r="C11654" s="155"/>
      <c r="D11654" s="155"/>
      <c r="E11654" s="155"/>
      <c r="F11654" s="155"/>
    </row>
    <row r="11655" spans="3:6" x14ac:dyDescent="0.2">
      <c r="C11655" s="155"/>
      <c r="D11655" s="155"/>
      <c r="E11655" s="155"/>
      <c r="F11655" s="155"/>
    </row>
    <row r="11656" spans="3:6" x14ac:dyDescent="0.2">
      <c r="C11656" s="155"/>
      <c r="D11656" s="155"/>
      <c r="E11656" s="155"/>
      <c r="F11656" s="155"/>
    </row>
    <row r="11657" spans="3:6" x14ac:dyDescent="0.2">
      <c r="C11657" s="155"/>
      <c r="D11657" s="155"/>
      <c r="E11657" s="155"/>
      <c r="F11657" s="155"/>
    </row>
    <row r="11658" spans="3:6" x14ac:dyDescent="0.2">
      <c r="C11658" s="155"/>
      <c r="D11658" s="155"/>
      <c r="E11658" s="155"/>
      <c r="F11658" s="155"/>
    </row>
    <row r="11659" spans="3:6" x14ac:dyDescent="0.2">
      <c r="C11659" s="155"/>
      <c r="D11659" s="155"/>
      <c r="E11659" s="155"/>
      <c r="F11659" s="155"/>
    </row>
    <row r="11660" spans="3:6" x14ac:dyDescent="0.2">
      <c r="C11660" s="155"/>
      <c r="D11660" s="155"/>
      <c r="E11660" s="155"/>
      <c r="F11660" s="155"/>
    </row>
    <row r="11661" spans="3:6" x14ac:dyDescent="0.2">
      <c r="C11661" s="155"/>
      <c r="D11661" s="155"/>
      <c r="E11661" s="155"/>
      <c r="F11661" s="155"/>
    </row>
    <row r="11662" spans="3:6" x14ac:dyDescent="0.2">
      <c r="C11662" s="155"/>
      <c r="D11662" s="155"/>
      <c r="E11662" s="155"/>
      <c r="F11662" s="155"/>
    </row>
    <row r="11663" spans="3:6" x14ac:dyDescent="0.2">
      <c r="C11663" s="155"/>
      <c r="D11663" s="155"/>
      <c r="E11663" s="155"/>
      <c r="F11663" s="155"/>
    </row>
    <row r="11664" spans="3:6" x14ac:dyDescent="0.2">
      <c r="C11664" s="155"/>
      <c r="D11664" s="155"/>
      <c r="E11664" s="155"/>
      <c r="F11664" s="155"/>
    </row>
    <row r="11665" spans="3:6" x14ac:dyDescent="0.2">
      <c r="C11665" s="155"/>
      <c r="D11665" s="155"/>
      <c r="E11665" s="155"/>
      <c r="F11665" s="155"/>
    </row>
    <row r="11666" spans="3:6" x14ac:dyDescent="0.2">
      <c r="C11666" s="155"/>
      <c r="D11666" s="155"/>
      <c r="E11666" s="155"/>
      <c r="F11666" s="155"/>
    </row>
    <row r="11667" spans="3:6" x14ac:dyDescent="0.2">
      <c r="C11667" s="155"/>
      <c r="D11667" s="155"/>
      <c r="E11667" s="155"/>
      <c r="F11667" s="155"/>
    </row>
    <row r="11668" spans="3:6" x14ac:dyDescent="0.2">
      <c r="C11668" s="155"/>
      <c r="D11668" s="155"/>
      <c r="E11668" s="155"/>
      <c r="F11668" s="155"/>
    </row>
    <row r="11669" spans="3:6" x14ac:dyDescent="0.2">
      <c r="C11669" s="155"/>
      <c r="D11669" s="155"/>
      <c r="E11669" s="155"/>
      <c r="F11669" s="155"/>
    </row>
    <row r="11670" spans="3:6" x14ac:dyDescent="0.2">
      <c r="C11670" s="155"/>
      <c r="D11670" s="155"/>
      <c r="E11670" s="155"/>
      <c r="F11670" s="155"/>
    </row>
    <row r="11671" spans="3:6" x14ac:dyDescent="0.2">
      <c r="C11671" s="155"/>
      <c r="D11671" s="155"/>
      <c r="E11671" s="155"/>
      <c r="F11671" s="155"/>
    </row>
    <row r="11672" spans="3:6" x14ac:dyDescent="0.2">
      <c r="C11672" s="155"/>
      <c r="D11672" s="155"/>
      <c r="E11672" s="155"/>
      <c r="F11672" s="155"/>
    </row>
    <row r="11673" spans="3:6" x14ac:dyDescent="0.2">
      <c r="C11673" s="155"/>
      <c r="D11673" s="155"/>
      <c r="E11673" s="155"/>
      <c r="F11673" s="155"/>
    </row>
    <row r="11674" spans="3:6" x14ac:dyDescent="0.2">
      <c r="C11674" s="155"/>
      <c r="D11674" s="155"/>
      <c r="E11674" s="155"/>
      <c r="F11674" s="155"/>
    </row>
    <row r="11675" spans="3:6" x14ac:dyDescent="0.2">
      <c r="C11675" s="155"/>
      <c r="D11675" s="155"/>
      <c r="E11675" s="155"/>
      <c r="F11675" s="155"/>
    </row>
    <row r="11676" spans="3:6" x14ac:dyDescent="0.2">
      <c r="C11676" s="155"/>
      <c r="D11676" s="155"/>
      <c r="E11676" s="155"/>
      <c r="F11676" s="155"/>
    </row>
    <row r="11677" spans="3:6" x14ac:dyDescent="0.2">
      <c r="C11677" s="155"/>
      <c r="D11677" s="155"/>
      <c r="E11677" s="155"/>
      <c r="F11677" s="155"/>
    </row>
    <row r="11678" spans="3:6" x14ac:dyDescent="0.2">
      <c r="C11678" s="155"/>
      <c r="D11678" s="155"/>
      <c r="E11678" s="155"/>
      <c r="F11678" s="155"/>
    </row>
    <row r="11679" spans="3:6" x14ac:dyDescent="0.2">
      <c r="C11679" s="155"/>
      <c r="D11679" s="155"/>
      <c r="E11679" s="155"/>
      <c r="F11679" s="155"/>
    </row>
    <row r="11680" spans="3:6" x14ac:dyDescent="0.2">
      <c r="C11680" s="155"/>
      <c r="D11680" s="155"/>
      <c r="E11680" s="155"/>
      <c r="F11680" s="155"/>
    </row>
    <row r="11681" spans="3:6" x14ac:dyDescent="0.2">
      <c r="C11681" s="155"/>
      <c r="D11681" s="155"/>
      <c r="E11681" s="155"/>
      <c r="F11681" s="155"/>
    </row>
    <row r="11682" spans="3:6" x14ac:dyDescent="0.2">
      <c r="C11682" s="155"/>
      <c r="D11682" s="155"/>
      <c r="E11682" s="155"/>
      <c r="F11682" s="155"/>
    </row>
    <row r="11683" spans="3:6" x14ac:dyDescent="0.2">
      <c r="C11683" s="155"/>
      <c r="D11683" s="155"/>
      <c r="E11683" s="155"/>
      <c r="F11683" s="155"/>
    </row>
    <row r="11684" spans="3:6" x14ac:dyDescent="0.2">
      <c r="C11684" s="155"/>
      <c r="D11684" s="155"/>
      <c r="E11684" s="155"/>
      <c r="F11684" s="155"/>
    </row>
    <row r="11685" spans="3:6" x14ac:dyDescent="0.2">
      <c r="C11685" s="155"/>
      <c r="D11685" s="155"/>
      <c r="E11685" s="155"/>
      <c r="F11685" s="155"/>
    </row>
    <row r="11686" spans="3:6" x14ac:dyDescent="0.2">
      <c r="C11686" s="155"/>
      <c r="D11686" s="155"/>
      <c r="E11686" s="155"/>
      <c r="F11686" s="155"/>
    </row>
    <row r="11687" spans="3:6" x14ac:dyDescent="0.2">
      <c r="C11687" s="155"/>
      <c r="D11687" s="155"/>
      <c r="E11687" s="155"/>
      <c r="F11687" s="155"/>
    </row>
    <row r="11688" spans="3:6" x14ac:dyDescent="0.2">
      <c r="C11688" s="155"/>
      <c r="D11688" s="155"/>
      <c r="E11688" s="155"/>
      <c r="F11688" s="155"/>
    </row>
    <row r="11689" spans="3:6" x14ac:dyDescent="0.2">
      <c r="C11689" s="155"/>
      <c r="D11689" s="155"/>
      <c r="E11689" s="155"/>
      <c r="F11689" s="155"/>
    </row>
    <row r="11690" spans="3:6" x14ac:dyDescent="0.2">
      <c r="C11690" s="155"/>
      <c r="D11690" s="155"/>
      <c r="E11690" s="155"/>
      <c r="F11690" s="155"/>
    </row>
    <row r="11691" spans="3:6" x14ac:dyDescent="0.2">
      <c r="C11691" s="155"/>
      <c r="D11691" s="155"/>
      <c r="E11691" s="155"/>
      <c r="F11691" s="155"/>
    </row>
    <row r="11692" spans="3:6" x14ac:dyDescent="0.2">
      <c r="C11692" s="155"/>
      <c r="D11692" s="155"/>
      <c r="E11692" s="155"/>
      <c r="F11692" s="155"/>
    </row>
    <row r="11693" spans="3:6" x14ac:dyDescent="0.2">
      <c r="C11693" s="155"/>
      <c r="D11693" s="155"/>
      <c r="E11693" s="155"/>
      <c r="F11693" s="155"/>
    </row>
    <row r="11694" spans="3:6" x14ac:dyDescent="0.2">
      <c r="C11694" s="155"/>
      <c r="D11694" s="155"/>
      <c r="E11694" s="155"/>
      <c r="F11694" s="155"/>
    </row>
    <row r="11695" spans="3:6" x14ac:dyDescent="0.2">
      <c r="C11695" s="155"/>
      <c r="D11695" s="155"/>
      <c r="E11695" s="155"/>
      <c r="F11695" s="155"/>
    </row>
    <row r="11696" spans="3:6" x14ac:dyDescent="0.2">
      <c r="C11696" s="155"/>
      <c r="D11696" s="155"/>
      <c r="E11696" s="155"/>
      <c r="F11696" s="155"/>
    </row>
    <row r="11697" spans="3:6" x14ac:dyDescent="0.2">
      <c r="C11697" s="155"/>
      <c r="D11697" s="155"/>
      <c r="E11697" s="155"/>
      <c r="F11697" s="155"/>
    </row>
    <row r="11698" spans="3:6" x14ac:dyDescent="0.2">
      <c r="C11698" s="155"/>
      <c r="D11698" s="155"/>
      <c r="E11698" s="155"/>
      <c r="F11698" s="155"/>
    </row>
    <row r="11699" spans="3:6" x14ac:dyDescent="0.2">
      <c r="C11699" s="155"/>
      <c r="D11699" s="155"/>
      <c r="E11699" s="155"/>
      <c r="F11699" s="155"/>
    </row>
    <row r="11700" spans="3:6" x14ac:dyDescent="0.2">
      <c r="C11700" s="155"/>
      <c r="D11700" s="155"/>
      <c r="E11700" s="155"/>
      <c r="F11700" s="155"/>
    </row>
    <row r="11701" spans="3:6" x14ac:dyDescent="0.2">
      <c r="C11701" s="155"/>
      <c r="D11701" s="155"/>
      <c r="E11701" s="155"/>
      <c r="F11701" s="155"/>
    </row>
    <row r="11702" spans="3:6" x14ac:dyDescent="0.2">
      <c r="C11702" s="155"/>
      <c r="D11702" s="155"/>
      <c r="E11702" s="155"/>
      <c r="F11702" s="155"/>
    </row>
    <row r="11703" spans="3:6" x14ac:dyDescent="0.2">
      <c r="C11703" s="155"/>
      <c r="D11703" s="155"/>
      <c r="E11703" s="155"/>
      <c r="F11703" s="155"/>
    </row>
    <row r="11704" spans="3:6" x14ac:dyDescent="0.2">
      <c r="C11704" s="155"/>
      <c r="D11704" s="155"/>
      <c r="E11704" s="155"/>
      <c r="F11704" s="155"/>
    </row>
    <row r="11705" spans="3:6" x14ac:dyDescent="0.2">
      <c r="C11705" s="155"/>
      <c r="D11705" s="155"/>
      <c r="E11705" s="155"/>
      <c r="F11705" s="155"/>
    </row>
    <row r="11706" spans="3:6" x14ac:dyDescent="0.2">
      <c r="C11706" s="155"/>
      <c r="D11706" s="155"/>
      <c r="E11706" s="155"/>
      <c r="F11706" s="155"/>
    </row>
    <row r="11707" spans="3:6" x14ac:dyDescent="0.2">
      <c r="C11707" s="155"/>
      <c r="D11707" s="155"/>
      <c r="E11707" s="155"/>
      <c r="F11707" s="155"/>
    </row>
    <row r="11708" spans="3:6" x14ac:dyDescent="0.2">
      <c r="C11708" s="155"/>
      <c r="D11708" s="155"/>
      <c r="E11708" s="155"/>
      <c r="F11708" s="155"/>
    </row>
    <row r="11709" spans="3:6" x14ac:dyDescent="0.2">
      <c r="C11709" s="155"/>
      <c r="D11709" s="155"/>
      <c r="E11709" s="155"/>
      <c r="F11709" s="155"/>
    </row>
    <row r="11710" spans="3:6" x14ac:dyDescent="0.2">
      <c r="C11710" s="155"/>
      <c r="D11710" s="155"/>
      <c r="E11710" s="155"/>
      <c r="F11710" s="155"/>
    </row>
    <row r="11711" spans="3:6" x14ac:dyDescent="0.2">
      <c r="C11711" s="155"/>
      <c r="D11711" s="155"/>
      <c r="E11711" s="155"/>
      <c r="F11711" s="155"/>
    </row>
    <row r="11712" spans="3:6" x14ac:dyDescent="0.2">
      <c r="C11712" s="155"/>
      <c r="D11712" s="155"/>
      <c r="E11712" s="155"/>
      <c r="F11712" s="155"/>
    </row>
    <row r="11713" spans="3:6" x14ac:dyDescent="0.2">
      <c r="C11713" s="155"/>
      <c r="D11713" s="155"/>
      <c r="E11713" s="155"/>
      <c r="F11713" s="155"/>
    </row>
    <row r="11714" spans="3:6" x14ac:dyDescent="0.2">
      <c r="C11714" s="155"/>
      <c r="D11714" s="155"/>
      <c r="E11714" s="155"/>
      <c r="F11714" s="155"/>
    </row>
    <row r="11715" spans="3:6" x14ac:dyDescent="0.2">
      <c r="C11715" s="155"/>
      <c r="D11715" s="155"/>
      <c r="E11715" s="155"/>
      <c r="F11715" s="155"/>
    </row>
    <row r="11716" spans="3:6" x14ac:dyDescent="0.2">
      <c r="C11716" s="155"/>
      <c r="D11716" s="155"/>
      <c r="E11716" s="155"/>
      <c r="F11716" s="155"/>
    </row>
    <row r="11717" spans="3:6" x14ac:dyDescent="0.2">
      <c r="C11717" s="155"/>
      <c r="D11717" s="155"/>
      <c r="E11717" s="155"/>
      <c r="F11717" s="155"/>
    </row>
    <row r="11718" spans="3:6" x14ac:dyDescent="0.2">
      <c r="C11718" s="155"/>
      <c r="D11718" s="155"/>
      <c r="E11718" s="155"/>
      <c r="F11718" s="155"/>
    </row>
    <row r="11719" spans="3:6" x14ac:dyDescent="0.2">
      <c r="C11719" s="155"/>
      <c r="D11719" s="155"/>
      <c r="E11719" s="155"/>
      <c r="F11719" s="155"/>
    </row>
    <row r="11720" spans="3:6" x14ac:dyDescent="0.2">
      <c r="C11720" s="155"/>
      <c r="D11720" s="155"/>
      <c r="E11720" s="155"/>
      <c r="F11720" s="155"/>
    </row>
    <row r="11721" spans="3:6" x14ac:dyDescent="0.2">
      <c r="C11721" s="155"/>
      <c r="D11721" s="155"/>
      <c r="E11721" s="155"/>
      <c r="F11721" s="155"/>
    </row>
    <row r="11722" spans="3:6" x14ac:dyDescent="0.2">
      <c r="C11722" s="155"/>
      <c r="D11722" s="155"/>
      <c r="E11722" s="155"/>
      <c r="F11722" s="155"/>
    </row>
    <row r="11723" spans="3:6" x14ac:dyDescent="0.2">
      <c r="C11723" s="155"/>
      <c r="D11723" s="155"/>
      <c r="E11723" s="155"/>
      <c r="F11723" s="155"/>
    </row>
    <row r="11724" spans="3:6" x14ac:dyDescent="0.2">
      <c r="C11724" s="155"/>
      <c r="D11724" s="155"/>
      <c r="E11724" s="155"/>
      <c r="F11724" s="155"/>
    </row>
    <row r="11725" spans="3:6" x14ac:dyDescent="0.2">
      <c r="C11725" s="155"/>
      <c r="D11725" s="155"/>
      <c r="E11725" s="155"/>
      <c r="F11725" s="155"/>
    </row>
    <row r="11726" spans="3:6" x14ac:dyDescent="0.2">
      <c r="C11726" s="155"/>
      <c r="D11726" s="155"/>
      <c r="E11726" s="155"/>
      <c r="F11726" s="155"/>
    </row>
    <row r="11727" spans="3:6" x14ac:dyDescent="0.2">
      <c r="C11727" s="155"/>
      <c r="D11727" s="155"/>
      <c r="E11727" s="155"/>
      <c r="F11727" s="155"/>
    </row>
    <row r="11728" spans="3:6" x14ac:dyDescent="0.2">
      <c r="C11728" s="155"/>
      <c r="D11728" s="155"/>
      <c r="E11728" s="155"/>
      <c r="F11728" s="155"/>
    </row>
    <row r="11729" spans="3:6" x14ac:dyDescent="0.2">
      <c r="C11729" s="155"/>
      <c r="D11729" s="155"/>
      <c r="E11729" s="155"/>
      <c r="F11729" s="155"/>
    </row>
    <row r="11730" spans="3:6" x14ac:dyDescent="0.2">
      <c r="C11730" s="155"/>
      <c r="D11730" s="155"/>
      <c r="E11730" s="155"/>
      <c r="F11730" s="155"/>
    </row>
    <row r="11731" spans="3:6" x14ac:dyDescent="0.2">
      <c r="C11731" s="155"/>
      <c r="D11731" s="155"/>
      <c r="E11731" s="155"/>
      <c r="F11731" s="155"/>
    </row>
    <row r="11732" spans="3:6" x14ac:dyDescent="0.2">
      <c r="C11732" s="155"/>
      <c r="D11732" s="155"/>
      <c r="E11732" s="155"/>
      <c r="F11732" s="155"/>
    </row>
    <row r="11733" spans="3:6" x14ac:dyDescent="0.2">
      <c r="C11733" s="155"/>
      <c r="D11733" s="155"/>
      <c r="E11733" s="155"/>
      <c r="F11733" s="155"/>
    </row>
    <row r="11734" spans="3:6" x14ac:dyDescent="0.2">
      <c r="C11734" s="155"/>
      <c r="D11734" s="155"/>
      <c r="E11734" s="155"/>
      <c r="F11734" s="155"/>
    </row>
    <row r="11735" spans="3:6" x14ac:dyDescent="0.2">
      <c r="C11735" s="155"/>
      <c r="D11735" s="155"/>
      <c r="E11735" s="155"/>
      <c r="F11735" s="155"/>
    </row>
    <row r="11736" spans="3:6" x14ac:dyDescent="0.2">
      <c r="C11736" s="155"/>
      <c r="D11736" s="155"/>
      <c r="E11736" s="155"/>
      <c r="F11736" s="155"/>
    </row>
    <row r="11737" spans="3:6" x14ac:dyDescent="0.2">
      <c r="C11737" s="155"/>
      <c r="D11737" s="155"/>
      <c r="E11737" s="155"/>
      <c r="F11737" s="155"/>
    </row>
    <row r="11738" spans="3:6" x14ac:dyDescent="0.2">
      <c r="C11738" s="155"/>
      <c r="D11738" s="155"/>
      <c r="E11738" s="155"/>
      <c r="F11738" s="155"/>
    </row>
    <row r="11739" spans="3:6" x14ac:dyDescent="0.2">
      <c r="C11739" s="155"/>
      <c r="D11739" s="155"/>
      <c r="E11739" s="155"/>
      <c r="F11739" s="155"/>
    </row>
    <row r="11740" spans="3:6" x14ac:dyDescent="0.2">
      <c r="C11740" s="155"/>
      <c r="D11740" s="155"/>
      <c r="E11740" s="155"/>
      <c r="F11740" s="155"/>
    </row>
    <row r="11741" spans="3:6" x14ac:dyDescent="0.2">
      <c r="C11741" s="155"/>
      <c r="D11741" s="155"/>
      <c r="E11741" s="155"/>
      <c r="F11741" s="155"/>
    </row>
    <row r="11742" spans="3:6" x14ac:dyDescent="0.2">
      <c r="C11742" s="155"/>
      <c r="D11742" s="155"/>
      <c r="E11742" s="155"/>
      <c r="F11742" s="155"/>
    </row>
    <row r="11743" spans="3:6" x14ac:dyDescent="0.2">
      <c r="C11743" s="155"/>
      <c r="D11743" s="155"/>
      <c r="E11743" s="155"/>
      <c r="F11743" s="155"/>
    </row>
    <row r="11744" spans="3:6" x14ac:dyDescent="0.2">
      <c r="C11744" s="155"/>
      <c r="D11744" s="155"/>
      <c r="E11744" s="155"/>
      <c r="F11744" s="155"/>
    </row>
    <row r="11745" spans="3:6" x14ac:dyDescent="0.2">
      <c r="C11745" s="155"/>
      <c r="D11745" s="155"/>
      <c r="E11745" s="155"/>
      <c r="F11745" s="155"/>
    </row>
    <row r="11746" spans="3:6" x14ac:dyDescent="0.2">
      <c r="C11746" s="155"/>
      <c r="D11746" s="155"/>
      <c r="E11746" s="155"/>
      <c r="F11746" s="155"/>
    </row>
    <row r="11747" spans="3:6" x14ac:dyDescent="0.2">
      <c r="C11747" s="155"/>
      <c r="D11747" s="155"/>
      <c r="E11747" s="155"/>
      <c r="F11747" s="155"/>
    </row>
    <row r="11748" spans="3:6" x14ac:dyDescent="0.2">
      <c r="C11748" s="155"/>
      <c r="D11748" s="155"/>
      <c r="E11748" s="155"/>
      <c r="F11748" s="155"/>
    </row>
    <row r="11749" spans="3:6" x14ac:dyDescent="0.2">
      <c r="C11749" s="155"/>
      <c r="D11749" s="155"/>
      <c r="E11749" s="155"/>
      <c r="F11749" s="155"/>
    </row>
    <row r="11750" spans="3:6" x14ac:dyDescent="0.2">
      <c r="C11750" s="155"/>
      <c r="D11750" s="155"/>
      <c r="E11750" s="155"/>
      <c r="F11750" s="155"/>
    </row>
    <row r="11751" spans="3:6" x14ac:dyDescent="0.2">
      <c r="C11751" s="155"/>
      <c r="D11751" s="155"/>
      <c r="E11751" s="155"/>
      <c r="F11751" s="155"/>
    </row>
    <row r="11752" spans="3:6" x14ac:dyDescent="0.2">
      <c r="C11752" s="155"/>
      <c r="D11752" s="155"/>
      <c r="E11752" s="155"/>
      <c r="F11752" s="155"/>
    </row>
    <row r="11753" spans="3:6" x14ac:dyDescent="0.2">
      <c r="C11753" s="155"/>
      <c r="D11753" s="155"/>
      <c r="E11753" s="155"/>
      <c r="F11753" s="155"/>
    </row>
    <row r="11754" spans="3:6" x14ac:dyDescent="0.2">
      <c r="C11754" s="155"/>
      <c r="D11754" s="155"/>
      <c r="E11754" s="155"/>
      <c r="F11754" s="155"/>
    </row>
    <row r="11755" spans="3:6" x14ac:dyDescent="0.2">
      <c r="C11755" s="155"/>
      <c r="D11755" s="155"/>
      <c r="E11755" s="155"/>
      <c r="F11755" s="155"/>
    </row>
    <row r="11756" spans="3:6" x14ac:dyDescent="0.2">
      <c r="C11756" s="155"/>
      <c r="D11756" s="155"/>
      <c r="E11756" s="155"/>
      <c r="F11756" s="155"/>
    </row>
    <row r="11757" spans="3:6" x14ac:dyDescent="0.2">
      <c r="C11757" s="155"/>
      <c r="D11757" s="155"/>
      <c r="E11757" s="155"/>
      <c r="F11757" s="155"/>
    </row>
    <row r="11758" spans="3:6" x14ac:dyDescent="0.2">
      <c r="C11758" s="155"/>
      <c r="D11758" s="155"/>
      <c r="E11758" s="155"/>
      <c r="F11758" s="155"/>
    </row>
    <row r="11759" spans="3:6" x14ac:dyDescent="0.2">
      <c r="C11759" s="155"/>
      <c r="D11759" s="155"/>
      <c r="E11759" s="155"/>
      <c r="F11759" s="155"/>
    </row>
    <row r="11760" spans="3:6" x14ac:dyDescent="0.2">
      <c r="C11760" s="155"/>
      <c r="D11760" s="155"/>
      <c r="E11760" s="155"/>
      <c r="F11760" s="155"/>
    </row>
    <row r="11761" spans="3:6" x14ac:dyDescent="0.2">
      <c r="C11761" s="155"/>
      <c r="D11761" s="155"/>
      <c r="E11761" s="155"/>
      <c r="F11761" s="155"/>
    </row>
    <row r="11762" spans="3:6" x14ac:dyDescent="0.2">
      <c r="C11762" s="155"/>
      <c r="D11762" s="155"/>
      <c r="E11762" s="155"/>
      <c r="F11762" s="155"/>
    </row>
    <row r="11763" spans="3:6" x14ac:dyDescent="0.2">
      <c r="C11763" s="155"/>
      <c r="D11763" s="155"/>
      <c r="E11763" s="155"/>
      <c r="F11763" s="155"/>
    </row>
    <row r="11764" spans="3:6" x14ac:dyDescent="0.2">
      <c r="C11764" s="155"/>
      <c r="D11764" s="155"/>
      <c r="E11764" s="155"/>
      <c r="F11764" s="155"/>
    </row>
    <row r="11765" spans="3:6" x14ac:dyDescent="0.2">
      <c r="C11765" s="155"/>
      <c r="D11765" s="155"/>
      <c r="E11765" s="155"/>
      <c r="F11765" s="155"/>
    </row>
    <row r="11766" spans="3:6" x14ac:dyDescent="0.2">
      <c r="C11766" s="155"/>
      <c r="D11766" s="155"/>
      <c r="E11766" s="155"/>
      <c r="F11766" s="155"/>
    </row>
    <row r="11767" spans="3:6" x14ac:dyDescent="0.2">
      <c r="C11767" s="155"/>
      <c r="D11767" s="155"/>
      <c r="E11767" s="155"/>
      <c r="F11767" s="155"/>
    </row>
    <row r="11768" spans="3:6" x14ac:dyDescent="0.2">
      <c r="C11768" s="155"/>
      <c r="D11768" s="155"/>
      <c r="E11768" s="155"/>
      <c r="F11768" s="155"/>
    </row>
    <row r="11769" spans="3:6" x14ac:dyDescent="0.2">
      <c r="C11769" s="155"/>
      <c r="D11769" s="155"/>
      <c r="E11769" s="155"/>
      <c r="F11769" s="155"/>
    </row>
    <row r="11770" spans="3:6" x14ac:dyDescent="0.2">
      <c r="C11770" s="155"/>
      <c r="D11770" s="155"/>
      <c r="E11770" s="155"/>
      <c r="F11770" s="155"/>
    </row>
    <row r="11771" spans="3:6" x14ac:dyDescent="0.2">
      <c r="C11771" s="155"/>
      <c r="D11771" s="155"/>
      <c r="E11771" s="155"/>
      <c r="F11771" s="155"/>
    </row>
    <row r="11772" spans="3:6" x14ac:dyDescent="0.2">
      <c r="C11772" s="155"/>
      <c r="D11772" s="155"/>
      <c r="E11772" s="155"/>
      <c r="F11772" s="155"/>
    </row>
    <row r="11773" spans="3:6" x14ac:dyDescent="0.2">
      <c r="C11773" s="155"/>
      <c r="D11773" s="155"/>
      <c r="E11773" s="155"/>
      <c r="F11773" s="155"/>
    </row>
    <row r="11774" spans="3:6" x14ac:dyDescent="0.2">
      <c r="C11774" s="155"/>
      <c r="D11774" s="155"/>
      <c r="E11774" s="155"/>
      <c r="F11774" s="155"/>
    </row>
    <row r="11775" spans="3:6" x14ac:dyDescent="0.2">
      <c r="C11775" s="155"/>
      <c r="D11775" s="155"/>
      <c r="E11775" s="155"/>
      <c r="F11775" s="155"/>
    </row>
    <row r="11776" spans="3:6" x14ac:dyDescent="0.2">
      <c r="C11776" s="155"/>
      <c r="D11776" s="155"/>
      <c r="E11776" s="155"/>
      <c r="F11776" s="155"/>
    </row>
    <row r="11777" spans="3:6" x14ac:dyDescent="0.2">
      <c r="C11777" s="155"/>
      <c r="D11777" s="155"/>
      <c r="E11777" s="155"/>
      <c r="F11777" s="155"/>
    </row>
    <row r="11778" spans="3:6" x14ac:dyDescent="0.2">
      <c r="C11778" s="155"/>
      <c r="D11778" s="155"/>
      <c r="E11778" s="155"/>
      <c r="F11778" s="155"/>
    </row>
    <row r="11779" spans="3:6" x14ac:dyDescent="0.2">
      <c r="C11779" s="155"/>
      <c r="D11779" s="155"/>
      <c r="E11779" s="155"/>
      <c r="F11779" s="155"/>
    </row>
    <row r="11780" spans="3:6" x14ac:dyDescent="0.2">
      <c r="C11780" s="155"/>
      <c r="D11780" s="155"/>
      <c r="E11780" s="155"/>
      <c r="F11780" s="155"/>
    </row>
    <row r="11781" spans="3:6" x14ac:dyDescent="0.2">
      <c r="C11781" s="155"/>
      <c r="D11781" s="155"/>
      <c r="E11781" s="155"/>
      <c r="F11781" s="155"/>
    </row>
    <row r="11782" spans="3:6" x14ac:dyDescent="0.2">
      <c r="C11782" s="155"/>
      <c r="D11782" s="155"/>
      <c r="E11782" s="155"/>
      <c r="F11782" s="155"/>
    </row>
    <row r="11783" spans="3:6" x14ac:dyDescent="0.2">
      <c r="C11783" s="155"/>
      <c r="D11783" s="155"/>
      <c r="E11783" s="155"/>
      <c r="F11783" s="155"/>
    </row>
    <row r="11784" spans="3:6" x14ac:dyDescent="0.2">
      <c r="C11784" s="155"/>
      <c r="D11784" s="155"/>
      <c r="E11784" s="155"/>
      <c r="F11784" s="155"/>
    </row>
    <row r="11785" spans="3:6" x14ac:dyDescent="0.2">
      <c r="C11785" s="155"/>
      <c r="D11785" s="155"/>
      <c r="E11785" s="155"/>
      <c r="F11785" s="155"/>
    </row>
    <row r="11786" spans="3:6" x14ac:dyDescent="0.2">
      <c r="C11786" s="155"/>
      <c r="D11786" s="155"/>
      <c r="E11786" s="155"/>
      <c r="F11786" s="155"/>
    </row>
    <row r="11787" spans="3:6" x14ac:dyDescent="0.2">
      <c r="C11787" s="155"/>
      <c r="D11787" s="155"/>
      <c r="E11787" s="155"/>
      <c r="F11787" s="155"/>
    </row>
    <row r="11788" spans="3:6" x14ac:dyDescent="0.2">
      <c r="C11788" s="155"/>
      <c r="D11788" s="155"/>
      <c r="E11788" s="155"/>
      <c r="F11788" s="155"/>
    </row>
    <row r="11789" spans="3:6" x14ac:dyDescent="0.2">
      <c r="C11789" s="155"/>
      <c r="D11789" s="155"/>
      <c r="E11789" s="155"/>
      <c r="F11789" s="155"/>
    </row>
    <row r="11790" spans="3:6" x14ac:dyDescent="0.2">
      <c r="C11790" s="155"/>
      <c r="D11790" s="155"/>
      <c r="E11790" s="155"/>
      <c r="F11790" s="155"/>
    </row>
    <row r="11791" spans="3:6" x14ac:dyDescent="0.2">
      <c r="C11791" s="155"/>
      <c r="D11791" s="155"/>
      <c r="E11791" s="155"/>
      <c r="F11791" s="155"/>
    </row>
    <row r="11792" spans="3:6" x14ac:dyDescent="0.2">
      <c r="C11792" s="155"/>
      <c r="D11792" s="155"/>
      <c r="E11792" s="155"/>
      <c r="F11792" s="155"/>
    </row>
    <row r="11793" spans="3:6" x14ac:dyDescent="0.2">
      <c r="C11793" s="155"/>
      <c r="D11793" s="155"/>
      <c r="E11793" s="155"/>
      <c r="F11793" s="155"/>
    </row>
    <row r="11794" spans="3:6" x14ac:dyDescent="0.2">
      <c r="C11794" s="155"/>
      <c r="D11794" s="155"/>
      <c r="E11794" s="155"/>
      <c r="F11794" s="155"/>
    </row>
    <row r="11795" spans="3:6" x14ac:dyDescent="0.2">
      <c r="C11795" s="155"/>
      <c r="D11795" s="155"/>
      <c r="E11795" s="155"/>
      <c r="F11795" s="155"/>
    </row>
    <row r="11796" spans="3:6" x14ac:dyDescent="0.2">
      <c r="C11796" s="155"/>
      <c r="D11796" s="155"/>
      <c r="E11796" s="155"/>
      <c r="F11796" s="155"/>
    </row>
    <row r="11797" spans="3:6" x14ac:dyDescent="0.2">
      <c r="C11797" s="155"/>
      <c r="D11797" s="155"/>
      <c r="E11797" s="155"/>
      <c r="F11797" s="155"/>
    </row>
    <row r="11798" spans="3:6" x14ac:dyDescent="0.2">
      <c r="C11798" s="155"/>
      <c r="D11798" s="155"/>
      <c r="E11798" s="155"/>
      <c r="F11798" s="155"/>
    </row>
    <row r="11799" spans="3:6" x14ac:dyDescent="0.2">
      <c r="C11799" s="155"/>
      <c r="D11799" s="155"/>
      <c r="E11799" s="155"/>
      <c r="F11799" s="155"/>
    </row>
    <row r="11800" spans="3:6" x14ac:dyDescent="0.2">
      <c r="C11800" s="155"/>
      <c r="D11800" s="155"/>
      <c r="E11800" s="155"/>
      <c r="F11800" s="155"/>
    </row>
    <row r="11801" spans="3:6" x14ac:dyDescent="0.2">
      <c r="C11801" s="155"/>
      <c r="D11801" s="155"/>
      <c r="E11801" s="155"/>
      <c r="F11801" s="155"/>
    </row>
    <row r="11802" spans="3:6" x14ac:dyDescent="0.2">
      <c r="C11802" s="155"/>
      <c r="D11802" s="155"/>
      <c r="E11802" s="155"/>
      <c r="F11802" s="155"/>
    </row>
    <row r="11803" spans="3:6" x14ac:dyDescent="0.2">
      <c r="C11803" s="155"/>
      <c r="D11803" s="155"/>
      <c r="E11803" s="155"/>
      <c r="F11803" s="155"/>
    </row>
    <row r="11804" spans="3:6" x14ac:dyDescent="0.2">
      <c r="C11804" s="155"/>
      <c r="D11804" s="155"/>
      <c r="E11804" s="155"/>
      <c r="F11804" s="155"/>
    </row>
    <row r="11805" spans="3:6" x14ac:dyDescent="0.2">
      <c r="C11805" s="155"/>
      <c r="D11805" s="155"/>
      <c r="E11805" s="155"/>
      <c r="F11805" s="155"/>
    </row>
    <row r="11806" spans="3:6" x14ac:dyDescent="0.2">
      <c r="C11806" s="155"/>
      <c r="D11806" s="155"/>
      <c r="E11806" s="155"/>
      <c r="F11806" s="155"/>
    </row>
    <row r="11807" spans="3:6" x14ac:dyDescent="0.2">
      <c r="C11807" s="155"/>
      <c r="D11807" s="155"/>
      <c r="E11807" s="155"/>
      <c r="F11807" s="155"/>
    </row>
    <row r="11808" spans="3:6" x14ac:dyDescent="0.2">
      <c r="C11808" s="155"/>
      <c r="D11808" s="155"/>
      <c r="E11808" s="155"/>
      <c r="F11808" s="155"/>
    </row>
    <row r="11809" spans="3:6" x14ac:dyDescent="0.2">
      <c r="C11809" s="155"/>
      <c r="D11809" s="155"/>
      <c r="E11809" s="155"/>
      <c r="F11809" s="155"/>
    </row>
    <row r="11810" spans="3:6" x14ac:dyDescent="0.2">
      <c r="C11810" s="155"/>
      <c r="D11810" s="155"/>
      <c r="E11810" s="155"/>
      <c r="F11810" s="155"/>
    </row>
    <row r="11811" spans="3:6" x14ac:dyDescent="0.2">
      <c r="C11811" s="155"/>
      <c r="D11811" s="155"/>
      <c r="E11811" s="155"/>
      <c r="F11811" s="155"/>
    </row>
    <row r="11812" spans="3:6" x14ac:dyDescent="0.2">
      <c r="C11812" s="155"/>
      <c r="D11812" s="155"/>
      <c r="E11812" s="155"/>
      <c r="F11812" s="155"/>
    </row>
    <row r="11813" spans="3:6" x14ac:dyDescent="0.2">
      <c r="C11813" s="155"/>
      <c r="D11813" s="155"/>
      <c r="E11813" s="155"/>
      <c r="F11813" s="155"/>
    </row>
    <row r="11814" spans="3:6" x14ac:dyDescent="0.2">
      <c r="C11814" s="155"/>
      <c r="D11814" s="155"/>
      <c r="E11814" s="155"/>
      <c r="F11814" s="155"/>
    </row>
    <row r="11815" spans="3:6" x14ac:dyDescent="0.2">
      <c r="C11815" s="155"/>
      <c r="D11815" s="155"/>
      <c r="E11815" s="155"/>
      <c r="F11815" s="155"/>
    </row>
    <row r="11816" spans="3:6" x14ac:dyDescent="0.2">
      <c r="C11816" s="155"/>
      <c r="D11816" s="155"/>
      <c r="E11816" s="155"/>
      <c r="F11816" s="155"/>
    </row>
    <row r="11817" spans="3:6" x14ac:dyDescent="0.2">
      <c r="C11817" s="155"/>
      <c r="D11817" s="155"/>
      <c r="E11817" s="155"/>
      <c r="F11817" s="155"/>
    </row>
    <row r="11818" spans="3:6" x14ac:dyDescent="0.2">
      <c r="C11818" s="155"/>
      <c r="D11818" s="155"/>
      <c r="E11818" s="155"/>
      <c r="F11818" s="155"/>
    </row>
    <row r="11819" spans="3:6" x14ac:dyDescent="0.2">
      <c r="C11819" s="155"/>
      <c r="D11819" s="155"/>
      <c r="E11819" s="155"/>
      <c r="F11819" s="155"/>
    </row>
    <row r="11820" spans="3:6" x14ac:dyDescent="0.2">
      <c r="C11820" s="155"/>
      <c r="D11820" s="155"/>
      <c r="E11820" s="155"/>
      <c r="F11820" s="155"/>
    </row>
    <row r="11821" spans="3:6" x14ac:dyDescent="0.2">
      <c r="C11821" s="155"/>
      <c r="D11821" s="155"/>
      <c r="E11821" s="155"/>
      <c r="F11821" s="155"/>
    </row>
    <row r="11822" spans="3:6" x14ac:dyDescent="0.2">
      <c r="C11822" s="155"/>
      <c r="D11822" s="155"/>
      <c r="E11822" s="155"/>
      <c r="F11822" s="155"/>
    </row>
    <row r="11823" spans="3:6" x14ac:dyDescent="0.2">
      <c r="C11823" s="155"/>
      <c r="D11823" s="155"/>
      <c r="E11823" s="155"/>
      <c r="F11823" s="155"/>
    </row>
    <row r="11824" spans="3:6" x14ac:dyDescent="0.2">
      <c r="C11824" s="155"/>
      <c r="D11824" s="155"/>
      <c r="E11824" s="155"/>
      <c r="F11824" s="155"/>
    </row>
    <row r="11825" spans="3:6" x14ac:dyDescent="0.2">
      <c r="C11825" s="155"/>
      <c r="D11825" s="155"/>
      <c r="E11825" s="155"/>
      <c r="F11825" s="155"/>
    </row>
    <row r="11826" spans="3:6" x14ac:dyDescent="0.2">
      <c r="C11826" s="155"/>
      <c r="D11826" s="155"/>
      <c r="E11826" s="155"/>
      <c r="F11826" s="155"/>
    </row>
    <row r="11827" spans="3:6" x14ac:dyDescent="0.2">
      <c r="C11827" s="155"/>
      <c r="D11827" s="155"/>
      <c r="E11827" s="155"/>
      <c r="F11827" s="155"/>
    </row>
    <row r="11828" spans="3:6" x14ac:dyDescent="0.2">
      <c r="C11828" s="155"/>
      <c r="D11828" s="155"/>
      <c r="E11828" s="155"/>
      <c r="F11828" s="155"/>
    </row>
    <row r="11829" spans="3:6" x14ac:dyDescent="0.2">
      <c r="C11829" s="155"/>
      <c r="D11829" s="155"/>
      <c r="E11829" s="155"/>
      <c r="F11829" s="155"/>
    </row>
    <row r="11830" spans="3:6" x14ac:dyDescent="0.2">
      <c r="C11830" s="155"/>
      <c r="D11830" s="155"/>
      <c r="E11830" s="155"/>
      <c r="F11830" s="155"/>
    </row>
    <row r="11831" spans="3:6" x14ac:dyDescent="0.2">
      <c r="C11831" s="155"/>
      <c r="D11831" s="155"/>
      <c r="E11831" s="155"/>
      <c r="F11831" s="155"/>
    </row>
    <row r="11832" spans="3:6" x14ac:dyDescent="0.2">
      <c r="C11832" s="155"/>
      <c r="D11832" s="155"/>
      <c r="E11832" s="155"/>
      <c r="F11832" s="155"/>
    </row>
    <row r="11833" spans="3:6" x14ac:dyDescent="0.2">
      <c r="C11833" s="155"/>
      <c r="D11833" s="155"/>
      <c r="E11833" s="155"/>
      <c r="F11833" s="155"/>
    </row>
    <row r="11834" spans="3:6" x14ac:dyDescent="0.2">
      <c r="C11834" s="155"/>
      <c r="D11834" s="155"/>
      <c r="E11834" s="155"/>
      <c r="F11834" s="155"/>
    </row>
    <row r="11835" spans="3:6" x14ac:dyDescent="0.2">
      <c r="C11835" s="155"/>
      <c r="D11835" s="155"/>
      <c r="E11835" s="155"/>
      <c r="F11835" s="155"/>
    </row>
    <row r="11836" spans="3:6" x14ac:dyDescent="0.2">
      <c r="C11836" s="155"/>
      <c r="D11836" s="155"/>
      <c r="E11836" s="155"/>
      <c r="F11836" s="155"/>
    </row>
    <row r="11837" spans="3:6" x14ac:dyDescent="0.2">
      <c r="C11837" s="155"/>
      <c r="D11837" s="155"/>
      <c r="E11837" s="155"/>
      <c r="F11837" s="155"/>
    </row>
    <row r="11838" spans="3:6" x14ac:dyDescent="0.2">
      <c r="C11838" s="155"/>
      <c r="D11838" s="155"/>
      <c r="E11838" s="155"/>
      <c r="F11838" s="155"/>
    </row>
    <row r="11839" spans="3:6" x14ac:dyDescent="0.2">
      <c r="C11839" s="155"/>
      <c r="D11839" s="155"/>
      <c r="E11839" s="155"/>
      <c r="F11839" s="155"/>
    </row>
    <row r="11840" spans="3:6" x14ac:dyDescent="0.2">
      <c r="C11840" s="155"/>
      <c r="D11840" s="155"/>
      <c r="E11840" s="155"/>
      <c r="F11840" s="155"/>
    </row>
    <row r="11841" spans="3:6" x14ac:dyDescent="0.2">
      <c r="C11841" s="155"/>
      <c r="D11841" s="155"/>
      <c r="E11841" s="155"/>
      <c r="F11841" s="155"/>
    </row>
    <row r="11842" spans="3:6" x14ac:dyDescent="0.2">
      <c r="C11842" s="155"/>
      <c r="D11842" s="155"/>
      <c r="E11842" s="155"/>
      <c r="F11842" s="155"/>
    </row>
    <row r="11843" spans="3:6" x14ac:dyDescent="0.2">
      <c r="C11843" s="155"/>
      <c r="D11843" s="155"/>
      <c r="E11843" s="155"/>
      <c r="F11843" s="155"/>
    </row>
    <row r="11844" spans="3:6" x14ac:dyDescent="0.2">
      <c r="C11844" s="155"/>
      <c r="D11844" s="155"/>
      <c r="E11844" s="155"/>
      <c r="F11844" s="155"/>
    </row>
    <row r="11845" spans="3:6" x14ac:dyDescent="0.2">
      <c r="C11845" s="155"/>
      <c r="D11845" s="155"/>
      <c r="E11845" s="155"/>
      <c r="F11845" s="155"/>
    </row>
    <row r="11846" spans="3:6" x14ac:dyDescent="0.2">
      <c r="C11846" s="155"/>
      <c r="D11846" s="155"/>
      <c r="E11846" s="155"/>
      <c r="F11846" s="155"/>
    </row>
    <row r="11847" spans="3:6" x14ac:dyDescent="0.2">
      <c r="C11847" s="155"/>
      <c r="D11847" s="155"/>
      <c r="E11847" s="155"/>
      <c r="F11847" s="155"/>
    </row>
    <row r="11848" spans="3:6" x14ac:dyDescent="0.2">
      <c r="C11848" s="155"/>
      <c r="D11848" s="155"/>
      <c r="E11848" s="155"/>
      <c r="F11848" s="155"/>
    </row>
    <row r="11849" spans="3:6" x14ac:dyDescent="0.2">
      <c r="C11849" s="155"/>
      <c r="D11849" s="155"/>
      <c r="E11849" s="155"/>
      <c r="F11849" s="155"/>
    </row>
    <row r="11850" spans="3:6" x14ac:dyDescent="0.2">
      <c r="C11850" s="155"/>
      <c r="D11850" s="155"/>
      <c r="E11850" s="155"/>
      <c r="F11850" s="155"/>
    </row>
    <row r="11851" spans="3:6" x14ac:dyDescent="0.2">
      <c r="C11851" s="155"/>
      <c r="D11851" s="155"/>
      <c r="E11851" s="155"/>
      <c r="F11851" s="155"/>
    </row>
    <row r="11852" spans="3:6" x14ac:dyDescent="0.2">
      <c r="C11852" s="155"/>
      <c r="D11852" s="155"/>
      <c r="E11852" s="155"/>
      <c r="F11852" s="155"/>
    </row>
    <row r="11853" spans="3:6" x14ac:dyDescent="0.2">
      <c r="C11853" s="155"/>
      <c r="D11853" s="155"/>
      <c r="E11853" s="155"/>
      <c r="F11853" s="155"/>
    </row>
    <row r="11854" spans="3:6" x14ac:dyDescent="0.2">
      <c r="C11854" s="155"/>
      <c r="D11854" s="155"/>
      <c r="E11854" s="155"/>
      <c r="F11854" s="155"/>
    </row>
    <row r="11855" spans="3:6" x14ac:dyDescent="0.2">
      <c r="C11855" s="155"/>
      <c r="D11855" s="155"/>
      <c r="E11855" s="155"/>
      <c r="F11855" s="155"/>
    </row>
    <row r="11856" spans="3:6" x14ac:dyDescent="0.2">
      <c r="C11856" s="155"/>
      <c r="D11856" s="155"/>
      <c r="E11856" s="155"/>
      <c r="F11856" s="155"/>
    </row>
    <row r="11857" spans="3:6" x14ac:dyDescent="0.2">
      <c r="C11857" s="155"/>
      <c r="D11857" s="155"/>
      <c r="E11857" s="155"/>
      <c r="F11857" s="155"/>
    </row>
    <row r="11858" spans="3:6" x14ac:dyDescent="0.2">
      <c r="C11858" s="155"/>
      <c r="D11858" s="155"/>
      <c r="E11858" s="155"/>
      <c r="F11858" s="155"/>
    </row>
    <row r="11859" spans="3:6" x14ac:dyDescent="0.2">
      <c r="C11859" s="155"/>
      <c r="D11859" s="155"/>
      <c r="E11859" s="155"/>
      <c r="F11859" s="155"/>
    </row>
    <row r="11860" spans="3:6" x14ac:dyDescent="0.2">
      <c r="C11860" s="155"/>
      <c r="D11860" s="155"/>
      <c r="E11860" s="155"/>
      <c r="F11860" s="155"/>
    </row>
    <row r="11861" spans="3:6" x14ac:dyDescent="0.2">
      <c r="C11861" s="155"/>
      <c r="D11861" s="155"/>
      <c r="E11861" s="155"/>
      <c r="F11861" s="155"/>
    </row>
    <row r="11862" spans="3:6" x14ac:dyDescent="0.2">
      <c r="C11862" s="155"/>
      <c r="D11862" s="155"/>
      <c r="E11862" s="155"/>
      <c r="F11862" s="155"/>
    </row>
    <row r="11863" spans="3:6" x14ac:dyDescent="0.2">
      <c r="C11863" s="155"/>
      <c r="D11863" s="155"/>
      <c r="E11863" s="155"/>
      <c r="F11863" s="155"/>
    </row>
    <row r="11864" spans="3:6" x14ac:dyDescent="0.2">
      <c r="C11864" s="155"/>
      <c r="D11864" s="155"/>
      <c r="E11864" s="155"/>
      <c r="F11864" s="155"/>
    </row>
    <row r="11865" spans="3:6" x14ac:dyDescent="0.2">
      <c r="C11865" s="155"/>
      <c r="D11865" s="155"/>
      <c r="E11865" s="155"/>
      <c r="F11865" s="155"/>
    </row>
    <row r="11866" spans="3:6" x14ac:dyDescent="0.2">
      <c r="C11866" s="155"/>
      <c r="D11866" s="155"/>
      <c r="E11866" s="155"/>
      <c r="F11866" s="155"/>
    </row>
    <row r="11867" spans="3:6" x14ac:dyDescent="0.2">
      <c r="C11867" s="155"/>
      <c r="D11867" s="155"/>
      <c r="E11867" s="155"/>
      <c r="F11867" s="155"/>
    </row>
    <row r="11868" spans="3:6" x14ac:dyDescent="0.2">
      <c r="C11868" s="155"/>
      <c r="D11868" s="155"/>
      <c r="E11868" s="155"/>
      <c r="F11868" s="155"/>
    </row>
    <row r="11869" spans="3:6" x14ac:dyDescent="0.2">
      <c r="C11869" s="155"/>
      <c r="D11869" s="155"/>
      <c r="E11869" s="155"/>
      <c r="F11869" s="155"/>
    </row>
    <row r="11870" spans="3:6" x14ac:dyDescent="0.2">
      <c r="C11870" s="155"/>
      <c r="D11870" s="155"/>
      <c r="E11870" s="155"/>
      <c r="F11870" s="155"/>
    </row>
    <row r="11871" spans="3:6" x14ac:dyDescent="0.2">
      <c r="C11871" s="155"/>
      <c r="D11871" s="155"/>
      <c r="E11871" s="155"/>
      <c r="F11871" s="155"/>
    </row>
    <row r="11872" spans="3:6" x14ac:dyDescent="0.2">
      <c r="C11872" s="155"/>
      <c r="D11872" s="155"/>
      <c r="E11872" s="155"/>
      <c r="F11872" s="155"/>
    </row>
    <row r="11873" spans="3:6" x14ac:dyDescent="0.2">
      <c r="C11873" s="155"/>
      <c r="D11873" s="155"/>
      <c r="E11873" s="155"/>
      <c r="F11873" s="155"/>
    </row>
    <row r="11874" spans="3:6" x14ac:dyDescent="0.2">
      <c r="C11874" s="155"/>
      <c r="D11874" s="155"/>
      <c r="E11874" s="155"/>
      <c r="F11874" s="155"/>
    </row>
    <row r="11875" spans="3:6" x14ac:dyDescent="0.2">
      <c r="C11875" s="155"/>
      <c r="D11875" s="155"/>
      <c r="E11875" s="155"/>
      <c r="F11875" s="155"/>
    </row>
    <row r="11876" spans="3:6" x14ac:dyDescent="0.2">
      <c r="C11876" s="155"/>
      <c r="D11876" s="155"/>
      <c r="E11876" s="155"/>
      <c r="F11876" s="155"/>
    </row>
    <row r="11877" spans="3:6" x14ac:dyDescent="0.2">
      <c r="C11877" s="155"/>
      <c r="D11877" s="155"/>
      <c r="E11877" s="155"/>
      <c r="F11877" s="155"/>
    </row>
    <row r="11878" spans="3:6" x14ac:dyDescent="0.2">
      <c r="C11878" s="155"/>
      <c r="D11878" s="155"/>
      <c r="E11878" s="155"/>
      <c r="F11878" s="155"/>
    </row>
    <row r="11879" spans="3:6" x14ac:dyDescent="0.2">
      <c r="C11879" s="155"/>
      <c r="D11879" s="155"/>
      <c r="E11879" s="155"/>
      <c r="F11879" s="155"/>
    </row>
    <row r="11880" spans="3:6" x14ac:dyDescent="0.2">
      <c r="C11880" s="155"/>
      <c r="D11880" s="155"/>
      <c r="E11880" s="155"/>
      <c r="F11880" s="155"/>
    </row>
    <row r="11881" spans="3:6" x14ac:dyDescent="0.2">
      <c r="C11881" s="155"/>
      <c r="D11881" s="155"/>
      <c r="E11881" s="155"/>
      <c r="F11881" s="155"/>
    </row>
    <row r="11882" spans="3:6" x14ac:dyDescent="0.2">
      <c r="C11882" s="155"/>
      <c r="D11882" s="155"/>
      <c r="E11882" s="155"/>
      <c r="F11882" s="155"/>
    </row>
    <row r="11883" spans="3:6" x14ac:dyDescent="0.2">
      <c r="C11883" s="155"/>
      <c r="D11883" s="155"/>
      <c r="E11883" s="155"/>
      <c r="F11883" s="155"/>
    </row>
    <row r="11884" spans="3:6" x14ac:dyDescent="0.2">
      <c r="C11884" s="155"/>
      <c r="D11884" s="155"/>
      <c r="E11884" s="155"/>
      <c r="F11884" s="155"/>
    </row>
    <row r="11885" spans="3:6" x14ac:dyDescent="0.2">
      <c r="C11885" s="155"/>
      <c r="D11885" s="155"/>
      <c r="E11885" s="155"/>
      <c r="F11885" s="155"/>
    </row>
    <row r="11886" spans="3:6" x14ac:dyDescent="0.2">
      <c r="C11886" s="155"/>
      <c r="D11886" s="155"/>
      <c r="E11886" s="155"/>
      <c r="F11886" s="155"/>
    </row>
    <row r="11887" spans="3:6" x14ac:dyDescent="0.2">
      <c r="C11887" s="155"/>
      <c r="D11887" s="155"/>
      <c r="E11887" s="155"/>
      <c r="F11887" s="155"/>
    </row>
    <row r="11888" spans="3:6" x14ac:dyDescent="0.2">
      <c r="C11888" s="155"/>
      <c r="D11888" s="155"/>
      <c r="E11888" s="155"/>
      <c r="F11888" s="155"/>
    </row>
    <row r="11889" spans="3:6" x14ac:dyDescent="0.2">
      <c r="C11889" s="155"/>
      <c r="D11889" s="155"/>
      <c r="E11889" s="155"/>
      <c r="F11889" s="155"/>
    </row>
    <row r="11890" spans="3:6" x14ac:dyDescent="0.2">
      <c r="C11890" s="155"/>
      <c r="D11890" s="155"/>
      <c r="E11890" s="155"/>
      <c r="F11890" s="155"/>
    </row>
    <row r="11891" spans="3:6" x14ac:dyDescent="0.2">
      <c r="C11891" s="155"/>
      <c r="D11891" s="155"/>
      <c r="E11891" s="155"/>
      <c r="F11891" s="155"/>
    </row>
    <row r="11892" spans="3:6" x14ac:dyDescent="0.2">
      <c r="C11892" s="155"/>
      <c r="D11892" s="155"/>
      <c r="E11892" s="155"/>
      <c r="F11892" s="155"/>
    </row>
    <row r="11893" spans="3:6" x14ac:dyDescent="0.2">
      <c r="C11893" s="155"/>
      <c r="D11893" s="155"/>
      <c r="E11893" s="155"/>
      <c r="F11893" s="155"/>
    </row>
    <row r="11894" spans="3:6" x14ac:dyDescent="0.2">
      <c r="C11894" s="155"/>
      <c r="D11894" s="155"/>
      <c r="E11894" s="155"/>
      <c r="F11894" s="155"/>
    </row>
    <row r="11895" spans="3:6" x14ac:dyDescent="0.2">
      <c r="C11895" s="155"/>
      <c r="D11895" s="155"/>
      <c r="E11895" s="155"/>
      <c r="F11895" s="155"/>
    </row>
    <row r="11896" spans="3:6" x14ac:dyDescent="0.2">
      <c r="C11896" s="155"/>
      <c r="D11896" s="155"/>
      <c r="E11896" s="155"/>
      <c r="F11896" s="155"/>
    </row>
    <row r="11897" spans="3:6" x14ac:dyDescent="0.2">
      <c r="C11897" s="155"/>
      <c r="D11897" s="155"/>
      <c r="E11897" s="155"/>
      <c r="F11897" s="155"/>
    </row>
    <row r="11898" spans="3:6" x14ac:dyDescent="0.2">
      <c r="C11898" s="155"/>
      <c r="D11898" s="155"/>
      <c r="E11898" s="155"/>
      <c r="F11898" s="155"/>
    </row>
    <row r="11899" spans="3:6" x14ac:dyDescent="0.2">
      <c r="C11899" s="155"/>
      <c r="D11899" s="155"/>
      <c r="E11899" s="155"/>
      <c r="F11899" s="155"/>
    </row>
    <row r="11900" spans="3:6" x14ac:dyDescent="0.2">
      <c r="C11900" s="155"/>
      <c r="D11900" s="155"/>
      <c r="E11900" s="155"/>
      <c r="F11900" s="155"/>
    </row>
    <row r="11901" spans="3:6" x14ac:dyDescent="0.2">
      <c r="C11901" s="155"/>
      <c r="D11901" s="155"/>
      <c r="E11901" s="155"/>
      <c r="F11901" s="155"/>
    </row>
    <row r="11902" spans="3:6" x14ac:dyDescent="0.2">
      <c r="C11902" s="155"/>
      <c r="D11902" s="155"/>
      <c r="E11902" s="155"/>
      <c r="F11902" s="155"/>
    </row>
    <row r="11903" spans="3:6" x14ac:dyDescent="0.2">
      <c r="C11903" s="155"/>
      <c r="D11903" s="155"/>
      <c r="E11903" s="155"/>
      <c r="F11903" s="155"/>
    </row>
    <row r="11904" spans="3:6" x14ac:dyDescent="0.2">
      <c r="C11904" s="155"/>
      <c r="D11904" s="155"/>
      <c r="E11904" s="155"/>
      <c r="F11904" s="155"/>
    </row>
    <row r="11905" spans="3:6" x14ac:dyDescent="0.2">
      <c r="C11905" s="155"/>
      <c r="D11905" s="155"/>
      <c r="E11905" s="155"/>
      <c r="F11905" s="155"/>
    </row>
    <row r="11906" spans="3:6" x14ac:dyDescent="0.2">
      <c r="C11906" s="155"/>
      <c r="D11906" s="155"/>
      <c r="E11906" s="155"/>
      <c r="F11906" s="155"/>
    </row>
    <row r="11907" spans="3:6" x14ac:dyDescent="0.2">
      <c r="C11907" s="155"/>
      <c r="D11907" s="155"/>
      <c r="E11907" s="155"/>
      <c r="F11907" s="155"/>
    </row>
    <row r="11908" spans="3:6" x14ac:dyDescent="0.2">
      <c r="C11908" s="155"/>
      <c r="D11908" s="155"/>
      <c r="E11908" s="155"/>
      <c r="F11908" s="155"/>
    </row>
    <row r="11909" spans="3:6" x14ac:dyDescent="0.2">
      <c r="C11909" s="155"/>
      <c r="D11909" s="155"/>
      <c r="E11909" s="155"/>
      <c r="F11909" s="155"/>
    </row>
    <row r="11910" spans="3:6" x14ac:dyDescent="0.2">
      <c r="C11910" s="155"/>
      <c r="D11910" s="155"/>
      <c r="E11910" s="155"/>
      <c r="F11910" s="155"/>
    </row>
    <row r="11911" spans="3:6" x14ac:dyDescent="0.2">
      <c r="C11911" s="155"/>
      <c r="D11911" s="155"/>
      <c r="E11911" s="155"/>
      <c r="F11911" s="155"/>
    </row>
    <row r="11912" spans="3:6" x14ac:dyDescent="0.2">
      <c r="C11912" s="155"/>
      <c r="D11912" s="155"/>
      <c r="E11912" s="155"/>
      <c r="F11912" s="155"/>
    </row>
    <row r="11913" spans="3:6" x14ac:dyDescent="0.2">
      <c r="C11913" s="155"/>
      <c r="D11913" s="155"/>
      <c r="E11913" s="155"/>
      <c r="F11913" s="155"/>
    </row>
    <row r="11914" spans="3:6" x14ac:dyDescent="0.2">
      <c r="C11914" s="155"/>
      <c r="D11914" s="155"/>
      <c r="E11914" s="155"/>
      <c r="F11914" s="155"/>
    </row>
    <row r="11915" spans="3:6" x14ac:dyDescent="0.2">
      <c r="C11915" s="155"/>
      <c r="D11915" s="155"/>
      <c r="E11915" s="155"/>
      <c r="F11915" s="155"/>
    </row>
    <row r="11916" spans="3:6" x14ac:dyDescent="0.2">
      <c r="C11916" s="155"/>
      <c r="D11916" s="155"/>
      <c r="E11916" s="155"/>
      <c r="F11916" s="155"/>
    </row>
    <row r="11917" spans="3:6" x14ac:dyDescent="0.2">
      <c r="C11917" s="155"/>
      <c r="D11917" s="155"/>
      <c r="E11917" s="155"/>
      <c r="F11917" s="155"/>
    </row>
    <row r="11918" spans="3:6" x14ac:dyDescent="0.2">
      <c r="C11918" s="155"/>
      <c r="D11918" s="155"/>
      <c r="E11918" s="155"/>
      <c r="F11918" s="155"/>
    </row>
    <row r="11919" spans="3:6" x14ac:dyDescent="0.2">
      <c r="C11919" s="155"/>
      <c r="D11919" s="155"/>
      <c r="E11919" s="155"/>
      <c r="F11919" s="155"/>
    </row>
    <row r="11920" spans="3:6" x14ac:dyDescent="0.2">
      <c r="C11920" s="155"/>
      <c r="D11920" s="155"/>
      <c r="E11920" s="155"/>
      <c r="F11920" s="155"/>
    </row>
    <row r="11921" spans="3:6" x14ac:dyDescent="0.2">
      <c r="C11921" s="155"/>
      <c r="D11921" s="155"/>
      <c r="E11921" s="155"/>
      <c r="F11921" s="155"/>
    </row>
    <row r="11922" spans="3:6" x14ac:dyDescent="0.2">
      <c r="C11922" s="155"/>
      <c r="D11922" s="155"/>
      <c r="E11922" s="155"/>
      <c r="F11922" s="155"/>
    </row>
    <row r="11923" spans="3:6" x14ac:dyDescent="0.2">
      <c r="C11923" s="155"/>
      <c r="D11923" s="155"/>
      <c r="E11923" s="155"/>
      <c r="F11923" s="155"/>
    </row>
    <row r="11924" spans="3:6" x14ac:dyDescent="0.2">
      <c r="C11924" s="155"/>
      <c r="D11924" s="155"/>
      <c r="E11924" s="155"/>
      <c r="F11924" s="155"/>
    </row>
    <row r="11925" spans="3:6" x14ac:dyDescent="0.2">
      <c r="C11925" s="155"/>
      <c r="D11925" s="155"/>
      <c r="E11925" s="155"/>
      <c r="F11925" s="155"/>
    </row>
    <row r="11926" spans="3:6" x14ac:dyDescent="0.2">
      <c r="C11926" s="155"/>
      <c r="D11926" s="155"/>
      <c r="E11926" s="155"/>
      <c r="F11926" s="155"/>
    </row>
    <row r="11927" spans="3:6" x14ac:dyDescent="0.2">
      <c r="C11927" s="155"/>
      <c r="D11927" s="155"/>
      <c r="E11927" s="155"/>
      <c r="F11927" s="155"/>
    </row>
    <row r="11928" spans="3:6" x14ac:dyDescent="0.2">
      <c r="C11928" s="155"/>
      <c r="D11928" s="155"/>
      <c r="E11928" s="155"/>
      <c r="F11928" s="155"/>
    </row>
    <row r="11929" spans="3:6" x14ac:dyDescent="0.2">
      <c r="C11929" s="155"/>
      <c r="D11929" s="155"/>
      <c r="E11929" s="155"/>
      <c r="F11929" s="155"/>
    </row>
    <row r="11930" spans="3:6" x14ac:dyDescent="0.2">
      <c r="C11930" s="155"/>
      <c r="D11930" s="155"/>
      <c r="E11930" s="155"/>
      <c r="F11930" s="155"/>
    </row>
    <row r="11931" spans="3:6" x14ac:dyDescent="0.2">
      <c r="C11931" s="155"/>
      <c r="D11931" s="155"/>
      <c r="E11931" s="155"/>
      <c r="F11931" s="155"/>
    </row>
    <row r="11932" spans="3:6" x14ac:dyDescent="0.2">
      <c r="C11932" s="155"/>
      <c r="D11932" s="155"/>
      <c r="E11932" s="155"/>
      <c r="F11932" s="155"/>
    </row>
    <row r="11933" spans="3:6" x14ac:dyDescent="0.2">
      <c r="C11933" s="155"/>
      <c r="D11933" s="155"/>
      <c r="E11933" s="155"/>
      <c r="F11933" s="155"/>
    </row>
    <row r="11934" spans="3:6" x14ac:dyDescent="0.2">
      <c r="C11934" s="155"/>
      <c r="D11934" s="155"/>
      <c r="E11934" s="155"/>
      <c r="F11934" s="155"/>
    </row>
    <row r="11935" spans="3:6" x14ac:dyDescent="0.2">
      <c r="C11935" s="155"/>
      <c r="D11935" s="155"/>
      <c r="E11935" s="155"/>
      <c r="F11935" s="155"/>
    </row>
    <row r="11936" spans="3:6" x14ac:dyDescent="0.2">
      <c r="C11936" s="155"/>
      <c r="D11936" s="155"/>
      <c r="E11936" s="155"/>
      <c r="F11936" s="155"/>
    </row>
    <row r="11937" spans="3:6" x14ac:dyDescent="0.2">
      <c r="C11937" s="155"/>
      <c r="D11937" s="155"/>
      <c r="E11937" s="155"/>
      <c r="F11937" s="155"/>
    </row>
    <row r="11938" spans="3:6" x14ac:dyDescent="0.2">
      <c r="C11938" s="155"/>
      <c r="D11938" s="155"/>
      <c r="E11938" s="155"/>
      <c r="F11938" s="155"/>
    </row>
    <row r="11939" spans="3:6" x14ac:dyDescent="0.2">
      <c r="C11939" s="155"/>
      <c r="D11939" s="155"/>
      <c r="E11939" s="155"/>
      <c r="F11939" s="155"/>
    </row>
    <row r="11940" spans="3:6" x14ac:dyDescent="0.2">
      <c r="C11940" s="155"/>
      <c r="D11940" s="155"/>
      <c r="E11940" s="155"/>
      <c r="F11940" s="155"/>
    </row>
    <row r="11941" spans="3:6" x14ac:dyDescent="0.2">
      <c r="C11941" s="155"/>
      <c r="D11941" s="155"/>
      <c r="E11941" s="155"/>
      <c r="F11941" s="155"/>
    </row>
    <row r="11942" spans="3:6" x14ac:dyDescent="0.2">
      <c r="C11942" s="155"/>
      <c r="D11942" s="155"/>
      <c r="E11942" s="155"/>
      <c r="F11942" s="155"/>
    </row>
    <row r="11943" spans="3:6" x14ac:dyDescent="0.2">
      <c r="C11943" s="155"/>
      <c r="D11943" s="155"/>
      <c r="E11943" s="155"/>
      <c r="F11943" s="155"/>
    </row>
    <row r="11944" spans="3:6" x14ac:dyDescent="0.2">
      <c r="C11944" s="155"/>
      <c r="D11944" s="155"/>
      <c r="E11944" s="155"/>
      <c r="F11944" s="155"/>
    </row>
    <row r="11945" spans="3:6" x14ac:dyDescent="0.2">
      <c r="C11945" s="155"/>
      <c r="D11945" s="155"/>
      <c r="E11945" s="155"/>
      <c r="F11945" s="155"/>
    </row>
    <row r="11946" spans="3:6" x14ac:dyDescent="0.2">
      <c r="C11946" s="155"/>
      <c r="D11946" s="155"/>
      <c r="E11946" s="155"/>
      <c r="F11946" s="155"/>
    </row>
    <row r="11947" spans="3:6" x14ac:dyDescent="0.2">
      <c r="C11947" s="155"/>
      <c r="D11947" s="155"/>
      <c r="E11947" s="155"/>
      <c r="F11947" s="155"/>
    </row>
    <row r="11948" spans="3:6" x14ac:dyDescent="0.2">
      <c r="C11948" s="155"/>
      <c r="D11948" s="155"/>
      <c r="E11948" s="155"/>
      <c r="F11948" s="155"/>
    </row>
    <row r="11949" spans="3:6" x14ac:dyDescent="0.2">
      <c r="C11949" s="155"/>
      <c r="D11949" s="155"/>
      <c r="E11949" s="155"/>
      <c r="F11949" s="155"/>
    </row>
    <row r="11950" spans="3:6" x14ac:dyDescent="0.2">
      <c r="C11950" s="155"/>
      <c r="D11950" s="155"/>
      <c r="E11950" s="155"/>
      <c r="F11950" s="155"/>
    </row>
    <row r="11951" spans="3:6" x14ac:dyDescent="0.2">
      <c r="C11951" s="155"/>
      <c r="D11951" s="155"/>
      <c r="E11951" s="155"/>
      <c r="F11951" s="155"/>
    </row>
    <row r="11952" spans="3:6" x14ac:dyDescent="0.2">
      <c r="C11952" s="155"/>
      <c r="D11952" s="155"/>
      <c r="E11952" s="155"/>
      <c r="F11952" s="155"/>
    </row>
    <row r="11953" spans="3:6" x14ac:dyDescent="0.2">
      <c r="C11953" s="155"/>
      <c r="D11953" s="155"/>
      <c r="E11953" s="155"/>
      <c r="F11953" s="155"/>
    </row>
    <row r="11954" spans="3:6" x14ac:dyDescent="0.2">
      <c r="C11954" s="155"/>
      <c r="D11954" s="155"/>
      <c r="E11954" s="155"/>
      <c r="F11954" s="155"/>
    </row>
    <row r="11955" spans="3:6" x14ac:dyDescent="0.2">
      <c r="C11955" s="155"/>
      <c r="D11955" s="155"/>
      <c r="E11955" s="155"/>
      <c r="F11955" s="155"/>
    </row>
    <row r="11956" spans="3:6" x14ac:dyDescent="0.2">
      <c r="C11956" s="155"/>
      <c r="D11956" s="155"/>
      <c r="E11956" s="155"/>
      <c r="F11956" s="155"/>
    </row>
    <row r="11957" spans="3:6" x14ac:dyDescent="0.2">
      <c r="C11957" s="155"/>
      <c r="D11957" s="155"/>
      <c r="E11957" s="155"/>
      <c r="F11957" s="155"/>
    </row>
    <row r="11958" spans="3:6" x14ac:dyDescent="0.2">
      <c r="C11958" s="155"/>
      <c r="D11958" s="155"/>
      <c r="E11958" s="155"/>
      <c r="F11958" s="155"/>
    </row>
    <row r="11959" spans="3:6" x14ac:dyDescent="0.2">
      <c r="C11959" s="155"/>
      <c r="D11959" s="155"/>
      <c r="E11959" s="155"/>
      <c r="F11959" s="155"/>
    </row>
    <row r="11960" spans="3:6" x14ac:dyDescent="0.2">
      <c r="C11960" s="155"/>
      <c r="D11960" s="155"/>
      <c r="E11960" s="155"/>
      <c r="F11960" s="155"/>
    </row>
    <row r="11961" spans="3:6" x14ac:dyDescent="0.2">
      <c r="C11961" s="155"/>
      <c r="D11961" s="155"/>
      <c r="E11961" s="155"/>
      <c r="F11961" s="155"/>
    </row>
    <row r="11962" spans="3:6" x14ac:dyDescent="0.2">
      <c r="C11962" s="155"/>
      <c r="D11962" s="155"/>
      <c r="E11962" s="155"/>
      <c r="F11962" s="155"/>
    </row>
    <row r="11963" spans="3:6" x14ac:dyDescent="0.2">
      <c r="C11963" s="155"/>
      <c r="D11963" s="155"/>
      <c r="E11963" s="155"/>
      <c r="F11963" s="155"/>
    </row>
    <row r="11964" spans="3:6" x14ac:dyDescent="0.2">
      <c r="C11964" s="155"/>
      <c r="D11964" s="155"/>
      <c r="E11964" s="155"/>
      <c r="F11964" s="155"/>
    </row>
    <row r="11965" spans="3:6" x14ac:dyDescent="0.2">
      <c r="C11965" s="155"/>
      <c r="D11965" s="155"/>
      <c r="E11965" s="155"/>
      <c r="F11965" s="155"/>
    </row>
    <row r="11966" spans="3:6" x14ac:dyDescent="0.2">
      <c r="C11966" s="155"/>
      <c r="D11966" s="155"/>
      <c r="E11966" s="155"/>
      <c r="F11966" s="155"/>
    </row>
    <row r="11967" spans="3:6" x14ac:dyDescent="0.2">
      <c r="C11967" s="155"/>
      <c r="D11967" s="155"/>
      <c r="E11967" s="155"/>
      <c r="F11967" s="155"/>
    </row>
    <row r="11968" spans="3:6" x14ac:dyDescent="0.2">
      <c r="C11968" s="155"/>
      <c r="D11968" s="155"/>
      <c r="E11968" s="155"/>
      <c r="F11968" s="155"/>
    </row>
    <row r="11969" spans="3:6" x14ac:dyDescent="0.2">
      <c r="C11969" s="155"/>
      <c r="D11969" s="155"/>
      <c r="E11969" s="155"/>
      <c r="F11969" s="155"/>
    </row>
    <row r="11970" spans="3:6" x14ac:dyDescent="0.2">
      <c r="C11970" s="155"/>
      <c r="D11970" s="155"/>
      <c r="E11970" s="155"/>
      <c r="F11970" s="155"/>
    </row>
    <row r="11971" spans="3:6" x14ac:dyDescent="0.2">
      <c r="C11971" s="155"/>
      <c r="D11971" s="155"/>
      <c r="E11971" s="155"/>
      <c r="F11971" s="155"/>
    </row>
    <row r="11972" spans="3:6" x14ac:dyDescent="0.2">
      <c r="C11972" s="155"/>
      <c r="D11972" s="155"/>
      <c r="E11972" s="155"/>
      <c r="F11972" s="155"/>
    </row>
    <row r="11973" spans="3:6" x14ac:dyDescent="0.2">
      <c r="C11973" s="155"/>
      <c r="D11973" s="155"/>
      <c r="E11973" s="155"/>
      <c r="F11973" s="155"/>
    </row>
    <row r="11974" spans="3:6" x14ac:dyDescent="0.2">
      <c r="C11974" s="155"/>
      <c r="D11974" s="155"/>
      <c r="E11974" s="155"/>
      <c r="F11974" s="155"/>
    </row>
    <row r="11975" spans="3:6" x14ac:dyDescent="0.2">
      <c r="C11975" s="155"/>
      <c r="D11975" s="155"/>
      <c r="E11975" s="155"/>
      <c r="F11975" s="155"/>
    </row>
    <row r="11976" spans="3:6" x14ac:dyDescent="0.2">
      <c r="C11976" s="155"/>
      <c r="D11976" s="155"/>
      <c r="E11976" s="155"/>
      <c r="F11976" s="155"/>
    </row>
    <row r="11977" spans="3:6" x14ac:dyDescent="0.2">
      <c r="C11977" s="155"/>
      <c r="D11977" s="155"/>
      <c r="E11977" s="155"/>
      <c r="F11977" s="155"/>
    </row>
    <row r="11978" spans="3:6" x14ac:dyDescent="0.2">
      <c r="C11978" s="155"/>
      <c r="D11978" s="155"/>
      <c r="E11978" s="155"/>
      <c r="F11978" s="155"/>
    </row>
    <row r="11979" spans="3:6" x14ac:dyDescent="0.2">
      <c r="C11979" s="155"/>
      <c r="D11979" s="155"/>
      <c r="E11979" s="155"/>
      <c r="F11979" s="155"/>
    </row>
    <row r="11980" spans="3:6" x14ac:dyDescent="0.2">
      <c r="C11980" s="155"/>
      <c r="D11980" s="155"/>
      <c r="E11980" s="155"/>
      <c r="F11980" s="155"/>
    </row>
    <row r="11981" spans="3:6" x14ac:dyDescent="0.2">
      <c r="C11981" s="155"/>
      <c r="D11981" s="155"/>
      <c r="E11981" s="155"/>
      <c r="F11981" s="155"/>
    </row>
    <row r="11982" spans="3:6" x14ac:dyDescent="0.2">
      <c r="C11982" s="155"/>
      <c r="D11982" s="155"/>
      <c r="E11982" s="155"/>
      <c r="F11982" s="155"/>
    </row>
    <row r="11983" spans="3:6" x14ac:dyDescent="0.2">
      <c r="C11983" s="155"/>
      <c r="D11983" s="155"/>
      <c r="E11983" s="155"/>
      <c r="F11983" s="155"/>
    </row>
    <row r="11984" spans="3:6" x14ac:dyDescent="0.2">
      <c r="C11984" s="155"/>
      <c r="D11984" s="155"/>
      <c r="E11984" s="155"/>
      <c r="F11984" s="155"/>
    </row>
    <row r="11985" spans="3:6" x14ac:dyDescent="0.2">
      <c r="C11985" s="155"/>
      <c r="D11985" s="155"/>
      <c r="E11985" s="155"/>
      <c r="F11985" s="155"/>
    </row>
    <row r="11986" spans="3:6" x14ac:dyDescent="0.2">
      <c r="C11986" s="155"/>
      <c r="D11986" s="155"/>
      <c r="E11986" s="155"/>
      <c r="F11986" s="155"/>
    </row>
    <row r="11987" spans="3:6" x14ac:dyDescent="0.2">
      <c r="C11987" s="155"/>
      <c r="D11987" s="155"/>
      <c r="E11987" s="155"/>
      <c r="F11987" s="155"/>
    </row>
    <row r="11988" spans="3:6" x14ac:dyDescent="0.2">
      <c r="C11988" s="155"/>
      <c r="D11988" s="155"/>
      <c r="E11988" s="155"/>
      <c r="F11988" s="155"/>
    </row>
    <row r="11989" spans="3:6" x14ac:dyDescent="0.2">
      <c r="C11989" s="155"/>
      <c r="D11989" s="155"/>
      <c r="E11989" s="155"/>
      <c r="F11989" s="155"/>
    </row>
    <row r="11990" spans="3:6" x14ac:dyDescent="0.2">
      <c r="C11990" s="155"/>
      <c r="D11990" s="155"/>
      <c r="E11990" s="155"/>
      <c r="F11990" s="155"/>
    </row>
    <row r="11991" spans="3:6" x14ac:dyDescent="0.2">
      <c r="C11991" s="155"/>
      <c r="D11991" s="155"/>
      <c r="E11991" s="155"/>
      <c r="F11991" s="155"/>
    </row>
    <row r="11992" spans="3:6" x14ac:dyDescent="0.2">
      <c r="C11992" s="155"/>
      <c r="D11992" s="155"/>
      <c r="E11992" s="155"/>
      <c r="F11992" s="155"/>
    </row>
    <row r="11993" spans="3:6" x14ac:dyDescent="0.2">
      <c r="C11993" s="155"/>
      <c r="D11993" s="155"/>
      <c r="E11993" s="155"/>
      <c r="F11993" s="155"/>
    </row>
    <row r="11994" spans="3:6" x14ac:dyDescent="0.2">
      <c r="C11994" s="155"/>
      <c r="D11994" s="155"/>
      <c r="E11994" s="155"/>
      <c r="F11994" s="155"/>
    </row>
    <row r="11995" spans="3:6" x14ac:dyDescent="0.2">
      <c r="C11995" s="155"/>
      <c r="D11995" s="155"/>
      <c r="E11995" s="155"/>
      <c r="F11995" s="155"/>
    </row>
    <row r="11996" spans="3:6" x14ac:dyDescent="0.2">
      <c r="C11996" s="155"/>
      <c r="D11996" s="155"/>
      <c r="E11996" s="155"/>
      <c r="F11996" s="155"/>
    </row>
    <row r="11997" spans="3:6" x14ac:dyDescent="0.2">
      <c r="C11997" s="155"/>
      <c r="D11997" s="155"/>
      <c r="E11997" s="155"/>
      <c r="F11997" s="155"/>
    </row>
    <row r="11998" spans="3:6" x14ac:dyDescent="0.2">
      <c r="C11998" s="155"/>
      <c r="D11998" s="155"/>
      <c r="E11998" s="155"/>
      <c r="F11998" s="155"/>
    </row>
    <row r="11999" spans="3:6" x14ac:dyDescent="0.2">
      <c r="C11999" s="155"/>
      <c r="D11999" s="155"/>
      <c r="E11999" s="155"/>
      <c r="F11999" s="155"/>
    </row>
    <row r="12000" spans="3:6" x14ac:dyDescent="0.2">
      <c r="C12000" s="155"/>
      <c r="D12000" s="155"/>
      <c r="E12000" s="155"/>
      <c r="F12000" s="155"/>
    </row>
    <row r="12001" spans="3:6" x14ac:dyDescent="0.2">
      <c r="C12001" s="155"/>
      <c r="D12001" s="155"/>
      <c r="E12001" s="155"/>
      <c r="F12001" s="155"/>
    </row>
    <row r="12002" spans="3:6" x14ac:dyDescent="0.2">
      <c r="C12002" s="155"/>
      <c r="D12002" s="155"/>
      <c r="E12002" s="155"/>
      <c r="F12002" s="155"/>
    </row>
    <row r="12003" spans="3:6" x14ac:dyDescent="0.2">
      <c r="C12003" s="155"/>
      <c r="D12003" s="155"/>
      <c r="E12003" s="155"/>
      <c r="F12003" s="155"/>
    </row>
    <row r="12004" spans="3:6" x14ac:dyDescent="0.2">
      <c r="C12004" s="155"/>
      <c r="D12004" s="155"/>
      <c r="E12004" s="155"/>
      <c r="F12004" s="155"/>
    </row>
    <row r="12005" spans="3:6" x14ac:dyDescent="0.2">
      <c r="C12005" s="155"/>
      <c r="D12005" s="155"/>
      <c r="E12005" s="155"/>
      <c r="F12005" s="155"/>
    </row>
    <row r="12006" spans="3:6" x14ac:dyDescent="0.2">
      <c r="C12006" s="155"/>
      <c r="D12006" s="155"/>
      <c r="E12006" s="155"/>
      <c r="F12006" s="155"/>
    </row>
    <row r="12007" spans="3:6" x14ac:dyDescent="0.2">
      <c r="C12007" s="155"/>
      <c r="D12007" s="155"/>
      <c r="E12007" s="155"/>
      <c r="F12007" s="155"/>
    </row>
    <row r="12008" spans="3:6" x14ac:dyDescent="0.2">
      <c r="C12008" s="155"/>
      <c r="D12008" s="155"/>
      <c r="E12008" s="155"/>
      <c r="F12008" s="155"/>
    </row>
    <row r="12009" spans="3:6" x14ac:dyDescent="0.2">
      <c r="C12009" s="155"/>
      <c r="D12009" s="155"/>
      <c r="E12009" s="155"/>
      <c r="F12009" s="155"/>
    </row>
    <row r="12010" spans="3:6" x14ac:dyDescent="0.2">
      <c r="C12010" s="155"/>
      <c r="D12010" s="155"/>
      <c r="E12010" s="155"/>
      <c r="F12010" s="155"/>
    </row>
    <row r="12011" spans="3:6" x14ac:dyDescent="0.2">
      <c r="C12011" s="155"/>
      <c r="D12011" s="155"/>
      <c r="E12011" s="155"/>
      <c r="F12011" s="155"/>
    </row>
    <row r="12012" spans="3:6" x14ac:dyDescent="0.2">
      <c r="C12012" s="155"/>
      <c r="D12012" s="155"/>
      <c r="E12012" s="155"/>
      <c r="F12012" s="155"/>
    </row>
    <row r="12013" spans="3:6" x14ac:dyDescent="0.2">
      <c r="C12013" s="155"/>
      <c r="D12013" s="155"/>
      <c r="E12013" s="155"/>
      <c r="F12013" s="155"/>
    </row>
    <row r="12014" spans="3:6" x14ac:dyDescent="0.2">
      <c r="C12014" s="155"/>
      <c r="D12014" s="155"/>
      <c r="E12014" s="155"/>
      <c r="F12014" s="155"/>
    </row>
    <row r="12015" spans="3:6" x14ac:dyDescent="0.2">
      <c r="C12015" s="155"/>
      <c r="D12015" s="155"/>
      <c r="E12015" s="155"/>
      <c r="F12015" s="155"/>
    </row>
    <row r="12016" spans="3:6" x14ac:dyDescent="0.2">
      <c r="C12016" s="155"/>
      <c r="D12016" s="155"/>
      <c r="E12016" s="155"/>
      <c r="F12016" s="155"/>
    </row>
    <row r="12017" spans="3:6" x14ac:dyDescent="0.2">
      <c r="C12017" s="155"/>
      <c r="D12017" s="155"/>
      <c r="E12017" s="155"/>
      <c r="F12017" s="155"/>
    </row>
    <row r="12018" spans="3:6" x14ac:dyDescent="0.2">
      <c r="C12018" s="155"/>
      <c r="D12018" s="155"/>
      <c r="E12018" s="155"/>
      <c r="F12018" s="155"/>
    </row>
    <row r="12019" spans="3:6" x14ac:dyDescent="0.2">
      <c r="C12019" s="155"/>
      <c r="D12019" s="155"/>
      <c r="E12019" s="155"/>
      <c r="F12019" s="155"/>
    </row>
    <row r="12020" spans="3:6" x14ac:dyDescent="0.2">
      <c r="C12020" s="155"/>
      <c r="D12020" s="155"/>
      <c r="E12020" s="155"/>
      <c r="F12020" s="155"/>
    </row>
    <row r="12021" spans="3:6" x14ac:dyDescent="0.2">
      <c r="C12021" s="155"/>
      <c r="D12021" s="155"/>
      <c r="E12021" s="155"/>
      <c r="F12021" s="155"/>
    </row>
    <row r="12022" spans="3:6" x14ac:dyDescent="0.2">
      <c r="C12022" s="155"/>
      <c r="D12022" s="155"/>
      <c r="E12022" s="155"/>
      <c r="F12022" s="155"/>
    </row>
    <row r="12023" spans="3:6" x14ac:dyDescent="0.2">
      <c r="C12023" s="155"/>
      <c r="D12023" s="155"/>
      <c r="E12023" s="155"/>
      <c r="F12023" s="155"/>
    </row>
    <row r="12024" spans="3:6" x14ac:dyDescent="0.2">
      <c r="C12024" s="155"/>
      <c r="D12024" s="155"/>
      <c r="E12024" s="155"/>
      <c r="F12024" s="155"/>
    </row>
    <row r="12025" spans="3:6" x14ac:dyDescent="0.2">
      <c r="C12025" s="155"/>
      <c r="D12025" s="155"/>
      <c r="E12025" s="155"/>
      <c r="F12025" s="155"/>
    </row>
    <row r="12026" spans="3:6" x14ac:dyDescent="0.2">
      <c r="C12026" s="155"/>
      <c r="D12026" s="155"/>
      <c r="E12026" s="155"/>
      <c r="F12026" s="155"/>
    </row>
    <row r="12027" spans="3:6" x14ac:dyDescent="0.2">
      <c r="C12027" s="155"/>
      <c r="D12027" s="155"/>
      <c r="E12027" s="155"/>
      <c r="F12027" s="155"/>
    </row>
    <row r="12028" spans="3:6" x14ac:dyDescent="0.2">
      <c r="C12028" s="155"/>
      <c r="D12028" s="155"/>
      <c r="E12028" s="155"/>
      <c r="F12028" s="155"/>
    </row>
    <row r="12029" spans="3:6" x14ac:dyDescent="0.2">
      <c r="C12029" s="155"/>
      <c r="D12029" s="155"/>
      <c r="E12029" s="155"/>
      <c r="F12029" s="155"/>
    </row>
    <row r="12030" spans="3:6" x14ac:dyDescent="0.2">
      <c r="C12030" s="155"/>
      <c r="D12030" s="155"/>
      <c r="E12030" s="155"/>
      <c r="F12030" s="155"/>
    </row>
    <row r="12031" spans="3:6" x14ac:dyDescent="0.2">
      <c r="C12031" s="155"/>
      <c r="D12031" s="155"/>
      <c r="E12031" s="155"/>
      <c r="F12031" s="155"/>
    </row>
    <row r="12032" spans="3:6" x14ac:dyDescent="0.2">
      <c r="C12032" s="155"/>
      <c r="D12032" s="155"/>
      <c r="E12032" s="155"/>
      <c r="F12032" s="155"/>
    </row>
    <row r="12033" spans="3:6" x14ac:dyDescent="0.2">
      <c r="C12033" s="155"/>
      <c r="D12033" s="155"/>
      <c r="E12033" s="155"/>
      <c r="F12033" s="155"/>
    </row>
    <row r="12034" spans="3:6" x14ac:dyDescent="0.2">
      <c r="C12034" s="155"/>
      <c r="D12034" s="155"/>
      <c r="E12034" s="155"/>
      <c r="F12034" s="155"/>
    </row>
    <row r="12035" spans="3:6" x14ac:dyDescent="0.2">
      <c r="C12035" s="155"/>
      <c r="D12035" s="155"/>
      <c r="E12035" s="155"/>
      <c r="F12035" s="155"/>
    </row>
    <row r="12036" spans="3:6" x14ac:dyDescent="0.2">
      <c r="C12036" s="155"/>
      <c r="D12036" s="155"/>
      <c r="E12036" s="155"/>
      <c r="F12036" s="155"/>
    </row>
    <row r="12037" spans="3:6" x14ac:dyDescent="0.2">
      <c r="C12037" s="155"/>
      <c r="D12037" s="155"/>
      <c r="E12037" s="155"/>
      <c r="F12037" s="155"/>
    </row>
    <row r="12038" spans="3:6" x14ac:dyDescent="0.2">
      <c r="C12038" s="155"/>
      <c r="D12038" s="155"/>
      <c r="E12038" s="155"/>
      <c r="F12038" s="155"/>
    </row>
    <row r="12039" spans="3:6" x14ac:dyDescent="0.2">
      <c r="C12039" s="155"/>
      <c r="D12039" s="155"/>
      <c r="E12039" s="155"/>
      <c r="F12039" s="155"/>
    </row>
    <row r="12040" spans="3:6" x14ac:dyDescent="0.2">
      <c r="C12040" s="155"/>
      <c r="D12040" s="155"/>
      <c r="E12040" s="155"/>
      <c r="F12040" s="155"/>
    </row>
    <row r="12041" spans="3:6" x14ac:dyDescent="0.2">
      <c r="C12041" s="155"/>
      <c r="D12041" s="155"/>
      <c r="E12041" s="155"/>
      <c r="F12041" s="155"/>
    </row>
    <row r="12042" spans="3:6" x14ac:dyDescent="0.2">
      <c r="C12042" s="155"/>
      <c r="D12042" s="155"/>
      <c r="E12042" s="155"/>
      <c r="F12042" s="155"/>
    </row>
    <row r="12043" spans="3:6" x14ac:dyDescent="0.2">
      <c r="C12043" s="155"/>
      <c r="D12043" s="155"/>
      <c r="E12043" s="155"/>
      <c r="F12043" s="155"/>
    </row>
    <row r="12044" spans="3:6" x14ac:dyDescent="0.2">
      <c r="C12044" s="155"/>
      <c r="D12044" s="155"/>
      <c r="E12044" s="155"/>
      <c r="F12044" s="155"/>
    </row>
    <row r="12045" spans="3:6" x14ac:dyDescent="0.2">
      <c r="C12045" s="155"/>
      <c r="D12045" s="155"/>
      <c r="E12045" s="155"/>
      <c r="F12045" s="155"/>
    </row>
    <row r="12046" spans="3:6" x14ac:dyDescent="0.2">
      <c r="C12046" s="155"/>
      <c r="D12046" s="155"/>
      <c r="E12046" s="155"/>
      <c r="F12046" s="155"/>
    </row>
    <row r="12047" spans="3:6" x14ac:dyDescent="0.2">
      <c r="C12047" s="155"/>
      <c r="D12047" s="155"/>
      <c r="E12047" s="155"/>
      <c r="F12047" s="155"/>
    </row>
    <row r="12048" spans="3:6" x14ac:dyDescent="0.2">
      <c r="C12048" s="155"/>
      <c r="D12048" s="155"/>
      <c r="E12048" s="155"/>
      <c r="F12048" s="155"/>
    </row>
    <row r="12049" spans="3:6" x14ac:dyDescent="0.2">
      <c r="C12049" s="155"/>
      <c r="D12049" s="155"/>
      <c r="E12049" s="155"/>
      <c r="F12049" s="155"/>
    </row>
    <row r="12050" spans="3:6" x14ac:dyDescent="0.2">
      <c r="C12050" s="155"/>
      <c r="D12050" s="155"/>
      <c r="E12050" s="155"/>
      <c r="F12050" s="155"/>
    </row>
    <row r="12051" spans="3:6" x14ac:dyDescent="0.2">
      <c r="C12051" s="155"/>
      <c r="D12051" s="155"/>
      <c r="E12051" s="155"/>
      <c r="F12051" s="155"/>
    </row>
    <row r="12052" spans="3:6" x14ac:dyDescent="0.2">
      <c r="C12052" s="155"/>
      <c r="D12052" s="155"/>
      <c r="E12052" s="155"/>
      <c r="F12052" s="155"/>
    </row>
    <row r="12053" spans="3:6" x14ac:dyDescent="0.2">
      <c r="C12053" s="155"/>
      <c r="D12053" s="155"/>
      <c r="E12053" s="155"/>
      <c r="F12053" s="155"/>
    </row>
    <row r="12054" spans="3:6" x14ac:dyDescent="0.2">
      <c r="C12054" s="155"/>
      <c r="D12054" s="155"/>
      <c r="E12054" s="155"/>
      <c r="F12054" s="155"/>
    </row>
    <row r="12055" spans="3:6" x14ac:dyDescent="0.2">
      <c r="C12055" s="155"/>
      <c r="D12055" s="155"/>
      <c r="E12055" s="155"/>
      <c r="F12055" s="155"/>
    </row>
    <row r="12056" spans="3:6" x14ac:dyDescent="0.2">
      <c r="C12056" s="155"/>
      <c r="D12056" s="155"/>
      <c r="E12056" s="155"/>
      <c r="F12056" s="155"/>
    </row>
    <row r="12057" spans="3:6" x14ac:dyDescent="0.2">
      <c r="C12057" s="155"/>
      <c r="D12057" s="155"/>
      <c r="E12057" s="155"/>
      <c r="F12057" s="155"/>
    </row>
    <row r="12058" spans="3:6" x14ac:dyDescent="0.2">
      <c r="C12058" s="155"/>
      <c r="D12058" s="155"/>
      <c r="E12058" s="155"/>
      <c r="F12058" s="155"/>
    </row>
    <row r="12059" spans="3:6" x14ac:dyDescent="0.2">
      <c r="C12059" s="155"/>
      <c r="D12059" s="155"/>
      <c r="E12059" s="155"/>
      <c r="F12059" s="155"/>
    </row>
    <row r="12060" spans="3:6" x14ac:dyDescent="0.2">
      <c r="C12060" s="155"/>
      <c r="D12060" s="155"/>
      <c r="E12060" s="155"/>
      <c r="F12060" s="155"/>
    </row>
    <row r="12061" spans="3:6" x14ac:dyDescent="0.2">
      <c r="C12061" s="155"/>
      <c r="D12061" s="155"/>
      <c r="E12061" s="155"/>
      <c r="F12061" s="155"/>
    </row>
    <row r="12062" spans="3:6" x14ac:dyDescent="0.2">
      <c r="C12062" s="155"/>
      <c r="D12062" s="155"/>
      <c r="E12062" s="155"/>
      <c r="F12062" s="155"/>
    </row>
    <row r="12063" spans="3:6" x14ac:dyDescent="0.2">
      <c r="C12063" s="155"/>
      <c r="D12063" s="155"/>
      <c r="E12063" s="155"/>
      <c r="F12063" s="155"/>
    </row>
    <row r="12064" spans="3:6" x14ac:dyDescent="0.2">
      <c r="C12064" s="155"/>
      <c r="D12064" s="155"/>
      <c r="E12064" s="155"/>
      <c r="F12064" s="155"/>
    </row>
    <row r="12065" spans="3:6" x14ac:dyDescent="0.2">
      <c r="C12065" s="155"/>
      <c r="D12065" s="155"/>
      <c r="E12065" s="155"/>
      <c r="F12065" s="155"/>
    </row>
    <row r="12066" spans="3:6" x14ac:dyDescent="0.2">
      <c r="C12066" s="155"/>
      <c r="D12066" s="155"/>
      <c r="E12066" s="155"/>
      <c r="F12066" s="155"/>
    </row>
    <row r="12067" spans="3:6" x14ac:dyDescent="0.2">
      <c r="C12067" s="155"/>
      <c r="D12067" s="155"/>
      <c r="E12067" s="155"/>
      <c r="F12067" s="155"/>
    </row>
    <row r="12068" spans="3:6" x14ac:dyDescent="0.2">
      <c r="C12068" s="155"/>
      <c r="D12068" s="155"/>
      <c r="E12068" s="155"/>
      <c r="F12068" s="155"/>
    </row>
    <row r="12069" spans="3:6" x14ac:dyDescent="0.2">
      <c r="C12069" s="155"/>
      <c r="D12069" s="155"/>
      <c r="E12069" s="155"/>
      <c r="F12069" s="155"/>
    </row>
    <row r="12070" spans="3:6" x14ac:dyDescent="0.2">
      <c r="C12070" s="155"/>
      <c r="D12070" s="155"/>
      <c r="E12070" s="155"/>
      <c r="F12070" s="155"/>
    </row>
    <row r="12071" spans="3:6" x14ac:dyDescent="0.2">
      <c r="C12071" s="155"/>
      <c r="D12071" s="155"/>
      <c r="E12071" s="155"/>
      <c r="F12071" s="155"/>
    </row>
    <row r="12072" spans="3:6" x14ac:dyDescent="0.2">
      <c r="C12072" s="155"/>
      <c r="D12072" s="155"/>
      <c r="E12072" s="155"/>
      <c r="F12072" s="155"/>
    </row>
    <row r="12073" spans="3:6" x14ac:dyDescent="0.2">
      <c r="C12073" s="155"/>
      <c r="D12073" s="155"/>
      <c r="E12073" s="155"/>
      <c r="F12073" s="155"/>
    </row>
    <row r="12074" spans="3:6" x14ac:dyDescent="0.2">
      <c r="C12074" s="155"/>
      <c r="D12074" s="155"/>
      <c r="E12074" s="155"/>
      <c r="F12074" s="155"/>
    </row>
    <row r="12075" spans="3:6" x14ac:dyDescent="0.2">
      <c r="C12075" s="155"/>
      <c r="D12075" s="155"/>
      <c r="E12075" s="155"/>
      <c r="F12075" s="155"/>
    </row>
    <row r="12076" spans="3:6" x14ac:dyDescent="0.2">
      <c r="C12076" s="155"/>
      <c r="D12076" s="155"/>
      <c r="E12076" s="155"/>
      <c r="F12076" s="155"/>
    </row>
    <row r="12077" spans="3:6" x14ac:dyDescent="0.2">
      <c r="C12077" s="155"/>
      <c r="D12077" s="155"/>
      <c r="E12077" s="155"/>
      <c r="F12077" s="155"/>
    </row>
    <row r="12078" spans="3:6" x14ac:dyDescent="0.2">
      <c r="C12078" s="155"/>
      <c r="D12078" s="155"/>
      <c r="E12078" s="155"/>
      <c r="F12078" s="155"/>
    </row>
    <row r="12079" spans="3:6" x14ac:dyDescent="0.2">
      <c r="C12079" s="155"/>
      <c r="D12079" s="155"/>
      <c r="E12079" s="155"/>
      <c r="F12079" s="155"/>
    </row>
    <row r="12080" spans="3:6" x14ac:dyDescent="0.2">
      <c r="C12080" s="155"/>
      <c r="D12080" s="155"/>
      <c r="E12080" s="155"/>
      <c r="F12080" s="155"/>
    </row>
    <row r="12081" spans="3:6" x14ac:dyDescent="0.2">
      <c r="C12081" s="155"/>
      <c r="D12081" s="155"/>
      <c r="E12081" s="155"/>
      <c r="F12081" s="155"/>
    </row>
    <row r="12082" spans="3:6" x14ac:dyDescent="0.2">
      <c r="C12082" s="155"/>
      <c r="D12082" s="155"/>
      <c r="E12082" s="155"/>
      <c r="F12082" s="155"/>
    </row>
    <row r="12083" spans="3:6" x14ac:dyDescent="0.2">
      <c r="C12083" s="155"/>
      <c r="D12083" s="155"/>
      <c r="E12083" s="155"/>
      <c r="F12083" s="155"/>
    </row>
    <row r="12084" spans="3:6" x14ac:dyDescent="0.2">
      <c r="C12084" s="155"/>
      <c r="D12084" s="155"/>
      <c r="E12084" s="155"/>
      <c r="F12084" s="155"/>
    </row>
    <row r="12085" spans="3:6" x14ac:dyDescent="0.2">
      <c r="C12085" s="155"/>
      <c r="D12085" s="155"/>
      <c r="E12085" s="155"/>
      <c r="F12085" s="155"/>
    </row>
    <row r="12086" spans="3:6" x14ac:dyDescent="0.2">
      <c r="C12086" s="155"/>
      <c r="D12086" s="155"/>
      <c r="E12086" s="155"/>
      <c r="F12086" s="155"/>
    </row>
    <row r="12087" spans="3:6" x14ac:dyDescent="0.2">
      <c r="C12087" s="155"/>
      <c r="D12087" s="155"/>
      <c r="E12087" s="155"/>
      <c r="F12087" s="155"/>
    </row>
    <row r="12088" spans="3:6" x14ac:dyDescent="0.2">
      <c r="C12088" s="155"/>
      <c r="D12088" s="155"/>
      <c r="E12088" s="155"/>
      <c r="F12088" s="155"/>
    </row>
    <row r="12089" spans="3:6" x14ac:dyDescent="0.2">
      <c r="C12089" s="155"/>
      <c r="D12089" s="155"/>
      <c r="E12089" s="155"/>
      <c r="F12089" s="155"/>
    </row>
    <row r="12090" spans="3:6" x14ac:dyDescent="0.2">
      <c r="C12090" s="155"/>
      <c r="D12090" s="155"/>
      <c r="E12090" s="155"/>
      <c r="F12090" s="155"/>
    </row>
    <row r="12091" spans="3:6" x14ac:dyDescent="0.2">
      <c r="C12091" s="155"/>
      <c r="D12091" s="155"/>
      <c r="E12091" s="155"/>
      <c r="F12091" s="155"/>
    </row>
    <row r="12092" spans="3:6" x14ac:dyDescent="0.2">
      <c r="C12092" s="155"/>
      <c r="D12092" s="155"/>
      <c r="E12092" s="155"/>
      <c r="F12092" s="155"/>
    </row>
    <row r="12093" spans="3:6" x14ac:dyDescent="0.2">
      <c r="C12093" s="155"/>
      <c r="D12093" s="155"/>
      <c r="E12093" s="155"/>
      <c r="F12093" s="155"/>
    </row>
    <row r="12094" spans="3:6" x14ac:dyDescent="0.2">
      <c r="C12094" s="155"/>
      <c r="D12094" s="155"/>
      <c r="E12094" s="155"/>
      <c r="F12094" s="155"/>
    </row>
    <row r="12095" spans="3:6" x14ac:dyDescent="0.2">
      <c r="C12095" s="155"/>
      <c r="D12095" s="155"/>
      <c r="E12095" s="155"/>
      <c r="F12095" s="155"/>
    </row>
    <row r="12096" spans="3:6" x14ac:dyDescent="0.2">
      <c r="C12096" s="155"/>
      <c r="D12096" s="155"/>
      <c r="E12096" s="155"/>
      <c r="F12096" s="155"/>
    </row>
    <row r="12097" spans="3:6" x14ac:dyDescent="0.2">
      <c r="C12097" s="155"/>
      <c r="D12097" s="155"/>
      <c r="E12097" s="155"/>
      <c r="F12097" s="155"/>
    </row>
    <row r="12098" spans="3:6" x14ac:dyDescent="0.2">
      <c r="C12098" s="155"/>
      <c r="D12098" s="155"/>
      <c r="E12098" s="155"/>
      <c r="F12098" s="155"/>
    </row>
    <row r="12099" spans="3:6" x14ac:dyDescent="0.2">
      <c r="C12099" s="155"/>
      <c r="D12099" s="155"/>
      <c r="E12099" s="155"/>
      <c r="F12099" s="155"/>
    </row>
    <row r="12100" spans="3:6" x14ac:dyDescent="0.2">
      <c r="C12100" s="155"/>
      <c r="D12100" s="155"/>
      <c r="E12100" s="155"/>
      <c r="F12100" s="155"/>
    </row>
    <row r="12101" spans="3:6" x14ac:dyDescent="0.2">
      <c r="C12101" s="155"/>
      <c r="D12101" s="155"/>
      <c r="E12101" s="155"/>
      <c r="F12101" s="155"/>
    </row>
    <row r="12102" spans="3:6" x14ac:dyDescent="0.2">
      <c r="C12102" s="155"/>
      <c r="D12102" s="155"/>
      <c r="E12102" s="155"/>
      <c r="F12102" s="155"/>
    </row>
    <row r="12103" spans="3:6" x14ac:dyDescent="0.2">
      <c r="C12103" s="155"/>
      <c r="D12103" s="155"/>
      <c r="E12103" s="155"/>
      <c r="F12103" s="155"/>
    </row>
    <row r="12104" spans="3:6" x14ac:dyDescent="0.2">
      <c r="C12104" s="155"/>
      <c r="D12104" s="155"/>
      <c r="E12104" s="155"/>
      <c r="F12104" s="155"/>
    </row>
    <row r="12105" spans="3:6" x14ac:dyDescent="0.2">
      <c r="C12105" s="155"/>
      <c r="D12105" s="155"/>
      <c r="E12105" s="155"/>
      <c r="F12105" s="155"/>
    </row>
    <row r="12106" spans="3:6" x14ac:dyDescent="0.2">
      <c r="C12106" s="155"/>
      <c r="D12106" s="155"/>
      <c r="E12106" s="155"/>
      <c r="F12106" s="155"/>
    </row>
    <row r="12107" spans="3:6" x14ac:dyDescent="0.2">
      <c r="C12107" s="155"/>
      <c r="D12107" s="155"/>
      <c r="E12107" s="155"/>
      <c r="F12107" s="155"/>
    </row>
    <row r="12108" spans="3:6" x14ac:dyDescent="0.2">
      <c r="C12108" s="155"/>
      <c r="D12108" s="155"/>
      <c r="E12108" s="155"/>
      <c r="F12108" s="155"/>
    </row>
    <row r="12109" spans="3:6" x14ac:dyDescent="0.2">
      <c r="C12109" s="155"/>
      <c r="D12109" s="155"/>
      <c r="E12109" s="155"/>
      <c r="F12109" s="155"/>
    </row>
    <row r="12110" spans="3:6" x14ac:dyDescent="0.2">
      <c r="C12110" s="155"/>
      <c r="D12110" s="155"/>
      <c r="E12110" s="155"/>
      <c r="F12110" s="155"/>
    </row>
    <row r="12111" spans="3:6" x14ac:dyDescent="0.2">
      <c r="C12111" s="155"/>
      <c r="D12111" s="155"/>
      <c r="E12111" s="155"/>
      <c r="F12111" s="155"/>
    </row>
    <row r="12112" spans="3:6" x14ac:dyDescent="0.2">
      <c r="C12112" s="155"/>
      <c r="D12112" s="155"/>
      <c r="E12112" s="155"/>
      <c r="F12112" s="155"/>
    </row>
    <row r="12113" spans="3:6" x14ac:dyDescent="0.2">
      <c r="C12113" s="155"/>
      <c r="D12113" s="155"/>
      <c r="E12113" s="155"/>
      <c r="F12113" s="155"/>
    </row>
    <row r="12114" spans="3:6" x14ac:dyDescent="0.2">
      <c r="C12114" s="155"/>
      <c r="D12114" s="155"/>
      <c r="E12114" s="155"/>
      <c r="F12114" s="155"/>
    </row>
    <row r="12115" spans="3:6" x14ac:dyDescent="0.2">
      <c r="C12115" s="155"/>
      <c r="D12115" s="155"/>
      <c r="E12115" s="155"/>
      <c r="F12115" s="155"/>
    </row>
    <row r="12116" spans="3:6" x14ac:dyDescent="0.2">
      <c r="C12116" s="155"/>
      <c r="D12116" s="155"/>
      <c r="E12116" s="155"/>
      <c r="F12116" s="155"/>
    </row>
    <row r="12117" spans="3:6" x14ac:dyDescent="0.2">
      <c r="C12117" s="155"/>
      <c r="D12117" s="155"/>
      <c r="E12117" s="155"/>
      <c r="F12117" s="155"/>
    </row>
    <row r="12118" spans="3:6" x14ac:dyDescent="0.2">
      <c r="C12118" s="155"/>
      <c r="D12118" s="155"/>
      <c r="E12118" s="155"/>
      <c r="F12118" s="155"/>
    </row>
    <row r="12119" spans="3:6" x14ac:dyDescent="0.2">
      <c r="C12119" s="155"/>
      <c r="D12119" s="155"/>
      <c r="E12119" s="155"/>
      <c r="F12119" s="155"/>
    </row>
    <row r="12120" spans="3:6" x14ac:dyDescent="0.2">
      <c r="C12120" s="155"/>
      <c r="D12120" s="155"/>
      <c r="E12120" s="155"/>
      <c r="F12120" s="155"/>
    </row>
    <row r="12121" spans="3:6" x14ac:dyDescent="0.2">
      <c r="C12121" s="155"/>
      <c r="D12121" s="155"/>
      <c r="E12121" s="155"/>
      <c r="F12121" s="155"/>
    </row>
    <row r="12122" spans="3:6" x14ac:dyDescent="0.2">
      <c r="C12122" s="155"/>
      <c r="D12122" s="155"/>
      <c r="E12122" s="155"/>
      <c r="F12122" s="155"/>
    </row>
    <row r="12123" spans="3:6" x14ac:dyDescent="0.2">
      <c r="C12123" s="155"/>
      <c r="D12123" s="155"/>
      <c r="E12123" s="155"/>
      <c r="F12123" s="155"/>
    </row>
    <row r="12124" spans="3:6" x14ac:dyDescent="0.2">
      <c r="C12124" s="155"/>
      <c r="D12124" s="155"/>
      <c r="E12124" s="155"/>
      <c r="F12124" s="155"/>
    </row>
    <row r="12125" spans="3:6" x14ac:dyDescent="0.2">
      <c r="C12125" s="155"/>
      <c r="D12125" s="155"/>
      <c r="E12125" s="155"/>
      <c r="F12125" s="155"/>
    </row>
    <row r="12126" spans="3:6" x14ac:dyDescent="0.2">
      <c r="C12126" s="155"/>
      <c r="D12126" s="155"/>
      <c r="E12126" s="155"/>
      <c r="F12126" s="155"/>
    </row>
    <row r="12127" spans="3:6" x14ac:dyDescent="0.2">
      <c r="C12127" s="155"/>
      <c r="D12127" s="155"/>
      <c r="E12127" s="155"/>
      <c r="F12127" s="155"/>
    </row>
    <row r="12128" spans="3:6" x14ac:dyDescent="0.2">
      <c r="C12128" s="155"/>
      <c r="D12128" s="155"/>
      <c r="E12128" s="155"/>
      <c r="F12128" s="155"/>
    </row>
    <row r="12129" spans="3:6" x14ac:dyDescent="0.2">
      <c r="C12129" s="155"/>
      <c r="D12129" s="155"/>
      <c r="E12129" s="155"/>
      <c r="F12129" s="155"/>
    </row>
    <row r="12130" spans="3:6" x14ac:dyDescent="0.2">
      <c r="C12130" s="155"/>
      <c r="D12130" s="155"/>
      <c r="E12130" s="155"/>
      <c r="F12130" s="155"/>
    </row>
    <row r="12131" spans="3:6" x14ac:dyDescent="0.2">
      <c r="C12131" s="155"/>
      <c r="D12131" s="155"/>
      <c r="E12131" s="155"/>
      <c r="F12131" s="155"/>
    </row>
    <row r="12132" spans="3:6" x14ac:dyDescent="0.2">
      <c r="C12132" s="155"/>
      <c r="D12132" s="155"/>
      <c r="E12132" s="155"/>
      <c r="F12132" s="155"/>
    </row>
    <row r="12133" spans="3:6" x14ac:dyDescent="0.2">
      <c r="C12133" s="155"/>
      <c r="D12133" s="155"/>
      <c r="E12133" s="155"/>
      <c r="F12133" s="155"/>
    </row>
    <row r="12134" spans="3:6" x14ac:dyDescent="0.2">
      <c r="C12134" s="155"/>
      <c r="D12134" s="155"/>
      <c r="E12134" s="155"/>
      <c r="F12134" s="155"/>
    </row>
    <row r="12135" spans="3:6" x14ac:dyDescent="0.2">
      <c r="C12135" s="155"/>
      <c r="D12135" s="155"/>
      <c r="E12135" s="155"/>
      <c r="F12135" s="155"/>
    </row>
    <row r="12136" spans="3:6" x14ac:dyDescent="0.2">
      <c r="C12136" s="155"/>
      <c r="D12136" s="155"/>
      <c r="E12136" s="155"/>
      <c r="F12136" s="155"/>
    </row>
    <row r="12137" spans="3:6" x14ac:dyDescent="0.2">
      <c r="C12137" s="155"/>
      <c r="D12137" s="155"/>
      <c r="E12137" s="155"/>
      <c r="F12137" s="155"/>
    </row>
    <row r="12138" spans="3:6" x14ac:dyDescent="0.2">
      <c r="C12138" s="155"/>
      <c r="D12138" s="155"/>
      <c r="E12138" s="155"/>
      <c r="F12138" s="155"/>
    </row>
    <row r="12139" spans="3:6" x14ac:dyDescent="0.2">
      <c r="C12139" s="155"/>
      <c r="D12139" s="155"/>
      <c r="E12139" s="155"/>
      <c r="F12139" s="155"/>
    </row>
    <row r="12140" spans="3:6" x14ac:dyDescent="0.2">
      <c r="C12140" s="155"/>
      <c r="D12140" s="155"/>
      <c r="E12140" s="155"/>
      <c r="F12140" s="155"/>
    </row>
    <row r="12141" spans="3:6" x14ac:dyDescent="0.2">
      <c r="C12141" s="155"/>
      <c r="D12141" s="155"/>
      <c r="E12141" s="155"/>
      <c r="F12141" s="155"/>
    </row>
    <row r="12142" spans="3:6" x14ac:dyDescent="0.2">
      <c r="C12142" s="155"/>
      <c r="D12142" s="155"/>
      <c r="E12142" s="155"/>
      <c r="F12142" s="155"/>
    </row>
    <row r="12143" spans="3:6" x14ac:dyDescent="0.2">
      <c r="C12143" s="155"/>
      <c r="D12143" s="155"/>
      <c r="E12143" s="155"/>
      <c r="F12143" s="155"/>
    </row>
    <row r="12144" spans="3:6" x14ac:dyDescent="0.2">
      <c r="C12144" s="155"/>
      <c r="D12144" s="155"/>
      <c r="E12144" s="155"/>
      <c r="F12144" s="155"/>
    </row>
    <row r="12145" spans="3:6" x14ac:dyDescent="0.2">
      <c r="C12145" s="155"/>
      <c r="D12145" s="155"/>
      <c r="E12145" s="155"/>
      <c r="F12145" s="155"/>
    </row>
    <row r="12146" spans="3:6" x14ac:dyDescent="0.2">
      <c r="C12146" s="155"/>
      <c r="D12146" s="155"/>
      <c r="E12146" s="155"/>
      <c r="F12146" s="155"/>
    </row>
    <row r="12147" spans="3:6" x14ac:dyDescent="0.2">
      <c r="C12147" s="155"/>
      <c r="D12147" s="155"/>
      <c r="E12147" s="155"/>
      <c r="F12147" s="155"/>
    </row>
    <row r="12148" spans="3:6" x14ac:dyDescent="0.2">
      <c r="C12148" s="155"/>
      <c r="D12148" s="155"/>
      <c r="E12148" s="155"/>
      <c r="F12148" s="155"/>
    </row>
    <row r="12149" spans="3:6" x14ac:dyDescent="0.2">
      <c r="C12149" s="155"/>
      <c r="D12149" s="155"/>
      <c r="E12149" s="155"/>
      <c r="F12149" s="155"/>
    </row>
    <row r="12150" spans="3:6" x14ac:dyDescent="0.2">
      <c r="C12150" s="155"/>
      <c r="D12150" s="155"/>
      <c r="E12150" s="155"/>
      <c r="F12150" s="155"/>
    </row>
    <row r="12151" spans="3:6" x14ac:dyDescent="0.2">
      <c r="C12151" s="155"/>
      <c r="D12151" s="155"/>
      <c r="E12151" s="155"/>
      <c r="F12151" s="155"/>
    </row>
    <row r="12152" spans="3:6" x14ac:dyDescent="0.2">
      <c r="C12152" s="155"/>
      <c r="D12152" s="155"/>
      <c r="E12152" s="155"/>
      <c r="F12152" s="155"/>
    </row>
    <row r="12153" spans="3:6" x14ac:dyDescent="0.2">
      <c r="C12153" s="155"/>
      <c r="D12153" s="155"/>
      <c r="E12153" s="155"/>
      <c r="F12153" s="155"/>
    </row>
    <row r="12154" spans="3:6" x14ac:dyDescent="0.2">
      <c r="C12154" s="155"/>
      <c r="D12154" s="155"/>
      <c r="E12154" s="155"/>
      <c r="F12154" s="155"/>
    </row>
    <row r="12155" spans="3:6" x14ac:dyDescent="0.2">
      <c r="C12155" s="155"/>
      <c r="D12155" s="155"/>
      <c r="E12155" s="155"/>
      <c r="F12155" s="155"/>
    </row>
    <row r="12156" spans="3:6" x14ac:dyDescent="0.2">
      <c r="C12156" s="155"/>
      <c r="D12156" s="155"/>
      <c r="E12156" s="155"/>
      <c r="F12156" s="155"/>
    </row>
    <row r="12157" spans="3:6" x14ac:dyDescent="0.2">
      <c r="C12157" s="155"/>
      <c r="D12157" s="155"/>
      <c r="E12157" s="155"/>
      <c r="F12157" s="155"/>
    </row>
    <row r="12158" spans="3:6" x14ac:dyDescent="0.2">
      <c r="C12158" s="155"/>
      <c r="D12158" s="155"/>
      <c r="E12158" s="155"/>
      <c r="F12158" s="155"/>
    </row>
    <row r="12159" spans="3:6" x14ac:dyDescent="0.2">
      <c r="C12159" s="155"/>
      <c r="D12159" s="155"/>
      <c r="E12159" s="155"/>
      <c r="F12159" s="155"/>
    </row>
    <row r="12160" spans="3:6" x14ac:dyDescent="0.2">
      <c r="C12160" s="155"/>
      <c r="D12160" s="155"/>
      <c r="E12160" s="155"/>
      <c r="F12160" s="155"/>
    </row>
    <row r="12161" spans="3:6" x14ac:dyDescent="0.2">
      <c r="C12161" s="155"/>
      <c r="D12161" s="155"/>
      <c r="E12161" s="155"/>
      <c r="F12161" s="155"/>
    </row>
    <row r="12162" spans="3:6" x14ac:dyDescent="0.2">
      <c r="C12162" s="155"/>
      <c r="D12162" s="155"/>
      <c r="E12162" s="155"/>
      <c r="F12162" s="155"/>
    </row>
    <row r="12163" spans="3:6" x14ac:dyDescent="0.2">
      <c r="C12163" s="155"/>
      <c r="D12163" s="155"/>
      <c r="E12163" s="155"/>
      <c r="F12163" s="155"/>
    </row>
    <row r="12164" spans="3:6" x14ac:dyDescent="0.2">
      <c r="C12164" s="155"/>
      <c r="D12164" s="155"/>
      <c r="E12164" s="155"/>
      <c r="F12164" s="155"/>
    </row>
    <row r="12165" spans="3:6" x14ac:dyDescent="0.2">
      <c r="C12165" s="155"/>
      <c r="D12165" s="155"/>
      <c r="E12165" s="155"/>
      <c r="F12165" s="155"/>
    </row>
    <row r="12166" spans="3:6" x14ac:dyDescent="0.2">
      <c r="C12166" s="155"/>
      <c r="D12166" s="155"/>
      <c r="E12166" s="155"/>
      <c r="F12166" s="155"/>
    </row>
    <row r="12167" spans="3:6" x14ac:dyDescent="0.2">
      <c r="C12167" s="155"/>
      <c r="D12167" s="155"/>
      <c r="E12167" s="155"/>
      <c r="F12167" s="155"/>
    </row>
    <row r="12168" spans="3:6" x14ac:dyDescent="0.2">
      <c r="C12168" s="155"/>
      <c r="D12168" s="155"/>
      <c r="E12168" s="155"/>
      <c r="F12168" s="155"/>
    </row>
    <row r="12169" spans="3:6" x14ac:dyDescent="0.2">
      <c r="C12169" s="155"/>
      <c r="D12169" s="155"/>
      <c r="E12169" s="155"/>
      <c r="F12169" s="155"/>
    </row>
    <row r="12170" spans="3:6" x14ac:dyDescent="0.2">
      <c r="C12170" s="155"/>
      <c r="D12170" s="155"/>
      <c r="E12170" s="155"/>
      <c r="F12170" s="155"/>
    </row>
    <row r="12171" spans="3:6" x14ac:dyDescent="0.2">
      <c r="C12171" s="155"/>
      <c r="D12171" s="155"/>
      <c r="E12171" s="155"/>
      <c r="F12171" s="155"/>
    </row>
    <row r="12172" spans="3:6" x14ac:dyDescent="0.2">
      <c r="C12172" s="155"/>
      <c r="D12172" s="155"/>
      <c r="E12172" s="155"/>
      <c r="F12172" s="155"/>
    </row>
    <row r="12173" spans="3:6" x14ac:dyDescent="0.2">
      <c r="C12173" s="155"/>
      <c r="D12173" s="155"/>
      <c r="E12173" s="155"/>
      <c r="F12173" s="155"/>
    </row>
    <row r="12174" spans="3:6" x14ac:dyDescent="0.2">
      <c r="C12174" s="155"/>
      <c r="D12174" s="155"/>
      <c r="E12174" s="155"/>
      <c r="F12174" s="155"/>
    </row>
    <row r="12175" spans="3:6" x14ac:dyDescent="0.2">
      <c r="C12175" s="155"/>
      <c r="D12175" s="155"/>
      <c r="E12175" s="155"/>
      <c r="F12175" s="155"/>
    </row>
    <row r="12176" spans="3:6" x14ac:dyDescent="0.2">
      <c r="C12176" s="155"/>
      <c r="D12176" s="155"/>
      <c r="E12176" s="155"/>
      <c r="F12176" s="155"/>
    </row>
    <row r="12177" spans="3:6" x14ac:dyDescent="0.2">
      <c r="C12177" s="155"/>
      <c r="D12177" s="155"/>
      <c r="E12177" s="155"/>
      <c r="F12177" s="155"/>
    </row>
    <row r="12178" spans="3:6" x14ac:dyDescent="0.2">
      <c r="C12178" s="155"/>
      <c r="D12178" s="155"/>
      <c r="E12178" s="155"/>
      <c r="F12178" s="155"/>
    </row>
    <row r="12179" spans="3:6" x14ac:dyDescent="0.2">
      <c r="C12179" s="155"/>
      <c r="D12179" s="155"/>
      <c r="E12179" s="155"/>
      <c r="F12179" s="155"/>
    </row>
    <row r="12180" spans="3:6" x14ac:dyDescent="0.2">
      <c r="C12180" s="155"/>
      <c r="D12180" s="155"/>
      <c r="E12180" s="155"/>
      <c r="F12180" s="155"/>
    </row>
    <row r="12181" spans="3:6" x14ac:dyDescent="0.2">
      <c r="C12181" s="155"/>
      <c r="D12181" s="155"/>
      <c r="E12181" s="155"/>
      <c r="F12181" s="155"/>
    </row>
    <row r="12182" spans="3:6" x14ac:dyDescent="0.2">
      <c r="C12182" s="155"/>
      <c r="D12182" s="155"/>
      <c r="E12182" s="155"/>
      <c r="F12182" s="155"/>
    </row>
    <row r="12183" spans="3:6" x14ac:dyDescent="0.2">
      <c r="C12183" s="155"/>
      <c r="D12183" s="155"/>
      <c r="E12183" s="155"/>
      <c r="F12183" s="155"/>
    </row>
    <row r="12184" spans="3:6" x14ac:dyDescent="0.2">
      <c r="C12184" s="155"/>
      <c r="D12184" s="155"/>
      <c r="E12184" s="155"/>
      <c r="F12184" s="155"/>
    </row>
    <row r="12185" spans="3:6" x14ac:dyDescent="0.2">
      <c r="C12185" s="155"/>
      <c r="D12185" s="155"/>
      <c r="E12185" s="155"/>
      <c r="F12185" s="155"/>
    </row>
    <row r="12186" spans="3:6" x14ac:dyDescent="0.2">
      <c r="C12186" s="155"/>
      <c r="D12186" s="155"/>
      <c r="E12186" s="155"/>
      <c r="F12186" s="155"/>
    </row>
    <row r="12187" spans="3:6" x14ac:dyDescent="0.2">
      <c r="C12187" s="155"/>
      <c r="D12187" s="155"/>
      <c r="E12187" s="155"/>
      <c r="F12187" s="155"/>
    </row>
    <row r="12188" spans="3:6" x14ac:dyDescent="0.2">
      <c r="C12188" s="155"/>
      <c r="D12188" s="155"/>
      <c r="E12188" s="155"/>
      <c r="F12188" s="155"/>
    </row>
    <row r="12189" spans="3:6" x14ac:dyDescent="0.2">
      <c r="C12189" s="155"/>
      <c r="D12189" s="155"/>
      <c r="E12189" s="155"/>
      <c r="F12189" s="155"/>
    </row>
    <row r="12190" spans="3:6" x14ac:dyDescent="0.2">
      <c r="C12190" s="155"/>
      <c r="D12190" s="155"/>
      <c r="E12190" s="155"/>
      <c r="F12190" s="155"/>
    </row>
    <row r="12191" spans="3:6" x14ac:dyDescent="0.2">
      <c r="C12191" s="155"/>
      <c r="D12191" s="155"/>
      <c r="E12191" s="155"/>
      <c r="F12191" s="155"/>
    </row>
    <row r="12192" spans="3:6" x14ac:dyDescent="0.2">
      <c r="C12192" s="155"/>
      <c r="D12192" s="155"/>
      <c r="E12192" s="155"/>
      <c r="F12192" s="155"/>
    </row>
    <row r="12193" spans="3:6" x14ac:dyDescent="0.2">
      <c r="C12193" s="155"/>
      <c r="D12193" s="155"/>
      <c r="E12193" s="155"/>
      <c r="F12193" s="155"/>
    </row>
    <row r="12194" spans="3:6" x14ac:dyDescent="0.2">
      <c r="C12194" s="155"/>
      <c r="D12194" s="155"/>
      <c r="E12194" s="155"/>
      <c r="F12194" s="155"/>
    </row>
    <row r="12195" spans="3:6" x14ac:dyDescent="0.2">
      <c r="C12195" s="155"/>
      <c r="D12195" s="155"/>
      <c r="E12195" s="155"/>
      <c r="F12195" s="155"/>
    </row>
    <row r="12196" spans="3:6" x14ac:dyDescent="0.2">
      <c r="C12196" s="155"/>
      <c r="D12196" s="155"/>
      <c r="E12196" s="155"/>
      <c r="F12196" s="155"/>
    </row>
    <row r="12197" spans="3:6" x14ac:dyDescent="0.2">
      <c r="C12197" s="155"/>
      <c r="D12197" s="155"/>
      <c r="E12197" s="155"/>
      <c r="F12197" s="155"/>
    </row>
    <row r="12198" spans="3:6" x14ac:dyDescent="0.2">
      <c r="C12198" s="155"/>
      <c r="D12198" s="155"/>
      <c r="E12198" s="155"/>
      <c r="F12198" s="155"/>
    </row>
    <row r="12199" spans="3:6" x14ac:dyDescent="0.2">
      <c r="C12199" s="155"/>
      <c r="D12199" s="155"/>
      <c r="E12199" s="155"/>
      <c r="F12199" s="155"/>
    </row>
    <row r="12200" spans="3:6" x14ac:dyDescent="0.2">
      <c r="C12200" s="155"/>
      <c r="D12200" s="155"/>
      <c r="E12200" s="155"/>
      <c r="F12200" s="155"/>
    </row>
    <row r="12201" spans="3:6" x14ac:dyDescent="0.2">
      <c r="C12201" s="155"/>
      <c r="D12201" s="155"/>
      <c r="E12201" s="155"/>
      <c r="F12201" s="155"/>
    </row>
    <row r="12202" spans="3:6" x14ac:dyDescent="0.2">
      <c r="C12202" s="155"/>
      <c r="D12202" s="155"/>
      <c r="E12202" s="155"/>
      <c r="F12202" s="155"/>
    </row>
    <row r="12203" spans="3:6" x14ac:dyDescent="0.2">
      <c r="C12203" s="155"/>
      <c r="D12203" s="155"/>
      <c r="E12203" s="155"/>
      <c r="F12203" s="155"/>
    </row>
    <row r="12204" spans="3:6" x14ac:dyDescent="0.2">
      <c r="C12204" s="155"/>
      <c r="D12204" s="155"/>
      <c r="E12204" s="155"/>
      <c r="F12204" s="155"/>
    </row>
    <row r="12205" spans="3:6" x14ac:dyDescent="0.2">
      <c r="C12205" s="155"/>
      <c r="D12205" s="155"/>
      <c r="E12205" s="155"/>
      <c r="F12205" s="155"/>
    </row>
    <row r="12206" spans="3:6" x14ac:dyDescent="0.2">
      <c r="C12206" s="155"/>
      <c r="D12206" s="155"/>
      <c r="E12206" s="155"/>
      <c r="F12206" s="155"/>
    </row>
    <row r="12207" spans="3:6" x14ac:dyDescent="0.2">
      <c r="C12207" s="155"/>
      <c r="D12207" s="155"/>
      <c r="E12207" s="155"/>
      <c r="F12207" s="155"/>
    </row>
    <row r="12208" spans="3:6" x14ac:dyDescent="0.2">
      <c r="C12208" s="155"/>
      <c r="D12208" s="155"/>
      <c r="E12208" s="155"/>
      <c r="F12208" s="155"/>
    </row>
    <row r="12209" spans="3:6" x14ac:dyDescent="0.2">
      <c r="C12209" s="155"/>
      <c r="D12209" s="155"/>
      <c r="E12209" s="155"/>
      <c r="F12209" s="155"/>
    </row>
    <row r="12210" spans="3:6" x14ac:dyDescent="0.2">
      <c r="C12210" s="155"/>
      <c r="D12210" s="155"/>
      <c r="E12210" s="155"/>
      <c r="F12210" s="155"/>
    </row>
    <row r="12211" spans="3:6" x14ac:dyDescent="0.2">
      <c r="C12211" s="155"/>
      <c r="D12211" s="155"/>
      <c r="E12211" s="155"/>
      <c r="F12211" s="155"/>
    </row>
    <row r="12212" spans="3:6" x14ac:dyDescent="0.2">
      <c r="C12212" s="155"/>
      <c r="D12212" s="155"/>
      <c r="E12212" s="155"/>
      <c r="F12212" s="155"/>
    </row>
    <row r="12213" spans="3:6" x14ac:dyDescent="0.2">
      <c r="C12213" s="155"/>
      <c r="D12213" s="155"/>
      <c r="E12213" s="155"/>
      <c r="F12213" s="155"/>
    </row>
    <row r="12214" spans="3:6" x14ac:dyDescent="0.2">
      <c r="C12214" s="155"/>
      <c r="D12214" s="155"/>
      <c r="E12214" s="155"/>
      <c r="F12214" s="155"/>
    </row>
    <row r="12215" spans="3:6" x14ac:dyDescent="0.2">
      <c r="C12215" s="155"/>
      <c r="D12215" s="155"/>
      <c r="E12215" s="155"/>
      <c r="F12215" s="155"/>
    </row>
    <row r="12216" spans="3:6" x14ac:dyDescent="0.2">
      <c r="C12216" s="155"/>
      <c r="D12216" s="155"/>
      <c r="E12216" s="155"/>
      <c r="F12216" s="155"/>
    </row>
    <row r="12217" spans="3:6" x14ac:dyDescent="0.2">
      <c r="C12217" s="155"/>
      <c r="D12217" s="155"/>
      <c r="E12217" s="155"/>
      <c r="F12217" s="155"/>
    </row>
    <row r="12218" spans="3:6" x14ac:dyDescent="0.2">
      <c r="C12218" s="155"/>
      <c r="D12218" s="155"/>
      <c r="E12218" s="155"/>
      <c r="F12218" s="155"/>
    </row>
    <row r="12219" spans="3:6" x14ac:dyDescent="0.2">
      <c r="C12219" s="155"/>
      <c r="D12219" s="155"/>
      <c r="E12219" s="155"/>
      <c r="F12219" s="155"/>
    </row>
    <row r="12220" spans="3:6" x14ac:dyDescent="0.2">
      <c r="C12220" s="155"/>
      <c r="D12220" s="155"/>
      <c r="E12220" s="155"/>
      <c r="F12220" s="155"/>
    </row>
    <row r="12221" spans="3:6" x14ac:dyDescent="0.2">
      <c r="C12221" s="155"/>
      <c r="D12221" s="155"/>
      <c r="E12221" s="155"/>
      <c r="F12221" s="155"/>
    </row>
    <row r="12222" spans="3:6" x14ac:dyDescent="0.2">
      <c r="C12222" s="155"/>
      <c r="D12222" s="155"/>
      <c r="E12222" s="155"/>
      <c r="F12222" s="155"/>
    </row>
    <row r="12223" spans="3:6" x14ac:dyDescent="0.2">
      <c r="C12223" s="155"/>
      <c r="D12223" s="155"/>
      <c r="E12223" s="155"/>
      <c r="F12223" s="155"/>
    </row>
    <row r="12224" spans="3:6" x14ac:dyDescent="0.2">
      <c r="C12224" s="155"/>
      <c r="D12224" s="155"/>
      <c r="E12224" s="155"/>
      <c r="F12224" s="155"/>
    </row>
    <row r="12225" spans="3:6" x14ac:dyDescent="0.2">
      <c r="C12225" s="155"/>
      <c r="D12225" s="155"/>
      <c r="E12225" s="155"/>
      <c r="F12225" s="155"/>
    </row>
    <row r="12226" spans="3:6" x14ac:dyDescent="0.2">
      <c r="C12226" s="155"/>
      <c r="D12226" s="155"/>
      <c r="E12226" s="155"/>
      <c r="F12226" s="155"/>
    </row>
    <row r="12227" spans="3:6" x14ac:dyDescent="0.2">
      <c r="C12227" s="155"/>
      <c r="D12227" s="155"/>
      <c r="E12227" s="155"/>
      <c r="F12227" s="155"/>
    </row>
    <row r="12228" spans="3:6" x14ac:dyDescent="0.2">
      <c r="C12228" s="155"/>
      <c r="D12228" s="155"/>
      <c r="E12228" s="155"/>
      <c r="F12228" s="155"/>
    </row>
    <row r="12229" spans="3:6" x14ac:dyDescent="0.2">
      <c r="C12229" s="155"/>
      <c r="D12229" s="155"/>
      <c r="E12229" s="155"/>
      <c r="F12229" s="155"/>
    </row>
    <row r="12230" spans="3:6" x14ac:dyDescent="0.2">
      <c r="C12230" s="155"/>
      <c r="D12230" s="155"/>
      <c r="E12230" s="155"/>
      <c r="F12230" s="155"/>
    </row>
    <row r="12231" spans="3:6" x14ac:dyDescent="0.2">
      <c r="C12231" s="155"/>
      <c r="D12231" s="155"/>
      <c r="E12231" s="155"/>
      <c r="F12231" s="155"/>
    </row>
    <row r="12232" spans="3:6" x14ac:dyDescent="0.2">
      <c r="C12232" s="155"/>
      <c r="D12232" s="155"/>
      <c r="E12232" s="155"/>
      <c r="F12232" s="155"/>
    </row>
    <row r="12233" spans="3:6" x14ac:dyDescent="0.2">
      <c r="C12233" s="155"/>
      <c r="D12233" s="155"/>
      <c r="E12233" s="155"/>
      <c r="F12233" s="155"/>
    </row>
    <row r="12234" spans="3:6" x14ac:dyDescent="0.2">
      <c r="C12234" s="155"/>
      <c r="D12234" s="155"/>
      <c r="E12234" s="155"/>
      <c r="F12234" s="155"/>
    </row>
    <row r="12235" spans="3:6" x14ac:dyDescent="0.2">
      <c r="C12235" s="155"/>
      <c r="D12235" s="155"/>
      <c r="E12235" s="155"/>
      <c r="F12235" s="155"/>
    </row>
    <row r="12236" spans="3:6" x14ac:dyDescent="0.2">
      <c r="C12236" s="155"/>
      <c r="D12236" s="155"/>
      <c r="E12236" s="155"/>
      <c r="F12236" s="155"/>
    </row>
    <row r="12237" spans="3:6" x14ac:dyDescent="0.2">
      <c r="C12237" s="155"/>
      <c r="D12237" s="155"/>
      <c r="E12237" s="155"/>
      <c r="F12237" s="155"/>
    </row>
    <row r="12238" spans="3:6" x14ac:dyDescent="0.2">
      <c r="C12238" s="155"/>
      <c r="D12238" s="155"/>
      <c r="E12238" s="155"/>
      <c r="F12238" s="155"/>
    </row>
    <row r="12239" spans="3:6" x14ac:dyDescent="0.2">
      <c r="C12239" s="155"/>
      <c r="D12239" s="155"/>
      <c r="E12239" s="155"/>
      <c r="F12239" s="155"/>
    </row>
    <row r="12240" spans="3:6" x14ac:dyDescent="0.2">
      <c r="C12240" s="155"/>
      <c r="D12240" s="155"/>
      <c r="E12240" s="155"/>
      <c r="F12240" s="155"/>
    </row>
    <row r="12241" spans="3:6" x14ac:dyDescent="0.2">
      <c r="C12241" s="155"/>
      <c r="D12241" s="155"/>
      <c r="E12241" s="155"/>
      <c r="F12241" s="155"/>
    </row>
    <row r="12242" spans="3:6" x14ac:dyDescent="0.2">
      <c r="C12242" s="155"/>
      <c r="D12242" s="155"/>
      <c r="E12242" s="155"/>
      <c r="F12242" s="155"/>
    </row>
    <row r="12243" spans="3:6" x14ac:dyDescent="0.2">
      <c r="C12243" s="155"/>
      <c r="D12243" s="155"/>
      <c r="E12243" s="155"/>
      <c r="F12243" s="155"/>
    </row>
    <row r="12244" spans="3:6" x14ac:dyDescent="0.2">
      <c r="C12244" s="155"/>
      <c r="D12244" s="155"/>
      <c r="E12244" s="155"/>
      <c r="F12244" s="155"/>
    </row>
    <row r="12245" spans="3:6" x14ac:dyDescent="0.2">
      <c r="C12245" s="155"/>
      <c r="D12245" s="155"/>
      <c r="E12245" s="155"/>
      <c r="F12245" s="155"/>
    </row>
    <row r="12246" spans="3:6" x14ac:dyDescent="0.2">
      <c r="C12246" s="155"/>
      <c r="D12246" s="155"/>
      <c r="E12246" s="155"/>
      <c r="F12246" s="155"/>
    </row>
    <row r="12247" spans="3:6" x14ac:dyDescent="0.2">
      <c r="C12247" s="155"/>
      <c r="D12247" s="155"/>
      <c r="E12247" s="155"/>
      <c r="F12247" s="155"/>
    </row>
    <row r="12248" spans="3:6" x14ac:dyDescent="0.2">
      <c r="C12248" s="155"/>
      <c r="D12248" s="155"/>
      <c r="E12248" s="155"/>
      <c r="F12248" s="155"/>
    </row>
    <row r="12249" spans="3:6" x14ac:dyDescent="0.2">
      <c r="C12249" s="155"/>
      <c r="D12249" s="155"/>
      <c r="E12249" s="155"/>
      <c r="F12249" s="155"/>
    </row>
    <row r="12250" spans="3:6" x14ac:dyDescent="0.2">
      <c r="C12250" s="155"/>
      <c r="D12250" s="155"/>
      <c r="E12250" s="155"/>
      <c r="F12250" s="155"/>
    </row>
    <row r="12251" spans="3:6" x14ac:dyDescent="0.2">
      <c r="C12251" s="155"/>
      <c r="D12251" s="155"/>
      <c r="E12251" s="155"/>
      <c r="F12251" s="155"/>
    </row>
    <row r="12252" spans="3:6" x14ac:dyDescent="0.2">
      <c r="C12252" s="155"/>
      <c r="D12252" s="155"/>
      <c r="E12252" s="155"/>
      <c r="F12252" s="155"/>
    </row>
    <row r="12253" spans="3:6" x14ac:dyDescent="0.2">
      <c r="C12253" s="155"/>
      <c r="D12253" s="155"/>
      <c r="E12253" s="155"/>
      <c r="F12253" s="155"/>
    </row>
    <row r="12254" spans="3:6" x14ac:dyDescent="0.2">
      <c r="C12254" s="155"/>
      <c r="D12254" s="155"/>
      <c r="E12254" s="155"/>
      <c r="F12254" s="155"/>
    </row>
    <row r="12255" spans="3:6" x14ac:dyDescent="0.2">
      <c r="C12255" s="155"/>
      <c r="D12255" s="155"/>
      <c r="E12255" s="155"/>
      <c r="F12255" s="155"/>
    </row>
    <row r="12256" spans="3:6" x14ac:dyDescent="0.2">
      <c r="C12256" s="155"/>
      <c r="D12256" s="155"/>
      <c r="E12256" s="155"/>
      <c r="F12256" s="155"/>
    </row>
    <row r="12257" spans="3:6" x14ac:dyDescent="0.2">
      <c r="C12257" s="155"/>
      <c r="D12257" s="155"/>
      <c r="E12257" s="155"/>
      <c r="F12257" s="155"/>
    </row>
    <row r="12258" spans="3:6" x14ac:dyDescent="0.2">
      <c r="C12258" s="155"/>
      <c r="D12258" s="155"/>
      <c r="E12258" s="155"/>
      <c r="F12258" s="155"/>
    </row>
    <row r="12259" spans="3:6" x14ac:dyDescent="0.2">
      <c r="C12259" s="155"/>
      <c r="D12259" s="155"/>
      <c r="E12259" s="155"/>
      <c r="F12259" s="155"/>
    </row>
    <row r="12260" spans="3:6" x14ac:dyDescent="0.2">
      <c r="C12260" s="155"/>
      <c r="D12260" s="155"/>
      <c r="E12260" s="155"/>
      <c r="F12260" s="155"/>
    </row>
    <row r="12261" spans="3:6" x14ac:dyDescent="0.2">
      <c r="C12261" s="155"/>
      <c r="D12261" s="155"/>
      <c r="E12261" s="155"/>
      <c r="F12261" s="155"/>
    </row>
    <row r="12262" spans="3:6" x14ac:dyDescent="0.2">
      <c r="C12262" s="155"/>
      <c r="D12262" s="155"/>
      <c r="E12262" s="155"/>
      <c r="F12262" s="155"/>
    </row>
    <row r="12263" spans="3:6" x14ac:dyDescent="0.2">
      <c r="C12263" s="155"/>
      <c r="D12263" s="155"/>
      <c r="E12263" s="155"/>
      <c r="F12263" s="155"/>
    </row>
    <row r="12264" spans="3:6" x14ac:dyDescent="0.2">
      <c r="C12264" s="155"/>
      <c r="D12264" s="155"/>
      <c r="E12264" s="155"/>
      <c r="F12264" s="155"/>
    </row>
    <row r="12265" spans="3:6" x14ac:dyDescent="0.2">
      <c r="C12265" s="155"/>
      <c r="D12265" s="155"/>
      <c r="E12265" s="155"/>
      <c r="F12265" s="155"/>
    </row>
    <row r="12266" spans="3:6" x14ac:dyDescent="0.2">
      <c r="C12266" s="155"/>
      <c r="D12266" s="155"/>
      <c r="E12266" s="155"/>
      <c r="F12266" s="155"/>
    </row>
    <row r="12267" spans="3:6" x14ac:dyDescent="0.2">
      <c r="C12267" s="155"/>
      <c r="D12267" s="155"/>
      <c r="E12267" s="155"/>
      <c r="F12267" s="155"/>
    </row>
    <row r="12268" spans="3:6" x14ac:dyDescent="0.2">
      <c r="C12268" s="155"/>
      <c r="D12268" s="155"/>
      <c r="E12268" s="155"/>
      <c r="F12268" s="155"/>
    </row>
    <row r="12269" spans="3:6" x14ac:dyDescent="0.2">
      <c r="C12269" s="155"/>
      <c r="D12269" s="155"/>
      <c r="E12269" s="155"/>
      <c r="F12269" s="155"/>
    </row>
    <row r="12270" spans="3:6" x14ac:dyDescent="0.2">
      <c r="C12270" s="155"/>
      <c r="D12270" s="155"/>
      <c r="E12270" s="155"/>
      <c r="F12270" s="155"/>
    </row>
    <row r="12271" spans="3:6" x14ac:dyDescent="0.2">
      <c r="C12271" s="155"/>
      <c r="D12271" s="155"/>
      <c r="E12271" s="155"/>
      <c r="F12271" s="155"/>
    </row>
    <row r="12272" spans="3:6" x14ac:dyDescent="0.2">
      <c r="C12272" s="155"/>
      <c r="D12272" s="155"/>
      <c r="E12272" s="155"/>
      <c r="F12272" s="155"/>
    </row>
    <row r="12273" spans="3:6" x14ac:dyDescent="0.2">
      <c r="C12273" s="155"/>
      <c r="D12273" s="155"/>
      <c r="E12273" s="155"/>
      <c r="F12273" s="155"/>
    </row>
    <row r="12274" spans="3:6" x14ac:dyDescent="0.2">
      <c r="C12274" s="155"/>
      <c r="D12274" s="155"/>
      <c r="E12274" s="155"/>
      <c r="F12274" s="155"/>
    </row>
    <row r="12275" spans="3:6" x14ac:dyDescent="0.2">
      <c r="C12275" s="155"/>
      <c r="D12275" s="155"/>
      <c r="E12275" s="155"/>
      <c r="F12275" s="155"/>
    </row>
    <row r="12276" spans="3:6" x14ac:dyDescent="0.2">
      <c r="C12276" s="155"/>
      <c r="D12276" s="155"/>
      <c r="E12276" s="155"/>
      <c r="F12276" s="155"/>
    </row>
    <row r="12277" spans="3:6" x14ac:dyDescent="0.2">
      <c r="C12277" s="155"/>
      <c r="D12277" s="155"/>
      <c r="E12277" s="155"/>
      <c r="F12277" s="155"/>
    </row>
    <row r="12278" spans="3:6" x14ac:dyDescent="0.2">
      <c r="C12278" s="155"/>
      <c r="D12278" s="155"/>
      <c r="E12278" s="155"/>
      <c r="F12278" s="155"/>
    </row>
    <row r="12279" spans="3:6" x14ac:dyDescent="0.2">
      <c r="C12279" s="155"/>
      <c r="D12279" s="155"/>
      <c r="E12279" s="155"/>
      <c r="F12279" s="155"/>
    </row>
    <row r="12280" spans="3:6" x14ac:dyDescent="0.2">
      <c r="C12280" s="155"/>
      <c r="D12280" s="155"/>
      <c r="E12280" s="155"/>
      <c r="F12280" s="155"/>
    </row>
    <row r="12281" spans="3:6" x14ac:dyDescent="0.2">
      <c r="C12281" s="155"/>
      <c r="D12281" s="155"/>
      <c r="E12281" s="155"/>
      <c r="F12281" s="155"/>
    </row>
    <row r="12282" spans="3:6" x14ac:dyDescent="0.2">
      <c r="C12282" s="155"/>
      <c r="D12282" s="155"/>
      <c r="E12282" s="155"/>
      <c r="F12282" s="155"/>
    </row>
    <row r="12283" spans="3:6" x14ac:dyDescent="0.2">
      <c r="C12283" s="155"/>
      <c r="D12283" s="155"/>
      <c r="E12283" s="155"/>
      <c r="F12283" s="155"/>
    </row>
    <row r="12284" spans="3:6" x14ac:dyDescent="0.2">
      <c r="C12284" s="155"/>
      <c r="D12284" s="155"/>
      <c r="E12284" s="155"/>
      <c r="F12284" s="155"/>
    </row>
    <row r="12285" spans="3:6" x14ac:dyDescent="0.2">
      <c r="C12285" s="155"/>
      <c r="D12285" s="155"/>
      <c r="E12285" s="155"/>
      <c r="F12285" s="155"/>
    </row>
    <row r="12286" spans="3:6" x14ac:dyDescent="0.2">
      <c r="C12286" s="155"/>
      <c r="D12286" s="155"/>
      <c r="E12286" s="155"/>
      <c r="F12286" s="155"/>
    </row>
    <row r="12287" spans="3:6" x14ac:dyDescent="0.2">
      <c r="C12287" s="155"/>
      <c r="D12287" s="155"/>
      <c r="E12287" s="155"/>
      <c r="F12287" s="155"/>
    </row>
    <row r="12288" spans="3:6" x14ac:dyDescent="0.2">
      <c r="C12288" s="155"/>
      <c r="D12288" s="155"/>
      <c r="E12288" s="155"/>
      <c r="F12288" s="155"/>
    </row>
    <row r="12289" spans="3:6" x14ac:dyDescent="0.2">
      <c r="C12289" s="155"/>
      <c r="D12289" s="155"/>
      <c r="E12289" s="155"/>
      <c r="F12289" s="155"/>
    </row>
    <row r="12290" spans="3:6" x14ac:dyDescent="0.2">
      <c r="C12290" s="155"/>
      <c r="D12290" s="155"/>
      <c r="E12290" s="155"/>
      <c r="F12290" s="155"/>
    </row>
    <row r="12291" spans="3:6" x14ac:dyDescent="0.2">
      <c r="C12291" s="155"/>
      <c r="D12291" s="155"/>
      <c r="E12291" s="155"/>
      <c r="F12291" s="155"/>
    </row>
    <row r="12292" spans="3:6" x14ac:dyDescent="0.2">
      <c r="C12292" s="155"/>
      <c r="D12292" s="155"/>
      <c r="E12292" s="155"/>
      <c r="F12292" s="155"/>
    </row>
    <row r="12293" spans="3:6" x14ac:dyDescent="0.2">
      <c r="C12293" s="155"/>
      <c r="D12293" s="155"/>
      <c r="E12293" s="155"/>
      <c r="F12293" s="155"/>
    </row>
    <row r="12294" spans="3:6" x14ac:dyDescent="0.2">
      <c r="C12294" s="155"/>
      <c r="D12294" s="155"/>
      <c r="E12294" s="155"/>
      <c r="F12294" s="155"/>
    </row>
    <row r="12295" spans="3:6" x14ac:dyDescent="0.2">
      <c r="C12295" s="155"/>
      <c r="D12295" s="155"/>
      <c r="E12295" s="155"/>
      <c r="F12295" s="155"/>
    </row>
    <row r="12296" spans="3:6" x14ac:dyDescent="0.2">
      <c r="C12296" s="155"/>
      <c r="D12296" s="155"/>
      <c r="E12296" s="155"/>
      <c r="F12296" s="155"/>
    </row>
    <row r="12297" spans="3:6" x14ac:dyDescent="0.2">
      <c r="C12297" s="155"/>
      <c r="D12297" s="155"/>
      <c r="E12297" s="155"/>
      <c r="F12297" s="155"/>
    </row>
    <row r="12298" spans="3:6" x14ac:dyDescent="0.2">
      <c r="C12298" s="155"/>
      <c r="D12298" s="155"/>
      <c r="E12298" s="155"/>
      <c r="F12298" s="155"/>
    </row>
    <row r="12299" spans="3:6" x14ac:dyDescent="0.2">
      <c r="C12299" s="155"/>
      <c r="D12299" s="155"/>
      <c r="E12299" s="155"/>
      <c r="F12299" s="155"/>
    </row>
    <row r="12300" spans="3:6" x14ac:dyDescent="0.2">
      <c r="C12300" s="155"/>
      <c r="D12300" s="155"/>
      <c r="E12300" s="155"/>
      <c r="F12300" s="155"/>
    </row>
    <row r="12301" spans="3:6" x14ac:dyDescent="0.2">
      <c r="C12301" s="155"/>
      <c r="D12301" s="155"/>
      <c r="E12301" s="155"/>
      <c r="F12301" s="155"/>
    </row>
    <row r="12302" spans="3:6" x14ac:dyDescent="0.2">
      <c r="C12302" s="155"/>
      <c r="D12302" s="155"/>
      <c r="E12302" s="155"/>
      <c r="F12302" s="155"/>
    </row>
    <row r="12303" spans="3:6" x14ac:dyDescent="0.2">
      <c r="C12303" s="155"/>
      <c r="D12303" s="155"/>
      <c r="E12303" s="155"/>
      <c r="F12303" s="155"/>
    </row>
    <row r="12304" spans="3:6" x14ac:dyDescent="0.2">
      <c r="C12304" s="155"/>
      <c r="D12304" s="155"/>
      <c r="E12304" s="155"/>
      <c r="F12304" s="155"/>
    </row>
    <row r="12305" spans="3:6" x14ac:dyDescent="0.2">
      <c r="C12305" s="155"/>
      <c r="D12305" s="155"/>
      <c r="E12305" s="155"/>
      <c r="F12305" s="155"/>
    </row>
    <row r="12306" spans="3:6" x14ac:dyDescent="0.2">
      <c r="C12306" s="155"/>
      <c r="D12306" s="155"/>
      <c r="E12306" s="155"/>
      <c r="F12306" s="155"/>
    </row>
    <row r="12307" spans="3:6" x14ac:dyDescent="0.2">
      <c r="C12307" s="155"/>
      <c r="D12307" s="155"/>
      <c r="E12307" s="155"/>
      <c r="F12307" s="155"/>
    </row>
    <row r="12308" spans="3:6" x14ac:dyDescent="0.2">
      <c r="C12308" s="155"/>
      <c r="D12308" s="155"/>
      <c r="E12308" s="155"/>
      <c r="F12308" s="155"/>
    </row>
    <row r="12309" spans="3:6" x14ac:dyDescent="0.2">
      <c r="C12309" s="155"/>
      <c r="D12309" s="155"/>
      <c r="E12309" s="155"/>
      <c r="F12309" s="155"/>
    </row>
    <row r="12310" spans="3:6" x14ac:dyDescent="0.2">
      <c r="C12310" s="155"/>
      <c r="D12310" s="155"/>
      <c r="E12310" s="155"/>
      <c r="F12310" s="155"/>
    </row>
    <row r="12311" spans="3:6" x14ac:dyDescent="0.2">
      <c r="C12311" s="155"/>
      <c r="D12311" s="155"/>
      <c r="E12311" s="155"/>
      <c r="F12311" s="155"/>
    </row>
    <row r="12312" spans="3:6" x14ac:dyDescent="0.2">
      <c r="C12312" s="155"/>
      <c r="D12312" s="155"/>
      <c r="E12312" s="155"/>
      <c r="F12312" s="155"/>
    </row>
    <row r="12313" spans="3:6" x14ac:dyDescent="0.2">
      <c r="C12313" s="155"/>
      <c r="D12313" s="155"/>
      <c r="E12313" s="155"/>
      <c r="F12313" s="155"/>
    </row>
    <row r="12314" spans="3:6" x14ac:dyDescent="0.2">
      <c r="C12314" s="155"/>
      <c r="D12314" s="155"/>
      <c r="E12314" s="155"/>
      <c r="F12314" s="155"/>
    </row>
    <row r="12315" spans="3:6" x14ac:dyDescent="0.2">
      <c r="C12315" s="155"/>
      <c r="D12315" s="155"/>
      <c r="E12315" s="155"/>
      <c r="F12315" s="155"/>
    </row>
    <row r="12316" spans="3:6" x14ac:dyDescent="0.2">
      <c r="C12316" s="155"/>
      <c r="D12316" s="155"/>
      <c r="E12316" s="155"/>
      <c r="F12316" s="155"/>
    </row>
    <row r="12317" spans="3:6" x14ac:dyDescent="0.2">
      <c r="C12317" s="155"/>
      <c r="D12317" s="155"/>
      <c r="E12317" s="155"/>
      <c r="F12317" s="155"/>
    </row>
    <row r="12318" spans="3:6" x14ac:dyDescent="0.2">
      <c r="C12318" s="155"/>
      <c r="D12318" s="155"/>
      <c r="E12318" s="155"/>
      <c r="F12318" s="155"/>
    </row>
    <row r="12319" spans="3:6" x14ac:dyDescent="0.2">
      <c r="C12319" s="155"/>
      <c r="D12319" s="155"/>
      <c r="E12319" s="155"/>
      <c r="F12319" s="155"/>
    </row>
    <row r="12320" spans="3:6" x14ac:dyDescent="0.2">
      <c r="C12320" s="155"/>
      <c r="D12320" s="155"/>
      <c r="E12320" s="155"/>
      <c r="F12320" s="155"/>
    </row>
    <row r="12321" spans="3:6" x14ac:dyDescent="0.2">
      <c r="C12321" s="155"/>
      <c r="D12321" s="155"/>
      <c r="E12321" s="155"/>
      <c r="F12321" s="155"/>
    </row>
    <row r="12322" spans="3:6" x14ac:dyDescent="0.2">
      <c r="C12322" s="155"/>
      <c r="D12322" s="155"/>
      <c r="E12322" s="155"/>
      <c r="F12322" s="155"/>
    </row>
    <row r="12323" spans="3:6" x14ac:dyDescent="0.2">
      <c r="C12323" s="155"/>
      <c r="D12323" s="155"/>
      <c r="E12323" s="155"/>
      <c r="F12323" s="155"/>
    </row>
    <row r="12324" spans="3:6" x14ac:dyDescent="0.2">
      <c r="C12324" s="155"/>
      <c r="D12324" s="155"/>
      <c r="E12324" s="155"/>
      <c r="F12324" s="155"/>
    </row>
    <row r="12325" spans="3:6" x14ac:dyDescent="0.2">
      <c r="C12325" s="155"/>
      <c r="D12325" s="155"/>
      <c r="E12325" s="155"/>
      <c r="F12325" s="155"/>
    </row>
    <row r="12326" spans="3:6" x14ac:dyDescent="0.2">
      <c r="C12326" s="155"/>
      <c r="D12326" s="155"/>
      <c r="E12326" s="155"/>
      <c r="F12326" s="155"/>
    </row>
    <row r="12327" spans="3:6" x14ac:dyDescent="0.2">
      <c r="C12327" s="155"/>
      <c r="D12327" s="155"/>
      <c r="E12327" s="155"/>
      <c r="F12327" s="155"/>
    </row>
    <row r="12328" spans="3:6" x14ac:dyDescent="0.2">
      <c r="C12328" s="155"/>
      <c r="D12328" s="155"/>
      <c r="E12328" s="155"/>
      <c r="F12328" s="155"/>
    </row>
    <row r="12329" spans="3:6" x14ac:dyDescent="0.2">
      <c r="C12329" s="155"/>
      <c r="D12329" s="155"/>
      <c r="E12329" s="155"/>
      <c r="F12329" s="155"/>
    </row>
    <row r="12330" spans="3:6" x14ac:dyDescent="0.2">
      <c r="C12330" s="155"/>
      <c r="D12330" s="155"/>
      <c r="E12330" s="155"/>
      <c r="F12330" s="155"/>
    </row>
    <row r="12331" spans="3:6" x14ac:dyDescent="0.2">
      <c r="C12331" s="155"/>
      <c r="D12331" s="155"/>
      <c r="E12331" s="155"/>
      <c r="F12331" s="155"/>
    </row>
    <row r="12332" spans="3:6" x14ac:dyDescent="0.2">
      <c r="C12332" s="155"/>
      <c r="D12332" s="155"/>
      <c r="E12332" s="155"/>
      <c r="F12332" s="155"/>
    </row>
    <row r="12333" spans="3:6" x14ac:dyDescent="0.2">
      <c r="C12333" s="155"/>
      <c r="D12333" s="155"/>
      <c r="E12333" s="155"/>
      <c r="F12333" s="155"/>
    </row>
    <row r="12334" spans="3:6" x14ac:dyDescent="0.2">
      <c r="C12334" s="155"/>
      <c r="D12334" s="155"/>
      <c r="E12334" s="155"/>
      <c r="F12334" s="155"/>
    </row>
    <row r="12335" spans="3:6" x14ac:dyDescent="0.2">
      <c r="C12335" s="155"/>
      <c r="D12335" s="155"/>
      <c r="E12335" s="155"/>
      <c r="F12335" s="155"/>
    </row>
    <row r="12336" spans="3:6" x14ac:dyDescent="0.2">
      <c r="C12336" s="155"/>
      <c r="D12336" s="155"/>
      <c r="E12336" s="155"/>
      <c r="F12336" s="155"/>
    </row>
    <row r="12337" spans="3:6" x14ac:dyDescent="0.2">
      <c r="C12337" s="155"/>
      <c r="D12337" s="155"/>
      <c r="E12337" s="155"/>
      <c r="F12337" s="155"/>
    </row>
    <row r="12338" spans="3:6" x14ac:dyDescent="0.2">
      <c r="C12338" s="155"/>
      <c r="D12338" s="155"/>
      <c r="E12338" s="155"/>
      <c r="F12338" s="155"/>
    </row>
    <row r="12339" spans="3:6" x14ac:dyDescent="0.2">
      <c r="C12339" s="155"/>
      <c r="D12339" s="155"/>
      <c r="E12339" s="155"/>
      <c r="F12339" s="155"/>
    </row>
    <row r="12340" spans="3:6" x14ac:dyDescent="0.2">
      <c r="C12340" s="155"/>
      <c r="D12340" s="155"/>
      <c r="E12340" s="155"/>
      <c r="F12340" s="155"/>
    </row>
    <row r="12341" spans="3:6" x14ac:dyDescent="0.2">
      <c r="C12341" s="155"/>
      <c r="D12341" s="155"/>
      <c r="E12341" s="155"/>
      <c r="F12341" s="155"/>
    </row>
    <row r="12342" spans="3:6" x14ac:dyDescent="0.2">
      <c r="C12342" s="155"/>
      <c r="D12342" s="155"/>
      <c r="E12342" s="155"/>
      <c r="F12342" s="155"/>
    </row>
    <row r="12343" spans="3:6" x14ac:dyDescent="0.2">
      <c r="C12343" s="155"/>
      <c r="D12343" s="155"/>
      <c r="E12343" s="155"/>
      <c r="F12343" s="155"/>
    </row>
    <row r="12344" spans="3:6" x14ac:dyDescent="0.2">
      <c r="C12344" s="155"/>
      <c r="D12344" s="155"/>
      <c r="E12344" s="155"/>
      <c r="F12344" s="155"/>
    </row>
    <row r="12345" spans="3:6" x14ac:dyDescent="0.2">
      <c r="C12345" s="155"/>
      <c r="D12345" s="155"/>
      <c r="E12345" s="155"/>
      <c r="F12345" s="155"/>
    </row>
    <row r="12346" spans="3:6" x14ac:dyDescent="0.2">
      <c r="C12346" s="155"/>
      <c r="D12346" s="155"/>
      <c r="E12346" s="155"/>
      <c r="F12346" s="155"/>
    </row>
    <row r="12347" spans="3:6" x14ac:dyDescent="0.2">
      <c r="C12347" s="155"/>
      <c r="D12347" s="155"/>
      <c r="E12347" s="155"/>
      <c r="F12347" s="155"/>
    </row>
    <row r="12348" spans="3:6" x14ac:dyDescent="0.2">
      <c r="C12348" s="155"/>
      <c r="D12348" s="155"/>
      <c r="E12348" s="155"/>
      <c r="F12348" s="155"/>
    </row>
    <row r="12349" spans="3:6" x14ac:dyDescent="0.2">
      <c r="C12349" s="155"/>
      <c r="D12349" s="155"/>
      <c r="E12349" s="155"/>
      <c r="F12349" s="155"/>
    </row>
    <row r="12350" spans="3:6" x14ac:dyDescent="0.2">
      <c r="C12350" s="155"/>
      <c r="D12350" s="155"/>
      <c r="E12350" s="155"/>
      <c r="F12350" s="155"/>
    </row>
    <row r="12351" spans="3:6" x14ac:dyDescent="0.2">
      <c r="C12351" s="155"/>
      <c r="D12351" s="155"/>
      <c r="E12351" s="155"/>
      <c r="F12351" s="155"/>
    </row>
    <row r="12352" spans="3:6" x14ac:dyDescent="0.2">
      <c r="C12352" s="155"/>
      <c r="D12352" s="155"/>
      <c r="E12352" s="155"/>
      <c r="F12352" s="155"/>
    </row>
    <row r="12353" spans="3:6" x14ac:dyDescent="0.2">
      <c r="C12353" s="155"/>
      <c r="D12353" s="155"/>
      <c r="E12353" s="155"/>
      <c r="F12353" s="155"/>
    </row>
    <row r="12354" spans="3:6" x14ac:dyDescent="0.2">
      <c r="C12354" s="155"/>
      <c r="D12354" s="155"/>
      <c r="E12354" s="155"/>
      <c r="F12354" s="155"/>
    </row>
    <row r="12355" spans="3:6" x14ac:dyDescent="0.2">
      <c r="C12355" s="155"/>
      <c r="D12355" s="155"/>
      <c r="E12355" s="155"/>
      <c r="F12355" s="155"/>
    </row>
    <row r="12356" spans="3:6" x14ac:dyDescent="0.2">
      <c r="C12356" s="155"/>
      <c r="D12356" s="155"/>
      <c r="E12356" s="155"/>
      <c r="F12356" s="155"/>
    </row>
    <row r="12357" spans="3:6" x14ac:dyDescent="0.2">
      <c r="C12357" s="155"/>
      <c r="D12357" s="155"/>
      <c r="E12357" s="155"/>
      <c r="F12357" s="155"/>
    </row>
    <row r="12358" spans="3:6" x14ac:dyDescent="0.2">
      <c r="C12358" s="155"/>
      <c r="D12358" s="155"/>
      <c r="E12358" s="155"/>
      <c r="F12358" s="155"/>
    </row>
    <row r="12359" spans="3:6" x14ac:dyDescent="0.2">
      <c r="C12359" s="155"/>
      <c r="D12359" s="155"/>
      <c r="E12359" s="155"/>
      <c r="F12359" s="155"/>
    </row>
    <row r="12360" spans="3:6" x14ac:dyDescent="0.2">
      <c r="C12360" s="155"/>
      <c r="D12360" s="155"/>
      <c r="E12360" s="155"/>
      <c r="F12360" s="155"/>
    </row>
    <row r="12361" spans="3:6" x14ac:dyDescent="0.2">
      <c r="C12361" s="155"/>
      <c r="D12361" s="155"/>
      <c r="E12361" s="155"/>
      <c r="F12361" s="155"/>
    </row>
    <row r="12362" spans="3:6" x14ac:dyDescent="0.2">
      <c r="C12362" s="155"/>
      <c r="D12362" s="155"/>
      <c r="E12362" s="155"/>
      <c r="F12362" s="155"/>
    </row>
    <row r="12363" spans="3:6" x14ac:dyDescent="0.2">
      <c r="C12363" s="155"/>
      <c r="D12363" s="155"/>
      <c r="E12363" s="155"/>
      <c r="F12363" s="155"/>
    </row>
    <row r="12364" spans="3:6" x14ac:dyDescent="0.2">
      <c r="C12364" s="155"/>
      <c r="D12364" s="155"/>
      <c r="E12364" s="155"/>
      <c r="F12364" s="155"/>
    </row>
    <row r="12365" spans="3:6" x14ac:dyDescent="0.2">
      <c r="C12365" s="155"/>
      <c r="D12365" s="155"/>
      <c r="E12365" s="155"/>
      <c r="F12365" s="155"/>
    </row>
    <row r="12366" spans="3:6" x14ac:dyDescent="0.2">
      <c r="C12366" s="155"/>
      <c r="D12366" s="155"/>
      <c r="E12366" s="155"/>
      <c r="F12366" s="155"/>
    </row>
    <row r="12367" spans="3:6" x14ac:dyDescent="0.2">
      <c r="C12367" s="155"/>
      <c r="D12367" s="155"/>
      <c r="E12367" s="155"/>
      <c r="F12367" s="155"/>
    </row>
    <row r="12368" spans="3:6" x14ac:dyDescent="0.2">
      <c r="C12368" s="155"/>
      <c r="D12368" s="155"/>
      <c r="E12368" s="155"/>
      <c r="F12368" s="155"/>
    </row>
    <row r="12369" spans="3:6" x14ac:dyDescent="0.2">
      <c r="C12369" s="155"/>
      <c r="D12369" s="155"/>
      <c r="E12369" s="155"/>
      <c r="F12369" s="155"/>
    </row>
    <row r="12370" spans="3:6" x14ac:dyDescent="0.2">
      <c r="C12370" s="155"/>
      <c r="D12370" s="155"/>
      <c r="E12370" s="155"/>
      <c r="F12370" s="155"/>
    </row>
    <row r="12371" spans="3:6" x14ac:dyDescent="0.2">
      <c r="C12371" s="155"/>
      <c r="D12371" s="155"/>
      <c r="E12371" s="155"/>
      <c r="F12371" s="155"/>
    </row>
    <row r="12372" spans="3:6" x14ac:dyDescent="0.2">
      <c r="C12372" s="155"/>
      <c r="D12372" s="155"/>
      <c r="E12372" s="155"/>
      <c r="F12372" s="155"/>
    </row>
    <row r="12373" spans="3:6" x14ac:dyDescent="0.2">
      <c r="C12373" s="155"/>
      <c r="D12373" s="155"/>
      <c r="E12373" s="155"/>
      <c r="F12373" s="155"/>
    </row>
    <row r="12374" spans="3:6" x14ac:dyDescent="0.2">
      <c r="C12374" s="155"/>
      <c r="D12374" s="155"/>
      <c r="E12374" s="155"/>
      <c r="F12374" s="155"/>
    </row>
    <row r="12375" spans="3:6" x14ac:dyDescent="0.2">
      <c r="C12375" s="155"/>
      <c r="D12375" s="155"/>
      <c r="E12375" s="155"/>
      <c r="F12375" s="155"/>
    </row>
    <row r="12376" spans="3:6" x14ac:dyDescent="0.2">
      <c r="C12376" s="155"/>
      <c r="D12376" s="155"/>
      <c r="E12376" s="155"/>
      <c r="F12376" s="155"/>
    </row>
    <row r="12377" spans="3:6" x14ac:dyDescent="0.2">
      <c r="C12377" s="155"/>
      <c r="D12377" s="155"/>
      <c r="E12377" s="155"/>
      <c r="F12377" s="155"/>
    </row>
    <row r="12378" spans="3:6" x14ac:dyDescent="0.2">
      <c r="C12378" s="155"/>
      <c r="D12378" s="155"/>
      <c r="E12378" s="155"/>
      <c r="F12378" s="155"/>
    </row>
    <row r="12379" spans="3:6" x14ac:dyDescent="0.2">
      <c r="C12379" s="155"/>
      <c r="D12379" s="155"/>
      <c r="E12379" s="155"/>
      <c r="F12379" s="155"/>
    </row>
    <row r="12380" spans="3:6" x14ac:dyDescent="0.2">
      <c r="C12380" s="155"/>
      <c r="D12380" s="155"/>
      <c r="E12380" s="155"/>
      <c r="F12380" s="155"/>
    </row>
    <row r="12381" spans="3:6" x14ac:dyDescent="0.2">
      <c r="C12381" s="155"/>
      <c r="D12381" s="155"/>
      <c r="E12381" s="155"/>
      <c r="F12381" s="155"/>
    </row>
    <row r="12382" spans="3:6" x14ac:dyDescent="0.2">
      <c r="C12382" s="155"/>
      <c r="D12382" s="155"/>
      <c r="E12382" s="155"/>
      <c r="F12382" s="155"/>
    </row>
    <row r="12383" spans="3:6" x14ac:dyDescent="0.2">
      <c r="C12383" s="155"/>
      <c r="D12383" s="155"/>
      <c r="E12383" s="155"/>
      <c r="F12383" s="155"/>
    </row>
    <row r="12384" spans="3:6" x14ac:dyDescent="0.2">
      <c r="C12384" s="155"/>
      <c r="D12384" s="155"/>
      <c r="E12384" s="155"/>
      <c r="F12384" s="155"/>
    </row>
    <row r="12385" spans="3:6" x14ac:dyDescent="0.2">
      <c r="C12385" s="155"/>
      <c r="D12385" s="155"/>
      <c r="E12385" s="155"/>
      <c r="F12385" s="155"/>
    </row>
    <row r="12386" spans="3:6" x14ac:dyDescent="0.2">
      <c r="C12386" s="155"/>
      <c r="D12386" s="155"/>
      <c r="E12386" s="155"/>
      <c r="F12386" s="155"/>
    </row>
    <row r="12387" spans="3:6" x14ac:dyDescent="0.2">
      <c r="C12387" s="155"/>
      <c r="D12387" s="155"/>
      <c r="E12387" s="155"/>
      <c r="F12387" s="155"/>
    </row>
    <row r="12388" spans="3:6" x14ac:dyDescent="0.2">
      <c r="C12388" s="155"/>
      <c r="D12388" s="155"/>
      <c r="E12388" s="155"/>
      <c r="F12388" s="155"/>
    </row>
    <row r="12389" spans="3:6" x14ac:dyDescent="0.2">
      <c r="C12389" s="155"/>
      <c r="D12389" s="155"/>
      <c r="E12389" s="155"/>
      <c r="F12389" s="155"/>
    </row>
    <row r="12390" spans="3:6" x14ac:dyDescent="0.2">
      <c r="C12390" s="155"/>
      <c r="D12390" s="155"/>
      <c r="E12390" s="155"/>
      <c r="F12390" s="155"/>
    </row>
    <row r="12391" spans="3:6" x14ac:dyDescent="0.2">
      <c r="C12391" s="155"/>
      <c r="D12391" s="155"/>
      <c r="E12391" s="155"/>
      <c r="F12391" s="155"/>
    </row>
    <row r="12392" spans="3:6" x14ac:dyDescent="0.2">
      <c r="C12392" s="155"/>
      <c r="D12392" s="155"/>
      <c r="E12392" s="155"/>
      <c r="F12392" s="155"/>
    </row>
    <row r="12393" spans="3:6" x14ac:dyDescent="0.2">
      <c r="C12393" s="155"/>
      <c r="D12393" s="155"/>
      <c r="E12393" s="155"/>
      <c r="F12393" s="155"/>
    </row>
    <row r="12394" spans="3:6" x14ac:dyDescent="0.2">
      <c r="C12394" s="155"/>
      <c r="D12394" s="155"/>
      <c r="E12394" s="155"/>
      <c r="F12394" s="155"/>
    </row>
    <row r="12395" spans="3:6" x14ac:dyDescent="0.2">
      <c r="C12395" s="155"/>
      <c r="D12395" s="155"/>
      <c r="E12395" s="155"/>
      <c r="F12395" s="155"/>
    </row>
    <row r="12396" spans="3:6" x14ac:dyDescent="0.2">
      <c r="C12396" s="155"/>
      <c r="D12396" s="155"/>
      <c r="E12396" s="155"/>
      <c r="F12396" s="155"/>
    </row>
    <row r="12397" spans="3:6" x14ac:dyDescent="0.2">
      <c r="C12397" s="155"/>
      <c r="D12397" s="155"/>
      <c r="E12397" s="155"/>
      <c r="F12397" s="155"/>
    </row>
    <row r="12398" spans="3:6" x14ac:dyDescent="0.2">
      <c r="C12398" s="155"/>
      <c r="D12398" s="155"/>
      <c r="E12398" s="155"/>
      <c r="F12398" s="155"/>
    </row>
    <row r="12399" spans="3:6" x14ac:dyDescent="0.2">
      <c r="C12399" s="155"/>
      <c r="D12399" s="155"/>
      <c r="E12399" s="155"/>
      <c r="F12399" s="155"/>
    </row>
    <row r="12400" spans="3:6" x14ac:dyDescent="0.2">
      <c r="C12400" s="155"/>
      <c r="D12400" s="155"/>
      <c r="E12400" s="155"/>
      <c r="F12400" s="155"/>
    </row>
    <row r="12401" spans="3:6" x14ac:dyDescent="0.2">
      <c r="C12401" s="155"/>
      <c r="D12401" s="155"/>
      <c r="E12401" s="155"/>
      <c r="F12401" s="155"/>
    </row>
    <row r="12402" spans="3:6" x14ac:dyDescent="0.2">
      <c r="C12402" s="155"/>
      <c r="D12402" s="155"/>
      <c r="E12402" s="155"/>
      <c r="F12402" s="155"/>
    </row>
    <row r="12403" spans="3:6" x14ac:dyDescent="0.2">
      <c r="C12403" s="155"/>
      <c r="D12403" s="155"/>
      <c r="E12403" s="155"/>
      <c r="F12403" s="155"/>
    </row>
    <row r="12404" spans="3:6" x14ac:dyDescent="0.2">
      <c r="C12404" s="155"/>
      <c r="D12404" s="155"/>
      <c r="E12404" s="155"/>
      <c r="F12404" s="155"/>
    </row>
    <row r="12405" spans="3:6" x14ac:dyDescent="0.2">
      <c r="C12405" s="155"/>
      <c r="D12405" s="155"/>
      <c r="E12405" s="155"/>
      <c r="F12405" s="155"/>
    </row>
    <row r="12406" spans="3:6" x14ac:dyDescent="0.2">
      <c r="C12406" s="155"/>
      <c r="D12406" s="155"/>
      <c r="E12406" s="155"/>
      <c r="F12406" s="155"/>
    </row>
    <row r="12407" spans="3:6" x14ac:dyDescent="0.2">
      <c r="C12407" s="155"/>
      <c r="D12407" s="155"/>
      <c r="E12407" s="155"/>
      <c r="F12407" s="155"/>
    </row>
    <row r="12408" spans="3:6" x14ac:dyDescent="0.2">
      <c r="C12408" s="155"/>
      <c r="D12408" s="155"/>
      <c r="E12408" s="155"/>
      <c r="F12408" s="155"/>
    </row>
    <row r="12409" spans="3:6" x14ac:dyDescent="0.2">
      <c r="C12409" s="155"/>
      <c r="D12409" s="155"/>
      <c r="E12409" s="155"/>
      <c r="F12409" s="155"/>
    </row>
    <row r="12410" spans="3:6" x14ac:dyDescent="0.2">
      <c r="C12410" s="155"/>
      <c r="D12410" s="155"/>
      <c r="E12410" s="155"/>
      <c r="F12410" s="155"/>
    </row>
    <row r="12411" spans="3:6" x14ac:dyDescent="0.2">
      <c r="C12411" s="155"/>
      <c r="D12411" s="155"/>
      <c r="E12411" s="155"/>
      <c r="F12411" s="155"/>
    </row>
    <row r="12412" spans="3:6" x14ac:dyDescent="0.2">
      <c r="C12412" s="155"/>
      <c r="D12412" s="155"/>
      <c r="E12412" s="155"/>
      <c r="F12412" s="155"/>
    </row>
    <row r="12413" spans="3:6" x14ac:dyDescent="0.2">
      <c r="C12413" s="155"/>
      <c r="D12413" s="155"/>
      <c r="E12413" s="155"/>
      <c r="F12413" s="155"/>
    </row>
    <row r="12414" spans="3:6" x14ac:dyDescent="0.2">
      <c r="C12414" s="155"/>
      <c r="D12414" s="155"/>
      <c r="E12414" s="155"/>
      <c r="F12414" s="155"/>
    </row>
    <row r="12415" spans="3:6" x14ac:dyDescent="0.2">
      <c r="C12415" s="155"/>
      <c r="D12415" s="155"/>
      <c r="E12415" s="155"/>
      <c r="F12415" s="155"/>
    </row>
    <row r="12416" spans="3:6" x14ac:dyDescent="0.2">
      <c r="C12416" s="155"/>
      <c r="D12416" s="155"/>
      <c r="E12416" s="155"/>
      <c r="F12416" s="155"/>
    </row>
    <row r="12417" spans="3:6" x14ac:dyDescent="0.2">
      <c r="C12417" s="155"/>
      <c r="D12417" s="155"/>
      <c r="E12417" s="155"/>
      <c r="F12417" s="155"/>
    </row>
    <row r="12418" spans="3:6" x14ac:dyDescent="0.2">
      <c r="C12418" s="155"/>
      <c r="D12418" s="155"/>
      <c r="E12418" s="155"/>
      <c r="F12418" s="155"/>
    </row>
    <row r="12419" spans="3:6" x14ac:dyDescent="0.2">
      <c r="C12419" s="155"/>
      <c r="D12419" s="155"/>
      <c r="E12419" s="155"/>
      <c r="F12419" s="155"/>
    </row>
    <row r="12420" spans="3:6" x14ac:dyDescent="0.2">
      <c r="C12420" s="155"/>
      <c r="D12420" s="155"/>
      <c r="E12420" s="155"/>
      <c r="F12420" s="155"/>
    </row>
    <row r="12421" spans="3:6" x14ac:dyDescent="0.2">
      <c r="C12421" s="155"/>
      <c r="D12421" s="155"/>
      <c r="E12421" s="155"/>
      <c r="F12421" s="155"/>
    </row>
    <row r="12422" spans="3:6" x14ac:dyDescent="0.2">
      <c r="C12422" s="155"/>
      <c r="D12422" s="155"/>
      <c r="E12422" s="155"/>
      <c r="F12422" s="155"/>
    </row>
    <row r="12423" spans="3:6" x14ac:dyDescent="0.2">
      <c r="C12423" s="155"/>
      <c r="D12423" s="155"/>
      <c r="E12423" s="155"/>
      <c r="F12423" s="155"/>
    </row>
    <row r="12424" spans="3:6" x14ac:dyDescent="0.2">
      <c r="C12424" s="155"/>
      <c r="D12424" s="155"/>
      <c r="E12424" s="155"/>
      <c r="F12424" s="155"/>
    </row>
    <row r="12425" spans="3:6" x14ac:dyDescent="0.2">
      <c r="C12425" s="155"/>
      <c r="D12425" s="155"/>
      <c r="E12425" s="155"/>
      <c r="F12425" s="155"/>
    </row>
    <row r="12426" spans="3:6" x14ac:dyDescent="0.2">
      <c r="C12426" s="155"/>
      <c r="D12426" s="155"/>
      <c r="E12426" s="155"/>
      <c r="F12426" s="155"/>
    </row>
    <row r="12427" spans="3:6" x14ac:dyDescent="0.2">
      <c r="C12427" s="155"/>
      <c r="D12427" s="155"/>
      <c r="E12427" s="155"/>
      <c r="F12427" s="155"/>
    </row>
    <row r="12428" spans="3:6" x14ac:dyDescent="0.2">
      <c r="C12428" s="155"/>
      <c r="D12428" s="155"/>
      <c r="E12428" s="155"/>
      <c r="F12428" s="155"/>
    </row>
    <row r="12429" spans="3:6" x14ac:dyDescent="0.2">
      <c r="C12429" s="155"/>
      <c r="D12429" s="155"/>
      <c r="E12429" s="155"/>
      <c r="F12429" s="155"/>
    </row>
    <row r="12430" spans="3:6" x14ac:dyDescent="0.2">
      <c r="C12430" s="155"/>
      <c r="D12430" s="155"/>
      <c r="E12430" s="155"/>
      <c r="F12430" s="155"/>
    </row>
    <row r="12431" spans="3:6" x14ac:dyDescent="0.2">
      <c r="C12431" s="155"/>
      <c r="D12431" s="155"/>
      <c r="E12431" s="155"/>
      <c r="F12431" s="155"/>
    </row>
    <row r="12432" spans="3:6" x14ac:dyDescent="0.2">
      <c r="C12432" s="155"/>
      <c r="D12432" s="155"/>
      <c r="E12432" s="155"/>
      <c r="F12432" s="155"/>
    </row>
    <row r="12433" spans="3:6" x14ac:dyDescent="0.2">
      <c r="C12433" s="155"/>
      <c r="D12433" s="155"/>
      <c r="E12433" s="155"/>
      <c r="F12433" s="155"/>
    </row>
    <row r="12434" spans="3:6" x14ac:dyDescent="0.2">
      <c r="C12434" s="155"/>
      <c r="D12434" s="155"/>
      <c r="E12434" s="155"/>
      <c r="F12434" s="155"/>
    </row>
    <row r="12435" spans="3:6" x14ac:dyDescent="0.2">
      <c r="C12435" s="155"/>
      <c r="D12435" s="155"/>
      <c r="E12435" s="155"/>
      <c r="F12435" s="155"/>
    </row>
    <row r="12436" spans="3:6" x14ac:dyDescent="0.2">
      <c r="C12436" s="155"/>
      <c r="D12436" s="155"/>
      <c r="E12436" s="155"/>
      <c r="F12436" s="155"/>
    </row>
    <row r="12437" spans="3:6" x14ac:dyDescent="0.2">
      <c r="C12437" s="155"/>
      <c r="D12437" s="155"/>
      <c r="E12437" s="155"/>
      <c r="F12437" s="155"/>
    </row>
    <row r="12438" spans="3:6" x14ac:dyDescent="0.2">
      <c r="C12438" s="155"/>
      <c r="D12438" s="155"/>
      <c r="E12438" s="155"/>
      <c r="F12438" s="155"/>
    </row>
    <row r="12439" spans="3:6" x14ac:dyDescent="0.2">
      <c r="C12439" s="155"/>
      <c r="D12439" s="155"/>
      <c r="E12439" s="155"/>
      <c r="F12439" s="155"/>
    </row>
    <row r="12440" spans="3:6" x14ac:dyDescent="0.2">
      <c r="C12440" s="155"/>
      <c r="D12440" s="155"/>
      <c r="E12440" s="155"/>
      <c r="F12440" s="155"/>
    </row>
    <row r="12441" spans="3:6" x14ac:dyDescent="0.2">
      <c r="C12441" s="155"/>
      <c r="D12441" s="155"/>
      <c r="E12441" s="155"/>
      <c r="F12441" s="155"/>
    </row>
    <row r="12442" spans="3:6" x14ac:dyDescent="0.2">
      <c r="C12442" s="155"/>
      <c r="D12442" s="155"/>
      <c r="E12442" s="155"/>
      <c r="F12442" s="155"/>
    </row>
    <row r="12443" spans="3:6" x14ac:dyDescent="0.2">
      <c r="C12443" s="155"/>
      <c r="D12443" s="155"/>
      <c r="E12443" s="155"/>
      <c r="F12443" s="155"/>
    </row>
    <row r="12444" spans="3:6" x14ac:dyDescent="0.2">
      <c r="C12444" s="155"/>
      <c r="D12444" s="155"/>
      <c r="E12444" s="155"/>
      <c r="F12444" s="155"/>
    </row>
    <row r="12445" spans="3:6" x14ac:dyDescent="0.2">
      <c r="C12445" s="155"/>
      <c r="D12445" s="155"/>
      <c r="E12445" s="155"/>
      <c r="F12445" s="155"/>
    </row>
    <row r="12446" spans="3:6" x14ac:dyDescent="0.2">
      <c r="C12446" s="155"/>
      <c r="D12446" s="155"/>
      <c r="E12446" s="155"/>
      <c r="F12446" s="155"/>
    </row>
    <row r="12447" spans="3:6" x14ac:dyDescent="0.2">
      <c r="C12447" s="155"/>
      <c r="D12447" s="155"/>
      <c r="E12447" s="155"/>
      <c r="F12447" s="155"/>
    </row>
    <row r="12448" spans="3:6" x14ac:dyDescent="0.2">
      <c r="C12448" s="155"/>
      <c r="D12448" s="155"/>
      <c r="E12448" s="155"/>
      <c r="F12448" s="155"/>
    </row>
    <row r="12449" spans="3:6" x14ac:dyDescent="0.2">
      <c r="C12449" s="155"/>
      <c r="D12449" s="155"/>
      <c r="E12449" s="155"/>
      <c r="F12449" s="155"/>
    </row>
    <row r="12450" spans="3:6" x14ac:dyDescent="0.2">
      <c r="C12450" s="155"/>
      <c r="D12450" s="155"/>
      <c r="E12450" s="155"/>
      <c r="F12450" s="155"/>
    </row>
    <row r="12451" spans="3:6" x14ac:dyDescent="0.2">
      <c r="C12451" s="155"/>
      <c r="D12451" s="155"/>
      <c r="E12451" s="155"/>
      <c r="F12451" s="155"/>
    </row>
    <row r="12452" spans="3:6" x14ac:dyDescent="0.2">
      <c r="C12452" s="155"/>
      <c r="D12452" s="155"/>
      <c r="E12452" s="155"/>
      <c r="F12452" s="155"/>
    </row>
    <row r="12453" spans="3:6" x14ac:dyDescent="0.2">
      <c r="C12453" s="155"/>
      <c r="D12453" s="155"/>
      <c r="E12453" s="155"/>
      <c r="F12453" s="155"/>
    </row>
    <row r="12454" spans="3:6" x14ac:dyDescent="0.2">
      <c r="C12454" s="155"/>
      <c r="D12454" s="155"/>
      <c r="E12454" s="155"/>
      <c r="F12454" s="155"/>
    </row>
    <row r="12455" spans="3:6" x14ac:dyDescent="0.2">
      <c r="C12455" s="155"/>
      <c r="D12455" s="155"/>
      <c r="E12455" s="155"/>
      <c r="F12455" s="155"/>
    </row>
    <row r="12456" spans="3:6" x14ac:dyDescent="0.2">
      <c r="C12456" s="155"/>
      <c r="D12456" s="155"/>
      <c r="E12456" s="155"/>
      <c r="F12456" s="155"/>
    </row>
    <row r="12457" spans="3:6" x14ac:dyDescent="0.2">
      <c r="C12457" s="155"/>
      <c r="D12457" s="155"/>
      <c r="E12457" s="155"/>
      <c r="F12457" s="155"/>
    </row>
    <row r="12458" spans="3:6" x14ac:dyDescent="0.2">
      <c r="C12458" s="155"/>
      <c r="D12458" s="155"/>
      <c r="E12458" s="155"/>
      <c r="F12458" s="155"/>
    </row>
    <row r="12459" spans="3:6" x14ac:dyDescent="0.2">
      <c r="C12459" s="155"/>
      <c r="D12459" s="155"/>
      <c r="E12459" s="155"/>
      <c r="F12459" s="155"/>
    </row>
    <row r="12460" spans="3:6" x14ac:dyDescent="0.2">
      <c r="C12460" s="155"/>
      <c r="D12460" s="155"/>
      <c r="E12460" s="155"/>
      <c r="F12460" s="155"/>
    </row>
    <row r="12461" spans="3:6" x14ac:dyDescent="0.2">
      <c r="C12461" s="155"/>
      <c r="D12461" s="155"/>
      <c r="E12461" s="155"/>
      <c r="F12461" s="155"/>
    </row>
    <row r="12462" spans="3:6" x14ac:dyDescent="0.2">
      <c r="C12462" s="155"/>
      <c r="D12462" s="155"/>
      <c r="E12462" s="155"/>
      <c r="F12462" s="155"/>
    </row>
    <row r="12463" spans="3:6" x14ac:dyDescent="0.2">
      <c r="C12463" s="155"/>
      <c r="D12463" s="155"/>
      <c r="E12463" s="155"/>
      <c r="F12463" s="155"/>
    </row>
    <row r="12464" spans="3:6" x14ac:dyDescent="0.2">
      <c r="C12464" s="155"/>
      <c r="D12464" s="155"/>
      <c r="E12464" s="155"/>
      <c r="F12464" s="155"/>
    </row>
    <row r="12465" spans="3:6" x14ac:dyDescent="0.2">
      <c r="C12465" s="155"/>
      <c r="D12465" s="155"/>
      <c r="E12465" s="155"/>
      <c r="F12465" s="155"/>
    </row>
    <row r="12466" spans="3:6" x14ac:dyDescent="0.2">
      <c r="C12466" s="155"/>
      <c r="D12466" s="155"/>
      <c r="E12466" s="155"/>
      <c r="F12466" s="155"/>
    </row>
    <row r="12467" spans="3:6" x14ac:dyDescent="0.2">
      <c r="C12467" s="155"/>
      <c r="D12467" s="155"/>
      <c r="E12467" s="155"/>
      <c r="F12467" s="155"/>
    </row>
    <row r="12468" spans="3:6" x14ac:dyDescent="0.2">
      <c r="C12468" s="155"/>
      <c r="D12468" s="155"/>
      <c r="E12468" s="155"/>
      <c r="F12468" s="155"/>
    </row>
    <row r="12469" spans="3:6" x14ac:dyDescent="0.2">
      <c r="C12469" s="155"/>
      <c r="D12469" s="155"/>
      <c r="E12469" s="155"/>
      <c r="F12469" s="155"/>
    </row>
    <row r="12470" spans="3:6" x14ac:dyDescent="0.2">
      <c r="C12470" s="155"/>
      <c r="D12470" s="155"/>
      <c r="E12470" s="155"/>
      <c r="F12470" s="155"/>
    </row>
    <row r="12471" spans="3:6" x14ac:dyDescent="0.2">
      <c r="C12471" s="155"/>
      <c r="D12471" s="155"/>
      <c r="E12471" s="155"/>
      <c r="F12471" s="155"/>
    </row>
    <row r="12472" spans="3:6" x14ac:dyDescent="0.2">
      <c r="C12472" s="155"/>
      <c r="D12472" s="155"/>
      <c r="E12472" s="155"/>
      <c r="F12472" s="155"/>
    </row>
    <row r="12473" spans="3:6" x14ac:dyDescent="0.2">
      <c r="C12473" s="155"/>
      <c r="D12473" s="155"/>
      <c r="E12473" s="155"/>
      <c r="F12473" s="155"/>
    </row>
    <row r="12474" spans="3:6" x14ac:dyDescent="0.2">
      <c r="C12474" s="155"/>
      <c r="D12474" s="155"/>
      <c r="E12474" s="155"/>
      <c r="F12474" s="155"/>
    </row>
    <row r="12475" spans="3:6" x14ac:dyDescent="0.2">
      <c r="C12475" s="155"/>
      <c r="D12475" s="155"/>
      <c r="E12475" s="155"/>
      <c r="F12475" s="155"/>
    </row>
    <row r="12476" spans="3:6" x14ac:dyDescent="0.2">
      <c r="C12476" s="155"/>
      <c r="D12476" s="155"/>
      <c r="E12476" s="155"/>
      <c r="F12476" s="155"/>
    </row>
    <row r="12477" spans="3:6" x14ac:dyDescent="0.2">
      <c r="C12477" s="155"/>
      <c r="D12477" s="155"/>
      <c r="E12477" s="155"/>
      <c r="F12477" s="155"/>
    </row>
    <row r="12478" spans="3:6" x14ac:dyDescent="0.2">
      <c r="C12478" s="155"/>
      <c r="D12478" s="155"/>
      <c r="E12478" s="155"/>
      <c r="F12478" s="155"/>
    </row>
    <row r="12479" spans="3:6" x14ac:dyDescent="0.2">
      <c r="C12479" s="155"/>
      <c r="D12479" s="155"/>
      <c r="E12479" s="155"/>
      <c r="F12479" s="155"/>
    </row>
    <row r="12480" spans="3:6" x14ac:dyDescent="0.2">
      <c r="C12480" s="155"/>
      <c r="D12480" s="155"/>
      <c r="E12480" s="155"/>
      <c r="F12480" s="155"/>
    </row>
    <row r="12481" spans="3:6" x14ac:dyDescent="0.2">
      <c r="C12481" s="155"/>
      <c r="D12481" s="155"/>
      <c r="E12481" s="155"/>
      <c r="F12481" s="155"/>
    </row>
    <row r="12482" spans="3:6" x14ac:dyDescent="0.2">
      <c r="C12482" s="155"/>
      <c r="D12482" s="155"/>
      <c r="E12482" s="155"/>
      <c r="F12482" s="155"/>
    </row>
    <row r="12483" spans="3:6" x14ac:dyDescent="0.2">
      <c r="C12483" s="155"/>
      <c r="D12483" s="155"/>
      <c r="E12483" s="155"/>
      <c r="F12483" s="155"/>
    </row>
    <row r="12484" spans="3:6" x14ac:dyDescent="0.2">
      <c r="C12484" s="155"/>
      <c r="D12484" s="155"/>
      <c r="E12484" s="155"/>
      <c r="F12484" s="155"/>
    </row>
    <row r="12485" spans="3:6" x14ac:dyDescent="0.2">
      <c r="C12485" s="155"/>
      <c r="D12485" s="155"/>
      <c r="E12485" s="155"/>
      <c r="F12485" s="155"/>
    </row>
    <row r="12486" spans="3:6" x14ac:dyDescent="0.2">
      <c r="C12486" s="155"/>
      <c r="D12486" s="155"/>
      <c r="E12486" s="155"/>
      <c r="F12486" s="155"/>
    </row>
    <row r="12487" spans="3:6" x14ac:dyDescent="0.2">
      <c r="C12487" s="155"/>
      <c r="D12487" s="155"/>
      <c r="E12487" s="155"/>
      <c r="F12487" s="155"/>
    </row>
    <row r="12488" spans="3:6" x14ac:dyDescent="0.2">
      <c r="C12488" s="155"/>
      <c r="D12488" s="155"/>
      <c r="E12488" s="155"/>
      <c r="F12488" s="155"/>
    </row>
    <row r="12489" spans="3:6" x14ac:dyDescent="0.2">
      <c r="C12489" s="155"/>
      <c r="D12489" s="155"/>
      <c r="E12489" s="155"/>
      <c r="F12489" s="155"/>
    </row>
    <row r="12490" spans="3:6" x14ac:dyDescent="0.2">
      <c r="C12490" s="155"/>
      <c r="D12490" s="155"/>
      <c r="E12490" s="155"/>
      <c r="F12490" s="155"/>
    </row>
    <row r="12491" spans="3:6" x14ac:dyDescent="0.2">
      <c r="C12491" s="155"/>
      <c r="D12491" s="155"/>
      <c r="E12491" s="155"/>
      <c r="F12491" s="155"/>
    </row>
    <row r="12492" spans="3:6" x14ac:dyDescent="0.2">
      <c r="C12492" s="155"/>
      <c r="D12492" s="155"/>
      <c r="E12492" s="155"/>
      <c r="F12492" s="155"/>
    </row>
    <row r="12493" spans="3:6" x14ac:dyDescent="0.2">
      <c r="C12493" s="155"/>
      <c r="D12493" s="155"/>
      <c r="E12493" s="155"/>
      <c r="F12493" s="155"/>
    </row>
    <row r="12494" spans="3:6" x14ac:dyDescent="0.2">
      <c r="C12494" s="155"/>
      <c r="D12494" s="155"/>
      <c r="E12494" s="155"/>
      <c r="F12494" s="155"/>
    </row>
    <row r="12495" spans="3:6" x14ac:dyDescent="0.2">
      <c r="C12495" s="155"/>
      <c r="D12495" s="155"/>
      <c r="E12495" s="155"/>
      <c r="F12495" s="155"/>
    </row>
    <row r="12496" spans="3:6" x14ac:dyDescent="0.2">
      <c r="C12496" s="155"/>
      <c r="D12496" s="155"/>
      <c r="E12496" s="155"/>
      <c r="F12496" s="155"/>
    </row>
    <row r="12497" spans="3:6" x14ac:dyDescent="0.2">
      <c r="C12497" s="155"/>
      <c r="D12497" s="155"/>
      <c r="E12497" s="155"/>
      <c r="F12497" s="155"/>
    </row>
    <row r="12498" spans="3:6" x14ac:dyDescent="0.2">
      <c r="C12498" s="155"/>
      <c r="D12498" s="155"/>
      <c r="E12498" s="155"/>
      <c r="F12498" s="155"/>
    </row>
    <row r="12499" spans="3:6" x14ac:dyDescent="0.2">
      <c r="C12499" s="155"/>
      <c r="D12499" s="155"/>
      <c r="E12499" s="155"/>
      <c r="F12499" s="155"/>
    </row>
    <row r="12500" spans="3:6" x14ac:dyDescent="0.2">
      <c r="C12500" s="155"/>
      <c r="D12500" s="155"/>
      <c r="E12500" s="155"/>
      <c r="F12500" s="155"/>
    </row>
    <row r="12501" spans="3:6" x14ac:dyDescent="0.2">
      <c r="C12501" s="155"/>
      <c r="D12501" s="155"/>
      <c r="E12501" s="155"/>
      <c r="F12501" s="155"/>
    </row>
    <row r="12502" spans="3:6" x14ac:dyDescent="0.2">
      <c r="C12502" s="155"/>
      <c r="D12502" s="155"/>
      <c r="E12502" s="155"/>
      <c r="F12502" s="155"/>
    </row>
    <row r="12503" spans="3:6" x14ac:dyDescent="0.2">
      <c r="C12503" s="155"/>
      <c r="D12503" s="155"/>
      <c r="E12503" s="155"/>
      <c r="F12503" s="155"/>
    </row>
    <row r="12504" spans="3:6" x14ac:dyDescent="0.2">
      <c r="C12504" s="155"/>
      <c r="D12504" s="155"/>
      <c r="E12504" s="155"/>
      <c r="F12504" s="155"/>
    </row>
    <row r="12505" spans="3:6" x14ac:dyDescent="0.2">
      <c r="C12505" s="155"/>
      <c r="D12505" s="155"/>
      <c r="E12505" s="155"/>
      <c r="F12505" s="155"/>
    </row>
    <row r="12506" spans="3:6" x14ac:dyDescent="0.2">
      <c r="C12506" s="155"/>
      <c r="D12506" s="155"/>
      <c r="E12506" s="155"/>
      <c r="F12506" s="155"/>
    </row>
    <row r="12507" spans="3:6" x14ac:dyDescent="0.2">
      <c r="C12507" s="155"/>
      <c r="D12507" s="155"/>
      <c r="E12507" s="155"/>
      <c r="F12507" s="155"/>
    </row>
    <row r="12508" spans="3:6" x14ac:dyDescent="0.2">
      <c r="C12508" s="155"/>
      <c r="D12508" s="155"/>
      <c r="E12508" s="155"/>
      <c r="F12508" s="155"/>
    </row>
    <row r="12509" spans="3:6" x14ac:dyDescent="0.2">
      <c r="C12509" s="155"/>
      <c r="D12509" s="155"/>
      <c r="E12509" s="155"/>
      <c r="F12509" s="155"/>
    </row>
    <row r="12510" spans="3:6" x14ac:dyDescent="0.2">
      <c r="C12510" s="155"/>
      <c r="D12510" s="155"/>
      <c r="E12510" s="155"/>
      <c r="F12510" s="155"/>
    </row>
    <row r="12511" spans="3:6" x14ac:dyDescent="0.2">
      <c r="C12511" s="155"/>
      <c r="D12511" s="155"/>
      <c r="E12511" s="155"/>
      <c r="F12511" s="155"/>
    </row>
    <row r="12512" spans="3:6" x14ac:dyDescent="0.2">
      <c r="C12512" s="155"/>
      <c r="D12512" s="155"/>
      <c r="E12512" s="155"/>
      <c r="F12512" s="155"/>
    </row>
    <row r="12513" spans="3:6" x14ac:dyDescent="0.2">
      <c r="C12513" s="155"/>
      <c r="D12513" s="155"/>
      <c r="E12513" s="155"/>
      <c r="F12513" s="155"/>
    </row>
    <row r="12514" spans="3:6" x14ac:dyDescent="0.2">
      <c r="C12514" s="155"/>
      <c r="D12514" s="155"/>
      <c r="E12514" s="155"/>
      <c r="F12514" s="155"/>
    </row>
    <row r="12515" spans="3:6" x14ac:dyDescent="0.2">
      <c r="C12515" s="155"/>
      <c r="D12515" s="155"/>
      <c r="E12515" s="155"/>
      <c r="F12515" s="155"/>
    </row>
    <row r="12516" spans="3:6" x14ac:dyDescent="0.2">
      <c r="C12516" s="155"/>
      <c r="D12516" s="155"/>
      <c r="E12516" s="155"/>
      <c r="F12516" s="155"/>
    </row>
    <row r="12517" spans="3:6" x14ac:dyDescent="0.2">
      <c r="C12517" s="155"/>
      <c r="D12517" s="155"/>
      <c r="E12517" s="155"/>
      <c r="F12517" s="155"/>
    </row>
    <row r="12518" spans="3:6" x14ac:dyDescent="0.2">
      <c r="C12518" s="155"/>
      <c r="D12518" s="155"/>
      <c r="E12518" s="155"/>
      <c r="F12518" s="155"/>
    </row>
    <row r="12519" spans="3:6" x14ac:dyDescent="0.2">
      <c r="C12519" s="155"/>
      <c r="D12519" s="155"/>
      <c r="E12519" s="155"/>
      <c r="F12519" s="155"/>
    </row>
    <row r="12520" spans="3:6" x14ac:dyDescent="0.2">
      <c r="C12520" s="155"/>
      <c r="D12520" s="155"/>
      <c r="E12520" s="155"/>
      <c r="F12520" s="155"/>
    </row>
    <row r="12521" spans="3:6" x14ac:dyDescent="0.2">
      <c r="C12521" s="155"/>
      <c r="D12521" s="155"/>
      <c r="E12521" s="155"/>
      <c r="F12521" s="155"/>
    </row>
    <row r="12522" spans="3:6" x14ac:dyDescent="0.2">
      <c r="C12522" s="155"/>
      <c r="D12522" s="155"/>
      <c r="E12522" s="155"/>
      <c r="F12522" s="155"/>
    </row>
    <row r="12523" spans="3:6" x14ac:dyDescent="0.2">
      <c r="C12523" s="155"/>
      <c r="D12523" s="155"/>
      <c r="E12523" s="155"/>
      <c r="F12523" s="155"/>
    </row>
    <row r="12524" spans="3:6" x14ac:dyDescent="0.2">
      <c r="C12524" s="155"/>
      <c r="D12524" s="155"/>
      <c r="E12524" s="155"/>
      <c r="F12524" s="155"/>
    </row>
    <row r="12525" spans="3:6" x14ac:dyDescent="0.2">
      <c r="C12525" s="155"/>
      <c r="D12525" s="155"/>
      <c r="E12525" s="155"/>
      <c r="F12525" s="155"/>
    </row>
    <row r="12526" spans="3:6" x14ac:dyDescent="0.2">
      <c r="C12526" s="155"/>
      <c r="D12526" s="155"/>
      <c r="E12526" s="155"/>
      <c r="F12526" s="155"/>
    </row>
    <row r="12527" spans="3:6" x14ac:dyDescent="0.2">
      <c r="C12527" s="155"/>
      <c r="D12527" s="155"/>
      <c r="E12527" s="155"/>
      <c r="F12527" s="155"/>
    </row>
    <row r="12528" spans="3:6" x14ac:dyDescent="0.2">
      <c r="C12528" s="155"/>
      <c r="D12528" s="155"/>
      <c r="E12528" s="155"/>
      <c r="F12528" s="155"/>
    </row>
    <row r="12529" spans="3:6" x14ac:dyDescent="0.2">
      <c r="C12529" s="155"/>
      <c r="D12529" s="155"/>
      <c r="E12529" s="155"/>
      <c r="F12529" s="155"/>
    </row>
    <row r="12530" spans="3:6" x14ac:dyDescent="0.2">
      <c r="C12530" s="155"/>
      <c r="D12530" s="155"/>
      <c r="E12530" s="155"/>
      <c r="F12530" s="155"/>
    </row>
    <row r="12531" spans="3:6" x14ac:dyDescent="0.2">
      <c r="C12531" s="155"/>
      <c r="D12531" s="155"/>
      <c r="E12531" s="155"/>
      <c r="F12531" s="155"/>
    </row>
    <row r="12532" spans="3:6" x14ac:dyDescent="0.2">
      <c r="C12532" s="155"/>
      <c r="D12532" s="155"/>
      <c r="E12532" s="155"/>
      <c r="F12532" s="155"/>
    </row>
    <row r="12533" spans="3:6" x14ac:dyDescent="0.2">
      <c r="C12533" s="155"/>
      <c r="D12533" s="155"/>
      <c r="E12533" s="155"/>
      <c r="F12533" s="155"/>
    </row>
    <row r="12534" spans="3:6" x14ac:dyDescent="0.2">
      <c r="C12534" s="155"/>
      <c r="D12534" s="155"/>
      <c r="E12534" s="155"/>
      <c r="F12534" s="155"/>
    </row>
    <row r="12535" spans="3:6" x14ac:dyDescent="0.2">
      <c r="C12535" s="155"/>
      <c r="D12535" s="155"/>
      <c r="E12535" s="155"/>
      <c r="F12535" s="155"/>
    </row>
    <row r="12536" spans="3:6" x14ac:dyDescent="0.2">
      <c r="C12536" s="155"/>
      <c r="D12536" s="155"/>
      <c r="E12536" s="155"/>
      <c r="F12536" s="155"/>
    </row>
    <row r="12537" spans="3:6" x14ac:dyDescent="0.2">
      <c r="C12537" s="155"/>
      <c r="D12537" s="155"/>
      <c r="E12537" s="155"/>
      <c r="F12537" s="155"/>
    </row>
    <row r="12538" spans="3:6" x14ac:dyDescent="0.2">
      <c r="C12538" s="155"/>
      <c r="D12538" s="155"/>
      <c r="E12538" s="155"/>
      <c r="F12538" s="155"/>
    </row>
    <row r="12539" spans="3:6" x14ac:dyDescent="0.2">
      <c r="C12539" s="155"/>
      <c r="D12539" s="155"/>
      <c r="E12539" s="155"/>
      <c r="F12539" s="155"/>
    </row>
    <row r="12540" spans="3:6" x14ac:dyDescent="0.2">
      <c r="C12540" s="155"/>
      <c r="D12540" s="155"/>
      <c r="E12540" s="155"/>
      <c r="F12540" s="155"/>
    </row>
    <row r="12541" spans="3:6" x14ac:dyDescent="0.2">
      <c r="C12541" s="155"/>
      <c r="D12541" s="155"/>
      <c r="E12541" s="155"/>
      <c r="F12541" s="155"/>
    </row>
    <row r="12542" spans="3:6" x14ac:dyDescent="0.2">
      <c r="C12542" s="155"/>
      <c r="D12542" s="155"/>
      <c r="E12542" s="155"/>
      <c r="F12542" s="155"/>
    </row>
    <row r="12543" spans="3:6" x14ac:dyDescent="0.2">
      <c r="C12543" s="155"/>
      <c r="D12543" s="155"/>
      <c r="E12543" s="155"/>
      <c r="F12543" s="155"/>
    </row>
    <row r="12544" spans="3:6" x14ac:dyDescent="0.2">
      <c r="C12544" s="155"/>
      <c r="D12544" s="155"/>
      <c r="E12544" s="155"/>
      <c r="F12544" s="155"/>
    </row>
    <row r="12545" spans="3:6" x14ac:dyDescent="0.2">
      <c r="C12545" s="155"/>
      <c r="D12545" s="155"/>
      <c r="E12545" s="155"/>
      <c r="F12545" s="155"/>
    </row>
    <row r="12546" spans="3:6" x14ac:dyDescent="0.2">
      <c r="C12546" s="155"/>
      <c r="D12546" s="155"/>
      <c r="E12546" s="155"/>
      <c r="F12546" s="155"/>
    </row>
    <row r="12547" spans="3:6" x14ac:dyDescent="0.2">
      <c r="C12547" s="155"/>
      <c r="D12547" s="155"/>
      <c r="E12547" s="155"/>
      <c r="F12547" s="155"/>
    </row>
    <row r="12548" spans="3:6" x14ac:dyDescent="0.2">
      <c r="C12548" s="155"/>
      <c r="D12548" s="155"/>
      <c r="E12548" s="155"/>
      <c r="F12548" s="155"/>
    </row>
    <row r="12549" spans="3:6" x14ac:dyDescent="0.2">
      <c r="C12549" s="155"/>
      <c r="D12549" s="155"/>
      <c r="E12549" s="155"/>
      <c r="F12549" s="155"/>
    </row>
    <row r="12550" spans="3:6" x14ac:dyDescent="0.2">
      <c r="C12550" s="155"/>
      <c r="D12550" s="155"/>
      <c r="E12550" s="155"/>
      <c r="F12550" s="155"/>
    </row>
    <row r="12551" spans="3:6" x14ac:dyDescent="0.2">
      <c r="C12551" s="155"/>
      <c r="D12551" s="155"/>
      <c r="E12551" s="155"/>
      <c r="F12551" s="155"/>
    </row>
    <row r="12552" spans="3:6" x14ac:dyDescent="0.2">
      <c r="C12552" s="155"/>
      <c r="D12552" s="155"/>
      <c r="E12552" s="155"/>
      <c r="F12552" s="155"/>
    </row>
    <row r="12553" spans="3:6" x14ac:dyDescent="0.2">
      <c r="C12553" s="155"/>
      <c r="D12553" s="155"/>
      <c r="E12553" s="155"/>
      <c r="F12553" s="155"/>
    </row>
    <row r="12554" spans="3:6" x14ac:dyDescent="0.2">
      <c r="C12554" s="155"/>
      <c r="D12554" s="155"/>
      <c r="E12554" s="155"/>
      <c r="F12554" s="155"/>
    </row>
    <row r="12555" spans="3:6" x14ac:dyDescent="0.2">
      <c r="C12555" s="155"/>
      <c r="D12555" s="155"/>
      <c r="E12555" s="155"/>
      <c r="F12555" s="155"/>
    </row>
    <row r="12556" spans="3:6" x14ac:dyDescent="0.2">
      <c r="C12556" s="155"/>
      <c r="D12556" s="155"/>
      <c r="E12556" s="155"/>
      <c r="F12556" s="155"/>
    </row>
    <row r="12557" spans="3:6" x14ac:dyDescent="0.2">
      <c r="C12557" s="155"/>
      <c r="D12557" s="155"/>
      <c r="E12557" s="155"/>
      <c r="F12557" s="155"/>
    </row>
    <row r="12558" spans="3:6" x14ac:dyDescent="0.2">
      <c r="C12558" s="155"/>
      <c r="D12558" s="155"/>
      <c r="E12558" s="155"/>
      <c r="F12558" s="155"/>
    </row>
    <row r="12559" spans="3:6" x14ac:dyDescent="0.2">
      <c r="C12559" s="155"/>
      <c r="D12559" s="155"/>
      <c r="E12559" s="155"/>
      <c r="F12559" s="155"/>
    </row>
    <row r="12560" spans="3:6" x14ac:dyDescent="0.2">
      <c r="C12560" s="155"/>
      <c r="D12560" s="155"/>
      <c r="E12560" s="155"/>
      <c r="F12560" s="155"/>
    </row>
    <row r="12561" spans="3:6" x14ac:dyDescent="0.2">
      <c r="C12561" s="155"/>
      <c r="D12561" s="155"/>
      <c r="E12561" s="155"/>
      <c r="F12561" s="155"/>
    </row>
    <row r="12562" spans="3:6" x14ac:dyDescent="0.2">
      <c r="C12562" s="155"/>
      <c r="D12562" s="155"/>
      <c r="E12562" s="155"/>
      <c r="F12562" s="155"/>
    </row>
    <row r="12563" spans="3:6" x14ac:dyDescent="0.2">
      <c r="C12563" s="155"/>
      <c r="D12563" s="155"/>
      <c r="E12563" s="155"/>
      <c r="F12563" s="155"/>
    </row>
    <row r="12564" spans="3:6" x14ac:dyDescent="0.2">
      <c r="C12564" s="155"/>
      <c r="D12564" s="155"/>
      <c r="E12564" s="155"/>
      <c r="F12564" s="155"/>
    </row>
    <row r="12565" spans="3:6" x14ac:dyDescent="0.2">
      <c r="C12565" s="155"/>
      <c r="D12565" s="155"/>
      <c r="E12565" s="155"/>
      <c r="F12565" s="155"/>
    </row>
    <row r="12566" spans="3:6" x14ac:dyDescent="0.2">
      <c r="C12566" s="155"/>
      <c r="D12566" s="155"/>
      <c r="E12566" s="155"/>
      <c r="F12566" s="155"/>
    </row>
    <row r="12567" spans="3:6" x14ac:dyDescent="0.2">
      <c r="C12567" s="155"/>
      <c r="D12567" s="155"/>
      <c r="E12567" s="155"/>
      <c r="F12567" s="155"/>
    </row>
    <row r="12568" spans="3:6" x14ac:dyDescent="0.2">
      <c r="C12568" s="155"/>
      <c r="D12568" s="155"/>
      <c r="E12568" s="155"/>
      <c r="F12568" s="155"/>
    </row>
    <row r="12569" spans="3:6" x14ac:dyDescent="0.2">
      <c r="C12569" s="155"/>
      <c r="D12569" s="155"/>
      <c r="E12569" s="155"/>
      <c r="F12569" s="155"/>
    </row>
    <row r="12570" spans="3:6" x14ac:dyDescent="0.2">
      <c r="C12570" s="155"/>
      <c r="D12570" s="155"/>
      <c r="E12570" s="155"/>
      <c r="F12570" s="155"/>
    </row>
    <row r="12571" spans="3:6" x14ac:dyDescent="0.2">
      <c r="C12571" s="155"/>
      <c r="D12571" s="155"/>
      <c r="E12571" s="155"/>
      <c r="F12571" s="155"/>
    </row>
    <row r="12572" spans="3:6" x14ac:dyDescent="0.2">
      <c r="C12572" s="155"/>
      <c r="D12572" s="155"/>
      <c r="E12572" s="155"/>
      <c r="F12572" s="155"/>
    </row>
    <row r="12573" spans="3:6" x14ac:dyDescent="0.2">
      <c r="C12573" s="155"/>
      <c r="D12573" s="155"/>
      <c r="E12573" s="155"/>
      <c r="F12573" s="155"/>
    </row>
    <row r="12574" spans="3:6" x14ac:dyDescent="0.2">
      <c r="C12574" s="155"/>
      <c r="D12574" s="155"/>
      <c r="E12574" s="155"/>
      <c r="F12574" s="155"/>
    </row>
    <row r="12575" spans="3:6" x14ac:dyDescent="0.2">
      <c r="C12575" s="155"/>
      <c r="D12575" s="155"/>
      <c r="E12575" s="155"/>
      <c r="F12575" s="155"/>
    </row>
    <row r="12576" spans="3:6" x14ac:dyDescent="0.2">
      <c r="C12576" s="155"/>
      <c r="D12576" s="155"/>
      <c r="E12576" s="155"/>
      <c r="F12576" s="155"/>
    </row>
    <row r="12577" spans="3:6" x14ac:dyDescent="0.2">
      <c r="C12577" s="155"/>
      <c r="D12577" s="155"/>
      <c r="E12577" s="155"/>
      <c r="F12577" s="155"/>
    </row>
    <row r="12578" spans="3:6" x14ac:dyDescent="0.2">
      <c r="C12578" s="155"/>
      <c r="D12578" s="155"/>
      <c r="E12578" s="155"/>
      <c r="F12578" s="155"/>
    </row>
    <row r="12579" spans="3:6" x14ac:dyDescent="0.2">
      <c r="C12579" s="155"/>
      <c r="D12579" s="155"/>
      <c r="E12579" s="155"/>
      <c r="F12579" s="155"/>
    </row>
    <row r="12580" spans="3:6" x14ac:dyDescent="0.2">
      <c r="C12580" s="155"/>
      <c r="D12580" s="155"/>
      <c r="E12580" s="155"/>
      <c r="F12580" s="155"/>
    </row>
    <row r="12581" spans="3:6" x14ac:dyDescent="0.2">
      <c r="C12581" s="155"/>
      <c r="D12581" s="155"/>
      <c r="E12581" s="155"/>
      <c r="F12581" s="155"/>
    </row>
    <row r="12582" spans="3:6" x14ac:dyDescent="0.2">
      <c r="C12582" s="155"/>
      <c r="D12582" s="155"/>
      <c r="E12582" s="155"/>
      <c r="F12582" s="155"/>
    </row>
    <row r="12583" spans="3:6" x14ac:dyDescent="0.2">
      <c r="C12583" s="155"/>
      <c r="D12583" s="155"/>
      <c r="E12583" s="155"/>
      <c r="F12583" s="155"/>
    </row>
    <row r="12584" spans="3:6" x14ac:dyDescent="0.2">
      <c r="C12584" s="155"/>
      <c r="D12584" s="155"/>
      <c r="E12584" s="155"/>
      <c r="F12584" s="155"/>
    </row>
    <row r="12585" spans="3:6" x14ac:dyDescent="0.2">
      <c r="C12585" s="155"/>
      <c r="D12585" s="155"/>
      <c r="E12585" s="155"/>
      <c r="F12585" s="155"/>
    </row>
    <row r="12586" spans="3:6" x14ac:dyDescent="0.2">
      <c r="C12586" s="155"/>
      <c r="D12586" s="155"/>
      <c r="E12586" s="155"/>
      <c r="F12586" s="155"/>
    </row>
    <row r="12587" spans="3:6" x14ac:dyDescent="0.2">
      <c r="C12587" s="155"/>
      <c r="D12587" s="155"/>
      <c r="E12587" s="155"/>
      <c r="F12587" s="155"/>
    </row>
    <row r="12588" spans="3:6" x14ac:dyDescent="0.2">
      <c r="C12588" s="155"/>
      <c r="D12588" s="155"/>
      <c r="E12588" s="155"/>
      <c r="F12588" s="155"/>
    </row>
    <row r="12589" spans="3:6" x14ac:dyDescent="0.2">
      <c r="C12589" s="155"/>
      <c r="D12589" s="155"/>
      <c r="E12589" s="155"/>
      <c r="F12589" s="155"/>
    </row>
    <row r="12590" spans="3:6" x14ac:dyDescent="0.2">
      <c r="C12590" s="155"/>
      <c r="D12590" s="155"/>
      <c r="E12590" s="155"/>
      <c r="F12590" s="155"/>
    </row>
    <row r="12591" spans="3:6" x14ac:dyDescent="0.2">
      <c r="C12591" s="155"/>
      <c r="D12591" s="155"/>
      <c r="E12591" s="155"/>
      <c r="F12591" s="155"/>
    </row>
    <row r="12592" spans="3:6" x14ac:dyDescent="0.2">
      <c r="C12592" s="155"/>
      <c r="D12592" s="155"/>
      <c r="E12592" s="155"/>
      <c r="F12592" s="155"/>
    </row>
    <row r="12593" spans="3:6" x14ac:dyDescent="0.2">
      <c r="C12593" s="155"/>
      <c r="D12593" s="155"/>
      <c r="E12593" s="155"/>
      <c r="F12593" s="155"/>
    </row>
    <row r="12594" spans="3:6" x14ac:dyDescent="0.2">
      <c r="C12594" s="155"/>
      <c r="D12594" s="155"/>
      <c r="E12594" s="155"/>
      <c r="F12594" s="155"/>
    </row>
    <row r="12595" spans="3:6" x14ac:dyDescent="0.2">
      <c r="C12595" s="155"/>
      <c r="D12595" s="155"/>
      <c r="E12595" s="155"/>
      <c r="F12595" s="155"/>
    </row>
    <row r="12596" spans="3:6" x14ac:dyDescent="0.2">
      <c r="C12596" s="155"/>
      <c r="D12596" s="155"/>
      <c r="E12596" s="155"/>
      <c r="F12596" s="155"/>
    </row>
    <row r="12597" spans="3:6" x14ac:dyDescent="0.2">
      <c r="C12597" s="155"/>
      <c r="D12597" s="155"/>
      <c r="E12597" s="155"/>
      <c r="F12597" s="155"/>
    </row>
    <row r="12598" spans="3:6" x14ac:dyDescent="0.2">
      <c r="C12598" s="155"/>
      <c r="D12598" s="155"/>
      <c r="E12598" s="155"/>
      <c r="F12598" s="155"/>
    </row>
    <row r="12599" spans="3:6" x14ac:dyDescent="0.2">
      <c r="C12599" s="155"/>
      <c r="D12599" s="155"/>
      <c r="E12599" s="155"/>
      <c r="F12599" s="155"/>
    </row>
    <row r="12600" spans="3:6" x14ac:dyDescent="0.2">
      <c r="C12600" s="155"/>
      <c r="D12600" s="155"/>
      <c r="E12600" s="155"/>
      <c r="F12600" s="155"/>
    </row>
    <row r="12601" spans="3:6" x14ac:dyDescent="0.2">
      <c r="C12601" s="155"/>
      <c r="D12601" s="155"/>
      <c r="E12601" s="155"/>
      <c r="F12601" s="155"/>
    </row>
    <row r="12602" spans="3:6" x14ac:dyDescent="0.2">
      <c r="C12602" s="155"/>
      <c r="D12602" s="155"/>
      <c r="E12602" s="155"/>
      <c r="F12602" s="155"/>
    </row>
    <row r="12603" spans="3:6" x14ac:dyDescent="0.2">
      <c r="C12603" s="155"/>
      <c r="D12603" s="155"/>
      <c r="E12603" s="155"/>
      <c r="F12603" s="155"/>
    </row>
    <row r="12604" spans="3:6" x14ac:dyDescent="0.2">
      <c r="C12604" s="155"/>
      <c r="D12604" s="155"/>
      <c r="E12604" s="155"/>
      <c r="F12604" s="155"/>
    </row>
    <row r="12605" spans="3:6" x14ac:dyDescent="0.2">
      <c r="C12605" s="155"/>
      <c r="D12605" s="155"/>
      <c r="E12605" s="155"/>
      <c r="F12605" s="155"/>
    </row>
    <row r="12606" spans="3:6" x14ac:dyDescent="0.2">
      <c r="C12606" s="155"/>
      <c r="D12606" s="155"/>
      <c r="E12606" s="155"/>
      <c r="F12606" s="155"/>
    </row>
    <row r="12607" spans="3:6" x14ac:dyDescent="0.2">
      <c r="C12607" s="155"/>
      <c r="D12607" s="155"/>
      <c r="E12607" s="155"/>
      <c r="F12607" s="155"/>
    </row>
    <row r="12608" spans="3:6" x14ac:dyDescent="0.2">
      <c r="C12608" s="155"/>
      <c r="D12608" s="155"/>
      <c r="E12608" s="155"/>
      <c r="F12608" s="155"/>
    </row>
    <row r="12609" spans="3:6" x14ac:dyDescent="0.2">
      <c r="C12609" s="155"/>
      <c r="D12609" s="155"/>
      <c r="E12609" s="155"/>
      <c r="F12609" s="155"/>
    </row>
    <row r="12610" spans="3:6" x14ac:dyDescent="0.2">
      <c r="C12610" s="155"/>
      <c r="D12610" s="155"/>
      <c r="E12610" s="155"/>
      <c r="F12610" s="155"/>
    </row>
    <row r="12611" spans="3:6" x14ac:dyDescent="0.2">
      <c r="C12611" s="155"/>
      <c r="D12611" s="155"/>
      <c r="E12611" s="155"/>
      <c r="F12611" s="155"/>
    </row>
    <row r="12612" spans="3:6" x14ac:dyDescent="0.2">
      <c r="C12612" s="155"/>
      <c r="D12612" s="155"/>
      <c r="E12612" s="155"/>
      <c r="F12612" s="155"/>
    </row>
    <row r="12613" spans="3:6" x14ac:dyDescent="0.2">
      <c r="C12613" s="155"/>
      <c r="D12613" s="155"/>
      <c r="E12613" s="155"/>
      <c r="F12613" s="155"/>
    </row>
    <row r="12614" spans="3:6" x14ac:dyDescent="0.2">
      <c r="C12614" s="155"/>
      <c r="D12614" s="155"/>
      <c r="E12614" s="155"/>
      <c r="F12614" s="155"/>
    </row>
    <row r="12615" spans="3:6" x14ac:dyDescent="0.2">
      <c r="C12615" s="155"/>
      <c r="D12615" s="155"/>
      <c r="E12615" s="155"/>
      <c r="F12615" s="155"/>
    </row>
    <row r="12616" spans="3:6" x14ac:dyDescent="0.2">
      <c r="C12616" s="155"/>
      <c r="D12616" s="155"/>
      <c r="E12616" s="155"/>
      <c r="F12616" s="155"/>
    </row>
    <row r="12617" spans="3:6" x14ac:dyDescent="0.2">
      <c r="C12617" s="155"/>
      <c r="D12617" s="155"/>
      <c r="E12617" s="155"/>
      <c r="F12617" s="155"/>
    </row>
    <row r="12618" spans="3:6" x14ac:dyDescent="0.2">
      <c r="C12618" s="155"/>
      <c r="D12618" s="155"/>
      <c r="E12618" s="155"/>
      <c r="F12618" s="155"/>
    </row>
    <row r="12619" spans="3:6" x14ac:dyDescent="0.2">
      <c r="C12619" s="155"/>
      <c r="D12619" s="155"/>
      <c r="E12619" s="155"/>
      <c r="F12619" s="155"/>
    </row>
    <row r="12620" spans="3:6" x14ac:dyDescent="0.2">
      <c r="C12620" s="155"/>
      <c r="D12620" s="155"/>
      <c r="E12620" s="155"/>
      <c r="F12620" s="155"/>
    </row>
    <row r="12621" spans="3:6" x14ac:dyDescent="0.2">
      <c r="C12621" s="155"/>
      <c r="D12621" s="155"/>
      <c r="E12621" s="155"/>
      <c r="F12621" s="155"/>
    </row>
    <row r="12622" spans="3:6" x14ac:dyDescent="0.2">
      <c r="C12622" s="155"/>
      <c r="D12622" s="155"/>
      <c r="E12622" s="155"/>
      <c r="F12622" s="155"/>
    </row>
    <row r="12623" spans="3:6" x14ac:dyDescent="0.2">
      <c r="C12623" s="155"/>
      <c r="D12623" s="155"/>
      <c r="E12623" s="155"/>
      <c r="F12623" s="155"/>
    </row>
    <row r="12624" spans="3:6" x14ac:dyDescent="0.2">
      <c r="C12624" s="155"/>
      <c r="D12624" s="155"/>
      <c r="E12624" s="155"/>
      <c r="F12624" s="155"/>
    </row>
    <row r="12625" spans="3:6" x14ac:dyDescent="0.2">
      <c r="C12625" s="155"/>
      <c r="D12625" s="155"/>
      <c r="E12625" s="155"/>
      <c r="F12625" s="155"/>
    </row>
    <row r="12626" spans="3:6" x14ac:dyDescent="0.2">
      <c r="C12626" s="155"/>
      <c r="D12626" s="155"/>
      <c r="E12626" s="155"/>
      <c r="F12626" s="155"/>
    </row>
    <row r="12627" spans="3:6" x14ac:dyDescent="0.2">
      <c r="C12627" s="155"/>
      <c r="D12627" s="155"/>
      <c r="E12627" s="155"/>
      <c r="F12627" s="155"/>
    </row>
    <row r="12628" spans="3:6" x14ac:dyDescent="0.2">
      <c r="C12628" s="155"/>
      <c r="D12628" s="155"/>
      <c r="E12628" s="155"/>
      <c r="F12628" s="155"/>
    </row>
    <row r="12629" spans="3:6" x14ac:dyDescent="0.2">
      <c r="C12629" s="155"/>
      <c r="D12629" s="155"/>
      <c r="E12629" s="155"/>
      <c r="F12629" s="155"/>
    </row>
    <row r="12630" spans="3:6" x14ac:dyDescent="0.2">
      <c r="C12630" s="155"/>
      <c r="D12630" s="155"/>
      <c r="E12630" s="155"/>
      <c r="F12630" s="155"/>
    </row>
    <row r="12631" spans="3:6" x14ac:dyDescent="0.2">
      <c r="C12631" s="155"/>
      <c r="D12631" s="155"/>
      <c r="E12631" s="155"/>
      <c r="F12631" s="155"/>
    </row>
    <row r="12632" spans="3:6" x14ac:dyDescent="0.2">
      <c r="C12632" s="155"/>
      <c r="D12632" s="155"/>
      <c r="E12632" s="155"/>
      <c r="F12632" s="155"/>
    </row>
    <row r="12633" spans="3:6" x14ac:dyDescent="0.2">
      <c r="C12633" s="155"/>
      <c r="D12633" s="155"/>
      <c r="E12633" s="155"/>
      <c r="F12633" s="155"/>
    </row>
    <row r="12634" spans="3:6" x14ac:dyDescent="0.2">
      <c r="C12634" s="155"/>
      <c r="D12634" s="155"/>
      <c r="E12634" s="155"/>
      <c r="F12634" s="155"/>
    </row>
    <row r="12635" spans="3:6" x14ac:dyDescent="0.2">
      <c r="C12635" s="155"/>
      <c r="D12635" s="155"/>
      <c r="E12635" s="155"/>
      <c r="F12635" s="155"/>
    </row>
    <row r="12636" spans="3:6" x14ac:dyDescent="0.2">
      <c r="C12636" s="155"/>
      <c r="D12636" s="155"/>
      <c r="E12636" s="155"/>
      <c r="F12636" s="155"/>
    </row>
    <row r="12637" spans="3:6" x14ac:dyDescent="0.2">
      <c r="C12637" s="155"/>
      <c r="D12637" s="155"/>
      <c r="E12637" s="155"/>
      <c r="F12637" s="155"/>
    </row>
    <row r="12638" spans="3:6" x14ac:dyDescent="0.2">
      <c r="C12638" s="155"/>
      <c r="D12638" s="155"/>
      <c r="E12638" s="155"/>
      <c r="F12638" s="155"/>
    </row>
    <row r="12639" spans="3:6" x14ac:dyDescent="0.2">
      <c r="C12639" s="155"/>
      <c r="D12639" s="155"/>
      <c r="E12639" s="155"/>
      <c r="F12639" s="155"/>
    </row>
    <row r="12640" spans="3:6" x14ac:dyDescent="0.2">
      <c r="C12640" s="155"/>
      <c r="D12640" s="155"/>
      <c r="E12640" s="155"/>
      <c r="F12640" s="155"/>
    </row>
    <row r="12641" spans="3:6" x14ac:dyDescent="0.2">
      <c r="C12641" s="155"/>
      <c r="D12641" s="155"/>
      <c r="E12641" s="155"/>
      <c r="F12641" s="155"/>
    </row>
    <row r="12642" spans="3:6" x14ac:dyDescent="0.2">
      <c r="C12642" s="155"/>
      <c r="D12642" s="155"/>
      <c r="E12642" s="155"/>
      <c r="F12642" s="155"/>
    </row>
    <row r="12643" spans="3:6" x14ac:dyDescent="0.2">
      <c r="C12643" s="155"/>
      <c r="D12643" s="155"/>
      <c r="E12643" s="155"/>
      <c r="F12643" s="155"/>
    </row>
    <row r="12644" spans="3:6" x14ac:dyDescent="0.2">
      <c r="C12644" s="155"/>
      <c r="D12644" s="155"/>
      <c r="E12644" s="155"/>
      <c r="F12644" s="155"/>
    </row>
    <row r="12645" spans="3:6" x14ac:dyDescent="0.2">
      <c r="C12645" s="155"/>
      <c r="D12645" s="155"/>
      <c r="E12645" s="155"/>
      <c r="F12645" s="155"/>
    </row>
    <row r="12646" spans="3:6" x14ac:dyDescent="0.2">
      <c r="C12646" s="155"/>
      <c r="D12646" s="155"/>
      <c r="E12646" s="155"/>
      <c r="F12646" s="155"/>
    </row>
    <row r="12647" spans="3:6" x14ac:dyDescent="0.2">
      <c r="C12647" s="155"/>
      <c r="D12647" s="155"/>
      <c r="E12647" s="155"/>
      <c r="F12647" s="155"/>
    </row>
    <row r="12648" spans="3:6" x14ac:dyDescent="0.2">
      <c r="C12648" s="155"/>
      <c r="D12648" s="155"/>
      <c r="E12648" s="155"/>
      <c r="F12648" s="155"/>
    </row>
    <row r="12649" spans="3:6" x14ac:dyDescent="0.2">
      <c r="C12649" s="155"/>
      <c r="D12649" s="155"/>
      <c r="E12649" s="155"/>
      <c r="F12649" s="155"/>
    </row>
    <row r="12650" spans="3:6" x14ac:dyDescent="0.2">
      <c r="C12650" s="155"/>
      <c r="D12650" s="155"/>
      <c r="E12650" s="155"/>
      <c r="F12650" s="155"/>
    </row>
    <row r="12651" spans="3:6" x14ac:dyDescent="0.2">
      <c r="C12651" s="155"/>
      <c r="D12651" s="155"/>
      <c r="E12651" s="155"/>
      <c r="F12651" s="155"/>
    </row>
    <row r="12652" spans="3:6" x14ac:dyDescent="0.2">
      <c r="C12652" s="155"/>
      <c r="D12652" s="155"/>
      <c r="E12652" s="155"/>
      <c r="F12652" s="155"/>
    </row>
    <row r="12653" spans="3:6" x14ac:dyDescent="0.2">
      <c r="C12653" s="155"/>
      <c r="D12653" s="155"/>
      <c r="E12653" s="155"/>
      <c r="F12653" s="155"/>
    </row>
    <row r="12654" spans="3:6" x14ac:dyDescent="0.2">
      <c r="C12654" s="155"/>
      <c r="D12654" s="155"/>
      <c r="E12654" s="155"/>
      <c r="F12654" s="155"/>
    </row>
    <row r="12655" spans="3:6" x14ac:dyDescent="0.2">
      <c r="C12655" s="155"/>
      <c r="D12655" s="155"/>
      <c r="E12655" s="155"/>
      <c r="F12655" s="155"/>
    </row>
    <row r="12656" spans="3:6" x14ac:dyDescent="0.2">
      <c r="C12656" s="155"/>
      <c r="D12656" s="155"/>
      <c r="E12656" s="155"/>
      <c r="F12656" s="155"/>
    </row>
    <row r="12657" spans="3:6" x14ac:dyDescent="0.2">
      <c r="C12657" s="155"/>
      <c r="D12657" s="155"/>
      <c r="E12657" s="155"/>
      <c r="F12657" s="155"/>
    </row>
    <row r="12658" spans="3:6" x14ac:dyDescent="0.2">
      <c r="C12658" s="155"/>
      <c r="D12658" s="155"/>
      <c r="E12658" s="155"/>
      <c r="F12658" s="155"/>
    </row>
    <row r="12659" spans="3:6" x14ac:dyDescent="0.2">
      <c r="C12659" s="155"/>
      <c r="D12659" s="155"/>
      <c r="E12659" s="155"/>
      <c r="F12659" s="155"/>
    </row>
    <row r="12660" spans="3:6" x14ac:dyDescent="0.2">
      <c r="C12660" s="155"/>
      <c r="D12660" s="155"/>
      <c r="E12660" s="155"/>
      <c r="F12660" s="155"/>
    </row>
    <row r="12661" spans="3:6" x14ac:dyDescent="0.2">
      <c r="C12661" s="155"/>
      <c r="D12661" s="155"/>
      <c r="E12661" s="155"/>
      <c r="F12661" s="155"/>
    </row>
    <row r="12662" spans="3:6" x14ac:dyDescent="0.2">
      <c r="C12662" s="155"/>
      <c r="D12662" s="155"/>
      <c r="E12662" s="155"/>
      <c r="F12662" s="155"/>
    </row>
    <row r="12663" spans="3:6" x14ac:dyDescent="0.2">
      <c r="C12663" s="155"/>
      <c r="D12663" s="155"/>
      <c r="E12663" s="155"/>
      <c r="F12663" s="155"/>
    </row>
    <row r="12664" spans="3:6" x14ac:dyDescent="0.2">
      <c r="C12664" s="155"/>
      <c r="D12664" s="155"/>
      <c r="E12664" s="155"/>
      <c r="F12664" s="155"/>
    </row>
    <row r="12665" spans="3:6" x14ac:dyDescent="0.2">
      <c r="C12665" s="155"/>
      <c r="D12665" s="155"/>
      <c r="E12665" s="155"/>
      <c r="F12665" s="155"/>
    </row>
    <row r="12666" spans="3:6" x14ac:dyDescent="0.2">
      <c r="C12666" s="155"/>
      <c r="D12666" s="155"/>
      <c r="E12666" s="155"/>
      <c r="F12666" s="155"/>
    </row>
    <row r="12667" spans="3:6" x14ac:dyDescent="0.2">
      <c r="C12667" s="155"/>
      <c r="D12667" s="155"/>
      <c r="E12667" s="155"/>
      <c r="F12667" s="155"/>
    </row>
    <row r="12668" spans="3:6" x14ac:dyDescent="0.2">
      <c r="C12668" s="155"/>
      <c r="D12668" s="155"/>
      <c r="E12668" s="155"/>
      <c r="F12668" s="155"/>
    </row>
    <row r="12669" spans="3:6" x14ac:dyDescent="0.2">
      <c r="C12669" s="155"/>
      <c r="D12669" s="155"/>
      <c r="E12669" s="155"/>
      <c r="F12669" s="155"/>
    </row>
    <row r="12670" spans="3:6" x14ac:dyDescent="0.2">
      <c r="C12670" s="155"/>
      <c r="D12670" s="155"/>
      <c r="E12670" s="155"/>
      <c r="F12670" s="155"/>
    </row>
    <row r="12671" spans="3:6" x14ac:dyDescent="0.2">
      <c r="C12671" s="155"/>
      <c r="D12671" s="155"/>
      <c r="E12671" s="155"/>
      <c r="F12671" s="155"/>
    </row>
    <row r="12672" spans="3:6" x14ac:dyDescent="0.2">
      <c r="C12672" s="155"/>
      <c r="D12672" s="155"/>
      <c r="E12672" s="155"/>
      <c r="F12672" s="155"/>
    </row>
    <row r="12673" spans="3:6" x14ac:dyDescent="0.2">
      <c r="C12673" s="155"/>
      <c r="D12673" s="155"/>
      <c r="E12673" s="155"/>
      <c r="F12673" s="155"/>
    </row>
    <row r="12674" spans="3:6" x14ac:dyDescent="0.2">
      <c r="C12674" s="155"/>
      <c r="D12674" s="155"/>
      <c r="E12674" s="155"/>
      <c r="F12674" s="155"/>
    </row>
    <row r="12675" spans="3:6" x14ac:dyDescent="0.2">
      <c r="C12675" s="155"/>
      <c r="D12675" s="155"/>
      <c r="E12675" s="155"/>
      <c r="F12675" s="155"/>
    </row>
    <row r="12676" spans="3:6" x14ac:dyDescent="0.2">
      <c r="C12676" s="155"/>
      <c r="D12676" s="155"/>
      <c r="E12676" s="155"/>
      <c r="F12676" s="155"/>
    </row>
    <row r="12677" spans="3:6" x14ac:dyDescent="0.2">
      <c r="C12677" s="155"/>
      <c r="D12677" s="155"/>
      <c r="E12677" s="155"/>
      <c r="F12677" s="155"/>
    </row>
    <row r="12678" spans="3:6" x14ac:dyDescent="0.2">
      <c r="C12678" s="155"/>
      <c r="D12678" s="155"/>
      <c r="E12678" s="155"/>
      <c r="F12678" s="155"/>
    </row>
    <row r="12679" spans="3:6" x14ac:dyDescent="0.2">
      <c r="C12679" s="155"/>
      <c r="D12679" s="155"/>
      <c r="E12679" s="155"/>
      <c r="F12679" s="155"/>
    </row>
    <row r="12680" spans="3:6" x14ac:dyDescent="0.2">
      <c r="C12680" s="155"/>
      <c r="D12680" s="155"/>
      <c r="E12680" s="155"/>
      <c r="F12680" s="155"/>
    </row>
    <row r="12681" spans="3:6" x14ac:dyDescent="0.2">
      <c r="C12681" s="155"/>
      <c r="D12681" s="155"/>
      <c r="E12681" s="155"/>
      <c r="F12681" s="155"/>
    </row>
    <row r="12682" spans="3:6" x14ac:dyDescent="0.2">
      <c r="C12682" s="155"/>
      <c r="D12682" s="155"/>
      <c r="E12682" s="155"/>
      <c r="F12682" s="155"/>
    </row>
    <row r="12683" spans="3:6" x14ac:dyDescent="0.2">
      <c r="C12683" s="155"/>
      <c r="D12683" s="155"/>
      <c r="E12683" s="155"/>
      <c r="F12683" s="155"/>
    </row>
    <row r="12684" spans="3:6" x14ac:dyDescent="0.2">
      <c r="C12684" s="155"/>
      <c r="D12684" s="155"/>
      <c r="E12684" s="155"/>
      <c r="F12684" s="155"/>
    </row>
    <row r="12685" spans="3:6" x14ac:dyDescent="0.2">
      <c r="C12685" s="155"/>
      <c r="D12685" s="155"/>
      <c r="E12685" s="155"/>
      <c r="F12685" s="155"/>
    </row>
    <row r="12686" spans="3:6" x14ac:dyDescent="0.2">
      <c r="C12686" s="155"/>
      <c r="D12686" s="155"/>
      <c r="E12686" s="155"/>
      <c r="F12686" s="155"/>
    </row>
    <row r="12687" spans="3:6" x14ac:dyDescent="0.2">
      <c r="C12687" s="155"/>
      <c r="D12687" s="155"/>
      <c r="E12687" s="155"/>
      <c r="F12687" s="155"/>
    </row>
    <row r="12688" spans="3:6" x14ac:dyDescent="0.2">
      <c r="C12688" s="155"/>
      <c r="D12688" s="155"/>
      <c r="E12688" s="155"/>
      <c r="F12688" s="155"/>
    </row>
    <row r="12689" spans="3:6" x14ac:dyDescent="0.2">
      <c r="C12689" s="155"/>
      <c r="D12689" s="155"/>
      <c r="E12689" s="155"/>
      <c r="F12689" s="155"/>
    </row>
    <row r="12690" spans="3:6" x14ac:dyDescent="0.2">
      <c r="C12690" s="155"/>
      <c r="D12690" s="155"/>
      <c r="E12690" s="155"/>
      <c r="F12690" s="155"/>
    </row>
    <row r="12691" spans="3:6" x14ac:dyDescent="0.2">
      <c r="C12691" s="155"/>
      <c r="D12691" s="155"/>
      <c r="E12691" s="155"/>
      <c r="F12691" s="155"/>
    </row>
    <row r="12692" spans="3:6" x14ac:dyDescent="0.2">
      <c r="C12692" s="155"/>
      <c r="D12692" s="155"/>
      <c r="E12692" s="155"/>
      <c r="F12692" s="155"/>
    </row>
    <row r="12693" spans="3:6" x14ac:dyDescent="0.2">
      <c r="C12693" s="155"/>
      <c r="D12693" s="155"/>
      <c r="E12693" s="155"/>
      <c r="F12693" s="155"/>
    </row>
    <row r="12694" spans="3:6" x14ac:dyDescent="0.2">
      <c r="C12694" s="155"/>
      <c r="D12694" s="155"/>
      <c r="E12694" s="155"/>
      <c r="F12694" s="155"/>
    </row>
    <row r="12695" spans="3:6" x14ac:dyDescent="0.2">
      <c r="C12695" s="155"/>
      <c r="D12695" s="155"/>
      <c r="E12695" s="155"/>
      <c r="F12695" s="155"/>
    </row>
    <row r="12696" spans="3:6" x14ac:dyDescent="0.2">
      <c r="C12696" s="155"/>
      <c r="D12696" s="155"/>
      <c r="E12696" s="155"/>
      <c r="F12696" s="155"/>
    </row>
    <row r="12697" spans="3:6" x14ac:dyDescent="0.2">
      <c r="C12697" s="155"/>
      <c r="D12697" s="155"/>
      <c r="E12697" s="155"/>
      <c r="F12697" s="155"/>
    </row>
    <row r="12698" spans="3:6" x14ac:dyDescent="0.2">
      <c r="C12698" s="155"/>
      <c r="D12698" s="155"/>
      <c r="E12698" s="155"/>
      <c r="F12698" s="155"/>
    </row>
    <row r="12699" spans="3:6" x14ac:dyDescent="0.2">
      <c r="C12699" s="155"/>
      <c r="D12699" s="155"/>
      <c r="E12699" s="155"/>
      <c r="F12699" s="155"/>
    </row>
    <row r="12700" spans="3:6" x14ac:dyDescent="0.2">
      <c r="C12700" s="155"/>
      <c r="D12700" s="155"/>
      <c r="E12700" s="155"/>
      <c r="F12700" s="155"/>
    </row>
    <row r="12701" spans="3:6" x14ac:dyDescent="0.2">
      <c r="C12701" s="155"/>
      <c r="D12701" s="155"/>
      <c r="E12701" s="155"/>
      <c r="F12701" s="155"/>
    </row>
    <row r="12702" spans="3:6" x14ac:dyDescent="0.2">
      <c r="C12702" s="155"/>
      <c r="D12702" s="155"/>
      <c r="E12702" s="155"/>
      <c r="F12702" s="155"/>
    </row>
    <row r="12703" spans="3:6" x14ac:dyDescent="0.2">
      <c r="C12703" s="155"/>
      <c r="D12703" s="155"/>
      <c r="E12703" s="155"/>
      <c r="F12703" s="155"/>
    </row>
    <row r="12704" spans="3:6" x14ac:dyDescent="0.2">
      <c r="C12704" s="155"/>
      <c r="D12704" s="155"/>
      <c r="E12704" s="155"/>
      <c r="F12704" s="155"/>
    </row>
    <row r="12705" spans="3:6" x14ac:dyDescent="0.2">
      <c r="C12705" s="155"/>
      <c r="D12705" s="155"/>
      <c r="E12705" s="155"/>
      <c r="F12705" s="155"/>
    </row>
    <row r="12706" spans="3:6" x14ac:dyDescent="0.2">
      <c r="C12706" s="155"/>
      <c r="D12706" s="155"/>
      <c r="E12706" s="155"/>
      <c r="F12706" s="155"/>
    </row>
    <row r="12707" spans="3:6" x14ac:dyDescent="0.2">
      <c r="C12707" s="155"/>
      <c r="D12707" s="155"/>
      <c r="E12707" s="155"/>
      <c r="F12707" s="155"/>
    </row>
    <row r="12708" spans="3:6" x14ac:dyDescent="0.2">
      <c r="C12708" s="155"/>
      <c r="D12708" s="155"/>
      <c r="E12708" s="155"/>
      <c r="F12708" s="155"/>
    </row>
    <row r="12709" spans="3:6" x14ac:dyDescent="0.2">
      <c r="C12709" s="155"/>
      <c r="D12709" s="155"/>
      <c r="E12709" s="155"/>
      <c r="F12709" s="155"/>
    </row>
    <row r="12710" spans="3:6" x14ac:dyDescent="0.2">
      <c r="C12710" s="155"/>
      <c r="D12710" s="155"/>
      <c r="E12710" s="155"/>
      <c r="F12710" s="155"/>
    </row>
    <row r="12711" spans="3:6" x14ac:dyDescent="0.2">
      <c r="C12711" s="155"/>
      <c r="D12711" s="155"/>
      <c r="E12711" s="155"/>
      <c r="F12711" s="155"/>
    </row>
    <row r="12712" spans="3:6" x14ac:dyDescent="0.2">
      <c r="C12712" s="155"/>
      <c r="D12712" s="155"/>
      <c r="E12712" s="155"/>
      <c r="F12712" s="155"/>
    </row>
    <row r="12713" spans="3:6" x14ac:dyDescent="0.2">
      <c r="C12713" s="155"/>
      <c r="D12713" s="155"/>
      <c r="E12713" s="155"/>
      <c r="F12713" s="155"/>
    </row>
    <row r="12714" spans="3:6" x14ac:dyDescent="0.2">
      <c r="C12714" s="155"/>
      <c r="D12714" s="155"/>
      <c r="E12714" s="155"/>
      <c r="F12714" s="155"/>
    </row>
    <row r="12715" spans="3:6" x14ac:dyDescent="0.2">
      <c r="C12715" s="155"/>
      <c r="D12715" s="155"/>
      <c r="E12715" s="155"/>
      <c r="F12715" s="155"/>
    </row>
    <row r="12716" spans="3:6" x14ac:dyDescent="0.2">
      <c r="C12716" s="155"/>
      <c r="D12716" s="155"/>
      <c r="E12716" s="155"/>
      <c r="F12716" s="155"/>
    </row>
    <row r="12717" spans="3:6" x14ac:dyDescent="0.2">
      <c r="C12717" s="155"/>
      <c r="D12717" s="155"/>
      <c r="E12717" s="155"/>
      <c r="F12717" s="155"/>
    </row>
    <row r="12718" spans="3:6" x14ac:dyDescent="0.2">
      <c r="C12718" s="155"/>
      <c r="D12718" s="155"/>
      <c r="E12718" s="155"/>
      <c r="F12718" s="155"/>
    </row>
    <row r="12719" spans="3:6" x14ac:dyDescent="0.2">
      <c r="C12719" s="155"/>
      <c r="D12719" s="155"/>
      <c r="E12719" s="155"/>
      <c r="F12719" s="155"/>
    </row>
    <row r="12720" spans="3:6" x14ac:dyDescent="0.2">
      <c r="C12720" s="155"/>
      <c r="D12720" s="155"/>
      <c r="E12720" s="155"/>
      <c r="F12720" s="155"/>
    </row>
    <row r="12721" spans="3:6" x14ac:dyDescent="0.2">
      <c r="C12721" s="155"/>
      <c r="D12721" s="155"/>
      <c r="E12721" s="155"/>
      <c r="F12721" s="155"/>
    </row>
    <row r="12722" spans="3:6" x14ac:dyDescent="0.2">
      <c r="C12722" s="155"/>
      <c r="D12722" s="155"/>
      <c r="E12722" s="155"/>
      <c r="F12722" s="155"/>
    </row>
    <row r="12723" spans="3:6" x14ac:dyDescent="0.2">
      <c r="C12723" s="155"/>
      <c r="D12723" s="155"/>
      <c r="E12723" s="155"/>
      <c r="F12723" s="155"/>
    </row>
    <row r="12724" spans="3:6" x14ac:dyDescent="0.2">
      <c r="C12724" s="155"/>
      <c r="D12724" s="155"/>
      <c r="E12724" s="155"/>
      <c r="F12724" s="155"/>
    </row>
    <row r="12725" spans="3:6" x14ac:dyDescent="0.2">
      <c r="C12725" s="155"/>
      <c r="D12725" s="155"/>
      <c r="E12725" s="155"/>
      <c r="F12725" s="155"/>
    </row>
    <row r="12726" spans="3:6" x14ac:dyDescent="0.2">
      <c r="C12726" s="155"/>
      <c r="D12726" s="155"/>
      <c r="E12726" s="155"/>
      <c r="F12726" s="155"/>
    </row>
    <row r="12727" spans="3:6" x14ac:dyDescent="0.2">
      <c r="C12727" s="155"/>
      <c r="D12727" s="155"/>
      <c r="E12727" s="155"/>
      <c r="F12727" s="155"/>
    </row>
    <row r="12728" spans="3:6" x14ac:dyDescent="0.2">
      <c r="C12728" s="155"/>
      <c r="D12728" s="155"/>
      <c r="E12728" s="155"/>
      <c r="F12728" s="155"/>
    </row>
    <row r="12729" spans="3:6" x14ac:dyDescent="0.2">
      <c r="C12729" s="155"/>
      <c r="D12729" s="155"/>
      <c r="E12729" s="155"/>
      <c r="F12729" s="155"/>
    </row>
    <row r="12730" spans="3:6" x14ac:dyDescent="0.2">
      <c r="C12730" s="155"/>
      <c r="D12730" s="155"/>
      <c r="E12730" s="155"/>
      <c r="F12730" s="155"/>
    </row>
    <row r="12731" spans="3:6" x14ac:dyDescent="0.2">
      <c r="C12731" s="155"/>
      <c r="D12731" s="155"/>
      <c r="E12731" s="155"/>
      <c r="F12731" s="155"/>
    </row>
    <row r="12732" spans="3:6" x14ac:dyDescent="0.2">
      <c r="C12732" s="155"/>
      <c r="D12732" s="155"/>
      <c r="E12732" s="155"/>
      <c r="F12732" s="155"/>
    </row>
    <row r="12733" spans="3:6" x14ac:dyDescent="0.2">
      <c r="C12733" s="155"/>
      <c r="D12733" s="155"/>
      <c r="E12733" s="155"/>
      <c r="F12733" s="155"/>
    </row>
    <row r="12734" spans="3:6" x14ac:dyDescent="0.2">
      <c r="C12734" s="155"/>
      <c r="D12734" s="155"/>
      <c r="E12734" s="155"/>
      <c r="F12734" s="155"/>
    </row>
    <row r="12735" spans="3:6" x14ac:dyDescent="0.2">
      <c r="C12735" s="155"/>
      <c r="D12735" s="155"/>
      <c r="E12735" s="155"/>
      <c r="F12735" s="155"/>
    </row>
    <row r="12736" spans="3:6" x14ac:dyDescent="0.2">
      <c r="C12736" s="155"/>
      <c r="D12736" s="155"/>
      <c r="E12736" s="155"/>
      <c r="F12736" s="155"/>
    </row>
    <row r="12737" spans="3:6" x14ac:dyDescent="0.2">
      <c r="C12737" s="155"/>
      <c r="D12737" s="155"/>
      <c r="E12737" s="155"/>
      <c r="F12737" s="155"/>
    </row>
    <row r="12738" spans="3:6" x14ac:dyDescent="0.2">
      <c r="C12738" s="155"/>
      <c r="D12738" s="155"/>
      <c r="E12738" s="155"/>
      <c r="F12738" s="155"/>
    </row>
    <row r="12739" spans="3:6" x14ac:dyDescent="0.2">
      <c r="C12739" s="155"/>
      <c r="D12739" s="155"/>
      <c r="E12739" s="155"/>
      <c r="F12739" s="155"/>
    </row>
    <row r="12740" spans="3:6" x14ac:dyDescent="0.2">
      <c r="C12740" s="155"/>
      <c r="D12740" s="155"/>
      <c r="E12740" s="155"/>
      <c r="F12740" s="155"/>
    </row>
    <row r="12741" spans="3:6" x14ac:dyDescent="0.2">
      <c r="C12741" s="155"/>
      <c r="D12741" s="155"/>
      <c r="E12741" s="155"/>
      <c r="F12741" s="155"/>
    </row>
    <row r="12742" spans="3:6" x14ac:dyDescent="0.2">
      <c r="C12742" s="155"/>
      <c r="D12742" s="155"/>
      <c r="E12742" s="155"/>
      <c r="F12742" s="155"/>
    </row>
    <row r="12743" spans="3:6" x14ac:dyDescent="0.2">
      <c r="C12743" s="155"/>
      <c r="D12743" s="155"/>
      <c r="E12743" s="155"/>
      <c r="F12743" s="155"/>
    </row>
    <row r="12744" spans="3:6" x14ac:dyDescent="0.2">
      <c r="C12744" s="155"/>
      <c r="D12744" s="155"/>
      <c r="E12744" s="155"/>
      <c r="F12744" s="155"/>
    </row>
    <row r="12745" spans="3:6" x14ac:dyDescent="0.2">
      <c r="C12745" s="155"/>
      <c r="D12745" s="155"/>
      <c r="E12745" s="155"/>
      <c r="F12745" s="155"/>
    </row>
    <row r="12746" spans="3:6" x14ac:dyDescent="0.2">
      <c r="C12746" s="155"/>
      <c r="D12746" s="155"/>
      <c r="E12746" s="155"/>
      <c r="F12746" s="155"/>
    </row>
    <row r="12747" spans="3:6" x14ac:dyDescent="0.2">
      <c r="C12747" s="155"/>
      <c r="D12747" s="155"/>
      <c r="E12747" s="155"/>
      <c r="F12747" s="155"/>
    </row>
    <row r="12748" spans="3:6" x14ac:dyDescent="0.2">
      <c r="C12748" s="155"/>
      <c r="D12748" s="155"/>
      <c r="E12748" s="155"/>
      <c r="F12748" s="155"/>
    </row>
    <row r="12749" spans="3:6" x14ac:dyDescent="0.2">
      <c r="C12749" s="155"/>
      <c r="D12749" s="155"/>
      <c r="E12749" s="155"/>
      <c r="F12749" s="155"/>
    </row>
    <row r="12750" spans="3:6" x14ac:dyDescent="0.2">
      <c r="C12750" s="155"/>
      <c r="D12750" s="155"/>
      <c r="E12750" s="155"/>
      <c r="F12750" s="155"/>
    </row>
    <row r="12751" spans="3:6" x14ac:dyDescent="0.2">
      <c r="C12751" s="155"/>
      <c r="D12751" s="155"/>
      <c r="E12751" s="155"/>
      <c r="F12751" s="155"/>
    </row>
    <row r="12752" spans="3:6" x14ac:dyDescent="0.2">
      <c r="C12752" s="155"/>
      <c r="D12752" s="155"/>
      <c r="E12752" s="155"/>
      <c r="F12752" s="155"/>
    </row>
    <row r="12753" spans="3:6" x14ac:dyDescent="0.2">
      <c r="C12753" s="155"/>
      <c r="D12753" s="155"/>
      <c r="E12753" s="155"/>
      <c r="F12753" s="155"/>
    </row>
    <row r="12754" spans="3:6" x14ac:dyDescent="0.2">
      <c r="C12754" s="155"/>
      <c r="D12754" s="155"/>
      <c r="E12754" s="155"/>
      <c r="F12754" s="155"/>
    </row>
    <row r="12755" spans="3:6" x14ac:dyDescent="0.2">
      <c r="C12755" s="155"/>
      <c r="D12755" s="155"/>
      <c r="E12755" s="155"/>
      <c r="F12755" s="155"/>
    </row>
    <row r="12756" spans="3:6" x14ac:dyDescent="0.2">
      <c r="C12756" s="155"/>
      <c r="D12756" s="155"/>
      <c r="E12756" s="155"/>
      <c r="F12756" s="155"/>
    </row>
    <row r="12757" spans="3:6" x14ac:dyDescent="0.2">
      <c r="C12757" s="155"/>
      <c r="D12757" s="155"/>
      <c r="E12757" s="155"/>
      <c r="F12757" s="155"/>
    </row>
    <row r="12758" spans="3:6" x14ac:dyDescent="0.2">
      <c r="C12758" s="155"/>
      <c r="D12758" s="155"/>
      <c r="E12758" s="155"/>
      <c r="F12758" s="155"/>
    </row>
    <row r="12759" spans="3:6" x14ac:dyDescent="0.2">
      <c r="C12759" s="155"/>
      <c r="D12759" s="155"/>
      <c r="E12759" s="155"/>
      <c r="F12759" s="155"/>
    </row>
    <row r="12760" spans="3:6" x14ac:dyDescent="0.2">
      <c r="C12760" s="155"/>
      <c r="D12760" s="155"/>
      <c r="E12760" s="155"/>
      <c r="F12760" s="155"/>
    </row>
    <row r="12761" spans="3:6" x14ac:dyDescent="0.2">
      <c r="C12761" s="155"/>
      <c r="D12761" s="155"/>
      <c r="E12761" s="155"/>
      <c r="F12761" s="155"/>
    </row>
    <row r="12762" spans="3:6" x14ac:dyDescent="0.2">
      <c r="C12762" s="155"/>
      <c r="D12762" s="155"/>
      <c r="E12762" s="155"/>
      <c r="F12762" s="155"/>
    </row>
    <row r="12763" spans="3:6" x14ac:dyDescent="0.2">
      <c r="C12763" s="155"/>
      <c r="D12763" s="155"/>
      <c r="E12763" s="155"/>
      <c r="F12763" s="155"/>
    </row>
    <row r="12764" spans="3:6" x14ac:dyDescent="0.2">
      <c r="C12764" s="155"/>
      <c r="D12764" s="155"/>
      <c r="E12764" s="155"/>
      <c r="F12764" s="155"/>
    </row>
    <row r="12765" spans="3:6" x14ac:dyDescent="0.2">
      <c r="C12765" s="155"/>
      <c r="D12765" s="155"/>
      <c r="E12765" s="155"/>
      <c r="F12765" s="155"/>
    </row>
    <row r="12766" spans="3:6" x14ac:dyDescent="0.2">
      <c r="C12766" s="155"/>
      <c r="D12766" s="155"/>
      <c r="E12766" s="155"/>
      <c r="F12766" s="155"/>
    </row>
    <row r="12767" spans="3:6" x14ac:dyDescent="0.2">
      <c r="C12767" s="155"/>
      <c r="D12767" s="155"/>
      <c r="E12767" s="155"/>
      <c r="F12767" s="155"/>
    </row>
    <row r="12768" spans="3:6" x14ac:dyDescent="0.2">
      <c r="C12768" s="155"/>
      <c r="D12768" s="155"/>
      <c r="E12768" s="155"/>
      <c r="F12768" s="155"/>
    </row>
    <row r="12769" spans="3:6" x14ac:dyDescent="0.2">
      <c r="C12769" s="155"/>
      <c r="D12769" s="155"/>
      <c r="E12769" s="155"/>
      <c r="F12769" s="155"/>
    </row>
    <row r="12770" spans="3:6" x14ac:dyDescent="0.2">
      <c r="C12770" s="155"/>
      <c r="D12770" s="155"/>
      <c r="E12770" s="155"/>
      <c r="F12770" s="155"/>
    </row>
    <row r="12771" spans="3:6" x14ac:dyDescent="0.2">
      <c r="C12771" s="155"/>
      <c r="D12771" s="155"/>
      <c r="E12771" s="155"/>
      <c r="F12771" s="155"/>
    </row>
    <row r="12772" spans="3:6" x14ac:dyDescent="0.2">
      <c r="C12772" s="155"/>
      <c r="D12772" s="155"/>
      <c r="E12772" s="155"/>
      <c r="F12772" s="155"/>
    </row>
    <row r="12773" spans="3:6" x14ac:dyDescent="0.2">
      <c r="C12773" s="155"/>
      <c r="D12773" s="155"/>
      <c r="E12773" s="155"/>
      <c r="F12773" s="155"/>
    </row>
    <row r="12774" spans="3:6" x14ac:dyDescent="0.2">
      <c r="C12774" s="155"/>
      <c r="D12774" s="155"/>
      <c r="E12774" s="155"/>
      <c r="F12774" s="155"/>
    </row>
    <row r="12775" spans="3:6" x14ac:dyDescent="0.2">
      <c r="C12775" s="155"/>
      <c r="D12775" s="155"/>
      <c r="E12775" s="155"/>
      <c r="F12775" s="155"/>
    </row>
    <row r="12776" spans="3:6" x14ac:dyDescent="0.2">
      <c r="C12776" s="155"/>
      <c r="D12776" s="155"/>
      <c r="E12776" s="155"/>
      <c r="F12776" s="155"/>
    </row>
    <row r="12777" spans="3:6" x14ac:dyDescent="0.2">
      <c r="C12777" s="155"/>
      <c r="D12777" s="155"/>
      <c r="E12777" s="155"/>
      <c r="F12777" s="155"/>
    </row>
    <row r="12778" spans="3:6" x14ac:dyDescent="0.2">
      <c r="C12778" s="155"/>
      <c r="D12778" s="155"/>
      <c r="E12778" s="155"/>
      <c r="F12778" s="155"/>
    </row>
    <row r="12779" spans="3:6" x14ac:dyDescent="0.2">
      <c r="C12779" s="155"/>
      <c r="D12779" s="155"/>
      <c r="E12779" s="155"/>
      <c r="F12779" s="155"/>
    </row>
    <row r="12780" spans="3:6" x14ac:dyDescent="0.2">
      <c r="C12780" s="155"/>
      <c r="D12780" s="155"/>
      <c r="E12780" s="155"/>
      <c r="F12780" s="155"/>
    </row>
    <row r="12781" spans="3:6" x14ac:dyDescent="0.2">
      <c r="C12781" s="155"/>
      <c r="D12781" s="155"/>
      <c r="E12781" s="155"/>
      <c r="F12781" s="155"/>
    </row>
    <row r="12782" spans="3:6" x14ac:dyDescent="0.2">
      <c r="C12782" s="155"/>
      <c r="D12782" s="155"/>
      <c r="E12782" s="155"/>
      <c r="F12782" s="155"/>
    </row>
    <row r="12783" spans="3:6" x14ac:dyDescent="0.2">
      <c r="C12783" s="155"/>
      <c r="D12783" s="155"/>
      <c r="E12783" s="155"/>
      <c r="F12783" s="155"/>
    </row>
    <row r="12784" spans="3:6" x14ac:dyDescent="0.2">
      <c r="C12784" s="155"/>
      <c r="D12784" s="155"/>
      <c r="E12784" s="155"/>
      <c r="F12784" s="155"/>
    </row>
    <row r="12785" spans="3:6" x14ac:dyDescent="0.2">
      <c r="C12785" s="155"/>
      <c r="D12785" s="155"/>
      <c r="E12785" s="155"/>
      <c r="F12785" s="155"/>
    </row>
    <row r="12786" spans="3:6" x14ac:dyDescent="0.2">
      <c r="C12786" s="155"/>
      <c r="D12786" s="155"/>
      <c r="E12786" s="155"/>
      <c r="F12786" s="155"/>
    </row>
    <row r="12787" spans="3:6" x14ac:dyDescent="0.2">
      <c r="C12787" s="155"/>
      <c r="D12787" s="155"/>
      <c r="E12787" s="155"/>
      <c r="F12787" s="155"/>
    </row>
    <row r="12788" spans="3:6" x14ac:dyDescent="0.2">
      <c r="C12788" s="155"/>
      <c r="D12788" s="155"/>
      <c r="E12788" s="155"/>
      <c r="F12788" s="155"/>
    </row>
    <row r="12789" spans="3:6" x14ac:dyDescent="0.2">
      <c r="C12789" s="155"/>
      <c r="D12789" s="155"/>
      <c r="E12789" s="155"/>
      <c r="F12789" s="155"/>
    </row>
    <row r="12790" spans="3:6" x14ac:dyDescent="0.2">
      <c r="C12790" s="155"/>
      <c r="D12790" s="155"/>
      <c r="E12790" s="155"/>
      <c r="F12790" s="155"/>
    </row>
    <row r="12791" spans="3:6" x14ac:dyDescent="0.2">
      <c r="C12791" s="155"/>
      <c r="D12791" s="155"/>
      <c r="E12791" s="155"/>
      <c r="F12791" s="155"/>
    </row>
    <row r="12792" spans="3:6" x14ac:dyDescent="0.2">
      <c r="C12792" s="155"/>
      <c r="D12792" s="155"/>
      <c r="E12792" s="155"/>
      <c r="F12792" s="155"/>
    </row>
    <row r="12793" spans="3:6" x14ac:dyDescent="0.2">
      <c r="C12793" s="155"/>
      <c r="D12793" s="155"/>
      <c r="E12793" s="155"/>
      <c r="F12793" s="155"/>
    </row>
    <row r="12794" spans="3:6" x14ac:dyDescent="0.2">
      <c r="C12794" s="155"/>
      <c r="D12794" s="155"/>
      <c r="E12794" s="155"/>
      <c r="F12794" s="155"/>
    </row>
    <row r="12795" spans="3:6" x14ac:dyDescent="0.2">
      <c r="C12795" s="155"/>
      <c r="D12795" s="155"/>
      <c r="E12795" s="155"/>
      <c r="F12795" s="155"/>
    </row>
    <row r="12796" spans="3:6" x14ac:dyDescent="0.2">
      <c r="C12796" s="155"/>
      <c r="D12796" s="155"/>
      <c r="E12796" s="155"/>
      <c r="F12796" s="155"/>
    </row>
    <row r="12797" spans="3:6" x14ac:dyDescent="0.2">
      <c r="C12797" s="155"/>
      <c r="D12797" s="155"/>
      <c r="E12797" s="155"/>
      <c r="F12797" s="155"/>
    </row>
    <row r="12798" spans="3:6" x14ac:dyDescent="0.2">
      <c r="C12798" s="155"/>
      <c r="D12798" s="155"/>
      <c r="E12798" s="155"/>
      <c r="F12798" s="155"/>
    </row>
    <row r="12799" spans="3:6" x14ac:dyDescent="0.2">
      <c r="C12799" s="155"/>
      <c r="D12799" s="155"/>
      <c r="E12799" s="155"/>
      <c r="F12799" s="155"/>
    </row>
    <row r="12800" spans="3:6" x14ac:dyDescent="0.2">
      <c r="C12800" s="155"/>
      <c r="D12800" s="155"/>
      <c r="E12800" s="155"/>
      <c r="F12800" s="155"/>
    </row>
    <row r="12801" spans="3:6" x14ac:dyDescent="0.2">
      <c r="C12801" s="155"/>
      <c r="D12801" s="155"/>
      <c r="E12801" s="155"/>
      <c r="F12801" s="155"/>
    </row>
    <row r="12802" spans="3:6" x14ac:dyDescent="0.2">
      <c r="C12802" s="155"/>
      <c r="D12802" s="155"/>
      <c r="E12802" s="155"/>
      <c r="F12802" s="155"/>
    </row>
    <row r="12803" spans="3:6" x14ac:dyDescent="0.2">
      <c r="C12803" s="155"/>
      <c r="D12803" s="155"/>
      <c r="E12803" s="155"/>
      <c r="F12803" s="155"/>
    </row>
    <row r="12804" spans="3:6" x14ac:dyDescent="0.2">
      <c r="C12804" s="155"/>
      <c r="D12804" s="155"/>
      <c r="E12804" s="155"/>
      <c r="F12804" s="155"/>
    </row>
    <row r="12805" spans="3:6" x14ac:dyDescent="0.2">
      <c r="C12805" s="155"/>
      <c r="D12805" s="155"/>
      <c r="E12805" s="155"/>
      <c r="F12805" s="155"/>
    </row>
    <row r="12806" spans="3:6" x14ac:dyDescent="0.2">
      <c r="C12806" s="155"/>
      <c r="D12806" s="155"/>
      <c r="E12806" s="155"/>
      <c r="F12806" s="155"/>
    </row>
    <row r="12807" spans="3:6" x14ac:dyDescent="0.2">
      <c r="C12807" s="155"/>
      <c r="D12807" s="155"/>
      <c r="E12807" s="155"/>
      <c r="F12807" s="155"/>
    </row>
    <row r="12808" spans="3:6" x14ac:dyDescent="0.2">
      <c r="C12808" s="155"/>
      <c r="D12808" s="155"/>
      <c r="E12808" s="155"/>
      <c r="F12808" s="155"/>
    </row>
    <row r="12809" spans="3:6" x14ac:dyDescent="0.2">
      <c r="C12809" s="155"/>
      <c r="D12809" s="155"/>
      <c r="E12809" s="155"/>
      <c r="F12809" s="155"/>
    </row>
    <row r="12810" spans="3:6" x14ac:dyDescent="0.2">
      <c r="C12810" s="155"/>
      <c r="D12810" s="155"/>
      <c r="E12810" s="155"/>
      <c r="F12810" s="155"/>
    </row>
    <row r="12811" spans="3:6" x14ac:dyDescent="0.2">
      <c r="C12811" s="155"/>
      <c r="D12811" s="155"/>
      <c r="E12811" s="155"/>
      <c r="F12811" s="155"/>
    </row>
    <row r="12812" spans="3:6" x14ac:dyDescent="0.2">
      <c r="C12812" s="155"/>
      <c r="D12812" s="155"/>
      <c r="E12812" s="155"/>
      <c r="F12812" s="155"/>
    </row>
    <row r="12813" spans="3:6" x14ac:dyDescent="0.2">
      <c r="C12813" s="155"/>
      <c r="D12813" s="155"/>
      <c r="E12813" s="155"/>
      <c r="F12813" s="155"/>
    </row>
    <row r="12814" spans="3:6" x14ac:dyDescent="0.2">
      <c r="C12814" s="155"/>
      <c r="D12814" s="155"/>
      <c r="E12814" s="155"/>
      <c r="F12814" s="155"/>
    </row>
    <row r="12815" spans="3:6" x14ac:dyDescent="0.2">
      <c r="C12815" s="155"/>
      <c r="D12815" s="155"/>
      <c r="E12815" s="155"/>
      <c r="F12815" s="155"/>
    </row>
    <row r="12816" spans="3:6" x14ac:dyDescent="0.2">
      <c r="C12816" s="155"/>
      <c r="D12816" s="155"/>
      <c r="E12816" s="155"/>
      <c r="F12816" s="155"/>
    </row>
    <row r="12817" spans="3:6" x14ac:dyDescent="0.2">
      <c r="C12817" s="155"/>
      <c r="D12817" s="155"/>
      <c r="E12817" s="155"/>
      <c r="F12817" s="155"/>
    </row>
    <row r="12818" spans="3:6" x14ac:dyDescent="0.2">
      <c r="C12818" s="155"/>
      <c r="D12818" s="155"/>
      <c r="E12818" s="155"/>
      <c r="F12818" s="155"/>
    </row>
    <row r="12819" spans="3:6" x14ac:dyDescent="0.2">
      <c r="C12819" s="155"/>
      <c r="D12819" s="155"/>
      <c r="E12819" s="155"/>
      <c r="F12819" s="155"/>
    </row>
    <row r="12820" spans="3:6" x14ac:dyDescent="0.2">
      <c r="C12820" s="155"/>
      <c r="D12820" s="155"/>
      <c r="E12820" s="155"/>
      <c r="F12820" s="155"/>
    </row>
    <row r="12821" spans="3:6" x14ac:dyDescent="0.2">
      <c r="C12821" s="155"/>
      <c r="D12821" s="155"/>
      <c r="E12821" s="155"/>
      <c r="F12821" s="155"/>
    </row>
    <row r="12822" spans="3:6" x14ac:dyDescent="0.2">
      <c r="C12822" s="155"/>
      <c r="D12822" s="155"/>
      <c r="E12822" s="155"/>
      <c r="F12822" s="155"/>
    </row>
    <row r="12823" spans="3:6" x14ac:dyDescent="0.2">
      <c r="C12823" s="155"/>
      <c r="D12823" s="155"/>
      <c r="E12823" s="155"/>
      <c r="F12823" s="155"/>
    </row>
    <row r="12824" spans="3:6" x14ac:dyDescent="0.2">
      <c r="C12824" s="155"/>
      <c r="D12824" s="155"/>
      <c r="E12824" s="155"/>
      <c r="F12824" s="155"/>
    </row>
    <row r="12825" spans="3:6" x14ac:dyDescent="0.2">
      <c r="C12825" s="155"/>
      <c r="D12825" s="155"/>
      <c r="E12825" s="155"/>
      <c r="F12825" s="155"/>
    </row>
    <row r="12826" spans="3:6" x14ac:dyDescent="0.2">
      <c r="C12826" s="155"/>
      <c r="D12826" s="155"/>
      <c r="E12826" s="155"/>
      <c r="F12826" s="155"/>
    </row>
    <row r="12827" spans="3:6" x14ac:dyDescent="0.2">
      <c r="C12827" s="155"/>
      <c r="D12827" s="155"/>
      <c r="E12827" s="155"/>
      <c r="F12827" s="155"/>
    </row>
    <row r="12828" spans="3:6" x14ac:dyDescent="0.2">
      <c r="C12828" s="155"/>
      <c r="D12828" s="155"/>
      <c r="E12828" s="155"/>
      <c r="F12828" s="155"/>
    </row>
    <row r="12829" spans="3:6" x14ac:dyDescent="0.2">
      <c r="C12829" s="155"/>
      <c r="D12829" s="155"/>
      <c r="E12829" s="155"/>
      <c r="F12829" s="155"/>
    </row>
    <row r="12830" spans="3:6" x14ac:dyDescent="0.2">
      <c r="C12830" s="155"/>
      <c r="D12830" s="155"/>
      <c r="E12830" s="155"/>
      <c r="F12830" s="155"/>
    </row>
    <row r="12831" spans="3:6" x14ac:dyDescent="0.2">
      <c r="C12831" s="155"/>
      <c r="D12831" s="155"/>
      <c r="E12831" s="155"/>
      <c r="F12831" s="155"/>
    </row>
    <row r="12832" spans="3:6" x14ac:dyDescent="0.2">
      <c r="C12832" s="155"/>
      <c r="D12832" s="155"/>
      <c r="E12832" s="155"/>
      <c r="F12832" s="155"/>
    </row>
    <row r="12833" spans="3:6" x14ac:dyDescent="0.2">
      <c r="C12833" s="155"/>
      <c r="D12833" s="155"/>
      <c r="E12833" s="155"/>
      <c r="F12833" s="155"/>
    </row>
    <row r="12834" spans="3:6" x14ac:dyDescent="0.2">
      <c r="C12834" s="155"/>
      <c r="D12834" s="155"/>
      <c r="E12834" s="155"/>
      <c r="F12834" s="155"/>
    </row>
    <row r="12835" spans="3:6" x14ac:dyDescent="0.2">
      <c r="C12835" s="155"/>
      <c r="D12835" s="155"/>
      <c r="E12835" s="155"/>
      <c r="F12835" s="155"/>
    </row>
    <row r="12836" spans="3:6" x14ac:dyDescent="0.2">
      <c r="C12836" s="155"/>
      <c r="D12836" s="155"/>
      <c r="E12836" s="155"/>
      <c r="F12836" s="155"/>
    </row>
    <row r="12837" spans="3:6" x14ac:dyDescent="0.2">
      <c r="C12837" s="155"/>
      <c r="D12837" s="155"/>
      <c r="E12837" s="155"/>
      <c r="F12837" s="155"/>
    </row>
    <row r="12838" spans="3:6" x14ac:dyDescent="0.2">
      <c r="C12838" s="155"/>
      <c r="D12838" s="155"/>
      <c r="E12838" s="155"/>
      <c r="F12838" s="155"/>
    </row>
    <row r="12839" spans="3:6" x14ac:dyDescent="0.2">
      <c r="C12839" s="155"/>
      <c r="D12839" s="155"/>
      <c r="E12839" s="155"/>
      <c r="F12839" s="155"/>
    </row>
    <row r="12840" spans="3:6" x14ac:dyDescent="0.2">
      <c r="C12840" s="155"/>
      <c r="D12840" s="155"/>
      <c r="E12840" s="155"/>
      <c r="F12840" s="155"/>
    </row>
    <row r="12841" spans="3:6" x14ac:dyDescent="0.2">
      <c r="C12841" s="155"/>
      <c r="D12841" s="155"/>
      <c r="E12841" s="155"/>
      <c r="F12841" s="155"/>
    </row>
    <row r="12842" spans="3:6" x14ac:dyDescent="0.2">
      <c r="C12842" s="155"/>
      <c r="D12842" s="155"/>
      <c r="E12842" s="155"/>
      <c r="F12842" s="155"/>
    </row>
    <row r="12843" spans="3:6" x14ac:dyDescent="0.2">
      <c r="C12843" s="155"/>
      <c r="D12843" s="155"/>
      <c r="E12843" s="155"/>
      <c r="F12843" s="155"/>
    </row>
    <row r="12844" spans="3:6" x14ac:dyDescent="0.2">
      <c r="C12844" s="155"/>
      <c r="D12844" s="155"/>
      <c r="E12844" s="155"/>
      <c r="F12844" s="155"/>
    </row>
    <row r="12845" spans="3:6" x14ac:dyDescent="0.2">
      <c r="C12845" s="155"/>
      <c r="D12845" s="155"/>
      <c r="E12845" s="155"/>
      <c r="F12845" s="155"/>
    </row>
    <row r="12846" spans="3:6" x14ac:dyDescent="0.2">
      <c r="C12846" s="155"/>
      <c r="D12846" s="155"/>
      <c r="E12846" s="155"/>
      <c r="F12846" s="155"/>
    </row>
    <row r="12847" spans="3:6" x14ac:dyDescent="0.2">
      <c r="C12847" s="155"/>
      <c r="D12847" s="155"/>
      <c r="E12847" s="155"/>
      <c r="F12847" s="155"/>
    </row>
    <row r="12848" spans="3:6" x14ac:dyDescent="0.2">
      <c r="C12848" s="155"/>
      <c r="D12848" s="155"/>
      <c r="E12848" s="155"/>
      <c r="F12848" s="155"/>
    </row>
    <row r="12849" spans="3:6" x14ac:dyDescent="0.2">
      <c r="C12849" s="155"/>
      <c r="D12849" s="155"/>
      <c r="E12849" s="155"/>
      <c r="F12849" s="155"/>
    </row>
    <row r="12850" spans="3:6" x14ac:dyDescent="0.2">
      <c r="C12850" s="155"/>
      <c r="D12850" s="155"/>
      <c r="E12850" s="155"/>
      <c r="F12850" s="155"/>
    </row>
    <row r="12851" spans="3:6" x14ac:dyDescent="0.2">
      <c r="C12851" s="155"/>
      <c r="D12851" s="155"/>
      <c r="E12851" s="155"/>
      <c r="F12851" s="155"/>
    </row>
    <row r="12852" spans="3:6" x14ac:dyDescent="0.2">
      <c r="C12852" s="155"/>
      <c r="D12852" s="155"/>
      <c r="E12852" s="155"/>
      <c r="F12852" s="155"/>
    </row>
    <row r="12853" spans="3:6" x14ac:dyDescent="0.2">
      <c r="C12853" s="155"/>
      <c r="D12853" s="155"/>
      <c r="E12853" s="155"/>
      <c r="F12853" s="155"/>
    </row>
    <row r="12854" spans="3:6" x14ac:dyDescent="0.2">
      <c r="C12854" s="155"/>
      <c r="D12854" s="155"/>
      <c r="E12854" s="155"/>
      <c r="F12854" s="155"/>
    </row>
    <row r="12855" spans="3:6" x14ac:dyDescent="0.2">
      <c r="C12855" s="155"/>
      <c r="D12855" s="155"/>
      <c r="E12855" s="155"/>
      <c r="F12855" s="155"/>
    </row>
    <row r="12856" spans="3:6" x14ac:dyDescent="0.2">
      <c r="C12856" s="155"/>
      <c r="D12856" s="155"/>
      <c r="E12856" s="155"/>
      <c r="F12856" s="155"/>
    </row>
    <row r="12857" spans="3:6" x14ac:dyDescent="0.2">
      <c r="C12857" s="155"/>
      <c r="D12857" s="155"/>
      <c r="E12857" s="155"/>
      <c r="F12857" s="155"/>
    </row>
    <row r="12858" spans="3:6" x14ac:dyDescent="0.2">
      <c r="C12858" s="155"/>
      <c r="D12858" s="155"/>
      <c r="E12858" s="155"/>
      <c r="F12858" s="155"/>
    </row>
    <row r="12859" spans="3:6" x14ac:dyDescent="0.2">
      <c r="C12859" s="155"/>
      <c r="D12859" s="155"/>
      <c r="E12859" s="155"/>
      <c r="F12859" s="155"/>
    </row>
    <row r="12860" spans="3:6" x14ac:dyDescent="0.2">
      <c r="C12860" s="155"/>
      <c r="D12860" s="155"/>
      <c r="E12860" s="155"/>
      <c r="F12860" s="155"/>
    </row>
    <row r="12861" spans="3:6" x14ac:dyDescent="0.2">
      <c r="C12861" s="155"/>
      <c r="D12861" s="155"/>
      <c r="E12861" s="155"/>
      <c r="F12861" s="155"/>
    </row>
    <row r="12862" spans="3:6" x14ac:dyDescent="0.2">
      <c r="C12862" s="155"/>
      <c r="D12862" s="155"/>
      <c r="E12862" s="155"/>
      <c r="F12862" s="155"/>
    </row>
    <row r="12863" spans="3:6" x14ac:dyDescent="0.2">
      <c r="C12863" s="155"/>
      <c r="D12863" s="155"/>
      <c r="E12863" s="155"/>
      <c r="F12863" s="155"/>
    </row>
    <row r="12864" spans="3:6" x14ac:dyDescent="0.2">
      <c r="C12864" s="155"/>
      <c r="D12864" s="155"/>
      <c r="E12864" s="155"/>
      <c r="F12864" s="155"/>
    </row>
    <row r="12865" spans="3:6" x14ac:dyDescent="0.2">
      <c r="C12865" s="155"/>
      <c r="D12865" s="155"/>
      <c r="E12865" s="155"/>
      <c r="F12865" s="155"/>
    </row>
    <row r="12866" spans="3:6" x14ac:dyDescent="0.2">
      <c r="C12866" s="155"/>
      <c r="D12866" s="155"/>
      <c r="E12866" s="155"/>
      <c r="F12866" s="155"/>
    </row>
    <row r="12867" spans="3:6" x14ac:dyDescent="0.2">
      <c r="C12867" s="155"/>
      <c r="D12867" s="155"/>
      <c r="E12867" s="155"/>
      <c r="F12867" s="155"/>
    </row>
    <row r="12868" spans="3:6" x14ac:dyDescent="0.2">
      <c r="C12868" s="155"/>
      <c r="D12868" s="155"/>
      <c r="E12868" s="155"/>
      <c r="F12868" s="155"/>
    </row>
    <row r="12869" spans="3:6" x14ac:dyDescent="0.2">
      <c r="C12869" s="155"/>
      <c r="D12869" s="155"/>
      <c r="E12869" s="155"/>
      <c r="F12869" s="155"/>
    </row>
    <row r="12870" spans="3:6" x14ac:dyDescent="0.2">
      <c r="C12870" s="155"/>
      <c r="D12870" s="155"/>
      <c r="E12870" s="155"/>
      <c r="F12870" s="155"/>
    </row>
    <row r="12871" spans="3:6" x14ac:dyDescent="0.2">
      <c r="C12871" s="155"/>
      <c r="D12871" s="155"/>
      <c r="E12871" s="155"/>
      <c r="F12871" s="155"/>
    </row>
    <row r="12872" spans="3:6" x14ac:dyDescent="0.2">
      <c r="C12872" s="155"/>
      <c r="D12872" s="155"/>
      <c r="E12872" s="155"/>
      <c r="F12872" s="155"/>
    </row>
    <row r="12873" spans="3:6" x14ac:dyDescent="0.2">
      <c r="C12873" s="155"/>
      <c r="D12873" s="155"/>
      <c r="E12873" s="155"/>
      <c r="F12873" s="155"/>
    </row>
    <row r="12874" spans="3:6" x14ac:dyDescent="0.2">
      <c r="C12874" s="155"/>
      <c r="D12874" s="155"/>
      <c r="E12874" s="155"/>
      <c r="F12874" s="155"/>
    </row>
    <row r="12875" spans="3:6" x14ac:dyDescent="0.2">
      <c r="C12875" s="155"/>
      <c r="D12875" s="155"/>
      <c r="E12875" s="155"/>
      <c r="F12875" s="155"/>
    </row>
    <row r="12876" spans="3:6" x14ac:dyDescent="0.2">
      <c r="C12876" s="155"/>
      <c r="D12876" s="155"/>
      <c r="E12876" s="155"/>
      <c r="F12876" s="155"/>
    </row>
    <row r="12877" spans="3:6" x14ac:dyDescent="0.2">
      <c r="C12877" s="155"/>
      <c r="D12877" s="155"/>
      <c r="E12877" s="155"/>
      <c r="F12877" s="155"/>
    </row>
    <row r="12878" spans="3:6" x14ac:dyDescent="0.2">
      <c r="C12878" s="155"/>
      <c r="D12878" s="155"/>
      <c r="E12878" s="155"/>
      <c r="F12878" s="155"/>
    </row>
    <row r="12879" spans="3:6" x14ac:dyDescent="0.2">
      <c r="C12879" s="155"/>
      <c r="D12879" s="155"/>
      <c r="E12879" s="155"/>
      <c r="F12879" s="155"/>
    </row>
    <row r="12880" spans="3:6" x14ac:dyDescent="0.2">
      <c r="C12880" s="155"/>
      <c r="D12880" s="155"/>
      <c r="E12880" s="155"/>
      <c r="F12880" s="155"/>
    </row>
    <row r="12881" spans="3:6" x14ac:dyDescent="0.2">
      <c r="C12881" s="155"/>
      <c r="D12881" s="155"/>
      <c r="E12881" s="155"/>
      <c r="F12881" s="155"/>
    </row>
    <row r="12882" spans="3:6" x14ac:dyDescent="0.2">
      <c r="C12882" s="155"/>
      <c r="D12882" s="155"/>
      <c r="E12882" s="155"/>
      <c r="F12882" s="155"/>
    </row>
    <row r="12883" spans="3:6" x14ac:dyDescent="0.2">
      <c r="C12883" s="155"/>
      <c r="D12883" s="155"/>
      <c r="E12883" s="155"/>
      <c r="F12883" s="155"/>
    </row>
    <row r="12884" spans="3:6" x14ac:dyDescent="0.2">
      <c r="C12884" s="155"/>
      <c r="D12884" s="155"/>
      <c r="E12884" s="155"/>
      <c r="F12884" s="155"/>
    </row>
    <row r="12885" spans="3:6" x14ac:dyDescent="0.2">
      <c r="C12885" s="155"/>
      <c r="D12885" s="155"/>
      <c r="E12885" s="155"/>
      <c r="F12885" s="155"/>
    </row>
    <row r="12886" spans="3:6" x14ac:dyDescent="0.2">
      <c r="C12886" s="155"/>
      <c r="D12886" s="155"/>
      <c r="E12886" s="155"/>
      <c r="F12886" s="155"/>
    </row>
    <row r="12887" spans="3:6" x14ac:dyDescent="0.2">
      <c r="C12887" s="155"/>
      <c r="D12887" s="155"/>
      <c r="E12887" s="155"/>
      <c r="F12887" s="155"/>
    </row>
    <row r="12888" spans="3:6" x14ac:dyDescent="0.2">
      <c r="C12888" s="155"/>
      <c r="D12888" s="155"/>
      <c r="E12888" s="155"/>
      <c r="F12888" s="155"/>
    </row>
    <row r="12889" spans="3:6" x14ac:dyDescent="0.2">
      <c r="C12889" s="155"/>
      <c r="D12889" s="155"/>
      <c r="E12889" s="155"/>
      <c r="F12889" s="155"/>
    </row>
    <row r="12890" spans="3:6" x14ac:dyDescent="0.2">
      <c r="C12890" s="155"/>
      <c r="D12890" s="155"/>
      <c r="E12890" s="155"/>
      <c r="F12890" s="155"/>
    </row>
    <row r="12891" spans="3:6" x14ac:dyDescent="0.2">
      <c r="C12891" s="155"/>
      <c r="D12891" s="155"/>
      <c r="E12891" s="155"/>
      <c r="F12891" s="155"/>
    </row>
    <row r="12892" spans="3:6" x14ac:dyDescent="0.2">
      <c r="C12892" s="155"/>
      <c r="D12892" s="155"/>
      <c r="E12892" s="155"/>
      <c r="F12892" s="155"/>
    </row>
    <row r="12893" spans="3:6" x14ac:dyDescent="0.2">
      <c r="C12893" s="155"/>
      <c r="D12893" s="155"/>
      <c r="E12893" s="155"/>
      <c r="F12893" s="155"/>
    </row>
    <row r="12894" spans="3:6" x14ac:dyDescent="0.2">
      <c r="C12894" s="155"/>
      <c r="D12894" s="155"/>
      <c r="E12894" s="155"/>
      <c r="F12894" s="155"/>
    </row>
    <row r="12895" spans="3:6" x14ac:dyDescent="0.2">
      <c r="C12895" s="155"/>
      <c r="D12895" s="155"/>
      <c r="E12895" s="155"/>
      <c r="F12895" s="155"/>
    </row>
    <row r="12896" spans="3:6" x14ac:dyDescent="0.2">
      <c r="C12896" s="155"/>
      <c r="D12896" s="155"/>
      <c r="E12896" s="155"/>
      <c r="F12896" s="155"/>
    </row>
    <row r="12897" spans="3:6" x14ac:dyDescent="0.2">
      <c r="C12897" s="155"/>
      <c r="D12897" s="155"/>
      <c r="E12897" s="155"/>
      <c r="F12897" s="155"/>
    </row>
    <row r="12898" spans="3:6" x14ac:dyDescent="0.2">
      <c r="C12898" s="155"/>
      <c r="D12898" s="155"/>
      <c r="E12898" s="155"/>
      <c r="F12898" s="155"/>
    </row>
    <row r="12899" spans="3:6" x14ac:dyDescent="0.2">
      <c r="C12899" s="155"/>
      <c r="D12899" s="155"/>
      <c r="E12899" s="155"/>
      <c r="F12899" s="155"/>
    </row>
    <row r="12900" spans="3:6" x14ac:dyDescent="0.2">
      <c r="C12900" s="155"/>
      <c r="D12900" s="155"/>
      <c r="E12900" s="155"/>
      <c r="F12900" s="155"/>
    </row>
    <row r="12901" spans="3:6" x14ac:dyDescent="0.2">
      <c r="C12901" s="155"/>
      <c r="D12901" s="155"/>
      <c r="E12901" s="155"/>
      <c r="F12901" s="155"/>
    </row>
    <row r="12902" spans="3:6" x14ac:dyDescent="0.2">
      <c r="C12902" s="155"/>
      <c r="D12902" s="155"/>
      <c r="E12902" s="155"/>
      <c r="F12902" s="155"/>
    </row>
    <row r="12903" spans="3:6" x14ac:dyDescent="0.2">
      <c r="C12903" s="155"/>
      <c r="D12903" s="155"/>
      <c r="E12903" s="155"/>
      <c r="F12903" s="155"/>
    </row>
    <row r="12904" spans="3:6" x14ac:dyDescent="0.2">
      <c r="C12904" s="155"/>
      <c r="D12904" s="155"/>
      <c r="E12904" s="155"/>
      <c r="F12904" s="155"/>
    </row>
    <row r="12905" spans="3:6" x14ac:dyDescent="0.2">
      <c r="C12905" s="155"/>
      <c r="D12905" s="155"/>
      <c r="E12905" s="155"/>
      <c r="F12905" s="155"/>
    </row>
    <row r="12906" spans="3:6" x14ac:dyDescent="0.2">
      <c r="C12906" s="155"/>
      <c r="D12906" s="155"/>
      <c r="E12906" s="155"/>
      <c r="F12906" s="155"/>
    </row>
    <row r="12907" spans="3:6" x14ac:dyDescent="0.2">
      <c r="C12907" s="155"/>
      <c r="D12907" s="155"/>
      <c r="E12907" s="155"/>
      <c r="F12907" s="155"/>
    </row>
    <row r="12908" spans="3:6" x14ac:dyDescent="0.2">
      <c r="C12908" s="155"/>
      <c r="D12908" s="155"/>
      <c r="E12908" s="155"/>
      <c r="F12908" s="155"/>
    </row>
    <row r="12909" spans="3:6" x14ac:dyDescent="0.2">
      <c r="C12909" s="155"/>
      <c r="D12909" s="155"/>
      <c r="E12909" s="155"/>
      <c r="F12909" s="155"/>
    </row>
    <row r="12910" spans="3:6" x14ac:dyDescent="0.2">
      <c r="C12910" s="155"/>
      <c r="D12910" s="155"/>
      <c r="E12910" s="155"/>
      <c r="F12910" s="155"/>
    </row>
    <row r="12911" spans="3:6" x14ac:dyDescent="0.2">
      <c r="C12911" s="155"/>
      <c r="D12911" s="155"/>
      <c r="E12911" s="155"/>
      <c r="F12911" s="155"/>
    </row>
    <row r="12912" spans="3:6" x14ac:dyDescent="0.2">
      <c r="C12912" s="155"/>
      <c r="D12912" s="155"/>
      <c r="E12912" s="155"/>
      <c r="F12912" s="155"/>
    </row>
    <row r="12913" spans="3:6" x14ac:dyDescent="0.2">
      <c r="C12913" s="155"/>
      <c r="D12913" s="155"/>
      <c r="E12913" s="155"/>
      <c r="F12913" s="155"/>
    </row>
    <row r="12914" spans="3:6" x14ac:dyDescent="0.2">
      <c r="C12914" s="155"/>
      <c r="D12914" s="155"/>
      <c r="E12914" s="155"/>
      <c r="F12914" s="155"/>
    </row>
    <row r="12915" spans="3:6" x14ac:dyDescent="0.2">
      <c r="C12915" s="155"/>
      <c r="D12915" s="155"/>
      <c r="E12915" s="155"/>
      <c r="F12915" s="155"/>
    </row>
    <row r="12916" spans="3:6" x14ac:dyDescent="0.2">
      <c r="C12916" s="155"/>
      <c r="D12916" s="155"/>
      <c r="E12916" s="155"/>
      <c r="F12916" s="155"/>
    </row>
    <row r="12917" spans="3:6" x14ac:dyDescent="0.2">
      <c r="C12917" s="155"/>
      <c r="D12917" s="155"/>
      <c r="E12917" s="155"/>
      <c r="F12917" s="155"/>
    </row>
    <row r="12918" spans="3:6" x14ac:dyDescent="0.2">
      <c r="C12918" s="155"/>
      <c r="D12918" s="155"/>
      <c r="E12918" s="155"/>
      <c r="F12918" s="155"/>
    </row>
    <row r="12919" spans="3:6" x14ac:dyDescent="0.2">
      <c r="C12919" s="155"/>
      <c r="D12919" s="155"/>
      <c r="E12919" s="155"/>
      <c r="F12919" s="155"/>
    </row>
    <row r="12920" spans="3:6" x14ac:dyDescent="0.2">
      <c r="C12920" s="155"/>
      <c r="D12920" s="155"/>
      <c r="E12920" s="155"/>
      <c r="F12920" s="155"/>
    </row>
    <row r="12921" spans="3:6" x14ac:dyDescent="0.2">
      <c r="C12921" s="155"/>
      <c r="D12921" s="155"/>
      <c r="E12921" s="155"/>
      <c r="F12921" s="155"/>
    </row>
    <row r="12922" spans="3:6" x14ac:dyDescent="0.2">
      <c r="C12922" s="155"/>
      <c r="D12922" s="155"/>
      <c r="E12922" s="155"/>
      <c r="F12922" s="155"/>
    </row>
    <row r="12923" spans="3:6" x14ac:dyDescent="0.2">
      <c r="C12923" s="155"/>
      <c r="D12923" s="155"/>
      <c r="E12923" s="155"/>
      <c r="F12923" s="155"/>
    </row>
    <row r="12924" spans="3:6" x14ac:dyDescent="0.2">
      <c r="C12924" s="155"/>
      <c r="D12924" s="155"/>
      <c r="E12924" s="155"/>
      <c r="F12924" s="155"/>
    </row>
    <row r="12925" spans="3:6" x14ac:dyDescent="0.2">
      <c r="C12925" s="155"/>
      <c r="D12925" s="155"/>
      <c r="E12925" s="155"/>
      <c r="F12925" s="155"/>
    </row>
    <row r="12926" spans="3:6" x14ac:dyDescent="0.2">
      <c r="C12926" s="155"/>
      <c r="D12926" s="155"/>
      <c r="E12926" s="155"/>
      <c r="F12926" s="155"/>
    </row>
    <row r="12927" spans="3:6" x14ac:dyDescent="0.2">
      <c r="C12927" s="155"/>
      <c r="D12927" s="155"/>
      <c r="E12927" s="155"/>
      <c r="F12927" s="155"/>
    </row>
    <row r="12928" spans="3:6" x14ac:dyDescent="0.2">
      <c r="C12928" s="155"/>
      <c r="D12928" s="155"/>
      <c r="E12928" s="155"/>
      <c r="F12928" s="155"/>
    </row>
    <row r="12929" spans="3:6" x14ac:dyDescent="0.2">
      <c r="C12929" s="155"/>
      <c r="D12929" s="155"/>
      <c r="E12929" s="155"/>
      <c r="F12929" s="155"/>
    </row>
    <row r="12930" spans="3:6" x14ac:dyDescent="0.2">
      <c r="C12930" s="155"/>
      <c r="D12930" s="155"/>
      <c r="E12930" s="155"/>
      <c r="F12930" s="155"/>
    </row>
    <row r="12931" spans="3:6" x14ac:dyDescent="0.2">
      <c r="C12931" s="155"/>
      <c r="D12931" s="155"/>
      <c r="E12931" s="155"/>
      <c r="F12931" s="155"/>
    </row>
    <row r="12932" spans="3:6" x14ac:dyDescent="0.2">
      <c r="C12932" s="155"/>
      <c r="D12932" s="155"/>
      <c r="E12932" s="155"/>
      <c r="F12932" s="155"/>
    </row>
    <row r="12933" spans="3:6" x14ac:dyDescent="0.2">
      <c r="C12933" s="155"/>
      <c r="D12933" s="155"/>
      <c r="E12933" s="155"/>
      <c r="F12933" s="155"/>
    </row>
    <row r="12934" spans="3:6" x14ac:dyDescent="0.2">
      <c r="C12934" s="155"/>
      <c r="D12934" s="155"/>
      <c r="E12934" s="155"/>
      <c r="F12934" s="155"/>
    </row>
    <row r="12935" spans="3:6" x14ac:dyDescent="0.2">
      <c r="C12935" s="155"/>
      <c r="D12935" s="155"/>
      <c r="E12935" s="155"/>
      <c r="F12935" s="155"/>
    </row>
    <row r="12936" spans="3:6" x14ac:dyDescent="0.2">
      <c r="C12936" s="155"/>
      <c r="D12936" s="155"/>
      <c r="E12936" s="155"/>
      <c r="F12936" s="155"/>
    </row>
    <row r="12937" spans="3:6" x14ac:dyDescent="0.2">
      <c r="C12937" s="155"/>
      <c r="D12937" s="155"/>
      <c r="E12937" s="155"/>
      <c r="F12937" s="155"/>
    </row>
    <row r="12938" spans="3:6" x14ac:dyDescent="0.2">
      <c r="C12938" s="155"/>
      <c r="D12938" s="155"/>
      <c r="E12938" s="155"/>
      <c r="F12938" s="155"/>
    </row>
    <row r="12939" spans="3:6" x14ac:dyDescent="0.2">
      <c r="C12939" s="155"/>
      <c r="D12939" s="155"/>
      <c r="E12939" s="155"/>
      <c r="F12939" s="155"/>
    </row>
    <row r="12940" spans="3:6" x14ac:dyDescent="0.2">
      <c r="C12940" s="155"/>
      <c r="D12940" s="155"/>
      <c r="E12940" s="155"/>
      <c r="F12940" s="155"/>
    </row>
    <row r="12941" spans="3:6" x14ac:dyDescent="0.2">
      <c r="C12941" s="155"/>
      <c r="D12941" s="155"/>
      <c r="E12941" s="155"/>
      <c r="F12941" s="155"/>
    </row>
    <row r="12942" spans="3:6" x14ac:dyDescent="0.2">
      <c r="C12942" s="155"/>
      <c r="D12942" s="155"/>
      <c r="E12942" s="155"/>
      <c r="F12942" s="155"/>
    </row>
    <row r="12943" spans="3:6" x14ac:dyDescent="0.2">
      <c r="C12943" s="155"/>
      <c r="D12943" s="155"/>
      <c r="E12943" s="155"/>
      <c r="F12943" s="155"/>
    </row>
    <row r="12944" spans="3:6" x14ac:dyDescent="0.2">
      <c r="C12944" s="155"/>
      <c r="D12944" s="155"/>
      <c r="E12944" s="155"/>
      <c r="F12944" s="155"/>
    </row>
    <row r="12945" spans="3:6" x14ac:dyDescent="0.2">
      <c r="C12945" s="155"/>
      <c r="D12945" s="155"/>
      <c r="E12945" s="155"/>
      <c r="F12945" s="155"/>
    </row>
    <row r="12946" spans="3:6" x14ac:dyDescent="0.2">
      <c r="C12946" s="155"/>
      <c r="D12946" s="155"/>
      <c r="E12946" s="155"/>
      <c r="F12946" s="155"/>
    </row>
    <row r="12947" spans="3:6" x14ac:dyDescent="0.2">
      <c r="C12947" s="155"/>
      <c r="D12947" s="155"/>
      <c r="E12947" s="155"/>
      <c r="F12947" s="155"/>
    </row>
    <row r="12948" spans="3:6" x14ac:dyDescent="0.2">
      <c r="C12948" s="155"/>
      <c r="D12948" s="155"/>
      <c r="E12948" s="155"/>
      <c r="F12948" s="155"/>
    </row>
    <row r="12949" spans="3:6" x14ac:dyDescent="0.2">
      <c r="C12949" s="155"/>
      <c r="D12949" s="155"/>
      <c r="E12949" s="155"/>
      <c r="F12949" s="155"/>
    </row>
    <row r="12950" spans="3:6" x14ac:dyDescent="0.2">
      <c r="C12950" s="155"/>
      <c r="D12950" s="155"/>
      <c r="E12950" s="155"/>
      <c r="F12950" s="155"/>
    </row>
    <row r="12951" spans="3:6" x14ac:dyDescent="0.2">
      <c r="C12951" s="155"/>
      <c r="D12951" s="155"/>
      <c r="E12951" s="155"/>
      <c r="F12951" s="155"/>
    </row>
    <row r="12952" spans="3:6" x14ac:dyDescent="0.2">
      <c r="C12952" s="155"/>
      <c r="D12952" s="155"/>
      <c r="E12952" s="155"/>
      <c r="F12952" s="155"/>
    </row>
    <row r="12953" spans="3:6" x14ac:dyDescent="0.2">
      <c r="C12953" s="155"/>
      <c r="D12953" s="155"/>
      <c r="E12953" s="155"/>
      <c r="F12953" s="155"/>
    </row>
    <row r="12954" spans="3:6" x14ac:dyDescent="0.2">
      <c r="C12954" s="155"/>
      <c r="D12954" s="155"/>
      <c r="E12954" s="155"/>
      <c r="F12954" s="155"/>
    </row>
    <row r="12955" spans="3:6" x14ac:dyDescent="0.2">
      <c r="C12955" s="155"/>
      <c r="D12955" s="155"/>
      <c r="E12955" s="155"/>
      <c r="F12955" s="155"/>
    </row>
    <row r="12956" spans="3:6" x14ac:dyDescent="0.2">
      <c r="C12956" s="155"/>
      <c r="D12956" s="155"/>
      <c r="E12956" s="155"/>
      <c r="F12956" s="155"/>
    </row>
    <row r="12957" spans="3:6" x14ac:dyDescent="0.2">
      <c r="C12957" s="155"/>
      <c r="D12957" s="155"/>
      <c r="E12957" s="155"/>
      <c r="F12957" s="155"/>
    </row>
    <row r="12958" spans="3:6" x14ac:dyDescent="0.2">
      <c r="C12958" s="155"/>
      <c r="D12958" s="155"/>
      <c r="E12958" s="155"/>
      <c r="F12958" s="155"/>
    </row>
    <row r="12959" spans="3:6" x14ac:dyDescent="0.2">
      <c r="C12959" s="155"/>
      <c r="D12959" s="155"/>
      <c r="E12959" s="155"/>
      <c r="F12959" s="155"/>
    </row>
    <row r="12960" spans="3:6" x14ac:dyDescent="0.2">
      <c r="C12960" s="155"/>
      <c r="D12960" s="155"/>
      <c r="E12960" s="155"/>
      <c r="F12960" s="155"/>
    </row>
    <row r="12961" spans="3:6" x14ac:dyDescent="0.2">
      <c r="C12961" s="155"/>
      <c r="D12961" s="155"/>
      <c r="E12961" s="155"/>
      <c r="F12961" s="155"/>
    </row>
    <row r="12962" spans="3:6" x14ac:dyDescent="0.2">
      <c r="C12962" s="155"/>
      <c r="D12962" s="155"/>
      <c r="E12962" s="155"/>
      <c r="F12962" s="155"/>
    </row>
    <row r="12963" spans="3:6" x14ac:dyDescent="0.2">
      <c r="C12963" s="155"/>
      <c r="D12963" s="155"/>
      <c r="E12963" s="155"/>
      <c r="F12963" s="155"/>
    </row>
    <row r="12964" spans="3:6" x14ac:dyDescent="0.2">
      <c r="C12964" s="155"/>
      <c r="D12964" s="155"/>
      <c r="E12964" s="155"/>
      <c r="F12964" s="155"/>
    </row>
    <row r="12965" spans="3:6" x14ac:dyDescent="0.2">
      <c r="C12965" s="155"/>
      <c r="D12965" s="155"/>
      <c r="E12965" s="155"/>
      <c r="F12965" s="155"/>
    </row>
    <row r="12966" spans="3:6" x14ac:dyDescent="0.2">
      <c r="C12966" s="155"/>
      <c r="D12966" s="155"/>
      <c r="E12966" s="155"/>
      <c r="F12966" s="155"/>
    </row>
    <row r="12967" spans="3:6" x14ac:dyDescent="0.2">
      <c r="C12967" s="155"/>
      <c r="D12967" s="155"/>
      <c r="E12967" s="155"/>
      <c r="F12967" s="155"/>
    </row>
    <row r="12968" spans="3:6" x14ac:dyDescent="0.2">
      <c r="C12968" s="155"/>
      <c r="D12968" s="155"/>
      <c r="E12968" s="155"/>
      <c r="F12968" s="155"/>
    </row>
    <row r="12969" spans="3:6" x14ac:dyDescent="0.2">
      <c r="C12969" s="155"/>
      <c r="D12969" s="155"/>
      <c r="E12969" s="155"/>
      <c r="F12969" s="155"/>
    </row>
    <row r="12970" spans="3:6" x14ac:dyDescent="0.2">
      <c r="C12970" s="155"/>
      <c r="D12970" s="155"/>
      <c r="E12970" s="155"/>
      <c r="F12970" s="155"/>
    </row>
    <row r="12971" spans="3:6" x14ac:dyDescent="0.2">
      <c r="C12971" s="155"/>
      <c r="D12971" s="155"/>
      <c r="E12971" s="155"/>
      <c r="F12971" s="155"/>
    </row>
    <row r="12972" spans="3:6" x14ac:dyDescent="0.2">
      <c r="C12972" s="155"/>
      <c r="D12972" s="155"/>
      <c r="E12972" s="155"/>
      <c r="F12972" s="155"/>
    </row>
    <row r="12973" spans="3:6" x14ac:dyDescent="0.2">
      <c r="C12973" s="155"/>
      <c r="D12973" s="155"/>
      <c r="E12973" s="155"/>
      <c r="F12973" s="155"/>
    </row>
    <row r="12974" spans="3:6" x14ac:dyDescent="0.2">
      <c r="C12974" s="155"/>
      <c r="D12974" s="155"/>
      <c r="E12974" s="155"/>
      <c r="F12974" s="155"/>
    </row>
    <row r="12975" spans="3:6" x14ac:dyDescent="0.2">
      <c r="C12975" s="155"/>
      <c r="D12975" s="155"/>
      <c r="E12975" s="155"/>
      <c r="F12975" s="155"/>
    </row>
    <row r="12976" spans="3:6" x14ac:dyDescent="0.2">
      <c r="C12976" s="155"/>
      <c r="D12976" s="155"/>
      <c r="E12976" s="155"/>
      <c r="F12976" s="155"/>
    </row>
    <row r="12977" spans="3:6" x14ac:dyDescent="0.2">
      <c r="C12977" s="155"/>
      <c r="D12977" s="155"/>
      <c r="E12977" s="155"/>
      <c r="F12977" s="155"/>
    </row>
    <row r="12978" spans="3:6" x14ac:dyDescent="0.2">
      <c r="C12978" s="155"/>
      <c r="D12978" s="155"/>
      <c r="E12978" s="155"/>
      <c r="F12978" s="155"/>
    </row>
    <row r="12979" spans="3:6" x14ac:dyDescent="0.2">
      <c r="C12979" s="155"/>
      <c r="D12979" s="155"/>
      <c r="E12979" s="155"/>
      <c r="F12979" s="155"/>
    </row>
    <row r="12980" spans="3:6" x14ac:dyDescent="0.2">
      <c r="C12980" s="155"/>
      <c r="D12980" s="155"/>
      <c r="E12980" s="155"/>
      <c r="F12980" s="155"/>
    </row>
    <row r="12981" spans="3:6" x14ac:dyDescent="0.2">
      <c r="C12981" s="155"/>
      <c r="D12981" s="155"/>
      <c r="E12981" s="155"/>
      <c r="F12981" s="155"/>
    </row>
    <row r="12982" spans="3:6" x14ac:dyDescent="0.2">
      <c r="C12982" s="155"/>
      <c r="D12982" s="155"/>
      <c r="E12982" s="155"/>
      <c r="F12982" s="155"/>
    </row>
    <row r="12983" spans="3:6" x14ac:dyDescent="0.2">
      <c r="C12983" s="155"/>
      <c r="D12983" s="155"/>
      <c r="E12983" s="155"/>
      <c r="F12983" s="155"/>
    </row>
    <row r="12984" spans="3:6" x14ac:dyDescent="0.2">
      <c r="C12984" s="155"/>
      <c r="D12984" s="155"/>
      <c r="E12984" s="155"/>
      <c r="F12984" s="155"/>
    </row>
    <row r="12985" spans="3:6" x14ac:dyDescent="0.2">
      <c r="C12985" s="155"/>
      <c r="D12985" s="155"/>
      <c r="E12985" s="155"/>
      <c r="F12985" s="155"/>
    </row>
    <row r="12986" spans="3:6" x14ac:dyDescent="0.2">
      <c r="C12986" s="155"/>
      <c r="D12986" s="155"/>
      <c r="E12986" s="155"/>
      <c r="F12986" s="155"/>
    </row>
    <row r="12987" spans="3:6" x14ac:dyDescent="0.2">
      <c r="C12987" s="155"/>
      <c r="D12987" s="155"/>
      <c r="E12987" s="155"/>
      <c r="F12987" s="155"/>
    </row>
    <row r="12988" spans="3:6" x14ac:dyDescent="0.2">
      <c r="C12988" s="155"/>
      <c r="D12988" s="155"/>
      <c r="E12988" s="155"/>
      <c r="F12988" s="155"/>
    </row>
    <row r="12989" spans="3:6" x14ac:dyDescent="0.2">
      <c r="C12989" s="155"/>
      <c r="D12989" s="155"/>
      <c r="E12989" s="155"/>
      <c r="F12989" s="155"/>
    </row>
    <row r="12990" spans="3:6" x14ac:dyDescent="0.2">
      <c r="C12990" s="155"/>
      <c r="D12990" s="155"/>
      <c r="E12990" s="155"/>
      <c r="F12990" s="155"/>
    </row>
    <row r="12991" spans="3:6" x14ac:dyDescent="0.2">
      <c r="C12991" s="155"/>
      <c r="D12991" s="155"/>
      <c r="E12991" s="155"/>
      <c r="F12991" s="155"/>
    </row>
    <row r="12992" spans="3:6" x14ac:dyDescent="0.2">
      <c r="C12992" s="155"/>
      <c r="D12992" s="155"/>
      <c r="E12992" s="155"/>
      <c r="F12992" s="155"/>
    </row>
    <row r="12993" spans="3:6" x14ac:dyDescent="0.2">
      <c r="C12993" s="155"/>
      <c r="D12993" s="155"/>
      <c r="E12993" s="155"/>
      <c r="F12993" s="155"/>
    </row>
    <row r="12994" spans="3:6" x14ac:dyDescent="0.2">
      <c r="C12994" s="155"/>
      <c r="D12994" s="155"/>
      <c r="E12994" s="155"/>
      <c r="F12994" s="155"/>
    </row>
    <row r="12995" spans="3:6" x14ac:dyDescent="0.2">
      <c r="C12995" s="155"/>
      <c r="D12995" s="155"/>
      <c r="E12995" s="155"/>
      <c r="F12995" s="155"/>
    </row>
    <row r="12996" spans="3:6" x14ac:dyDescent="0.2">
      <c r="C12996" s="155"/>
      <c r="D12996" s="155"/>
      <c r="E12996" s="155"/>
      <c r="F12996" s="155"/>
    </row>
    <row r="12997" spans="3:6" x14ac:dyDescent="0.2">
      <c r="C12997" s="155"/>
      <c r="D12997" s="155"/>
      <c r="E12997" s="155"/>
      <c r="F12997" s="155"/>
    </row>
    <row r="12998" spans="3:6" x14ac:dyDescent="0.2">
      <c r="C12998" s="155"/>
      <c r="D12998" s="155"/>
      <c r="E12998" s="155"/>
      <c r="F12998" s="155"/>
    </row>
    <row r="12999" spans="3:6" x14ac:dyDescent="0.2">
      <c r="C12999" s="155"/>
      <c r="D12999" s="155"/>
      <c r="E12999" s="155"/>
      <c r="F12999" s="155"/>
    </row>
    <row r="13000" spans="3:6" x14ac:dyDescent="0.2">
      <c r="C13000" s="155"/>
      <c r="D13000" s="155"/>
      <c r="E13000" s="155"/>
      <c r="F13000" s="155"/>
    </row>
    <row r="13001" spans="3:6" x14ac:dyDescent="0.2">
      <c r="C13001" s="155"/>
      <c r="D13001" s="155"/>
      <c r="E13001" s="155"/>
      <c r="F13001" s="155"/>
    </row>
    <row r="13002" spans="3:6" x14ac:dyDescent="0.2">
      <c r="C13002" s="155"/>
      <c r="D13002" s="155"/>
      <c r="E13002" s="155"/>
      <c r="F13002" s="155"/>
    </row>
    <row r="13003" spans="3:6" x14ac:dyDescent="0.2">
      <c r="C13003" s="155"/>
      <c r="D13003" s="155"/>
      <c r="E13003" s="155"/>
      <c r="F13003" s="155"/>
    </row>
    <row r="13004" spans="3:6" x14ac:dyDescent="0.2">
      <c r="C13004" s="155"/>
      <c r="D13004" s="155"/>
      <c r="E13004" s="155"/>
      <c r="F13004" s="155"/>
    </row>
    <row r="13005" spans="3:6" x14ac:dyDescent="0.2">
      <c r="C13005" s="155"/>
      <c r="D13005" s="155"/>
      <c r="E13005" s="155"/>
      <c r="F13005" s="155"/>
    </row>
    <row r="13006" spans="3:6" x14ac:dyDescent="0.2">
      <c r="C13006" s="155"/>
      <c r="D13006" s="155"/>
      <c r="E13006" s="155"/>
      <c r="F13006" s="155"/>
    </row>
    <row r="13007" spans="3:6" x14ac:dyDescent="0.2">
      <c r="C13007" s="155"/>
      <c r="D13007" s="155"/>
      <c r="E13007" s="155"/>
      <c r="F13007" s="155"/>
    </row>
    <row r="13008" spans="3:6" x14ac:dyDescent="0.2">
      <c r="C13008" s="155"/>
      <c r="D13008" s="155"/>
      <c r="E13008" s="155"/>
      <c r="F13008" s="155"/>
    </row>
    <row r="13009" spans="3:6" x14ac:dyDescent="0.2">
      <c r="C13009" s="155"/>
      <c r="D13009" s="155"/>
      <c r="E13009" s="155"/>
      <c r="F13009" s="155"/>
    </row>
    <row r="13010" spans="3:6" x14ac:dyDescent="0.2">
      <c r="C13010" s="155"/>
      <c r="D13010" s="155"/>
      <c r="E13010" s="155"/>
      <c r="F13010" s="155"/>
    </row>
    <row r="13011" spans="3:6" x14ac:dyDescent="0.2">
      <c r="C13011" s="155"/>
      <c r="D13011" s="155"/>
      <c r="E13011" s="155"/>
      <c r="F13011" s="155"/>
    </row>
    <row r="13012" spans="3:6" x14ac:dyDescent="0.2">
      <c r="C13012" s="155"/>
      <c r="D13012" s="155"/>
      <c r="E13012" s="155"/>
      <c r="F13012" s="155"/>
    </row>
    <row r="13013" spans="3:6" x14ac:dyDescent="0.2">
      <c r="C13013" s="155"/>
      <c r="D13013" s="155"/>
      <c r="E13013" s="155"/>
      <c r="F13013" s="155"/>
    </row>
    <row r="13014" spans="3:6" x14ac:dyDescent="0.2">
      <c r="C13014" s="155"/>
      <c r="D13014" s="155"/>
      <c r="E13014" s="155"/>
      <c r="F13014" s="155"/>
    </row>
    <row r="13015" spans="3:6" x14ac:dyDescent="0.2">
      <c r="C13015" s="155"/>
      <c r="D13015" s="155"/>
      <c r="E13015" s="155"/>
      <c r="F13015" s="155"/>
    </row>
    <row r="13016" spans="3:6" x14ac:dyDescent="0.2">
      <c r="C13016" s="155"/>
      <c r="D13016" s="155"/>
      <c r="E13016" s="155"/>
      <c r="F13016" s="155"/>
    </row>
    <row r="13017" spans="3:6" x14ac:dyDescent="0.2">
      <c r="C13017" s="155"/>
      <c r="D13017" s="155"/>
      <c r="E13017" s="155"/>
      <c r="F13017" s="155"/>
    </row>
    <row r="13018" spans="3:6" x14ac:dyDescent="0.2">
      <c r="C13018" s="155"/>
      <c r="D13018" s="155"/>
      <c r="E13018" s="155"/>
      <c r="F13018" s="155"/>
    </row>
    <row r="13019" spans="3:6" x14ac:dyDescent="0.2">
      <c r="C13019" s="155"/>
      <c r="D13019" s="155"/>
      <c r="E13019" s="155"/>
      <c r="F13019" s="155"/>
    </row>
    <row r="13020" spans="3:6" x14ac:dyDescent="0.2">
      <c r="C13020" s="155"/>
      <c r="D13020" s="155"/>
      <c r="E13020" s="155"/>
      <c r="F13020" s="155"/>
    </row>
    <row r="13021" spans="3:6" x14ac:dyDescent="0.2">
      <c r="C13021" s="155"/>
      <c r="D13021" s="155"/>
      <c r="E13021" s="155"/>
      <c r="F13021" s="155"/>
    </row>
    <row r="13022" spans="3:6" x14ac:dyDescent="0.2">
      <c r="C13022" s="155"/>
      <c r="D13022" s="155"/>
      <c r="E13022" s="155"/>
      <c r="F13022" s="155"/>
    </row>
    <row r="13023" spans="3:6" x14ac:dyDescent="0.2">
      <c r="C13023" s="155"/>
      <c r="D13023" s="155"/>
      <c r="E13023" s="155"/>
      <c r="F13023" s="155"/>
    </row>
    <row r="13024" spans="3:6" x14ac:dyDescent="0.2">
      <c r="C13024" s="155"/>
      <c r="D13024" s="155"/>
      <c r="E13024" s="155"/>
      <c r="F13024" s="155"/>
    </row>
    <row r="13025" spans="3:6" x14ac:dyDescent="0.2">
      <c r="C13025" s="155"/>
      <c r="D13025" s="155"/>
      <c r="E13025" s="155"/>
      <c r="F13025" s="155"/>
    </row>
    <row r="13026" spans="3:6" x14ac:dyDescent="0.2">
      <c r="C13026" s="155"/>
      <c r="D13026" s="155"/>
      <c r="E13026" s="155"/>
      <c r="F13026" s="155"/>
    </row>
    <row r="13027" spans="3:6" x14ac:dyDescent="0.2">
      <c r="C13027" s="155"/>
      <c r="D13027" s="155"/>
      <c r="E13027" s="155"/>
      <c r="F13027" s="155"/>
    </row>
    <row r="13028" spans="3:6" x14ac:dyDescent="0.2">
      <c r="C13028" s="155"/>
      <c r="D13028" s="155"/>
      <c r="E13028" s="155"/>
      <c r="F13028" s="155"/>
    </row>
    <row r="13029" spans="3:6" x14ac:dyDescent="0.2">
      <c r="C13029" s="155"/>
      <c r="D13029" s="155"/>
      <c r="E13029" s="155"/>
      <c r="F13029" s="155"/>
    </row>
    <row r="13030" spans="3:6" x14ac:dyDescent="0.2">
      <c r="C13030" s="155"/>
      <c r="D13030" s="155"/>
      <c r="E13030" s="155"/>
      <c r="F13030" s="155"/>
    </row>
    <row r="13031" spans="3:6" x14ac:dyDescent="0.2">
      <c r="C13031" s="155"/>
      <c r="D13031" s="155"/>
      <c r="E13031" s="155"/>
      <c r="F13031" s="155"/>
    </row>
    <row r="13032" spans="3:6" x14ac:dyDescent="0.2">
      <c r="C13032" s="155"/>
      <c r="D13032" s="155"/>
      <c r="E13032" s="155"/>
      <c r="F13032" s="155"/>
    </row>
    <row r="13033" spans="3:6" x14ac:dyDescent="0.2">
      <c r="C13033" s="155"/>
      <c r="D13033" s="155"/>
      <c r="E13033" s="155"/>
      <c r="F13033" s="155"/>
    </row>
    <row r="13034" spans="3:6" x14ac:dyDescent="0.2">
      <c r="C13034" s="155"/>
      <c r="D13034" s="155"/>
      <c r="E13034" s="155"/>
      <c r="F13034" s="155"/>
    </row>
    <row r="13035" spans="3:6" x14ac:dyDescent="0.2">
      <c r="C13035" s="155"/>
      <c r="D13035" s="155"/>
      <c r="E13035" s="155"/>
      <c r="F13035" s="155"/>
    </row>
    <row r="13036" spans="3:6" x14ac:dyDescent="0.2">
      <c r="C13036" s="155"/>
      <c r="D13036" s="155"/>
      <c r="E13036" s="155"/>
      <c r="F13036" s="155"/>
    </row>
    <row r="13037" spans="3:6" x14ac:dyDescent="0.2">
      <c r="C13037" s="155"/>
      <c r="D13037" s="155"/>
      <c r="E13037" s="155"/>
      <c r="F13037" s="155"/>
    </row>
    <row r="13038" spans="3:6" x14ac:dyDescent="0.2">
      <c r="C13038" s="155"/>
      <c r="D13038" s="155"/>
      <c r="E13038" s="155"/>
      <c r="F13038" s="155"/>
    </row>
    <row r="13039" spans="3:6" x14ac:dyDescent="0.2">
      <c r="C13039" s="155"/>
      <c r="D13039" s="155"/>
      <c r="E13039" s="155"/>
      <c r="F13039" s="155"/>
    </row>
    <row r="13040" spans="3:6" x14ac:dyDescent="0.2">
      <c r="C13040" s="155"/>
      <c r="D13040" s="155"/>
      <c r="E13040" s="155"/>
      <c r="F13040" s="155"/>
    </row>
    <row r="13041" spans="3:6" x14ac:dyDescent="0.2">
      <c r="C13041" s="155"/>
      <c r="D13041" s="155"/>
      <c r="E13041" s="155"/>
      <c r="F13041" s="155"/>
    </row>
    <row r="13042" spans="3:6" x14ac:dyDescent="0.2">
      <c r="C13042" s="155"/>
      <c r="D13042" s="155"/>
      <c r="E13042" s="155"/>
      <c r="F13042" s="155"/>
    </row>
    <row r="13043" spans="3:6" x14ac:dyDescent="0.2">
      <c r="C13043" s="155"/>
      <c r="D13043" s="155"/>
      <c r="E13043" s="155"/>
      <c r="F13043" s="155"/>
    </row>
    <row r="13044" spans="3:6" x14ac:dyDescent="0.2">
      <c r="C13044" s="155"/>
      <c r="D13044" s="155"/>
      <c r="E13044" s="155"/>
      <c r="F13044" s="155"/>
    </row>
    <row r="13045" spans="3:6" x14ac:dyDescent="0.2">
      <c r="C13045" s="155"/>
      <c r="D13045" s="155"/>
      <c r="E13045" s="155"/>
      <c r="F13045" s="155"/>
    </row>
    <row r="13046" spans="3:6" x14ac:dyDescent="0.2">
      <c r="C13046" s="155"/>
      <c r="D13046" s="155"/>
      <c r="E13046" s="155"/>
      <c r="F13046" s="155"/>
    </row>
    <row r="13047" spans="3:6" x14ac:dyDescent="0.2">
      <c r="C13047" s="155"/>
      <c r="D13047" s="155"/>
      <c r="E13047" s="155"/>
      <c r="F13047" s="155"/>
    </row>
    <row r="13048" spans="3:6" x14ac:dyDescent="0.2">
      <c r="C13048" s="155"/>
      <c r="D13048" s="155"/>
      <c r="E13048" s="155"/>
      <c r="F13048" s="155"/>
    </row>
    <row r="13049" spans="3:6" x14ac:dyDescent="0.2">
      <c r="C13049" s="155"/>
      <c r="D13049" s="155"/>
      <c r="E13049" s="155"/>
      <c r="F13049" s="155"/>
    </row>
    <row r="13050" spans="3:6" x14ac:dyDescent="0.2">
      <c r="C13050" s="155"/>
      <c r="D13050" s="155"/>
      <c r="E13050" s="155"/>
      <c r="F13050" s="155"/>
    </row>
    <row r="13051" spans="3:6" x14ac:dyDescent="0.2">
      <c r="C13051" s="155"/>
      <c r="D13051" s="155"/>
      <c r="E13051" s="155"/>
      <c r="F13051" s="155"/>
    </row>
    <row r="13052" spans="3:6" x14ac:dyDescent="0.2">
      <c r="C13052" s="155"/>
      <c r="D13052" s="155"/>
      <c r="E13052" s="155"/>
      <c r="F13052" s="155"/>
    </row>
    <row r="13053" spans="3:6" x14ac:dyDescent="0.2">
      <c r="C13053" s="155"/>
      <c r="D13053" s="155"/>
      <c r="E13053" s="155"/>
      <c r="F13053" s="155"/>
    </row>
    <row r="13054" spans="3:6" x14ac:dyDescent="0.2">
      <c r="C13054" s="155"/>
      <c r="D13054" s="155"/>
      <c r="E13054" s="155"/>
      <c r="F13054" s="155"/>
    </row>
    <row r="13055" spans="3:6" x14ac:dyDescent="0.2">
      <c r="C13055" s="155"/>
      <c r="D13055" s="155"/>
      <c r="E13055" s="155"/>
      <c r="F13055" s="155"/>
    </row>
    <row r="13056" spans="3:6" x14ac:dyDescent="0.2">
      <c r="C13056" s="155"/>
      <c r="D13056" s="155"/>
      <c r="E13056" s="155"/>
      <c r="F13056" s="155"/>
    </row>
    <row r="13057" spans="3:6" x14ac:dyDescent="0.2">
      <c r="C13057" s="155"/>
      <c r="D13057" s="155"/>
      <c r="E13057" s="155"/>
      <c r="F13057" s="155"/>
    </row>
    <row r="13058" spans="3:6" x14ac:dyDescent="0.2">
      <c r="C13058" s="155"/>
      <c r="D13058" s="155"/>
      <c r="E13058" s="155"/>
      <c r="F13058" s="155"/>
    </row>
    <row r="13059" spans="3:6" x14ac:dyDescent="0.2">
      <c r="C13059" s="155"/>
      <c r="D13059" s="155"/>
      <c r="E13059" s="155"/>
      <c r="F13059" s="155"/>
    </row>
    <row r="13060" spans="3:6" x14ac:dyDescent="0.2">
      <c r="C13060" s="155"/>
      <c r="D13060" s="155"/>
      <c r="E13060" s="155"/>
      <c r="F13060" s="155"/>
    </row>
    <row r="13061" spans="3:6" x14ac:dyDescent="0.2">
      <c r="C13061" s="155"/>
      <c r="D13061" s="155"/>
      <c r="E13061" s="155"/>
      <c r="F13061" s="155"/>
    </row>
    <row r="13062" spans="3:6" x14ac:dyDescent="0.2">
      <c r="C13062" s="155"/>
      <c r="D13062" s="155"/>
      <c r="E13062" s="155"/>
      <c r="F13062" s="155"/>
    </row>
    <row r="13063" spans="3:6" x14ac:dyDescent="0.2">
      <c r="C13063" s="155"/>
      <c r="D13063" s="155"/>
      <c r="E13063" s="155"/>
      <c r="F13063" s="155"/>
    </row>
    <row r="13064" spans="3:6" x14ac:dyDescent="0.2">
      <c r="C13064" s="155"/>
      <c r="D13064" s="155"/>
      <c r="E13064" s="155"/>
      <c r="F13064" s="155"/>
    </row>
    <row r="13065" spans="3:6" x14ac:dyDescent="0.2">
      <c r="C13065" s="155"/>
      <c r="D13065" s="155"/>
      <c r="E13065" s="155"/>
      <c r="F13065" s="155"/>
    </row>
    <row r="13066" spans="3:6" x14ac:dyDescent="0.2">
      <c r="C13066" s="155"/>
      <c r="D13066" s="155"/>
      <c r="E13066" s="155"/>
      <c r="F13066" s="155"/>
    </row>
    <row r="13067" spans="3:6" x14ac:dyDescent="0.2">
      <c r="C13067" s="155"/>
      <c r="D13067" s="155"/>
      <c r="E13067" s="155"/>
      <c r="F13067" s="155"/>
    </row>
    <row r="13068" spans="3:6" x14ac:dyDescent="0.2">
      <c r="C13068" s="155"/>
      <c r="D13068" s="155"/>
      <c r="E13068" s="155"/>
      <c r="F13068" s="155"/>
    </row>
    <row r="13069" spans="3:6" x14ac:dyDescent="0.2">
      <c r="C13069" s="155"/>
      <c r="D13069" s="155"/>
      <c r="E13069" s="155"/>
      <c r="F13069" s="155"/>
    </row>
    <row r="13070" spans="3:6" x14ac:dyDescent="0.2">
      <c r="C13070" s="155"/>
      <c r="D13070" s="155"/>
      <c r="E13070" s="155"/>
      <c r="F13070" s="155"/>
    </row>
    <row r="13071" spans="3:6" x14ac:dyDescent="0.2">
      <c r="C13071" s="155"/>
      <c r="D13071" s="155"/>
      <c r="E13071" s="155"/>
      <c r="F13071" s="155"/>
    </row>
    <row r="13072" spans="3:6" x14ac:dyDescent="0.2">
      <c r="C13072" s="155"/>
      <c r="D13072" s="155"/>
      <c r="E13072" s="155"/>
      <c r="F13072" s="155"/>
    </row>
    <row r="13073" spans="3:6" x14ac:dyDescent="0.2">
      <c r="C13073" s="155"/>
      <c r="D13073" s="155"/>
      <c r="E13073" s="155"/>
      <c r="F13073" s="155"/>
    </row>
    <row r="13074" spans="3:6" x14ac:dyDescent="0.2">
      <c r="C13074" s="155"/>
      <c r="D13074" s="155"/>
      <c r="E13074" s="155"/>
      <c r="F13074" s="155"/>
    </row>
    <row r="13075" spans="3:6" x14ac:dyDescent="0.2">
      <c r="C13075" s="155"/>
      <c r="D13075" s="155"/>
      <c r="E13075" s="155"/>
      <c r="F13075" s="155"/>
    </row>
    <row r="13076" spans="3:6" x14ac:dyDescent="0.2">
      <c r="C13076" s="155"/>
      <c r="D13076" s="155"/>
      <c r="E13076" s="155"/>
      <c r="F13076" s="155"/>
    </row>
    <row r="13077" spans="3:6" x14ac:dyDescent="0.2">
      <c r="C13077" s="155"/>
      <c r="D13077" s="155"/>
      <c r="E13077" s="155"/>
      <c r="F13077" s="155"/>
    </row>
    <row r="13078" spans="3:6" x14ac:dyDescent="0.2">
      <c r="C13078" s="155"/>
      <c r="D13078" s="155"/>
      <c r="E13078" s="155"/>
      <c r="F13078" s="155"/>
    </row>
    <row r="13079" spans="3:6" x14ac:dyDescent="0.2">
      <c r="C13079" s="155"/>
      <c r="D13079" s="155"/>
      <c r="E13079" s="155"/>
      <c r="F13079" s="155"/>
    </row>
    <row r="13080" spans="3:6" x14ac:dyDescent="0.2">
      <c r="C13080" s="155"/>
      <c r="D13080" s="155"/>
      <c r="E13080" s="155"/>
      <c r="F13080" s="155"/>
    </row>
    <row r="13081" spans="3:6" x14ac:dyDescent="0.2">
      <c r="C13081" s="155"/>
      <c r="D13081" s="155"/>
      <c r="E13081" s="155"/>
      <c r="F13081" s="155"/>
    </row>
    <row r="13082" spans="3:6" x14ac:dyDescent="0.2">
      <c r="C13082" s="155"/>
      <c r="D13082" s="155"/>
      <c r="E13082" s="155"/>
      <c r="F13082" s="155"/>
    </row>
    <row r="13083" spans="3:6" x14ac:dyDescent="0.2">
      <c r="C13083" s="155"/>
      <c r="D13083" s="155"/>
      <c r="E13083" s="155"/>
      <c r="F13083" s="155"/>
    </row>
    <row r="13084" spans="3:6" x14ac:dyDescent="0.2">
      <c r="C13084" s="155"/>
      <c r="D13084" s="155"/>
      <c r="E13084" s="155"/>
      <c r="F13084" s="155"/>
    </row>
    <row r="13085" spans="3:6" x14ac:dyDescent="0.2">
      <c r="C13085" s="155"/>
      <c r="D13085" s="155"/>
      <c r="E13085" s="155"/>
      <c r="F13085" s="155"/>
    </row>
    <row r="13086" spans="3:6" x14ac:dyDescent="0.2">
      <c r="C13086" s="155"/>
      <c r="D13086" s="155"/>
      <c r="E13086" s="155"/>
      <c r="F13086" s="155"/>
    </row>
    <row r="13087" spans="3:6" x14ac:dyDescent="0.2">
      <c r="C13087" s="155"/>
      <c r="D13087" s="155"/>
      <c r="E13087" s="155"/>
      <c r="F13087" s="155"/>
    </row>
    <row r="13088" spans="3:6" x14ac:dyDescent="0.2">
      <c r="C13088" s="155"/>
      <c r="D13088" s="155"/>
      <c r="E13088" s="155"/>
      <c r="F13088" s="155"/>
    </row>
    <row r="13089" spans="3:6" x14ac:dyDescent="0.2">
      <c r="C13089" s="155"/>
      <c r="D13089" s="155"/>
      <c r="E13089" s="155"/>
      <c r="F13089" s="155"/>
    </row>
    <row r="13090" spans="3:6" x14ac:dyDescent="0.2">
      <c r="C13090" s="155"/>
      <c r="D13090" s="155"/>
      <c r="E13090" s="155"/>
      <c r="F13090" s="155"/>
    </row>
    <row r="13091" spans="3:6" x14ac:dyDescent="0.2">
      <c r="C13091" s="155"/>
      <c r="D13091" s="155"/>
      <c r="E13091" s="155"/>
      <c r="F13091" s="155"/>
    </row>
    <row r="13092" spans="3:6" x14ac:dyDescent="0.2">
      <c r="C13092" s="155"/>
      <c r="D13092" s="155"/>
      <c r="E13092" s="155"/>
      <c r="F13092" s="155"/>
    </row>
    <row r="13093" spans="3:6" x14ac:dyDescent="0.2">
      <c r="C13093" s="155"/>
      <c r="D13093" s="155"/>
      <c r="E13093" s="155"/>
      <c r="F13093" s="155"/>
    </row>
    <row r="13094" spans="3:6" x14ac:dyDescent="0.2">
      <c r="C13094" s="155"/>
      <c r="D13094" s="155"/>
      <c r="E13094" s="155"/>
      <c r="F13094" s="155"/>
    </row>
    <row r="13095" spans="3:6" x14ac:dyDescent="0.2">
      <c r="C13095" s="155"/>
      <c r="D13095" s="155"/>
      <c r="E13095" s="155"/>
      <c r="F13095" s="155"/>
    </row>
    <row r="13096" spans="3:6" x14ac:dyDescent="0.2">
      <c r="C13096" s="155"/>
      <c r="D13096" s="155"/>
      <c r="E13096" s="155"/>
      <c r="F13096" s="155"/>
    </row>
    <row r="13097" spans="3:6" x14ac:dyDescent="0.2">
      <c r="C13097" s="155"/>
      <c r="D13097" s="155"/>
      <c r="E13097" s="155"/>
      <c r="F13097" s="155"/>
    </row>
    <row r="13098" spans="3:6" x14ac:dyDescent="0.2">
      <c r="C13098" s="155"/>
      <c r="D13098" s="155"/>
      <c r="E13098" s="155"/>
      <c r="F13098" s="155"/>
    </row>
    <row r="13099" spans="3:6" x14ac:dyDescent="0.2">
      <c r="C13099" s="155"/>
      <c r="D13099" s="155"/>
      <c r="E13099" s="155"/>
      <c r="F13099" s="155"/>
    </row>
    <row r="13100" spans="3:6" x14ac:dyDescent="0.2">
      <c r="C13100" s="155"/>
      <c r="D13100" s="155"/>
      <c r="E13100" s="155"/>
      <c r="F13100" s="155"/>
    </row>
    <row r="13101" spans="3:6" x14ac:dyDescent="0.2">
      <c r="C13101" s="155"/>
      <c r="D13101" s="155"/>
      <c r="E13101" s="155"/>
      <c r="F13101" s="155"/>
    </row>
    <row r="13102" spans="3:6" x14ac:dyDescent="0.2">
      <c r="C13102" s="155"/>
      <c r="D13102" s="155"/>
      <c r="E13102" s="155"/>
      <c r="F13102" s="155"/>
    </row>
    <row r="13103" spans="3:6" x14ac:dyDescent="0.2">
      <c r="C13103" s="155"/>
      <c r="D13103" s="155"/>
      <c r="E13103" s="155"/>
      <c r="F13103" s="155"/>
    </row>
    <row r="13104" spans="3:6" x14ac:dyDescent="0.2">
      <c r="C13104" s="155"/>
      <c r="D13104" s="155"/>
      <c r="E13104" s="155"/>
      <c r="F13104" s="155"/>
    </row>
    <row r="13105" spans="3:6" x14ac:dyDescent="0.2">
      <c r="C13105" s="155"/>
      <c r="D13105" s="155"/>
      <c r="E13105" s="155"/>
      <c r="F13105" s="155"/>
    </row>
    <row r="13106" spans="3:6" x14ac:dyDescent="0.2">
      <c r="C13106" s="155"/>
      <c r="D13106" s="155"/>
      <c r="E13106" s="155"/>
      <c r="F13106" s="155"/>
    </row>
    <row r="13107" spans="3:6" x14ac:dyDescent="0.2">
      <c r="C13107" s="155"/>
      <c r="D13107" s="155"/>
      <c r="E13107" s="155"/>
      <c r="F13107" s="155"/>
    </row>
    <row r="13108" spans="3:6" x14ac:dyDescent="0.2">
      <c r="C13108" s="155"/>
      <c r="D13108" s="155"/>
      <c r="E13108" s="155"/>
      <c r="F13108" s="155"/>
    </row>
    <row r="13109" spans="3:6" x14ac:dyDescent="0.2">
      <c r="C13109" s="155"/>
      <c r="D13109" s="155"/>
      <c r="E13109" s="155"/>
      <c r="F13109" s="155"/>
    </row>
    <row r="13110" spans="3:6" x14ac:dyDescent="0.2">
      <c r="C13110" s="155"/>
      <c r="D13110" s="155"/>
      <c r="E13110" s="155"/>
      <c r="F13110" s="155"/>
    </row>
    <row r="13111" spans="3:6" x14ac:dyDescent="0.2">
      <c r="C13111" s="155"/>
      <c r="D13111" s="155"/>
      <c r="E13111" s="155"/>
      <c r="F13111" s="155"/>
    </row>
    <row r="13112" spans="3:6" x14ac:dyDescent="0.2">
      <c r="C13112" s="155"/>
      <c r="D13112" s="155"/>
      <c r="E13112" s="155"/>
      <c r="F13112" s="155"/>
    </row>
    <row r="13113" spans="3:6" x14ac:dyDescent="0.2">
      <c r="C13113" s="155"/>
      <c r="D13113" s="155"/>
      <c r="E13113" s="155"/>
      <c r="F13113" s="155"/>
    </row>
    <row r="13114" spans="3:6" x14ac:dyDescent="0.2">
      <c r="C13114" s="155"/>
      <c r="D13114" s="155"/>
      <c r="E13114" s="155"/>
      <c r="F13114" s="155"/>
    </row>
    <row r="13115" spans="3:6" x14ac:dyDescent="0.2">
      <c r="C13115" s="155"/>
      <c r="D13115" s="155"/>
      <c r="E13115" s="155"/>
      <c r="F13115" s="155"/>
    </row>
    <row r="13116" spans="3:6" x14ac:dyDescent="0.2">
      <c r="C13116" s="155"/>
      <c r="D13116" s="155"/>
      <c r="E13116" s="155"/>
      <c r="F13116" s="155"/>
    </row>
    <row r="13117" spans="3:6" x14ac:dyDescent="0.2">
      <c r="C13117" s="155"/>
      <c r="D13117" s="155"/>
      <c r="E13117" s="155"/>
      <c r="F13117" s="155"/>
    </row>
    <row r="13118" spans="3:6" x14ac:dyDescent="0.2">
      <c r="C13118" s="155"/>
      <c r="D13118" s="155"/>
      <c r="E13118" s="155"/>
      <c r="F13118" s="155"/>
    </row>
    <row r="13119" spans="3:6" x14ac:dyDescent="0.2">
      <c r="C13119" s="155"/>
      <c r="D13119" s="155"/>
      <c r="E13119" s="155"/>
      <c r="F13119" s="155"/>
    </row>
    <row r="13120" spans="3:6" x14ac:dyDescent="0.2">
      <c r="C13120" s="155"/>
      <c r="D13120" s="155"/>
      <c r="E13120" s="155"/>
      <c r="F13120" s="155"/>
    </row>
    <row r="13121" spans="3:6" x14ac:dyDescent="0.2">
      <c r="C13121" s="155"/>
      <c r="D13121" s="155"/>
      <c r="E13121" s="155"/>
      <c r="F13121" s="155"/>
    </row>
    <row r="13122" spans="3:6" x14ac:dyDescent="0.2">
      <c r="C13122" s="155"/>
      <c r="D13122" s="155"/>
      <c r="E13122" s="155"/>
      <c r="F13122" s="155"/>
    </row>
    <row r="13123" spans="3:6" x14ac:dyDescent="0.2">
      <c r="C13123" s="155"/>
      <c r="D13123" s="155"/>
      <c r="E13123" s="155"/>
      <c r="F13123" s="155"/>
    </row>
    <row r="13124" spans="3:6" x14ac:dyDescent="0.2">
      <c r="C13124" s="155"/>
      <c r="D13124" s="155"/>
      <c r="E13124" s="155"/>
      <c r="F13124" s="155"/>
    </row>
    <row r="13125" spans="3:6" x14ac:dyDescent="0.2">
      <c r="C13125" s="155"/>
      <c r="D13125" s="155"/>
      <c r="E13125" s="155"/>
      <c r="F13125" s="155"/>
    </row>
    <row r="13126" spans="3:6" x14ac:dyDescent="0.2">
      <c r="C13126" s="155"/>
      <c r="D13126" s="155"/>
      <c r="E13126" s="155"/>
      <c r="F13126" s="155"/>
    </row>
    <row r="13127" spans="3:6" x14ac:dyDescent="0.2">
      <c r="C13127" s="155"/>
      <c r="D13127" s="155"/>
      <c r="E13127" s="155"/>
      <c r="F13127" s="155"/>
    </row>
    <row r="13128" spans="3:6" x14ac:dyDescent="0.2">
      <c r="C13128" s="155"/>
      <c r="D13128" s="155"/>
      <c r="E13128" s="155"/>
      <c r="F13128" s="155"/>
    </row>
    <row r="13129" spans="3:6" x14ac:dyDescent="0.2">
      <c r="C13129" s="155"/>
      <c r="D13129" s="155"/>
      <c r="E13129" s="155"/>
      <c r="F13129" s="155"/>
    </row>
    <row r="13130" spans="3:6" x14ac:dyDescent="0.2">
      <c r="C13130" s="155"/>
      <c r="D13130" s="155"/>
      <c r="E13130" s="155"/>
      <c r="F13130" s="155"/>
    </row>
    <row r="13131" spans="3:6" x14ac:dyDescent="0.2">
      <c r="C13131" s="155"/>
      <c r="D13131" s="155"/>
      <c r="E13131" s="155"/>
      <c r="F13131" s="155"/>
    </row>
    <row r="13132" spans="3:6" x14ac:dyDescent="0.2">
      <c r="C13132" s="155"/>
      <c r="D13132" s="155"/>
      <c r="E13132" s="155"/>
      <c r="F13132" s="155"/>
    </row>
    <row r="13133" spans="3:6" x14ac:dyDescent="0.2">
      <c r="C13133" s="155"/>
      <c r="D13133" s="155"/>
      <c r="E13133" s="155"/>
      <c r="F13133" s="155"/>
    </row>
    <row r="13134" spans="3:6" x14ac:dyDescent="0.2">
      <c r="C13134" s="155"/>
      <c r="D13134" s="155"/>
      <c r="E13134" s="155"/>
      <c r="F13134" s="155"/>
    </row>
    <row r="13135" spans="3:6" x14ac:dyDescent="0.2">
      <c r="C13135" s="155"/>
      <c r="D13135" s="155"/>
      <c r="E13135" s="155"/>
      <c r="F13135" s="155"/>
    </row>
    <row r="13136" spans="3:6" x14ac:dyDescent="0.2">
      <c r="C13136" s="155"/>
      <c r="D13136" s="155"/>
      <c r="E13136" s="155"/>
      <c r="F13136" s="155"/>
    </row>
    <row r="13137" spans="3:6" x14ac:dyDescent="0.2">
      <c r="C13137" s="155"/>
      <c r="D13137" s="155"/>
      <c r="E13137" s="155"/>
      <c r="F13137" s="155"/>
    </row>
    <row r="13138" spans="3:6" x14ac:dyDescent="0.2">
      <c r="C13138" s="155"/>
      <c r="D13138" s="155"/>
      <c r="E13138" s="155"/>
      <c r="F13138" s="155"/>
    </row>
    <row r="13139" spans="3:6" x14ac:dyDescent="0.2">
      <c r="C13139" s="155"/>
      <c r="D13139" s="155"/>
      <c r="E13139" s="155"/>
      <c r="F13139" s="155"/>
    </row>
    <row r="13140" spans="3:6" x14ac:dyDescent="0.2">
      <c r="C13140" s="155"/>
      <c r="D13140" s="155"/>
      <c r="E13140" s="155"/>
      <c r="F13140" s="155"/>
    </row>
    <row r="13141" spans="3:6" x14ac:dyDescent="0.2">
      <c r="C13141" s="155"/>
      <c r="D13141" s="155"/>
      <c r="E13141" s="155"/>
      <c r="F13141" s="155"/>
    </row>
    <row r="13142" spans="3:6" x14ac:dyDescent="0.2">
      <c r="C13142" s="155"/>
      <c r="D13142" s="155"/>
      <c r="E13142" s="155"/>
      <c r="F13142" s="155"/>
    </row>
    <row r="13143" spans="3:6" x14ac:dyDescent="0.2">
      <c r="C13143" s="155"/>
      <c r="D13143" s="155"/>
      <c r="E13143" s="155"/>
      <c r="F13143" s="155"/>
    </row>
    <row r="13144" spans="3:6" x14ac:dyDescent="0.2">
      <c r="C13144" s="155"/>
      <c r="D13144" s="155"/>
      <c r="E13144" s="155"/>
      <c r="F13144" s="155"/>
    </row>
    <row r="13145" spans="3:6" x14ac:dyDescent="0.2">
      <c r="C13145" s="155"/>
      <c r="D13145" s="155"/>
      <c r="E13145" s="155"/>
      <c r="F13145" s="155"/>
    </row>
    <row r="13146" spans="3:6" x14ac:dyDescent="0.2">
      <c r="C13146" s="155"/>
      <c r="D13146" s="155"/>
      <c r="E13146" s="155"/>
      <c r="F13146" s="155"/>
    </row>
    <row r="13147" spans="3:6" x14ac:dyDescent="0.2">
      <c r="C13147" s="155"/>
      <c r="D13147" s="155"/>
      <c r="E13147" s="155"/>
      <c r="F13147" s="155"/>
    </row>
    <row r="13148" spans="3:6" x14ac:dyDescent="0.2">
      <c r="C13148" s="155"/>
      <c r="D13148" s="155"/>
      <c r="E13148" s="155"/>
      <c r="F13148" s="155"/>
    </row>
    <row r="13149" spans="3:6" x14ac:dyDescent="0.2">
      <c r="C13149" s="155"/>
      <c r="D13149" s="155"/>
      <c r="E13149" s="155"/>
      <c r="F13149" s="155"/>
    </row>
    <row r="13150" spans="3:6" x14ac:dyDescent="0.2">
      <c r="C13150" s="155"/>
      <c r="D13150" s="155"/>
      <c r="E13150" s="155"/>
      <c r="F13150" s="155"/>
    </row>
    <row r="13151" spans="3:6" x14ac:dyDescent="0.2">
      <c r="C13151" s="155"/>
      <c r="D13151" s="155"/>
      <c r="E13151" s="155"/>
      <c r="F13151" s="155"/>
    </row>
    <row r="13152" spans="3:6" x14ac:dyDescent="0.2">
      <c r="C13152" s="155"/>
      <c r="D13152" s="155"/>
      <c r="E13152" s="155"/>
      <c r="F13152" s="155"/>
    </row>
    <row r="13153" spans="3:6" x14ac:dyDescent="0.2">
      <c r="C13153" s="155"/>
      <c r="D13153" s="155"/>
      <c r="E13153" s="155"/>
      <c r="F13153" s="155"/>
    </row>
    <row r="13154" spans="3:6" x14ac:dyDescent="0.2">
      <c r="C13154" s="155"/>
      <c r="D13154" s="155"/>
      <c r="E13154" s="155"/>
      <c r="F13154" s="155"/>
    </row>
    <row r="13155" spans="3:6" x14ac:dyDescent="0.2">
      <c r="C13155" s="155"/>
      <c r="D13155" s="155"/>
      <c r="E13155" s="155"/>
      <c r="F13155" s="155"/>
    </row>
    <row r="13156" spans="3:6" x14ac:dyDescent="0.2">
      <c r="C13156" s="155"/>
      <c r="D13156" s="155"/>
      <c r="E13156" s="155"/>
      <c r="F13156" s="155"/>
    </row>
    <row r="13157" spans="3:6" x14ac:dyDescent="0.2">
      <c r="C13157" s="155"/>
      <c r="D13157" s="155"/>
      <c r="E13157" s="155"/>
      <c r="F13157" s="155"/>
    </row>
    <row r="13158" spans="3:6" x14ac:dyDescent="0.2">
      <c r="C13158" s="155"/>
      <c r="D13158" s="155"/>
      <c r="E13158" s="155"/>
      <c r="F13158" s="155"/>
    </row>
    <row r="13159" spans="3:6" x14ac:dyDescent="0.2">
      <c r="C13159" s="155"/>
      <c r="D13159" s="155"/>
      <c r="E13159" s="155"/>
      <c r="F13159" s="155"/>
    </row>
    <row r="13160" spans="3:6" x14ac:dyDescent="0.2">
      <c r="C13160" s="155"/>
      <c r="D13160" s="155"/>
      <c r="E13160" s="155"/>
      <c r="F13160" s="155"/>
    </row>
    <row r="13161" spans="3:6" x14ac:dyDescent="0.2">
      <c r="C13161" s="155"/>
      <c r="D13161" s="155"/>
      <c r="E13161" s="155"/>
      <c r="F13161" s="155"/>
    </row>
    <row r="13162" spans="3:6" x14ac:dyDescent="0.2">
      <c r="C13162" s="155"/>
      <c r="D13162" s="155"/>
      <c r="E13162" s="155"/>
      <c r="F13162" s="155"/>
    </row>
    <row r="13163" spans="3:6" x14ac:dyDescent="0.2">
      <c r="C13163" s="155"/>
      <c r="D13163" s="155"/>
      <c r="E13163" s="155"/>
      <c r="F13163" s="155"/>
    </row>
    <row r="13164" spans="3:6" x14ac:dyDescent="0.2">
      <c r="C13164" s="155"/>
      <c r="D13164" s="155"/>
      <c r="E13164" s="155"/>
      <c r="F13164" s="155"/>
    </row>
    <row r="13165" spans="3:6" x14ac:dyDescent="0.2">
      <c r="C13165" s="155"/>
      <c r="D13165" s="155"/>
      <c r="E13165" s="155"/>
      <c r="F13165" s="155"/>
    </row>
    <row r="13166" spans="3:6" x14ac:dyDescent="0.2">
      <c r="C13166" s="155"/>
      <c r="D13166" s="155"/>
      <c r="E13166" s="155"/>
      <c r="F13166" s="155"/>
    </row>
    <row r="13167" spans="3:6" x14ac:dyDescent="0.2">
      <c r="C13167" s="155"/>
      <c r="D13167" s="155"/>
      <c r="E13167" s="155"/>
      <c r="F13167" s="155"/>
    </row>
    <row r="13168" spans="3:6" x14ac:dyDescent="0.2">
      <c r="C13168" s="155"/>
      <c r="D13168" s="155"/>
      <c r="E13168" s="155"/>
      <c r="F13168" s="155"/>
    </row>
    <row r="13169" spans="3:6" x14ac:dyDescent="0.2">
      <c r="C13169" s="155"/>
      <c r="D13169" s="155"/>
      <c r="E13169" s="155"/>
      <c r="F13169" s="155"/>
    </row>
    <row r="13170" spans="3:6" x14ac:dyDescent="0.2">
      <c r="C13170" s="155"/>
      <c r="D13170" s="155"/>
      <c r="E13170" s="155"/>
      <c r="F13170" s="155"/>
    </row>
    <row r="13171" spans="3:6" x14ac:dyDescent="0.2">
      <c r="C13171" s="155"/>
      <c r="D13171" s="155"/>
      <c r="E13171" s="155"/>
      <c r="F13171" s="155"/>
    </row>
    <row r="13172" spans="3:6" x14ac:dyDescent="0.2">
      <c r="C13172" s="155"/>
      <c r="D13172" s="155"/>
      <c r="E13172" s="155"/>
      <c r="F13172" s="155"/>
    </row>
    <row r="13173" spans="3:6" x14ac:dyDescent="0.2">
      <c r="C13173" s="155"/>
      <c r="D13173" s="155"/>
      <c r="E13173" s="155"/>
      <c r="F13173" s="155"/>
    </row>
    <row r="13174" spans="3:6" x14ac:dyDescent="0.2">
      <c r="C13174" s="155"/>
      <c r="D13174" s="155"/>
      <c r="E13174" s="155"/>
      <c r="F13174" s="155"/>
    </row>
    <row r="13175" spans="3:6" x14ac:dyDescent="0.2">
      <c r="C13175" s="155"/>
      <c r="D13175" s="155"/>
      <c r="E13175" s="155"/>
      <c r="F13175" s="155"/>
    </row>
    <row r="13176" spans="3:6" x14ac:dyDescent="0.2">
      <c r="C13176" s="155"/>
      <c r="D13176" s="155"/>
      <c r="E13176" s="155"/>
      <c r="F13176" s="155"/>
    </row>
    <row r="13177" spans="3:6" x14ac:dyDescent="0.2">
      <c r="C13177" s="155"/>
      <c r="D13177" s="155"/>
      <c r="E13177" s="155"/>
      <c r="F13177" s="155"/>
    </row>
    <row r="13178" spans="3:6" x14ac:dyDescent="0.2">
      <c r="C13178" s="155"/>
      <c r="D13178" s="155"/>
      <c r="E13178" s="155"/>
      <c r="F13178" s="155"/>
    </row>
    <row r="13179" spans="3:6" x14ac:dyDescent="0.2">
      <c r="C13179" s="155"/>
      <c r="D13179" s="155"/>
      <c r="E13179" s="155"/>
      <c r="F13179" s="155"/>
    </row>
    <row r="13180" spans="3:6" x14ac:dyDescent="0.2">
      <c r="C13180" s="155"/>
      <c r="D13180" s="155"/>
      <c r="E13180" s="155"/>
      <c r="F13180" s="155"/>
    </row>
    <row r="13181" spans="3:6" x14ac:dyDescent="0.2">
      <c r="C13181" s="155"/>
      <c r="D13181" s="155"/>
      <c r="E13181" s="155"/>
      <c r="F13181" s="155"/>
    </row>
    <row r="13182" spans="3:6" x14ac:dyDescent="0.2">
      <c r="C13182" s="155"/>
      <c r="D13182" s="155"/>
      <c r="E13182" s="155"/>
      <c r="F13182" s="155"/>
    </row>
    <row r="13183" spans="3:6" x14ac:dyDescent="0.2">
      <c r="C13183" s="155"/>
      <c r="D13183" s="155"/>
      <c r="E13183" s="155"/>
      <c r="F13183" s="155"/>
    </row>
    <row r="13184" spans="3:6" x14ac:dyDescent="0.2">
      <c r="C13184" s="155"/>
      <c r="D13184" s="155"/>
      <c r="E13184" s="155"/>
      <c r="F13184" s="155"/>
    </row>
    <row r="13185" spans="3:6" x14ac:dyDescent="0.2">
      <c r="C13185" s="155"/>
      <c r="D13185" s="155"/>
      <c r="E13185" s="155"/>
      <c r="F13185" s="155"/>
    </row>
    <row r="13186" spans="3:6" x14ac:dyDescent="0.2">
      <c r="C13186" s="155"/>
      <c r="D13186" s="155"/>
      <c r="E13186" s="155"/>
      <c r="F13186" s="155"/>
    </row>
    <row r="13187" spans="3:6" x14ac:dyDescent="0.2">
      <c r="C13187" s="155"/>
      <c r="D13187" s="155"/>
      <c r="E13187" s="155"/>
      <c r="F13187" s="155"/>
    </row>
    <row r="13188" spans="3:6" x14ac:dyDescent="0.2">
      <c r="C13188" s="155"/>
      <c r="D13188" s="155"/>
      <c r="E13188" s="155"/>
      <c r="F13188" s="155"/>
    </row>
    <row r="13189" spans="3:6" x14ac:dyDescent="0.2">
      <c r="C13189" s="155"/>
      <c r="D13189" s="155"/>
      <c r="E13189" s="155"/>
      <c r="F13189" s="155"/>
    </row>
    <row r="13190" spans="3:6" x14ac:dyDescent="0.2">
      <c r="C13190" s="155"/>
      <c r="D13190" s="155"/>
      <c r="E13190" s="155"/>
      <c r="F13190" s="155"/>
    </row>
    <row r="13191" spans="3:6" x14ac:dyDescent="0.2">
      <c r="C13191" s="155"/>
      <c r="D13191" s="155"/>
      <c r="E13191" s="155"/>
      <c r="F13191" s="155"/>
    </row>
    <row r="13192" spans="3:6" x14ac:dyDescent="0.2">
      <c r="C13192" s="155"/>
      <c r="D13192" s="155"/>
      <c r="E13192" s="155"/>
      <c r="F13192" s="155"/>
    </row>
    <row r="13193" spans="3:6" x14ac:dyDescent="0.2">
      <c r="C13193" s="155"/>
      <c r="D13193" s="155"/>
      <c r="E13193" s="155"/>
      <c r="F13193" s="155"/>
    </row>
    <row r="13194" spans="3:6" x14ac:dyDescent="0.2">
      <c r="C13194" s="155"/>
      <c r="D13194" s="155"/>
      <c r="E13194" s="155"/>
      <c r="F13194" s="155"/>
    </row>
    <row r="13195" spans="3:6" x14ac:dyDescent="0.2">
      <c r="C13195" s="155"/>
      <c r="D13195" s="155"/>
      <c r="E13195" s="155"/>
      <c r="F13195" s="155"/>
    </row>
    <row r="13196" spans="3:6" x14ac:dyDescent="0.2">
      <c r="C13196" s="155"/>
      <c r="D13196" s="155"/>
      <c r="E13196" s="155"/>
      <c r="F13196" s="155"/>
    </row>
    <row r="13197" spans="3:6" x14ac:dyDescent="0.2">
      <c r="C13197" s="155"/>
      <c r="D13197" s="155"/>
      <c r="E13197" s="155"/>
      <c r="F13197" s="155"/>
    </row>
    <row r="13198" spans="3:6" x14ac:dyDescent="0.2">
      <c r="C13198" s="155"/>
      <c r="D13198" s="155"/>
      <c r="E13198" s="155"/>
      <c r="F13198" s="155"/>
    </row>
    <row r="13199" spans="3:6" x14ac:dyDescent="0.2">
      <c r="C13199" s="155"/>
      <c r="D13199" s="155"/>
      <c r="E13199" s="155"/>
      <c r="F13199" s="155"/>
    </row>
    <row r="13200" spans="3:6" x14ac:dyDescent="0.2">
      <c r="C13200" s="155"/>
      <c r="D13200" s="155"/>
      <c r="E13200" s="155"/>
      <c r="F13200" s="155"/>
    </row>
    <row r="13201" spans="3:6" x14ac:dyDescent="0.2">
      <c r="C13201" s="155"/>
      <c r="D13201" s="155"/>
      <c r="E13201" s="155"/>
      <c r="F13201" s="155"/>
    </row>
    <row r="13202" spans="3:6" x14ac:dyDescent="0.2">
      <c r="C13202" s="155"/>
      <c r="D13202" s="155"/>
      <c r="E13202" s="155"/>
      <c r="F13202" s="155"/>
    </row>
    <row r="13203" spans="3:6" x14ac:dyDescent="0.2">
      <c r="C13203" s="155"/>
      <c r="D13203" s="155"/>
      <c r="E13203" s="155"/>
      <c r="F13203" s="155"/>
    </row>
    <row r="13204" spans="3:6" x14ac:dyDescent="0.2">
      <c r="C13204" s="155"/>
      <c r="D13204" s="155"/>
      <c r="E13204" s="155"/>
      <c r="F13204" s="155"/>
    </row>
    <row r="13205" spans="3:6" x14ac:dyDescent="0.2">
      <c r="C13205" s="155"/>
      <c r="D13205" s="155"/>
      <c r="E13205" s="155"/>
      <c r="F13205" s="155"/>
    </row>
    <row r="13206" spans="3:6" x14ac:dyDescent="0.2">
      <c r="C13206" s="155"/>
      <c r="D13206" s="155"/>
      <c r="E13206" s="155"/>
      <c r="F13206" s="155"/>
    </row>
    <row r="13207" spans="3:6" x14ac:dyDescent="0.2">
      <c r="C13207" s="155"/>
      <c r="D13207" s="155"/>
      <c r="E13207" s="155"/>
      <c r="F13207" s="155"/>
    </row>
    <row r="13208" spans="3:6" x14ac:dyDescent="0.2">
      <c r="C13208" s="155"/>
      <c r="D13208" s="155"/>
      <c r="E13208" s="155"/>
      <c r="F13208" s="155"/>
    </row>
    <row r="13209" spans="3:6" x14ac:dyDescent="0.2">
      <c r="C13209" s="155"/>
      <c r="D13209" s="155"/>
      <c r="E13209" s="155"/>
      <c r="F13209" s="155"/>
    </row>
    <row r="13210" spans="3:6" x14ac:dyDescent="0.2">
      <c r="C13210" s="155"/>
      <c r="D13210" s="155"/>
      <c r="E13210" s="155"/>
      <c r="F13210" s="155"/>
    </row>
    <row r="13211" spans="3:6" x14ac:dyDescent="0.2">
      <c r="C13211" s="155"/>
      <c r="D13211" s="155"/>
      <c r="E13211" s="155"/>
      <c r="F13211" s="155"/>
    </row>
    <row r="13212" spans="3:6" x14ac:dyDescent="0.2">
      <c r="C13212" s="155"/>
      <c r="D13212" s="155"/>
      <c r="E13212" s="155"/>
      <c r="F13212" s="155"/>
    </row>
    <row r="13213" spans="3:6" x14ac:dyDescent="0.2">
      <c r="C13213" s="155"/>
      <c r="D13213" s="155"/>
      <c r="E13213" s="155"/>
      <c r="F13213" s="155"/>
    </row>
    <row r="13214" spans="3:6" x14ac:dyDescent="0.2">
      <c r="C13214" s="155"/>
      <c r="D13214" s="155"/>
      <c r="E13214" s="155"/>
      <c r="F13214" s="155"/>
    </row>
    <row r="13215" spans="3:6" x14ac:dyDescent="0.2">
      <c r="C13215" s="155"/>
      <c r="D13215" s="155"/>
      <c r="E13215" s="155"/>
      <c r="F13215" s="155"/>
    </row>
    <row r="13216" spans="3:6" x14ac:dyDescent="0.2">
      <c r="C13216" s="155"/>
      <c r="D13216" s="155"/>
      <c r="E13216" s="155"/>
      <c r="F13216" s="155"/>
    </row>
    <row r="13217" spans="3:6" x14ac:dyDescent="0.2">
      <c r="C13217" s="155"/>
      <c r="D13217" s="155"/>
      <c r="E13217" s="155"/>
      <c r="F13217" s="155"/>
    </row>
    <row r="13218" spans="3:6" x14ac:dyDescent="0.2">
      <c r="C13218" s="155"/>
      <c r="D13218" s="155"/>
      <c r="E13218" s="155"/>
      <c r="F13218" s="155"/>
    </row>
    <row r="13219" spans="3:6" x14ac:dyDescent="0.2">
      <c r="C13219" s="155"/>
      <c r="D13219" s="155"/>
      <c r="E13219" s="155"/>
      <c r="F13219" s="155"/>
    </row>
    <row r="13220" spans="3:6" x14ac:dyDescent="0.2">
      <c r="C13220" s="155"/>
      <c r="D13220" s="155"/>
      <c r="E13220" s="155"/>
      <c r="F13220" s="155"/>
    </row>
    <row r="13221" spans="3:6" x14ac:dyDescent="0.2">
      <c r="C13221" s="155"/>
      <c r="D13221" s="155"/>
      <c r="E13221" s="155"/>
      <c r="F13221" s="155"/>
    </row>
    <row r="13222" spans="3:6" x14ac:dyDescent="0.2">
      <c r="C13222" s="155"/>
      <c r="D13222" s="155"/>
      <c r="E13222" s="155"/>
      <c r="F13222" s="155"/>
    </row>
    <row r="13223" spans="3:6" x14ac:dyDescent="0.2">
      <c r="C13223" s="155"/>
      <c r="D13223" s="155"/>
      <c r="E13223" s="155"/>
      <c r="F13223" s="155"/>
    </row>
    <row r="13224" spans="3:6" x14ac:dyDescent="0.2">
      <c r="C13224" s="155"/>
      <c r="D13224" s="155"/>
      <c r="E13224" s="155"/>
      <c r="F13224" s="155"/>
    </row>
    <row r="13225" spans="3:6" x14ac:dyDescent="0.2">
      <c r="C13225" s="155"/>
      <c r="D13225" s="155"/>
      <c r="E13225" s="155"/>
      <c r="F13225" s="155"/>
    </row>
    <row r="13226" spans="3:6" x14ac:dyDescent="0.2">
      <c r="C13226" s="155"/>
      <c r="D13226" s="155"/>
      <c r="E13226" s="155"/>
      <c r="F13226" s="155"/>
    </row>
    <row r="13227" spans="3:6" x14ac:dyDescent="0.2">
      <c r="C13227" s="155"/>
      <c r="D13227" s="155"/>
      <c r="E13227" s="155"/>
      <c r="F13227" s="155"/>
    </row>
    <row r="13228" spans="3:6" x14ac:dyDescent="0.2">
      <c r="C13228" s="155"/>
      <c r="D13228" s="155"/>
      <c r="E13228" s="155"/>
      <c r="F13228" s="155"/>
    </row>
    <row r="13229" spans="3:6" x14ac:dyDescent="0.2">
      <c r="C13229" s="155"/>
      <c r="D13229" s="155"/>
      <c r="E13229" s="155"/>
      <c r="F13229" s="155"/>
    </row>
    <row r="13230" spans="3:6" x14ac:dyDescent="0.2">
      <c r="C13230" s="155"/>
      <c r="D13230" s="155"/>
      <c r="E13230" s="155"/>
      <c r="F13230" s="155"/>
    </row>
    <row r="13231" spans="3:6" x14ac:dyDescent="0.2">
      <c r="C13231" s="155"/>
      <c r="D13231" s="155"/>
      <c r="E13231" s="155"/>
      <c r="F13231" s="155"/>
    </row>
    <row r="13232" spans="3:6" x14ac:dyDescent="0.2">
      <c r="C13232" s="155"/>
      <c r="D13232" s="155"/>
      <c r="E13232" s="155"/>
      <c r="F13232" s="155"/>
    </row>
    <row r="13233" spans="3:6" x14ac:dyDescent="0.2">
      <c r="C13233" s="155"/>
      <c r="D13233" s="155"/>
      <c r="E13233" s="155"/>
      <c r="F13233" s="155"/>
    </row>
    <row r="13234" spans="3:6" x14ac:dyDescent="0.2">
      <c r="C13234" s="155"/>
      <c r="D13234" s="155"/>
      <c r="E13234" s="155"/>
      <c r="F13234" s="155"/>
    </row>
    <row r="13235" spans="3:6" x14ac:dyDescent="0.2">
      <c r="C13235" s="155"/>
      <c r="D13235" s="155"/>
      <c r="E13235" s="155"/>
      <c r="F13235" s="155"/>
    </row>
    <row r="13236" spans="3:6" x14ac:dyDescent="0.2">
      <c r="C13236" s="155"/>
      <c r="D13236" s="155"/>
      <c r="E13236" s="155"/>
      <c r="F13236" s="155"/>
    </row>
    <row r="13237" spans="3:6" x14ac:dyDescent="0.2">
      <c r="C13237" s="155"/>
      <c r="D13237" s="155"/>
      <c r="E13237" s="155"/>
      <c r="F13237" s="155"/>
    </row>
    <row r="13238" spans="3:6" x14ac:dyDescent="0.2">
      <c r="C13238" s="155"/>
      <c r="D13238" s="155"/>
      <c r="E13238" s="155"/>
      <c r="F13238" s="155"/>
    </row>
    <row r="13239" spans="3:6" x14ac:dyDescent="0.2">
      <c r="C13239" s="155"/>
      <c r="D13239" s="155"/>
      <c r="E13239" s="155"/>
      <c r="F13239" s="155"/>
    </row>
    <row r="13240" spans="3:6" x14ac:dyDescent="0.2">
      <c r="C13240" s="155"/>
      <c r="D13240" s="155"/>
      <c r="E13240" s="155"/>
      <c r="F13240" s="155"/>
    </row>
    <row r="13241" spans="3:6" x14ac:dyDescent="0.2">
      <c r="C13241" s="155"/>
      <c r="D13241" s="155"/>
      <c r="E13241" s="155"/>
      <c r="F13241" s="155"/>
    </row>
    <row r="13242" spans="3:6" x14ac:dyDescent="0.2">
      <c r="C13242" s="155"/>
      <c r="D13242" s="155"/>
      <c r="E13242" s="155"/>
      <c r="F13242" s="155"/>
    </row>
    <row r="13243" spans="3:6" x14ac:dyDescent="0.2">
      <c r="C13243" s="155"/>
      <c r="D13243" s="155"/>
      <c r="E13243" s="155"/>
      <c r="F13243" s="155"/>
    </row>
    <row r="13244" spans="3:6" x14ac:dyDescent="0.2">
      <c r="C13244" s="155"/>
      <c r="D13244" s="155"/>
      <c r="E13244" s="155"/>
      <c r="F13244" s="155"/>
    </row>
    <row r="13245" spans="3:6" x14ac:dyDescent="0.2">
      <c r="C13245" s="155"/>
      <c r="D13245" s="155"/>
      <c r="E13245" s="155"/>
      <c r="F13245" s="155"/>
    </row>
    <row r="13246" spans="3:6" x14ac:dyDescent="0.2">
      <c r="C13246" s="155"/>
      <c r="D13246" s="155"/>
      <c r="E13246" s="155"/>
      <c r="F13246" s="155"/>
    </row>
    <row r="13247" spans="3:6" x14ac:dyDescent="0.2">
      <c r="C13247" s="155"/>
      <c r="D13247" s="155"/>
      <c r="E13247" s="155"/>
      <c r="F13247" s="155"/>
    </row>
    <row r="13248" spans="3:6" x14ac:dyDescent="0.2">
      <c r="C13248" s="155"/>
      <c r="D13248" s="155"/>
      <c r="E13248" s="155"/>
      <c r="F13248" s="155"/>
    </row>
    <row r="13249" spans="3:6" x14ac:dyDescent="0.2">
      <c r="C13249" s="155"/>
      <c r="D13249" s="155"/>
      <c r="E13249" s="155"/>
      <c r="F13249" s="155"/>
    </row>
    <row r="13250" spans="3:6" x14ac:dyDescent="0.2">
      <c r="C13250" s="155"/>
      <c r="D13250" s="155"/>
      <c r="E13250" s="155"/>
      <c r="F13250" s="155"/>
    </row>
    <row r="13251" spans="3:6" x14ac:dyDescent="0.2">
      <c r="C13251" s="155"/>
      <c r="D13251" s="155"/>
      <c r="E13251" s="155"/>
      <c r="F13251" s="155"/>
    </row>
    <row r="13252" spans="3:6" x14ac:dyDescent="0.2">
      <c r="C13252" s="155"/>
      <c r="D13252" s="155"/>
      <c r="E13252" s="155"/>
      <c r="F13252" s="155"/>
    </row>
    <row r="13253" spans="3:6" x14ac:dyDescent="0.2">
      <c r="C13253" s="155"/>
      <c r="D13253" s="155"/>
      <c r="E13253" s="155"/>
      <c r="F13253" s="155"/>
    </row>
    <row r="13254" spans="3:6" x14ac:dyDescent="0.2">
      <c r="C13254" s="155"/>
      <c r="D13254" s="155"/>
      <c r="E13254" s="155"/>
      <c r="F13254" s="155"/>
    </row>
    <row r="13255" spans="3:6" x14ac:dyDescent="0.2">
      <c r="C13255" s="155"/>
      <c r="D13255" s="155"/>
      <c r="E13255" s="155"/>
      <c r="F13255" s="155"/>
    </row>
    <row r="13256" spans="3:6" x14ac:dyDescent="0.2">
      <c r="C13256" s="155"/>
      <c r="D13256" s="155"/>
      <c r="E13256" s="155"/>
      <c r="F13256" s="155"/>
    </row>
    <row r="13257" spans="3:6" x14ac:dyDescent="0.2">
      <c r="C13257" s="155"/>
      <c r="D13257" s="155"/>
      <c r="E13257" s="155"/>
      <c r="F13257" s="155"/>
    </row>
    <row r="13258" spans="3:6" x14ac:dyDescent="0.2">
      <c r="C13258" s="155"/>
      <c r="D13258" s="155"/>
      <c r="E13258" s="155"/>
      <c r="F13258" s="155"/>
    </row>
    <row r="13259" spans="3:6" x14ac:dyDescent="0.2">
      <c r="C13259" s="155"/>
      <c r="D13259" s="155"/>
      <c r="E13259" s="155"/>
      <c r="F13259" s="155"/>
    </row>
    <row r="13260" spans="3:6" x14ac:dyDescent="0.2">
      <c r="C13260" s="155"/>
      <c r="D13260" s="155"/>
      <c r="E13260" s="155"/>
      <c r="F13260" s="155"/>
    </row>
    <row r="13261" spans="3:6" x14ac:dyDescent="0.2">
      <c r="C13261" s="155"/>
      <c r="D13261" s="155"/>
      <c r="E13261" s="155"/>
      <c r="F13261" s="155"/>
    </row>
    <row r="13262" spans="3:6" x14ac:dyDescent="0.2">
      <c r="C13262" s="155"/>
      <c r="D13262" s="155"/>
      <c r="E13262" s="155"/>
      <c r="F13262" s="155"/>
    </row>
    <row r="13263" spans="3:6" x14ac:dyDescent="0.2">
      <c r="C13263" s="155"/>
      <c r="D13263" s="155"/>
      <c r="E13263" s="155"/>
      <c r="F13263" s="155"/>
    </row>
    <row r="13264" spans="3:6" x14ac:dyDescent="0.2">
      <c r="C13264" s="155"/>
      <c r="D13264" s="155"/>
      <c r="E13264" s="155"/>
      <c r="F13264" s="155"/>
    </row>
    <row r="13265" spans="3:6" x14ac:dyDescent="0.2">
      <c r="C13265" s="155"/>
      <c r="D13265" s="155"/>
      <c r="E13265" s="155"/>
      <c r="F13265" s="155"/>
    </row>
    <row r="13266" spans="3:6" x14ac:dyDescent="0.2">
      <c r="C13266" s="155"/>
      <c r="D13266" s="155"/>
      <c r="E13266" s="155"/>
      <c r="F13266" s="155"/>
    </row>
    <row r="13267" spans="3:6" x14ac:dyDescent="0.2">
      <c r="C13267" s="155"/>
      <c r="D13267" s="155"/>
      <c r="E13267" s="155"/>
      <c r="F13267" s="155"/>
    </row>
    <row r="13268" spans="3:6" x14ac:dyDescent="0.2">
      <c r="C13268" s="155"/>
      <c r="D13268" s="155"/>
      <c r="E13268" s="155"/>
      <c r="F13268" s="155"/>
    </row>
    <row r="13269" spans="3:6" x14ac:dyDescent="0.2">
      <c r="C13269" s="155"/>
      <c r="D13269" s="155"/>
      <c r="E13269" s="155"/>
      <c r="F13269" s="155"/>
    </row>
    <row r="13270" spans="3:6" x14ac:dyDescent="0.2">
      <c r="C13270" s="155"/>
      <c r="D13270" s="155"/>
      <c r="E13270" s="155"/>
      <c r="F13270" s="155"/>
    </row>
    <row r="13271" spans="3:6" x14ac:dyDescent="0.2">
      <c r="C13271" s="155"/>
      <c r="D13271" s="155"/>
      <c r="E13271" s="155"/>
      <c r="F13271" s="155"/>
    </row>
    <row r="13272" spans="3:6" x14ac:dyDescent="0.2">
      <c r="C13272" s="155"/>
      <c r="D13272" s="155"/>
      <c r="E13272" s="155"/>
      <c r="F13272" s="155"/>
    </row>
    <row r="13273" spans="3:6" x14ac:dyDescent="0.2">
      <c r="C13273" s="155"/>
      <c r="D13273" s="155"/>
      <c r="E13273" s="155"/>
      <c r="F13273" s="155"/>
    </row>
    <row r="13274" spans="3:6" x14ac:dyDescent="0.2">
      <c r="C13274" s="155"/>
      <c r="D13274" s="155"/>
      <c r="E13274" s="155"/>
      <c r="F13274" s="155"/>
    </row>
    <row r="13275" spans="3:6" x14ac:dyDescent="0.2">
      <c r="C13275" s="155"/>
      <c r="D13275" s="155"/>
      <c r="E13275" s="155"/>
      <c r="F13275" s="155"/>
    </row>
    <row r="13276" spans="3:6" x14ac:dyDescent="0.2">
      <c r="C13276" s="155"/>
      <c r="D13276" s="155"/>
      <c r="E13276" s="155"/>
      <c r="F13276" s="155"/>
    </row>
    <row r="13277" spans="3:6" x14ac:dyDescent="0.2">
      <c r="C13277" s="155"/>
      <c r="D13277" s="155"/>
      <c r="E13277" s="155"/>
      <c r="F13277" s="155"/>
    </row>
    <row r="13278" spans="3:6" x14ac:dyDescent="0.2">
      <c r="C13278" s="155"/>
      <c r="D13278" s="155"/>
      <c r="E13278" s="155"/>
      <c r="F13278" s="155"/>
    </row>
    <row r="13279" spans="3:6" x14ac:dyDescent="0.2">
      <c r="C13279" s="155"/>
      <c r="D13279" s="155"/>
      <c r="E13279" s="155"/>
      <c r="F13279" s="155"/>
    </row>
    <row r="13280" spans="3:6" x14ac:dyDescent="0.2">
      <c r="C13280" s="155"/>
      <c r="D13280" s="155"/>
      <c r="E13280" s="155"/>
      <c r="F13280" s="155"/>
    </row>
    <row r="13281" spans="3:6" x14ac:dyDescent="0.2">
      <c r="C13281" s="155"/>
      <c r="D13281" s="155"/>
      <c r="E13281" s="155"/>
      <c r="F13281" s="155"/>
    </row>
    <row r="13282" spans="3:6" x14ac:dyDescent="0.2">
      <c r="C13282" s="155"/>
      <c r="D13282" s="155"/>
      <c r="E13282" s="155"/>
      <c r="F13282" s="155"/>
    </row>
    <row r="13283" spans="3:6" x14ac:dyDescent="0.2">
      <c r="C13283" s="155"/>
      <c r="D13283" s="155"/>
      <c r="E13283" s="155"/>
      <c r="F13283" s="155"/>
    </row>
    <row r="13284" spans="3:6" x14ac:dyDescent="0.2">
      <c r="C13284" s="155"/>
      <c r="D13284" s="155"/>
      <c r="E13284" s="155"/>
      <c r="F13284" s="155"/>
    </row>
    <row r="13285" spans="3:6" x14ac:dyDescent="0.2">
      <c r="C13285" s="155"/>
      <c r="D13285" s="155"/>
      <c r="E13285" s="155"/>
      <c r="F13285" s="155"/>
    </row>
    <row r="13286" spans="3:6" x14ac:dyDescent="0.2">
      <c r="C13286" s="155"/>
      <c r="D13286" s="155"/>
      <c r="E13286" s="155"/>
      <c r="F13286" s="155"/>
    </row>
    <row r="13287" spans="3:6" x14ac:dyDescent="0.2">
      <c r="C13287" s="155"/>
      <c r="D13287" s="155"/>
      <c r="E13287" s="155"/>
      <c r="F13287" s="155"/>
    </row>
    <row r="13288" spans="3:6" x14ac:dyDescent="0.2">
      <c r="C13288" s="155"/>
      <c r="D13288" s="155"/>
      <c r="E13288" s="155"/>
      <c r="F13288" s="155"/>
    </row>
    <row r="13289" spans="3:6" x14ac:dyDescent="0.2">
      <c r="C13289" s="155"/>
      <c r="D13289" s="155"/>
      <c r="E13289" s="155"/>
      <c r="F13289" s="155"/>
    </row>
    <row r="13290" spans="3:6" x14ac:dyDescent="0.2">
      <c r="C13290" s="155"/>
      <c r="D13290" s="155"/>
      <c r="E13290" s="155"/>
      <c r="F13290" s="155"/>
    </row>
    <row r="13291" spans="3:6" x14ac:dyDescent="0.2">
      <c r="C13291" s="155"/>
      <c r="D13291" s="155"/>
      <c r="E13291" s="155"/>
      <c r="F13291" s="155"/>
    </row>
    <row r="13292" spans="3:6" x14ac:dyDescent="0.2">
      <c r="C13292" s="155"/>
      <c r="D13292" s="155"/>
      <c r="E13292" s="155"/>
      <c r="F13292" s="155"/>
    </row>
    <row r="13293" spans="3:6" x14ac:dyDescent="0.2">
      <c r="C13293" s="155"/>
      <c r="D13293" s="155"/>
      <c r="E13293" s="155"/>
      <c r="F13293" s="155"/>
    </row>
    <row r="13294" spans="3:6" x14ac:dyDescent="0.2">
      <c r="C13294" s="155"/>
      <c r="D13294" s="155"/>
      <c r="E13294" s="155"/>
      <c r="F13294" s="155"/>
    </row>
    <row r="13295" spans="3:6" x14ac:dyDescent="0.2">
      <c r="C13295" s="155"/>
      <c r="D13295" s="155"/>
      <c r="E13295" s="155"/>
      <c r="F13295" s="155"/>
    </row>
    <row r="13296" spans="3:6" x14ac:dyDescent="0.2">
      <c r="C13296" s="155"/>
      <c r="D13296" s="155"/>
      <c r="E13296" s="155"/>
      <c r="F13296" s="155"/>
    </row>
    <row r="13297" spans="3:6" x14ac:dyDescent="0.2">
      <c r="C13297" s="155"/>
      <c r="D13297" s="155"/>
      <c r="E13297" s="155"/>
      <c r="F13297" s="155"/>
    </row>
    <row r="13298" spans="3:6" x14ac:dyDescent="0.2">
      <c r="C13298" s="155"/>
      <c r="D13298" s="155"/>
      <c r="E13298" s="155"/>
      <c r="F13298" s="155"/>
    </row>
    <row r="13299" spans="3:6" x14ac:dyDescent="0.2">
      <c r="C13299" s="155"/>
      <c r="D13299" s="155"/>
      <c r="E13299" s="155"/>
      <c r="F13299" s="155"/>
    </row>
    <row r="13300" spans="3:6" x14ac:dyDescent="0.2">
      <c r="C13300" s="155"/>
      <c r="D13300" s="155"/>
      <c r="E13300" s="155"/>
      <c r="F13300" s="155"/>
    </row>
    <row r="13301" spans="3:6" x14ac:dyDescent="0.2">
      <c r="C13301" s="155"/>
      <c r="D13301" s="155"/>
      <c r="E13301" s="155"/>
      <c r="F13301" s="155"/>
    </row>
    <row r="13302" spans="3:6" x14ac:dyDescent="0.2">
      <c r="C13302" s="155"/>
      <c r="D13302" s="155"/>
      <c r="E13302" s="155"/>
      <c r="F13302" s="155"/>
    </row>
    <row r="13303" spans="3:6" x14ac:dyDescent="0.2">
      <c r="C13303" s="155"/>
      <c r="D13303" s="155"/>
      <c r="E13303" s="155"/>
      <c r="F13303" s="155"/>
    </row>
    <row r="13304" spans="3:6" x14ac:dyDescent="0.2">
      <c r="C13304" s="155"/>
      <c r="D13304" s="155"/>
      <c r="E13304" s="155"/>
      <c r="F13304" s="155"/>
    </row>
    <row r="13305" spans="3:6" x14ac:dyDescent="0.2">
      <c r="C13305" s="155"/>
      <c r="D13305" s="155"/>
      <c r="E13305" s="155"/>
      <c r="F13305" s="155"/>
    </row>
    <row r="13306" spans="3:6" x14ac:dyDescent="0.2">
      <c r="C13306" s="155"/>
      <c r="D13306" s="155"/>
      <c r="E13306" s="155"/>
      <c r="F13306" s="155"/>
    </row>
    <row r="13307" spans="3:6" x14ac:dyDescent="0.2">
      <c r="C13307" s="155"/>
      <c r="D13307" s="155"/>
      <c r="E13307" s="155"/>
      <c r="F13307" s="155"/>
    </row>
    <row r="13308" spans="3:6" x14ac:dyDescent="0.2">
      <c r="C13308" s="155"/>
      <c r="D13308" s="155"/>
      <c r="E13308" s="155"/>
      <c r="F13308" s="155"/>
    </row>
    <row r="13309" spans="3:6" x14ac:dyDescent="0.2">
      <c r="C13309" s="155"/>
      <c r="D13309" s="155"/>
      <c r="E13309" s="155"/>
      <c r="F13309" s="155"/>
    </row>
    <row r="13310" spans="3:6" x14ac:dyDescent="0.2">
      <c r="C13310" s="155"/>
      <c r="D13310" s="155"/>
      <c r="E13310" s="155"/>
      <c r="F13310" s="155"/>
    </row>
    <row r="13311" spans="3:6" x14ac:dyDescent="0.2">
      <c r="C13311" s="155"/>
      <c r="D13311" s="155"/>
      <c r="E13311" s="155"/>
      <c r="F13311" s="155"/>
    </row>
    <row r="13312" spans="3:6" x14ac:dyDescent="0.2">
      <c r="C13312" s="155"/>
      <c r="D13312" s="155"/>
      <c r="E13312" s="155"/>
      <c r="F13312" s="155"/>
    </row>
    <row r="13313" spans="3:6" x14ac:dyDescent="0.2">
      <c r="C13313" s="155"/>
      <c r="D13313" s="155"/>
      <c r="E13313" s="155"/>
      <c r="F13313" s="155"/>
    </row>
    <row r="13314" spans="3:6" x14ac:dyDescent="0.2">
      <c r="C13314" s="155"/>
      <c r="D13314" s="155"/>
      <c r="E13314" s="155"/>
      <c r="F13314" s="155"/>
    </row>
    <row r="13315" spans="3:6" x14ac:dyDescent="0.2">
      <c r="C13315" s="155"/>
      <c r="D13315" s="155"/>
      <c r="E13315" s="155"/>
      <c r="F13315" s="155"/>
    </row>
    <row r="13316" spans="3:6" x14ac:dyDescent="0.2">
      <c r="C13316" s="155"/>
      <c r="D13316" s="155"/>
      <c r="E13316" s="155"/>
      <c r="F13316" s="155"/>
    </row>
    <row r="13317" spans="3:6" x14ac:dyDescent="0.2">
      <c r="C13317" s="155"/>
      <c r="D13317" s="155"/>
      <c r="E13317" s="155"/>
      <c r="F13317" s="155"/>
    </row>
    <row r="13318" spans="3:6" x14ac:dyDescent="0.2">
      <c r="C13318" s="155"/>
      <c r="D13318" s="155"/>
      <c r="E13318" s="155"/>
      <c r="F13318" s="155"/>
    </row>
    <row r="13319" spans="3:6" x14ac:dyDescent="0.2">
      <c r="C13319" s="155"/>
      <c r="D13319" s="155"/>
      <c r="E13319" s="155"/>
      <c r="F13319" s="155"/>
    </row>
    <row r="13320" spans="3:6" x14ac:dyDescent="0.2">
      <c r="C13320" s="155"/>
      <c r="D13320" s="155"/>
      <c r="E13320" s="155"/>
      <c r="F13320" s="155"/>
    </row>
    <row r="13321" spans="3:6" x14ac:dyDescent="0.2">
      <c r="C13321" s="155"/>
      <c r="D13321" s="155"/>
      <c r="E13321" s="155"/>
      <c r="F13321" s="155"/>
    </row>
    <row r="13322" spans="3:6" x14ac:dyDescent="0.2">
      <c r="C13322" s="155"/>
      <c r="D13322" s="155"/>
      <c r="E13322" s="155"/>
      <c r="F13322" s="155"/>
    </row>
    <row r="13323" spans="3:6" x14ac:dyDescent="0.2">
      <c r="C13323" s="155"/>
      <c r="D13323" s="155"/>
      <c r="E13323" s="155"/>
      <c r="F13323" s="155"/>
    </row>
    <row r="13324" spans="3:6" x14ac:dyDescent="0.2">
      <c r="C13324" s="155"/>
      <c r="D13324" s="155"/>
      <c r="E13324" s="155"/>
      <c r="F13324" s="155"/>
    </row>
    <row r="13325" spans="3:6" x14ac:dyDescent="0.2">
      <c r="C13325" s="155"/>
      <c r="D13325" s="155"/>
      <c r="E13325" s="155"/>
      <c r="F13325" s="155"/>
    </row>
    <row r="13326" spans="3:6" x14ac:dyDescent="0.2">
      <c r="C13326" s="155"/>
      <c r="D13326" s="155"/>
      <c r="E13326" s="155"/>
      <c r="F13326" s="155"/>
    </row>
    <row r="13327" spans="3:6" x14ac:dyDescent="0.2">
      <c r="C13327" s="155"/>
      <c r="D13327" s="155"/>
      <c r="E13327" s="155"/>
      <c r="F13327" s="155"/>
    </row>
    <row r="13328" spans="3:6" x14ac:dyDescent="0.2">
      <c r="C13328" s="155"/>
      <c r="D13328" s="155"/>
      <c r="E13328" s="155"/>
      <c r="F13328" s="155"/>
    </row>
    <row r="13329" spans="3:6" x14ac:dyDescent="0.2">
      <c r="C13329" s="155"/>
      <c r="D13329" s="155"/>
      <c r="E13329" s="155"/>
      <c r="F13329" s="155"/>
    </row>
    <row r="13330" spans="3:6" x14ac:dyDescent="0.2">
      <c r="C13330" s="155"/>
      <c r="D13330" s="155"/>
      <c r="E13330" s="155"/>
      <c r="F13330" s="155"/>
    </row>
    <row r="13331" spans="3:6" x14ac:dyDescent="0.2">
      <c r="C13331" s="155"/>
      <c r="D13331" s="155"/>
      <c r="E13331" s="155"/>
      <c r="F13331" s="155"/>
    </row>
    <row r="13332" spans="3:6" x14ac:dyDescent="0.2">
      <c r="C13332" s="155"/>
      <c r="D13332" s="155"/>
      <c r="E13332" s="155"/>
      <c r="F13332" s="155"/>
    </row>
    <row r="13333" spans="3:6" x14ac:dyDescent="0.2">
      <c r="C13333" s="155"/>
      <c r="D13333" s="155"/>
      <c r="E13333" s="155"/>
      <c r="F13333" s="155"/>
    </row>
    <row r="13334" spans="3:6" x14ac:dyDescent="0.2">
      <c r="C13334" s="155"/>
      <c r="D13334" s="155"/>
      <c r="E13334" s="155"/>
      <c r="F13334" s="155"/>
    </row>
    <row r="13335" spans="3:6" x14ac:dyDescent="0.2">
      <c r="C13335" s="155"/>
      <c r="D13335" s="155"/>
      <c r="E13335" s="155"/>
      <c r="F13335" s="155"/>
    </row>
    <row r="13336" spans="3:6" x14ac:dyDescent="0.2">
      <c r="C13336" s="155"/>
      <c r="D13336" s="155"/>
      <c r="E13336" s="155"/>
      <c r="F13336" s="155"/>
    </row>
    <row r="13337" spans="3:6" x14ac:dyDescent="0.2">
      <c r="C13337" s="155"/>
      <c r="D13337" s="155"/>
      <c r="E13337" s="155"/>
      <c r="F13337" s="155"/>
    </row>
    <row r="13338" spans="3:6" x14ac:dyDescent="0.2">
      <c r="C13338" s="155"/>
      <c r="D13338" s="155"/>
      <c r="E13338" s="155"/>
      <c r="F13338" s="155"/>
    </row>
    <row r="13339" spans="3:6" x14ac:dyDescent="0.2">
      <c r="C13339" s="155"/>
      <c r="D13339" s="155"/>
      <c r="E13339" s="155"/>
      <c r="F13339" s="155"/>
    </row>
    <row r="13340" spans="3:6" x14ac:dyDescent="0.2">
      <c r="C13340" s="155"/>
      <c r="D13340" s="155"/>
      <c r="E13340" s="155"/>
      <c r="F13340" s="155"/>
    </row>
    <row r="13341" spans="3:6" x14ac:dyDescent="0.2">
      <c r="C13341" s="155"/>
      <c r="D13341" s="155"/>
      <c r="E13341" s="155"/>
      <c r="F13341" s="155"/>
    </row>
    <row r="13342" spans="3:6" x14ac:dyDescent="0.2">
      <c r="C13342" s="155"/>
      <c r="D13342" s="155"/>
      <c r="E13342" s="155"/>
      <c r="F13342" s="155"/>
    </row>
    <row r="13343" spans="3:6" x14ac:dyDescent="0.2">
      <c r="C13343" s="155"/>
      <c r="D13343" s="155"/>
      <c r="E13343" s="155"/>
      <c r="F13343" s="155"/>
    </row>
    <row r="13344" spans="3:6" x14ac:dyDescent="0.2">
      <c r="C13344" s="155"/>
      <c r="D13344" s="155"/>
      <c r="E13344" s="155"/>
      <c r="F13344" s="155"/>
    </row>
    <row r="13345" spans="3:6" x14ac:dyDescent="0.2">
      <c r="C13345" s="155"/>
      <c r="D13345" s="155"/>
      <c r="E13345" s="155"/>
      <c r="F13345" s="155"/>
    </row>
    <row r="13346" spans="3:6" x14ac:dyDescent="0.2">
      <c r="C13346" s="155"/>
      <c r="D13346" s="155"/>
      <c r="E13346" s="155"/>
      <c r="F13346" s="155"/>
    </row>
    <row r="13347" spans="3:6" x14ac:dyDescent="0.2">
      <c r="C13347" s="155"/>
      <c r="D13347" s="155"/>
      <c r="E13347" s="155"/>
      <c r="F13347" s="155"/>
    </row>
    <row r="13348" spans="3:6" x14ac:dyDescent="0.2">
      <c r="C13348" s="155"/>
      <c r="D13348" s="155"/>
      <c r="E13348" s="155"/>
      <c r="F13348" s="155"/>
    </row>
    <row r="13349" spans="3:6" x14ac:dyDescent="0.2">
      <c r="C13349" s="155"/>
      <c r="D13349" s="155"/>
      <c r="E13349" s="155"/>
      <c r="F13349" s="155"/>
    </row>
    <row r="13350" spans="3:6" x14ac:dyDescent="0.2">
      <c r="C13350" s="155"/>
      <c r="D13350" s="155"/>
      <c r="E13350" s="155"/>
      <c r="F13350" s="155"/>
    </row>
    <row r="13351" spans="3:6" x14ac:dyDescent="0.2">
      <c r="C13351" s="155"/>
      <c r="D13351" s="155"/>
      <c r="E13351" s="155"/>
      <c r="F13351" s="155"/>
    </row>
    <row r="13352" spans="3:6" x14ac:dyDescent="0.2">
      <c r="C13352" s="155"/>
      <c r="D13352" s="155"/>
      <c r="E13352" s="155"/>
      <c r="F13352" s="155"/>
    </row>
    <row r="13353" spans="3:6" x14ac:dyDescent="0.2">
      <c r="C13353" s="155"/>
      <c r="D13353" s="155"/>
      <c r="E13353" s="155"/>
      <c r="F13353" s="155"/>
    </row>
    <row r="13354" spans="3:6" x14ac:dyDescent="0.2">
      <c r="C13354" s="155"/>
      <c r="D13354" s="155"/>
      <c r="E13354" s="155"/>
      <c r="F13354" s="155"/>
    </row>
    <row r="13355" spans="3:6" x14ac:dyDescent="0.2">
      <c r="C13355" s="155"/>
      <c r="D13355" s="155"/>
      <c r="E13355" s="155"/>
      <c r="F13355" s="155"/>
    </row>
    <row r="13356" spans="3:6" x14ac:dyDescent="0.2">
      <c r="C13356" s="155"/>
      <c r="D13356" s="155"/>
      <c r="E13356" s="155"/>
      <c r="F13356" s="155"/>
    </row>
    <row r="13357" spans="3:6" x14ac:dyDescent="0.2">
      <c r="C13357" s="155"/>
      <c r="D13357" s="155"/>
      <c r="E13357" s="155"/>
      <c r="F13357" s="155"/>
    </row>
    <row r="13358" spans="3:6" x14ac:dyDescent="0.2">
      <c r="C13358" s="155"/>
      <c r="D13358" s="155"/>
      <c r="E13358" s="155"/>
      <c r="F13358" s="155"/>
    </row>
    <row r="13359" spans="3:6" x14ac:dyDescent="0.2">
      <c r="C13359" s="155"/>
      <c r="D13359" s="155"/>
      <c r="E13359" s="155"/>
      <c r="F13359" s="155"/>
    </row>
    <row r="13360" spans="3:6" x14ac:dyDescent="0.2">
      <c r="C13360" s="155"/>
      <c r="D13360" s="155"/>
      <c r="E13360" s="155"/>
      <c r="F13360" s="155"/>
    </row>
    <row r="13361" spans="3:6" x14ac:dyDescent="0.2">
      <c r="C13361" s="155"/>
      <c r="D13361" s="155"/>
      <c r="E13361" s="155"/>
      <c r="F13361" s="155"/>
    </row>
    <row r="13362" spans="3:6" x14ac:dyDescent="0.2">
      <c r="C13362" s="155"/>
      <c r="D13362" s="155"/>
      <c r="E13362" s="155"/>
      <c r="F13362" s="155"/>
    </row>
    <row r="13363" spans="3:6" x14ac:dyDescent="0.2">
      <c r="C13363" s="155"/>
      <c r="D13363" s="155"/>
      <c r="E13363" s="155"/>
      <c r="F13363" s="155"/>
    </row>
    <row r="13364" spans="3:6" x14ac:dyDescent="0.2">
      <c r="C13364" s="155"/>
      <c r="D13364" s="155"/>
      <c r="E13364" s="155"/>
      <c r="F13364" s="155"/>
    </row>
    <row r="13365" spans="3:6" x14ac:dyDescent="0.2">
      <c r="C13365" s="155"/>
      <c r="D13365" s="155"/>
      <c r="E13365" s="155"/>
      <c r="F13365" s="155"/>
    </row>
    <row r="13366" spans="3:6" x14ac:dyDescent="0.2">
      <c r="C13366" s="155"/>
      <c r="D13366" s="155"/>
      <c r="E13366" s="155"/>
      <c r="F13366" s="155"/>
    </row>
    <row r="13367" spans="3:6" x14ac:dyDescent="0.2">
      <c r="C13367" s="155"/>
      <c r="D13367" s="155"/>
      <c r="E13367" s="155"/>
      <c r="F13367" s="155"/>
    </row>
    <row r="13368" spans="3:6" x14ac:dyDescent="0.2">
      <c r="C13368" s="155"/>
      <c r="D13368" s="155"/>
      <c r="E13368" s="155"/>
      <c r="F13368" s="155"/>
    </row>
    <row r="13369" spans="3:6" x14ac:dyDescent="0.2">
      <c r="C13369" s="155"/>
      <c r="D13369" s="155"/>
      <c r="E13369" s="155"/>
      <c r="F13369" s="155"/>
    </row>
    <row r="13370" spans="3:6" x14ac:dyDescent="0.2">
      <c r="C13370" s="155"/>
      <c r="D13370" s="155"/>
      <c r="E13370" s="155"/>
      <c r="F13370" s="155"/>
    </row>
    <row r="13371" spans="3:6" x14ac:dyDescent="0.2">
      <c r="C13371" s="155"/>
      <c r="D13371" s="155"/>
      <c r="E13371" s="155"/>
      <c r="F13371" s="155"/>
    </row>
    <row r="13372" spans="3:6" x14ac:dyDescent="0.2">
      <c r="C13372" s="155"/>
      <c r="D13372" s="155"/>
      <c r="E13372" s="155"/>
      <c r="F13372" s="155"/>
    </row>
    <row r="13373" spans="3:6" x14ac:dyDescent="0.2">
      <c r="C13373" s="155"/>
      <c r="D13373" s="155"/>
      <c r="E13373" s="155"/>
      <c r="F13373" s="155"/>
    </row>
    <row r="13374" spans="3:6" x14ac:dyDescent="0.2">
      <c r="C13374" s="155"/>
      <c r="D13374" s="155"/>
      <c r="E13374" s="155"/>
      <c r="F13374" s="155"/>
    </row>
    <row r="13375" spans="3:6" x14ac:dyDescent="0.2">
      <c r="C13375" s="155"/>
      <c r="D13375" s="155"/>
      <c r="E13375" s="155"/>
      <c r="F13375" s="155"/>
    </row>
    <row r="13376" spans="3:6" x14ac:dyDescent="0.2">
      <c r="C13376" s="155"/>
      <c r="D13376" s="155"/>
      <c r="E13376" s="155"/>
      <c r="F13376" s="155"/>
    </row>
    <row r="13377" spans="3:6" x14ac:dyDescent="0.2">
      <c r="C13377" s="155"/>
      <c r="D13377" s="155"/>
      <c r="E13377" s="155"/>
      <c r="F13377" s="155"/>
    </row>
    <row r="13378" spans="3:6" x14ac:dyDescent="0.2">
      <c r="C13378" s="155"/>
      <c r="D13378" s="155"/>
      <c r="E13378" s="155"/>
      <c r="F13378" s="155"/>
    </row>
    <row r="13379" spans="3:6" x14ac:dyDescent="0.2">
      <c r="C13379" s="155"/>
      <c r="D13379" s="155"/>
      <c r="E13379" s="155"/>
      <c r="F13379" s="155"/>
    </row>
    <row r="13380" spans="3:6" x14ac:dyDescent="0.2">
      <c r="C13380" s="155"/>
      <c r="D13380" s="155"/>
      <c r="E13380" s="155"/>
      <c r="F13380" s="155"/>
    </row>
    <row r="13381" spans="3:6" x14ac:dyDescent="0.2">
      <c r="C13381" s="155"/>
      <c r="D13381" s="155"/>
      <c r="E13381" s="155"/>
      <c r="F13381" s="155"/>
    </row>
    <row r="13382" spans="3:6" x14ac:dyDescent="0.2">
      <c r="C13382" s="155"/>
      <c r="D13382" s="155"/>
      <c r="E13382" s="155"/>
      <c r="F13382" s="155"/>
    </row>
    <row r="13383" spans="3:6" x14ac:dyDescent="0.2">
      <c r="C13383" s="155"/>
      <c r="D13383" s="155"/>
      <c r="E13383" s="155"/>
      <c r="F13383" s="155"/>
    </row>
    <row r="13384" spans="3:6" x14ac:dyDescent="0.2">
      <c r="C13384" s="155"/>
      <c r="D13384" s="155"/>
      <c r="E13384" s="155"/>
      <c r="F13384" s="155"/>
    </row>
    <row r="13385" spans="3:6" x14ac:dyDescent="0.2">
      <c r="C13385" s="155"/>
      <c r="D13385" s="155"/>
      <c r="E13385" s="155"/>
      <c r="F13385" s="155"/>
    </row>
    <row r="13386" spans="3:6" x14ac:dyDescent="0.2">
      <c r="C13386" s="155"/>
      <c r="D13386" s="155"/>
      <c r="E13386" s="155"/>
      <c r="F13386" s="155"/>
    </row>
    <row r="13387" spans="3:6" x14ac:dyDescent="0.2">
      <c r="C13387" s="155"/>
      <c r="D13387" s="155"/>
      <c r="E13387" s="155"/>
      <c r="F13387" s="155"/>
    </row>
    <row r="13388" spans="3:6" x14ac:dyDescent="0.2">
      <c r="C13388" s="155"/>
      <c r="D13388" s="155"/>
      <c r="E13388" s="155"/>
      <c r="F13388" s="155"/>
    </row>
    <row r="13389" spans="3:6" x14ac:dyDescent="0.2">
      <c r="C13389" s="155"/>
      <c r="D13389" s="155"/>
      <c r="E13389" s="155"/>
      <c r="F13389" s="155"/>
    </row>
    <row r="13390" spans="3:6" x14ac:dyDescent="0.2">
      <c r="C13390" s="155"/>
      <c r="D13390" s="155"/>
      <c r="E13390" s="155"/>
      <c r="F13390" s="155"/>
    </row>
    <row r="13391" spans="3:6" x14ac:dyDescent="0.2">
      <c r="C13391" s="155"/>
      <c r="D13391" s="155"/>
      <c r="E13391" s="155"/>
      <c r="F13391" s="155"/>
    </row>
    <row r="13392" spans="3:6" x14ac:dyDescent="0.2">
      <c r="C13392" s="155"/>
      <c r="D13392" s="155"/>
      <c r="E13392" s="155"/>
      <c r="F13392" s="155"/>
    </row>
    <row r="13393" spans="3:6" x14ac:dyDescent="0.2">
      <c r="C13393" s="155"/>
      <c r="D13393" s="155"/>
      <c r="E13393" s="155"/>
      <c r="F13393" s="155"/>
    </row>
    <row r="13394" spans="3:6" x14ac:dyDescent="0.2">
      <c r="C13394" s="155"/>
      <c r="D13394" s="155"/>
      <c r="E13394" s="155"/>
      <c r="F13394" s="155"/>
    </row>
    <row r="13395" spans="3:6" x14ac:dyDescent="0.2">
      <c r="C13395" s="155"/>
      <c r="D13395" s="155"/>
      <c r="E13395" s="155"/>
      <c r="F13395" s="155"/>
    </row>
    <row r="13396" spans="3:6" x14ac:dyDescent="0.2">
      <c r="C13396" s="155"/>
      <c r="D13396" s="155"/>
      <c r="E13396" s="155"/>
      <c r="F13396" s="155"/>
    </row>
    <row r="13397" spans="3:6" x14ac:dyDescent="0.2">
      <c r="C13397" s="155"/>
      <c r="D13397" s="155"/>
      <c r="E13397" s="155"/>
      <c r="F13397" s="155"/>
    </row>
    <row r="13398" spans="3:6" x14ac:dyDescent="0.2">
      <c r="C13398" s="155"/>
      <c r="D13398" s="155"/>
      <c r="E13398" s="155"/>
      <c r="F13398" s="155"/>
    </row>
    <row r="13399" spans="3:6" x14ac:dyDescent="0.2">
      <c r="C13399" s="155"/>
      <c r="D13399" s="155"/>
      <c r="E13399" s="155"/>
      <c r="F13399" s="155"/>
    </row>
    <row r="13400" spans="3:6" x14ac:dyDescent="0.2">
      <c r="C13400" s="155"/>
      <c r="D13400" s="155"/>
      <c r="E13400" s="155"/>
      <c r="F13400" s="155"/>
    </row>
    <row r="13401" spans="3:6" x14ac:dyDescent="0.2">
      <c r="C13401" s="155"/>
      <c r="D13401" s="155"/>
      <c r="E13401" s="155"/>
      <c r="F13401" s="155"/>
    </row>
    <row r="13402" spans="3:6" x14ac:dyDescent="0.2">
      <c r="C13402" s="155"/>
      <c r="D13402" s="155"/>
      <c r="E13402" s="155"/>
      <c r="F13402" s="155"/>
    </row>
    <row r="13403" spans="3:6" x14ac:dyDescent="0.2">
      <c r="C13403" s="155"/>
      <c r="D13403" s="155"/>
      <c r="E13403" s="155"/>
      <c r="F13403" s="155"/>
    </row>
    <row r="13404" spans="3:6" x14ac:dyDescent="0.2">
      <c r="C13404" s="155"/>
      <c r="D13404" s="155"/>
      <c r="E13404" s="155"/>
      <c r="F13404" s="155"/>
    </row>
    <row r="13405" spans="3:6" x14ac:dyDescent="0.2">
      <c r="C13405" s="155"/>
      <c r="D13405" s="155"/>
      <c r="E13405" s="155"/>
      <c r="F13405" s="155"/>
    </row>
    <row r="13406" spans="3:6" x14ac:dyDescent="0.2">
      <c r="C13406" s="155"/>
      <c r="D13406" s="155"/>
      <c r="E13406" s="155"/>
      <c r="F13406" s="155"/>
    </row>
    <row r="13407" spans="3:6" x14ac:dyDescent="0.2">
      <c r="C13407" s="155"/>
      <c r="D13407" s="155"/>
      <c r="E13407" s="155"/>
      <c r="F13407" s="155"/>
    </row>
    <row r="13408" spans="3:6" x14ac:dyDescent="0.2">
      <c r="C13408" s="155"/>
      <c r="D13408" s="155"/>
      <c r="E13408" s="155"/>
      <c r="F13408" s="155"/>
    </row>
    <row r="13409" spans="3:6" x14ac:dyDescent="0.2">
      <c r="C13409" s="155"/>
      <c r="D13409" s="155"/>
      <c r="E13409" s="155"/>
      <c r="F13409" s="155"/>
    </row>
    <row r="13410" spans="3:6" x14ac:dyDescent="0.2">
      <c r="C13410" s="155"/>
      <c r="D13410" s="155"/>
      <c r="E13410" s="155"/>
      <c r="F13410" s="155"/>
    </row>
    <row r="13411" spans="3:6" x14ac:dyDescent="0.2">
      <c r="C13411" s="155"/>
      <c r="D13411" s="155"/>
      <c r="E13411" s="155"/>
      <c r="F13411" s="155"/>
    </row>
    <row r="13412" spans="3:6" x14ac:dyDescent="0.2">
      <c r="C13412" s="155"/>
      <c r="D13412" s="155"/>
      <c r="E13412" s="155"/>
      <c r="F13412" s="155"/>
    </row>
    <row r="13413" spans="3:6" x14ac:dyDescent="0.2">
      <c r="C13413" s="155"/>
      <c r="D13413" s="155"/>
      <c r="E13413" s="155"/>
      <c r="F13413" s="155"/>
    </row>
    <row r="13414" spans="3:6" x14ac:dyDescent="0.2">
      <c r="C13414" s="155"/>
      <c r="D13414" s="155"/>
      <c r="E13414" s="155"/>
      <c r="F13414" s="155"/>
    </row>
    <row r="13415" spans="3:6" x14ac:dyDescent="0.2">
      <c r="C13415" s="155"/>
      <c r="D13415" s="155"/>
      <c r="E13415" s="155"/>
      <c r="F13415" s="155"/>
    </row>
    <row r="13416" spans="3:6" x14ac:dyDescent="0.2">
      <c r="C13416" s="155"/>
      <c r="D13416" s="155"/>
      <c r="E13416" s="155"/>
      <c r="F13416" s="155"/>
    </row>
    <row r="13417" spans="3:6" x14ac:dyDescent="0.2">
      <c r="C13417" s="155"/>
      <c r="D13417" s="155"/>
      <c r="E13417" s="155"/>
      <c r="F13417" s="155"/>
    </row>
    <row r="13418" spans="3:6" x14ac:dyDescent="0.2">
      <c r="C13418" s="155"/>
      <c r="D13418" s="155"/>
      <c r="E13418" s="155"/>
      <c r="F13418" s="155"/>
    </row>
    <row r="13419" spans="3:6" x14ac:dyDescent="0.2">
      <c r="C13419" s="155"/>
      <c r="D13419" s="155"/>
      <c r="E13419" s="155"/>
      <c r="F13419" s="155"/>
    </row>
    <row r="13420" spans="3:6" x14ac:dyDescent="0.2">
      <c r="C13420" s="155"/>
      <c r="D13420" s="155"/>
      <c r="E13420" s="155"/>
      <c r="F13420" s="155"/>
    </row>
    <row r="13421" spans="3:6" x14ac:dyDescent="0.2">
      <c r="C13421" s="155"/>
      <c r="D13421" s="155"/>
      <c r="E13421" s="155"/>
      <c r="F13421" s="155"/>
    </row>
    <row r="13422" spans="3:6" x14ac:dyDescent="0.2">
      <c r="C13422" s="155"/>
      <c r="D13422" s="155"/>
      <c r="E13422" s="155"/>
      <c r="F13422" s="155"/>
    </row>
    <row r="13423" spans="3:6" x14ac:dyDescent="0.2">
      <c r="C13423" s="155"/>
      <c r="D13423" s="155"/>
      <c r="E13423" s="155"/>
      <c r="F13423" s="155"/>
    </row>
    <row r="13424" spans="3:6" x14ac:dyDescent="0.2">
      <c r="C13424" s="155"/>
      <c r="D13424" s="155"/>
      <c r="E13424" s="155"/>
      <c r="F13424" s="155"/>
    </row>
    <row r="13425" spans="3:6" x14ac:dyDescent="0.2">
      <c r="C13425" s="155"/>
      <c r="D13425" s="155"/>
      <c r="E13425" s="155"/>
      <c r="F13425" s="155"/>
    </row>
    <row r="13426" spans="3:6" x14ac:dyDescent="0.2">
      <c r="C13426" s="155"/>
      <c r="D13426" s="155"/>
      <c r="E13426" s="155"/>
      <c r="F13426" s="155"/>
    </row>
    <row r="13427" spans="3:6" x14ac:dyDescent="0.2">
      <c r="C13427" s="155"/>
      <c r="D13427" s="155"/>
      <c r="E13427" s="155"/>
      <c r="F13427" s="155"/>
    </row>
    <row r="13428" spans="3:6" x14ac:dyDescent="0.2">
      <c r="C13428" s="155"/>
      <c r="D13428" s="155"/>
      <c r="E13428" s="155"/>
      <c r="F13428" s="155"/>
    </row>
    <row r="13429" spans="3:6" x14ac:dyDescent="0.2">
      <c r="C13429" s="155"/>
      <c r="D13429" s="155"/>
      <c r="E13429" s="155"/>
      <c r="F13429" s="155"/>
    </row>
    <row r="13430" spans="3:6" x14ac:dyDescent="0.2">
      <c r="C13430" s="155"/>
      <c r="D13430" s="155"/>
      <c r="E13430" s="155"/>
      <c r="F13430" s="155"/>
    </row>
    <row r="13431" spans="3:6" x14ac:dyDescent="0.2">
      <c r="C13431" s="155"/>
      <c r="D13431" s="155"/>
      <c r="E13431" s="155"/>
      <c r="F13431" s="155"/>
    </row>
    <row r="13432" spans="3:6" x14ac:dyDescent="0.2">
      <c r="C13432" s="155"/>
      <c r="D13432" s="155"/>
      <c r="E13432" s="155"/>
      <c r="F13432" s="155"/>
    </row>
    <row r="13433" spans="3:6" x14ac:dyDescent="0.2">
      <c r="C13433" s="155"/>
      <c r="D13433" s="155"/>
      <c r="E13433" s="155"/>
      <c r="F13433" s="155"/>
    </row>
    <row r="13434" spans="3:6" x14ac:dyDescent="0.2">
      <c r="C13434" s="155"/>
      <c r="D13434" s="155"/>
      <c r="E13434" s="155"/>
      <c r="F13434" s="155"/>
    </row>
    <row r="13435" spans="3:6" x14ac:dyDescent="0.2">
      <c r="C13435" s="155"/>
      <c r="D13435" s="155"/>
      <c r="E13435" s="155"/>
      <c r="F13435" s="155"/>
    </row>
    <row r="13436" spans="3:6" x14ac:dyDescent="0.2">
      <c r="C13436" s="155"/>
      <c r="D13436" s="155"/>
      <c r="E13436" s="155"/>
      <c r="F13436" s="155"/>
    </row>
    <row r="13437" spans="3:6" x14ac:dyDescent="0.2">
      <c r="C13437" s="155"/>
      <c r="D13437" s="155"/>
      <c r="E13437" s="155"/>
      <c r="F13437" s="155"/>
    </row>
    <row r="13438" spans="3:6" x14ac:dyDescent="0.2">
      <c r="C13438" s="155"/>
      <c r="D13438" s="155"/>
      <c r="E13438" s="155"/>
      <c r="F13438" s="155"/>
    </row>
    <row r="13439" spans="3:6" x14ac:dyDescent="0.2">
      <c r="C13439" s="155"/>
      <c r="D13439" s="155"/>
      <c r="E13439" s="155"/>
      <c r="F13439" s="155"/>
    </row>
    <row r="13440" spans="3:6" x14ac:dyDescent="0.2">
      <c r="C13440" s="155"/>
      <c r="D13440" s="155"/>
      <c r="E13440" s="155"/>
      <c r="F13440" s="155"/>
    </row>
    <row r="13441" spans="3:6" x14ac:dyDescent="0.2">
      <c r="C13441" s="155"/>
      <c r="D13441" s="155"/>
      <c r="E13441" s="155"/>
      <c r="F13441" s="155"/>
    </row>
    <row r="13442" spans="3:6" x14ac:dyDescent="0.2">
      <c r="C13442" s="155"/>
      <c r="D13442" s="155"/>
      <c r="E13442" s="155"/>
      <c r="F13442" s="155"/>
    </row>
    <row r="13443" spans="3:6" x14ac:dyDescent="0.2">
      <c r="C13443" s="155"/>
      <c r="D13443" s="155"/>
      <c r="E13443" s="155"/>
      <c r="F13443" s="155"/>
    </row>
    <row r="13444" spans="3:6" x14ac:dyDescent="0.2">
      <c r="C13444" s="155"/>
      <c r="D13444" s="155"/>
      <c r="E13444" s="155"/>
      <c r="F13444" s="155"/>
    </row>
    <row r="13445" spans="3:6" x14ac:dyDescent="0.2">
      <c r="C13445" s="155"/>
      <c r="D13445" s="155"/>
      <c r="E13445" s="155"/>
      <c r="F13445" s="155"/>
    </row>
    <row r="13446" spans="3:6" x14ac:dyDescent="0.2">
      <c r="C13446" s="155"/>
      <c r="D13446" s="155"/>
      <c r="E13446" s="155"/>
      <c r="F13446" s="155"/>
    </row>
    <row r="13447" spans="3:6" x14ac:dyDescent="0.2">
      <c r="C13447" s="155"/>
      <c r="D13447" s="155"/>
      <c r="E13447" s="155"/>
      <c r="F13447" s="155"/>
    </row>
    <row r="13448" spans="3:6" x14ac:dyDescent="0.2">
      <c r="C13448" s="155"/>
      <c r="D13448" s="155"/>
      <c r="E13448" s="155"/>
      <c r="F13448" s="155"/>
    </row>
    <row r="13449" spans="3:6" x14ac:dyDescent="0.2">
      <c r="C13449" s="155"/>
      <c r="D13449" s="155"/>
      <c r="E13449" s="155"/>
      <c r="F13449" s="155"/>
    </row>
    <row r="13450" spans="3:6" x14ac:dyDescent="0.2">
      <c r="C13450" s="155"/>
      <c r="D13450" s="155"/>
      <c r="E13450" s="155"/>
      <c r="F13450" s="155"/>
    </row>
    <row r="13451" spans="3:6" x14ac:dyDescent="0.2">
      <c r="C13451" s="155"/>
      <c r="D13451" s="155"/>
      <c r="E13451" s="155"/>
      <c r="F13451" s="155"/>
    </row>
    <row r="13452" spans="3:6" x14ac:dyDescent="0.2">
      <c r="C13452" s="155"/>
      <c r="D13452" s="155"/>
      <c r="E13452" s="155"/>
      <c r="F13452" s="155"/>
    </row>
    <row r="13453" spans="3:6" x14ac:dyDescent="0.2">
      <c r="C13453" s="155"/>
      <c r="D13453" s="155"/>
      <c r="E13453" s="155"/>
      <c r="F13453" s="155"/>
    </row>
    <row r="13454" spans="3:6" x14ac:dyDescent="0.2">
      <c r="C13454" s="155"/>
      <c r="D13454" s="155"/>
      <c r="E13454" s="155"/>
      <c r="F13454" s="155"/>
    </row>
    <row r="13455" spans="3:6" x14ac:dyDescent="0.2">
      <c r="C13455" s="155"/>
      <c r="D13455" s="155"/>
      <c r="E13455" s="155"/>
      <c r="F13455" s="155"/>
    </row>
    <row r="13456" spans="3:6" x14ac:dyDescent="0.2">
      <c r="C13456" s="155"/>
      <c r="D13456" s="155"/>
      <c r="E13456" s="155"/>
      <c r="F13456" s="155"/>
    </row>
    <row r="13457" spans="3:6" x14ac:dyDescent="0.2">
      <c r="C13457" s="155"/>
      <c r="D13457" s="155"/>
      <c r="E13457" s="155"/>
      <c r="F13457" s="155"/>
    </row>
    <row r="13458" spans="3:6" x14ac:dyDescent="0.2">
      <c r="C13458" s="155"/>
      <c r="D13458" s="155"/>
      <c r="E13458" s="155"/>
      <c r="F13458" s="155"/>
    </row>
    <row r="13459" spans="3:6" x14ac:dyDescent="0.2">
      <c r="C13459" s="155"/>
      <c r="D13459" s="155"/>
      <c r="E13459" s="155"/>
      <c r="F13459" s="155"/>
    </row>
    <row r="13460" spans="3:6" x14ac:dyDescent="0.2">
      <c r="C13460" s="155"/>
      <c r="D13460" s="155"/>
      <c r="E13460" s="155"/>
      <c r="F13460" s="155"/>
    </row>
    <row r="13461" spans="3:6" x14ac:dyDescent="0.2">
      <c r="C13461" s="155"/>
      <c r="D13461" s="155"/>
      <c r="E13461" s="155"/>
      <c r="F13461" s="155"/>
    </row>
    <row r="13462" spans="3:6" x14ac:dyDescent="0.2">
      <c r="C13462" s="155"/>
      <c r="D13462" s="155"/>
      <c r="E13462" s="155"/>
      <c r="F13462" s="155"/>
    </row>
    <row r="13463" spans="3:6" x14ac:dyDescent="0.2">
      <c r="C13463" s="155"/>
      <c r="D13463" s="155"/>
      <c r="E13463" s="155"/>
      <c r="F13463" s="155"/>
    </row>
    <row r="13464" spans="3:6" x14ac:dyDescent="0.2">
      <c r="C13464" s="155"/>
      <c r="D13464" s="155"/>
      <c r="E13464" s="155"/>
      <c r="F13464" s="155"/>
    </row>
    <row r="13465" spans="3:6" x14ac:dyDescent="0.2">
      <c r="C13465" s="155"/>
      <c r="D13465" s="155"/>
      <c r="E13465" s="155"/>
      <c r="F13465" s="155"/>
    </row>
    <row r="13466" spans="3:6" x14ac:dyDescent="0.2">
      <c r="C13466" s="155"/>
      <c r="D13466" s="155"/>
      <c r="E13466" s="155"/>
      <c r="F13466" s="155"/>
    </row>
    <row r="13467" spans="3:6" x14ac:dyDescent="0.2">
      <c r="C13467" s="155"/>
      <c r="D13467" s="155"/>
      <c r="E13467" s="155"/>
      <c r="F13467" s="155"/>
    </row>
    <row r="13468" spans="3:6" x14ac:dyDescent="0.2">
      <c r="C13468" s="155"/>
      <c r="D13468" s="155"/>
      <c r="E13468" s="155"/>
      <c r="F13468" s="155"/>
    </row>
    <row r="13469" spans="3:6" x14ac:dyDescent="0.2">
      <c r="C13469" s="155"/>
      <c r="D13469" s="155"/>
      <c r="E13469" s="155"/>
      <c r="F13469" s="155"/>
    </row>
    <row r="13470" spans="3:6" x14ac:dyDescent="0.2">
      <c r="C13470" s="155"/>
      <c r="D13470" s="155"/>
      <c r="E13470" s="155"/>
      <c r="F13470" s="155"/>
    </row>
    <row r="13471" spans="3:6" x14ac:dyDescent="0.2">
      <c r="C13471" s="155"/>
      <c r="D13471" s="155"/>
      <c r="E13471" s="155"/>
      <c r="F13471" s="155"/>
    </row>
    <row r="13472" spans="3:6" x14ac:dyDescent="0.2">
      <c r="C13472" s="155"/>
      <c r="D13472" s="155"/>
      <c r="E13472" s="155"/>
      <c r="F13472" s="155"/>
    </row>
    <row r="13473" spans="3:6" x14ac:dyDescent="0.2">
      <c r="C13473" s="155"/>
      <c r="D13473" s="155"/>
      <c r="E13473" s="155"/>
      <c r="F13473" s="155"/>
    </row>
    <row r="13474" spans="3:6" x14ac:dyDescent="0.2">
      <c r="C13474" s="155"/>
      <c r="D13474" s="155"/>
      <c r="E13474" s="155"/>
      <c r="F13474" s="155"/>
    </row>
    <row r="13475" spans="3:6" x14ac:dyDescent="0.2">
      <c r="C13475" s="155"/>
      <c r="D13475" s="155"/>
      <c r="E13475" s="155"/>
      <c r="F13475" s="155"/>
    </row>
    <row r="13476" spans="3:6" x14ac:dyDescent="0.2">
      <c r="C13476" s="155"/>
      <c r="D13476" s="155"/>
      <c r="E13476" s="155"/>
      <c r="F13476" s="155"/>
    </row>
    <row r="13477" spans="3:6" x14ac:dyDescent="0.2">
      <c r="C13477" s="155"/>
      <c r="D13477" s="155"/>
      <c r="E13477" s="155"/>
      <c r="F13477" s="155"/>
    </row>
    <row r="13478" spans="3:6" x14ac:dyDescent="0.2">
      <c r="C13478" s="155"/>
      <c r="D13478" s="155"/>
      <c r="E13478" s="155"/>
      <c r="F13478" s="155"/>
    </row>
    <row r="13479" spans="3:6" x14ac:dyDescent="0.2">
      <c r="C13479" s="155"/>
      <c r="D13479" s="155"/>
      <c r="E13479" s="155"/>
      <c r="F13479" s="155"/>
    </row>
    <row r="13480" spans="3:6" x14ac:dyDescent="0.2">
      <c r="C13480" s="155"/>
      <c r="D13480" s="155"/>
      <c r="E13480" s="155"/>
      <c r="F13480" s="155"/>
    </row>
    <row r="13481" spans="3:6" x14ac:dyDescent="0.2">
      <c r="C13481" s="155"/>
      <c r="D13481" s="155"/>
      <c r="E13481" s="155"/>
      <c r="F13481" s="155"/>
    </row>
    <row r="13482" spans="3:6" x14ac:dyDescent="0.2">
      <c r="C13482" s="155"/>
      <c r="D13482" s="155"/>
      <c r="E13482" s="155"/>
      <c r="F13482" s="155"/>
    </row>
    <row r="13483" spans="3:6" x14ac:dyDescent="0.2">
      <c r="C13483" s="155"/>
      <c r="D13483" s="155"/>
      <c r="E13483" s="155"/>
      <c r="F13483" s="155"/>
    </row>
    <row r="13484" spans="3:6" x14ac:dyDescent="0.2">
      <c r="C13484" s="155"/>
      <c r="D13484" s="155"/>
      <c r="E13484" s="155"/>
      <c r="F13484" s="155"/>
    </row>
    <row r="13485" spans="3:6" x14ac:dyDescent="0.2">
      <c r="C13485" s="155"/>
      <c r="D13485" s="155"/>
      <c r="E13485" s="155"/>
      <c r="F13485" s="155"/>
    </row>
    <row r="13486" spans="3:6" x14ac:dyDescent="0.2">
      <c r="C13486" s="155"/>
      <c r="D13486" s="155"/>
      <c r="E13486" s="155"/>
      <c r="F13486" s="155"/>
    </row>
    <row r="13487" spans="3:6" x14ac:dyDescent="0.2">
      <c r="C13487" s="155"/>
      <c r="D13487" s="155"/>
      <c r="E13487" s="155"/>
      <c r="F13487" s="155"/>
    </row>
    <row r="13488" spans="3:6" x14ac:dyDescent="0.2">
      <c r="C13488" s="155"/>
      <c r="D13488" s="155"/>
      <c r="E13488" s="155"/>
      <c r="F13488" s="155"/>
    </row>
    <row r="13489" spans="3:6" x14ac:dyDescent="0.2">
      <c r="C13489" s="155"/>
      <c r="D13489" s="155"/>
      <c r="E13489" s="155"/>
      <c r="F13489" s="155"/>
    </row>
    <row r="13490" spans="3:6" x14ac:dyDescent="0.2">
      <c r="C13490" s="155"/>
      <c r="D13490" s="155"/>
      <c r="E13490" s="155"/>
      <c r="F13490" s="155"/>
    </row>
    <row r="13491" spans="3:6" x14ac:dyDescent="0.2">
      <c r="C13491" s="155"/>
      <c r="D13491" s="155"/>
      <c r="E13491" s="155"/>
      <c r="F13491" s="155"/>
    </row>
    <row r="13492" spans="3:6" x14ac:dyDescent="0.2">
      <c r="C13492" s="155"/>
      <c r="D13492" s="155"/>
      <c r="E13492" s="155"/>
      <c r="F13492" s="155"/>
    </row>
    <row r="13493" spans="3:6" x14ac:dyDescent="0.2">
      <c r="C13493" s="155"/>
      <c r="D13493" s="155"/>
      <c r="E13493" s="155"/>
      <c r="F13493" s="155"/>
    </row>
    <row r="13494" spans="3:6" x14ac:dyDescent="0.2">
      <c r="C13494" s="155"/>
      <c r="D13494" s="155"/>
      <c r="E13494" s="155"/>
      <c r="F13494" s="155"/>
    </row>
    <row r="13495" spans="3:6" x14ac:dyDescent="0.2">
      <c r="C13495" s="155"/>
      <c r="D13495" s="155"/>
      <c r="E13495" s="155"/>
      <c r="F13495" s="155"/>
    </row>
    <row r="13496" spans="3:6" x14ac:dyDescent="0.2">
      <c r="C13496" s="155"/>
      <c r="D13496" s="155"/>
      <c r="E13496" s="155"/>
      <c r="F13496" s="155"/>
    </row>
    <row r="13497" spans="3:6" x14ac:dyDescent="0.2">
      <c r="C13497" s="155"/>
      <c r="D13497" s="155"/>
      <c r="E13497" s="155"/>
      <c r="F13497" s="155"/>
    </row>
    <row r="13498" spans="3:6" x14ac:dyDescent="0.2">
      <c r="C13498" s="155"/>
      <c r="D13498" s="155"/>
      <c r="E13498" s="155"/>
      <c r="F13498" s="155"/>
    </row>
    <row r="13499" spans="3:6" x14ac:dyDescent="0.2">
      <c r="C13499" s="155"/>
      <c r="D13499" s="155"/>
      <c r="E13499" s="155"/>
      <c r="F13499" s="155"/>
    </row>
    <row r="13500" spans="3:6" x14ac:dyDescent="0.2">
      <c r="C13500" s="155"/>
      <c r="D13500" s="155"/>
      <c r="E13500" s="155"/>
      <c r="F13500" s="155"/>
    </row>
    <row r="13501" spans="3:6" x14ac:dyDescent="0.2">
      <c r="C13501" s="155"/>
      <c r="D13501" s="155"/>
      <c r="E13501" s="155"/>
      <c r="F13501" s="155"/>
    </row>
    <row r="13502" spans="3:6" x14ac:dyDescent="0.2">
      <c r="C13502" s="155"/>
      <c r="D13502" s="155"/>
      <c r="E13502" s="155"/>
      <c r="F13502" s="155"/>
    </row>
    <row r="13503" spans="3:6" x14ac:dyDescent="0.2">
      <c r="C13503" s="155"/>
      <c r="D13503" s="155"/>
      <c r="E13503" s="155"/>
      <c r="F13503" s="155"/>
    </row>
    <row r="13504" spans="3:6" x14ac:dyDescent="0.2">
      <c r="C13504" s="155"/>
      <c r="D13504" s="155"/>
      <c r="E13504" s="155"/>
      <c r="F13504" s="155"/>
    </row>
    <row r="13505" spans="3:6" x14ac:dyDescent="0.2">
      <c r="C13505" s="155"/>
      <c r="D13505" s="155"/>
      <c r="E13505" s="155"/>
      <c r="F13505" s="155"/>
    </row>
    <row r="13506" spans="3:6" x14ac:dyDescent="0.2">
      <c r="C13506" s="155"/>
      <c r="D13506" s="155"/>
      <c r="E13506" s="155"/>
      <c r="F13506" s="155"/>
    </row>
    <row r="13507" spans="3:6" x14ac:dyDescent="0.2">
      <c r="C13507" s="155"/>
      <c r="D13507" s="155"/>
      <c r="E13507" s="155"/>
      <c r="F13507" s="155"/>
    </row>
    <row r="13508" spans="3:6" x14ac:dyDescent="0.2">
      <c r="C13508" s="155"/>
      <c r="D13508" s="155"/>
      <c r="E13508" s="155"/>
      <c r="F13508" s="155"/>
    </row>
    <row r="13509" spans="3:6" x14ac:dyDescent="0.2">
      <c r="C13509" s="155"/>
      <c r="D13509" s="155"/>
      <c r="E13509" s="155"/>
      <c r="F13509" s="155"/>
    </row>
    <row r="13510" spans="3:6" x14ac:dyDescent="0.2">
      <c r="C13510" s="155"/>
      <c r="D13510" s="155"/>
      <c r="E13510" s="155"/>
      <c r="F13510" s="155"/>
    </row>
    <row r="13511" spans="3:6" x14ac:dyDescent="0.2">
      <c r="C13511" s="155"/>
      <c r="D13511" s="155"/>
      <c r="E13511" s="155"/>
      <c r="F13511" s="155"/>
    </row>
    <row r="13512" spans="3:6" x14ac:dyDescent="0.2">
      <c r="C13512" s="155"/>
      <c r="D13512" s="155"/>
      <c r="E13512" s="155"/>
      <c r="F13512" s="155"/>
    </row>
    <row r="13513" spans="3:6" x14ac:dyDescent="0.2">
      <c r="C13513" s="155"/>
      <c r="D13513" s="155"/>
      <c r="E13513" s="155"/>
      <c r="F13513" s="155"/>
    </row>
    <row r="13514" spans="3:6" x14ac:dyDescent="0.2">
      <c r="C13514" s="155"/>
      <c r="D13514" s="155"/>
      <c r="E13514" s="155"/>
      <c r="F13514" s="155"/>
    </row>
    <row r="13515" spans="3:6" x14ac:dyDescent="0.2">
      <c r="C13515" s="155"/>
      <c r="D13515" s="155"/>
      <c r="E13515" s="155"/>
      <c r="F13515" s="155"/>
    </row>
    <row r="13516" spans="3:6" x14ac:dyDescent="0.2">
      <c r="C13516" s="155"/>
      <c r="D13516" s="155"/>
      <c r="E13516" s="155"/>
      <c r="F13516" s="155"/>
    </row>
    <row r="13517" spans="3:6" x14ac:dyDescent="0.2">
      <c r="C13517" s="155"/>
      <c r="D13517" s="155"/>
      <c r="E13517" s="155"/>
      <c r="F13517" s="155"/>
    </row>
    <row r="13518" spans="3:6" x14ac:dyDescent="0.2">
      <c r="C13518" s="155"/>
      <c r="D13518" s="155"/>
      <c r="E13518" s="155"/>
      <c r="F13518" s="155"/>
    </row>
    <row r="13519" spans="3:6" x14ac:dyDescent="0.2">
      <c r="C13519" s="155"/>
      <c r="D13519" s="155"/>
      <c r="E13519" s="155"/>
      <c r="F13519" s="155"/>
    </row>
    <row r="13520" spans="3:6" x14ac:dyDescent="0.2">
      <c r="C13520" s="155"/>
      <c r="D13520" s="155"/>
      <c r="E13520" s="155"/>
      <c r="F13520" s="155"/>
    </row>
    <row r="13521" spans="3:6" x14ac:dyDescent="0.2">
      <c r="C13521" s="155"/>
      <c r="D13521" s="155"/>
      <c r="E13521" s="155"/>
      <c r="F13521" s="155"/>
    </row>
    <row r="13522" spans="3:6" x14ac:dyDescent="0.2">
      <c r="C13522" s="155"/>
      <c r="D13522" s="155"/>
      <c r="E13522" s="155"/>
      <c r="F13522" s="155"/>
    </row>
    <row r="13523" spans="3:6" x14ac:dyDescent="0.2">
      <c r="C13523" s="155"/>
      <c r="D13523" s="155"/>
      <c r="E13523" s="155"/>
      <c r="F13523" s="155"/>
    </row>
    <row r="13524" spans="3:6" x14ac:dyDescent="0.2">
      <c r="C13524" s="155"/>
      <c r="D13524" s="155"/>
      <c r="E13524" s="155"/>
      <c r="F13524" s="155"/>
    </row>
    <row r="13525" spans="3:6" x14ac:dyDescent="0.2">
      <c r="C13525" s="155"/>
      <c r="D13525" s="155"/>
      <c r="E13525" s="155"/>
      <c r="F13525" s="155"/>
    </row>
    <row r="13526" spans="3:6" x14ac:dyDescent="0.2">
      <c r="C13526" s="155"/>
      <c r="D13526" s="155"/>
      <c r="E13526" s="155"/>
      <c r="F13526" s="155"/>
    </row>
    <row r="13527" spans="3:6" x14ac:dyDescent="0.2">
      <c r="C13527" s="155"/>
      <c r="D13527" s="155"/>
      <c r="E13527" s="155"/>
      <c r="F13527" s="155"/>
    </row>
    <row r="13528" spans="3:6" x14ac:dyDescent="0.2">
      <c r="C13528" s="155"/>
      <c r="D13528" s="155"/>
      <c r="E13528" s="155"/>
      <c r="F13528" s="155"/>
    </row>
    <row r="13529" spans="3:6" x14ac:dyDescent="0.2">
      <c r="C13529" s="155"/>
      <c r="D13529" s="155"/>
      <c r="E13529" s="155"/>
      <c r="F13529" s="155"/>
    </row>
    <row r="13530" spans="3:6" x14ac:dyDescent="0.2">
      <c r="C13530" s="155"/>
      <c r="D13530" s="155"/>
      <c r="E13530" s="155"/>
      <c r="F13530" s="155"/>
    </row>
    <row r="13531" spans="3:6" x14ac:dyDescent="0.2">
      <c r="C13531" s="155"/>
      <c r="D13531" s="155"/>
      <c r="E13531" s="155"/>
      <c r="F13531" s="155"/>
    </row>
    <row r="13532" spans="3:6" x14ac:dyDescent="0.2">
      <c r="C13532" s="155"/>
      <c r="D13532" s="155"/>
      <c r="E13532" s="155"/>
      <c r="F13532" s="155"/>
    </row>
    <row r="13533" spans="3:6" x14ac:dyDescent="0.2">
      <c r="C13533" s="155"/>
      <c r="D13533" s="155"/>
      <c r="E13533" s="155"/>
      <c r="F13533" s="155"/>
    </row>
    <row r="13534" spans="3:6" x14ac:dyDescent="0.2">
      <c r="C13534" s="155"/>
      <c r="D13534" s="155"/>
      <c r="E13534" s="155"/>
      <c r="F13534" s="155"/>
    </row>
    <row r="13535" spans="3:6" x14ac:dyDescent="0.2">
      <c r="C13535" s="155"/>
      <c r="D13535" s="155"/>
      <c r="E13535" s="155"/>
      <c r="F13535" s="155"/>
    </row>
    <row r="13536" spans="3:6" x14ac:dyDescent="0.2">
      <c r="C13536" s="155"/>
      <c r="D13536" s="155"/>
      <c r="E13536" s="155"/>
      <c r="F13536" s="155"/>
    </row>
    <row r="13537" spans="3:6" x14ac:dyDescent="0.2">
      <c r="C13537" s="155"/>
      <c r="D13537" s="155"/>
      <c r="E13537" s="155"/>
      <c r="F13537" s="155"/>
    </row>
    <row r="13538" spans="3:6" x14ac:dyDescent="0.2">
      <c r="C13538" s="155"/>
      <c r="D13538" s="155"/>
      <c r="E13538" s="155"/>
      <c r="F13538" s="155"/>
    </row>
    <row r="13539" spans="3:6" x14ac:dyDescent="0.2">
      <c r="C13539" s="155"/>
      <c r="D13539" s="155"/>
      <c r="E13539" s="155"/>
      <c r="F13539" s="155"/>
    </row>
    <row r="13540" spans="3:6" x14ac:dyDescent="0.2">
      <c r="C13540" s="155"/>
      <c r="D13540" s="155"/>
      <c r="E13540" s="155"/>
      <c r="F13540" s="155"/>
    </row>
    <row r="13541" spans="3:6" x14ac:dyDescent="0.2">
      <c r="C13541" s="155"/>
      <c r="D13541" s="155"/>
      <c r="E13541" s="155"/>
      <c r="F13541" s="155"/>
    </row>
    <row r="13542" spans="3:6" x14ac:dyDescent="0.2">
      <c r="C13542" s="155"/>
      <c r="D13542" s="155"/>
      <c r="E13542" s="155"/>
      <c r="F13542" s="155"/>
    </row>
    <row r="13543" spans="3:6" x14ac:dyDescent="0.2">
      <c r="C13543" s="155"/>
      <c r="D13543" s="155"/>
      <c r="E13543" s="155"/>
      <c r="F13543" s="155"/>
    </row>
    <row r="13544" spans="3:6" x14ac:dyDescent="0.2">
      <c r="C13544" s="155"/>
      <c r="D13544" s="155"/>
      <c r="E13544" s="155"/>
      <c r="F13544" s="155"/>
    </row>
    <row r="13545" spans="3:6" x14ac:dyDescent="0.2">
      <c r="C13545" s="155"/>
      <c r="D13545" s="155"/>
      <c r="E13545" s="155"/>
      <c r="F13545" s="155"/>
    </row>
    <row r="13546" spans="3:6" x14ac:dyDescent="0.2">
      <c r="C13546" s="155"/>
      <c r="D13546" s="155"/>
      <c r="E13546" s="155"/>
      <c r="F13546" s="155"/>
    </row>
    <row r="13547" spans="3:6" x14ac:dyDescent="0.2">
      <c r="C13547" s="155"/>
      <c r="D13547" s="155"/>
      <c r="E13547" s="155"/>
      <c r="F13547" s="155"/>
    </row>
    <row r="13548" spans="3:6" x14ac:dyDescent="0.2">
      <c r="C13548" s="155"/>
      <c r="D13548" s="155"/>
      <c r="E13548" s="155"/>
      <c r="F13548" s="155"/>
    </row>
    <row r="13549" spans="3:6" x14ac:dyDescent="0.2">
      <c r="C13549" s="155"/>
      <c r="D13549" s="155"/>
      <c r="E13549" s="155"/>
      <c r="F13549" s="155"/>
    </row>
    <row r="13550" spans="3:6" x14ac:dyDescent="0.2">
      <c r="C13550" s="155"/>
      <c r="D13550" s="155"/>
      <c r="E13550" s="155"/>
      <c r="F13550" s="155"/>
    </row>
    <row r="13551" spans="3:6" x14ac:dyDescent="0.2">
      <c r="C13551" s="155"/>
      <c r="D13551" s="155"/>
      <c r="E13551" s="155"/>
      <c r="F13551" s="155"/>
    </row>
    <row r="13552" spans="3:6" x14ac:dyDescent="0.2">
      <c r="C13552" s="155"/>
      <c r="D13552" s="155"/>
      <c r="E13552" s="155"/>
      <c r="F13552" s="155"/>
    </row>
    <row r="13553" spans="3:6" x14ac:dyDescent="0.2">
      <c r="C13553" s="155"/>
      <c r="D13553" s="155"/>
      <c r="E13553" s="155"/>
      <c r="F13553" s="155"/>
    </row>
    <row r="13554" spans="3:6" x14ac:dyDescent="0.2">
      <c r="C13554" s="155"/>
      <c r="D13554" s="155"/>
      <c r="E13554" s="155"/>
      <c r="F13554" s="155"/>
    </row>
    <row r="13555" spans="3:6" x14ac:dyDescent="0.2">
      <c r="C13555" s="155"/>
      <c r="D13555" s="155"/>
      <c r="E13555" s="155"/>
      <c r="F13555" s="155"/>
    </row>
    <row r="13556" spans="3:6" x14ac:dyDescent="0.2">
      <c r="C13556" s="155"/>
      <c r="D13556" s="155"/>
      <c r="E13556" s="155"/>
      <c r="F13556" s="155"/>
    </row>
    <row r="13557" spans="3:6" x14ac:dyDescent="0.2">
      <c r="C13557" s="155"/>
      <c r="D13557" s="155"/>
      <c r="E13557" s="155"/>
      <c r="F13557" s="155"/>
    </row>
    <row r="13558" spans="3:6" x14ac:dyDescent="0.2">
      <c r="C13558" s="155"/>
      <c r="D13558" s="155"/>
      <c r="E13558" s="155"/>
      <c r="F13558" s="155"/>
    </row>
    <row r="13559" spans="3:6" x14ac:dyDescent="0.2">
      <c r="C13559" s="155"/>
      <c r="D13559" s="155"/>
      <c r="E13559" s="155"/>
      <c r="F13559" s="155"/>
    </row>
    <row r="13560" spans="3:6" x14ac:dyDescent="0.2">
      <c r="C13560" s="155"/>
      <c r="D13560" s="155"/>
      <c r="E13560" s="155"/>
      <c r="F13560" s="155"/>
    </row>
    <row r="13561" spans="3:6" x14ac:dyDescent="0.2">
      <c r="C13561" s="155"/>
      <c r="D13561" s="155"/>
      <c r="E13561" s="155"/>
      <c r="F13561" s="155"/>
    </row>
    <row r="13562" spans="3:6" x14ac:dyDescent="0.2">
      <c r="C13562" s="155"/>
      <c r="D13562" s="155"/>
      <c r="E13562" s="155"/>
      <c r="F13562" s="155"/>
    </row>
    <row r="13563" spans="3:6" x14ac:dyDescent="0.2">
      <c r="C13563" s="155"/>
      <c r="D13563" s="155"/>
      <c r="E13563" s="155"/>
      <c r="F13563" s="155"/>
    </row>
    <row r="13564" spans="3:6" x14ac:dyDescent="0.2">
      <c r="C13564" s="155"/>
      <c r="D13564" s="155"/>
      <c r="E13564" s="155"/>
      <c r="F13564" s="155"/>
    </row>
    <row r="13565" spans="3:6" x14ac:dyDescent="0.2">
      <c r="C13565" s="155"/>
      <c r="D13565" s="155"/>
      <c r="E13565" s="155"/>
      <c r="F13565" s="155"/>
    </row>
    <row r="13566" spans="3:6" x14ac:dyDescent="0.2">
      <c r="C13566" s="155"/>
      <c r="D13566" s="155"/>
      <c r="E13566" s="155"/>
      <c r="F13566" s="155"/>
    </row>
    <row r="13567" spans="3:6" x14ac:dyDescent="0.2">
      <c r="C13567" s="155"/>
      <c r="D13567" s="155"/>
      <c r="E13567" s="155"/>
      <c r="F13567" s="155"/>
    </row>
    <row r="13568" spans="3:6" x14ac:dyDescent="0.2">
      <c r="C13568" s="155"/>
      <c r="D13568" s="155"/>
      <c r="E13568" s="155"/>
      <c r="F13568" s="155"/>
    </row>
    <row r="13569" spans="3:6" x14ac:dyDescent="0.2">
      <c r="C13569" s="155"/>
      <c r="D13569" s="155"/>
      <c r="E13569" s="155"/>
      <c r="F13569" s="155"/>
    </row>
    <row r="13570" spans="3:6" x14ac:dyDescent="0.2">
      <c r="C13570" s="155"/>
      <c r="D13570" s="155"/>
      <c r="E13570" s="155"/>
      <c r="F13570" s="155"/>
    </row>
    <row r="13571" spans="3:6" x14ac:dyDescent="0.2">
      <c r="C13571" s="155"/>
      <c r="D13571" s="155"/>
      <c r="E13571" s="155"/>
      <c r="F13571" s="155"/>
    </row>
    <row r="13572" spans="3:6" x14ac:dyDescent="0.2">
      <c r="C13572" s="155"/>
      <c r="D13572" s="155"/>
      <c r="E13572" s="155"/>
      <c r="F13572" s="155"/>
    </row>
    <row r="13573" spans="3:6" x14ac:dyDescent="0.2">
      <c r="C13573" s="155"/>
      <c r="D13573" s="155"/>
      <c r="E13573" s="155"/>
      <c r="F13573" s="155"/>
    </row>
    <row r="13574" spans="3:6" x14ac:dyDescent="0.2">
      <c r="C13574" s="155"/>
      <c r="D13574" s="155"/>
      <c r="E13574" s="155"/>
      <c r="F13574" s="155"/>
    </row>
    <row r="13575" spans="3:6" x14ac:dyDescent="0.2">
      <c r="C13575" s="155"/>
      <c r="D13575" s="155"/>
      <c r="E13575" s="155"/>
      <c r="F13575" s="155"/>
    </row>
    <row r="13576" spans="3:6" x14ac:dyDescent="0.2">
      <c r="C13576" s="155"/>
      <c r="D13576" s="155"/>
      <c r="E13576" s="155"/>
      <c r="F13576" s="155"/>
    </row>
    <row r="13577" spans="3:6" x14ac:dyDescent="0.2">
      <c r="C13577" s="155"/>
      <c r="D13577" s="155"/>
      <c r="E13577" s="155"/>
      <c r="F13577" s="155"/>
    </row>
    <row r="13578" spans="3:6" x14ac:dyDescent="0.2">
      <c r="C13578" s="155"/>
      <c r="D13578" s="155"/>
      <c r="E13578" s="155"/>
      <c r="F13578" s="155"/>
    </row>
    <row r="13579" spans="3:6" x14ac:dyDescent="0.2">
      <c r="C13579" s="155"/>
      <c r="D13579" s="155"/>
      <c r="E13579" s="155"/>
      <c r="F13579" s="155"/>
    </row>
    <row r="13580" spans="3:6" x14ac:dyDescent="0.2">
      <c r="C13580" s="155"/>
      <c r="D13580" s="155"/>
      <c r="E13580" s="155"/>
      <c r="F13580" s="155"/>
    </row>
    <row r="13581" spans="3:6" x14ac:dyDescent="0.2">
      <c r="C13581" s="155"/>
      <c r="D13581" s="155"/>
      <c r="E13581" s="155"/>
      <c r="F13581" s="155"/>
    </row>
    <row r="13582" spans="3:6" x14ac:dyDescent="0.2">
      <c r="C13582" s="155"/>
      <c r="D13582" s="155"/>
      <c r="E13582" s="155"/>
      <c r="F13582" s="155"/>
    </row>
    <row r="13583" spans="3:6" x14ac:dyDescent="0.2">
      <c r="C13583" s="155"/>
      <c r="D13583" s="155"/>
      <c r="E13583" s="155"/>
      <c r="F13583" s="155"/>
    </row>
    <row r="13584" spans="3:6" x14ac:dyDescent="0.2">
      <c r="C13584" s="155"/>
      <c r="D13584" s="155"/>
      <c r="E13584" s="155"/>
      <c r="F13584" s="155"/>
    </row>
    <row r="13585" spans="3:6" x14ac:dyDescent="0.2">
      <c r="C13585" s="155"/>
      <c r="D13585" s="155"/>
      <c r="E13585" s="155"/>
      <c r="F13585" s="155"/>
    </row>
    <row r="13586" spans="3:6" x14ac:dyDescent="0.2">
      <c r="C13586" s="155"/>
      <c r="D13586" s="155"/>
      <c r="E13586" s="155"/>
      <c r="F13586" s="155"/>
    </row>
    <row r="13587" spans="3:6" x14ac:dyDescent="0.2">
      <c r="C13587" s="155"/>
      <c r="D13587" s="155"/>
      <c r="E13587" s="155"/>
      <c r="F13587" s="155"/>
    </row>
    <row r="13588" spans="3:6" x14ac:dyDescent="0.2">
      <c r="C13588" s="155"/>
      <c r="D13588" s="155"/>
      <c r="E13588" s="155"/>
      <c r="F13588" s="155"/>
    </row>
    <row r="13589" spans="3:6" x14ac:dyDescent="0.2">
      <c r="C13589" s="155"/>
      <c r="D13589" s="155"/>
      <c r="E13589" s="155"/>
      <c r="F13589" s="155"/>
    </row>
    <row r="13590" spans="3:6" x14ac:dyDescent="0.2">
      <c r="C13590" s="155"/>
      <c r="D13590" s="155"/>
      <c r="E13590" s="155"/>
      <c r="F13590" s="155"/>
    </row>
    <row r="13591" spans="3:6" x14ac:dyDescent="0.2">
      <c r="C13591" s="155"/>
      <c r="D13591" s="155"/>
      <c r="E13591" s="155"/>
      <c r="F13591" s="155"/>
    </row>
    <row r="13592" spans="3:6" x14ac:dyDescent="0.2">
      <c r="C13592" s="155"/>
      <c r="D13592" s="155"/>
      <c r="E13592" s="155"/>
      <c r="F13592" s="155"/>
    </row>
    <row r="13593" spans="3:6" x14ac:dyDescent="0.2">
      <c r="C13593" s="155"/>
      <c r="D13593" s="155"/>
      <c r="E13593" s="155"/>
      <c r="F13593" s="155"/>
    </row>
    <row r="13594" spans="3:6" x14ac:dyDescent="0.2">
      <c r="C13594" s="155"/>
      <c r="D13594" s="155"/>
      <c r="E13594" s="155"/>
      <c r="F13594" s="155"/>
    </row>
    <row r="13595" spans="3:6" x14ac:dyDescent="0.2">
      <c r="C13595" s="155"/>
      <c r="D13595" s="155"/>
      <c r="E13595" s="155"/>
      <c r="F13595" s="155"/>
    </row>
    <row r="13596" spans="3:6" x14ac:dyDescent="0.2">
      <c r="C13596" s="155"/>
      <c r="D13596" s="155"/>
      <c r="E13596" s="155"/>
      <c r="F13596" s="155"/>
    </row>
    <row r="13597" spans="3:6" x14ac:dyDescent="0.2">
      <c r="C13597" s="155"/>
      <c r="D13597" s="155"/>
      <c r="E13597" s="155"/>
      <c r="F13597" s="155"/>
    </row>
    <row r="13598" spans="3:6" x14ac:dyDescent="0.2">
      <c r="C13598" s="155"/>
      <c r="D13598" s="155"/>
      <c r="E13598" s="155"/>
      <c r="F13598" s="155"/>
    </row>
    <row r="13599" spans="3:6" x14ac:dyDescent="0.2">
      <c r="C13599" s="155"/>
      <c r="D13599" s="155"/>
      <c r="E13599" s="155"/>
      <c r="F13599" s="155"/>
    </row>
    <row r="13600" spans="3:6" x14ac:dyDescent="0.2">
      <c r="C13600" s="155"/>
      <c r="D13600" s="155"/>
      <c r="E13600" s="155"/>
      <c r="F13600" s="155"/>
    </row>
    <row r="13601" spans="3:6" x14ac:dyDescent="0.2">
      <c r="C13601" s="155"/>
      <c r="D13601" s="155"/>
      <c r="E13601" s="155"/>
      <c r="F13601" s="155"/>
    </row>
    <row r="13602" spans="3:6" x14ac:dyDescent="0.2">
      <c r="C13602" s="155"/>
      <c r="D13602" s="155"/>
      <c r="E13602" s="155"/>
      <c r="F13602" s="155"/>
    </row>
    <row r="13603" spans="3:6" x14ac:dyDescent="0.2">
      <c r="C13603" s="155"/>
      <c r="D13603" s="155"/>
      <c r="E13603" s="155"/>
      <c r="F13603" s="155"/>
    </row>
    <row r="13604" spans="3:6" x14ac:dyDescent="0.2">
      <c r="C13604" s="155"/>
      <c r="D13604" s="155"/>
      <c r="E13604" s="155"/>
      <c r="F13604" s="155"/>
    </row>
    <row r="13605" spans="3:6" x14ac:dyDescent="0.2">
      <c r="C13605" s="155"/>
      <c r="D13605" s="155"/>
      <c r="E13605" s="155"/>
      <c r="F13605" s="155"/>
    </row>
    <row r="13606" spans="3:6" x14ac:dyDescent="0.2">
      <c r="C13606" s="155"/>
      <c r="D13606" s="155"/>
      <c r="E13606" s="155"/>
      <c r="F13606" s="155"/>
    </row>
    <row r="13607" spans="3:6" x14ac:dyDescent="0.2">
      <c r="C13607" s="155"/>
      <c r="D13607" s="155"/>
      <c r="E13607" s="155"/>
      <c r="F13607" s="155"/>
    </row>
    <row r="13608" spans="3:6" x14ac:dyDescent="0.2">
      <c r="C13608" s="155"/>
      <c r="D13608" s="155"/>
      <c r="E13608" s="155"/>
      <c r="F13608" s="155"/>
    </row>
    <row r="13609" spans="3:6" x14ac:dyDescent="0.2">
      <c r="C13609" s="155"/>
      <c r="D13609" s="155"/>
      <c r="E13609" s="155"/>
      <c r="F13609" s="155"/>
    </row>
    <row r="13610" spans="3:6" x14ac:dyDescent="0.2">
      <c r="C13610" s="155"/>
      <c r="D13610" s="155"/>
      <c r="E13610" s="155"/>
      <c r="F13610" s="155"/>
    </row>
    <row r="13611" spans="3:6" x14ac:dyDescent="0.2">
      <c r="C13611" s="155"/>
      <c r="D13611" s="155"/>
      <c r="E13611" s="155"/>
      <c r="F13611" s="155"/>
    </row>
    <row r="13612" spans="3:6" x14ac:dyDescent="0.2">
      <c r="C13612" s="155"/>
      <c r="D13612" s="155"/>
      <c r="E13612" s="155"/>
      <c r="F13612" s="155"/>
    </row>
    <row r="13613" spans="3:6" x14ac:dyDescent="0.2">
      <c r="C13613" s="155"/>
      <c r="D13613" s="155"/>
      <c r="E13613" s="155"/>
      <c r="F13613" s="155"/>
    </row>
    <row r="13614" spans="3:6" x14ac:dyDescent="0.2">
      <c r="C13614" s="155"/>
      <c r="D13614" s="155"/>
      <c r="E13614" s="155"/>
      <c r="F13614" s="155"/>
    </row>
    <row r="13615" spans="3:6" x14ac:dyDescent="0.2">
      <c r="C13615" s="155"/>
      <c r="D13615" s="155"/>
      <c r="E13615" s="155"/>
      <c r="F13615" s="155"/>
    </row>
    <row r="13616" spans="3:6" x14ac:dyDescent="0.2">
      <c r="C13616" s="155"/>
      <c r="D13616" s="155"/>
      <c r="E13616" s="155"/>
      <c r="F13616" s="155"/>
    </row>
    <row r="13617" spans="3:6" x14ac:dyDescent="0.2">
      <c r="C13617" s="155"/>
      <c r="D13617" s="155"/>
      <c r="E13617" s="155"/>
      <c r="F13617" s="155"/>
    </row>
    <row r="13618" spans="3:6" x14ac:dyDescent="0.2">
      <c r="C13618" s="155"/>
      <c r="D13618" s="155"/>
      <c r="E13618" s="155"/>
      <c r="F13618" s="155"/>
    </row>
    <row r="13619" spans="3:6" x14ac:dyDescent="0.2">
      <c r="C13619" s="155"/>
      <c r="D13619" s="155"/>
      <c r="E13619" s="155"/>
      <c r="F13619" s="155"/>
    </row>
    <row r="13620" spans="3:6" x14ac:dyDescent="0.2">
      <c r="C13620" s="155"/>
      <c r="D13620" s="155"/>
      <c r="E13620" s="155"/>
      <c r="F13620" s="155"/>
    </row>
    <row r="13621" spans="3:6" x14ac:dyDescent="0.2">
      <c r="C13621" s="155"/>
      <c r="D13621" s="155"/>
      <c r="E13621" s="155"/>
      <c r="F13621" s="155"/>
    </row>
    <row r="13622" spans="3:6" x14ac:dyDescent="0.2">
      <c r="C13622" s="155"/>
      <c r="D13622" s="155"/>
      <c r="E13622" s="155"/>
      <c r="F13622" s="155"/>
    </row>
    <row r="13623" spans="3:6" x14ac:dyDescent="0.2">
      <c r="C13623" s="155"/>
      <c r="D13623" s="155"/>
      <c r="E13623" s="155"/>
      <c r="F13623" s="155"/>
    </row>
    <row r="13624" spans="3:6" x14ac:dyDescent="0.2">
      <c r="C13624" s="155"/>
      <c r="D13624" s="155"/>
      <c r="E13624" s="155"/>
      <c r="F13624" s="155"/>
    </row>
    <row r="13625" spans="3:6" x14ac:dyDescent="0.2">
      <c r="C13625" s="155"/>
      <c r="D13625" s="155"/>
      <c r="E13625" s="155"/>
      <c r="F13625" s="155"/>
    </row>
    <row r="13626" spans="3:6" x14ac:dyDescent="0.2">
      <c r="C13626" s="155"/>
      <c r="D13626" s="155"/>
      <c r="E13626" s="155"/>
      <c r="F13626" s="155"/>
    </row>
    <row r="13627" spans="3:6" x14ac:dyDescent="0.2">
      <c r="C13627" s="155"/>
      <c r="D13627" s="155"/>
      <c r="E13627" s="155"/>
      <c r="F13627" s="155"/>
    </row>
    <row r="13628" spans="3:6" x14ac:dyDescent="0.2">
      <c r="C13628" s="155"/>
      <c r="D13628" s="155"/>
      <c r="E13628" s="155"/>
      <c r="F13628" s="155"/>
    </row>
    <row r="13629" spans="3:6" x14ac:dyDescent="0.2">
      <c r="C13629" s="155"/>
      <c r="D13629" s="155"/>
      <c r="E13629" s="155"/>
      <c r="F13629" s="155"/>
    </row>
    <row r="13630" spans="3:6" x14ac:dyDescent="0.2">
      <c r="C13630" s="155"/>
      <c r="D13630" s="155"/>
      <c r="E13630" s="155"/>
      <c r="F13630" s="155"/>
    </row>
    <row r="13631" spans="3:6" x14ac:dyDescent="0.2">
      <c r="C13631" s="155"/>
      <c r="D13631" s="155"/>
      <c r="E13631" s="155"/>
      <c r="F13631" s="155"/>
    </row>
    <row r="13632" spans="3:6" x14ac:dyDescent="0.2">
      <c r="C13632" s="155"/>
      <c r="D13632" s="155"/>
      <c r="E13632" s="155"/>
      <c r="F13632" s="155"/>
    </row>
    <row r="13633" spans="3:6" x14ac:dyDescent="0.2">
      <c r="C13633" s="155"/>
      <c r="D13633" s="155"/>
      <c r="E13633" s="155"/>
      <c r="F13633" s="155"/>
    </row>
    <row r="13634" spans="3:6" x14ac:dyDescent="0.2">
      <c r="C13634" s="155"/>
      <c r="D13634" s="155"/>
      <c r="E13634" s="155"/>
      <c r="F13634" s="155"/>
    </row>
    <row r="13635" spans="3:6" x14ac:dyDescent="0.2">
      <c r="C13635" s="155"/>
      <c r="D13635" s="155"/>
      <c r="E13635" s="155"/>
      <c r="F13635" s="155"/>
    </row>
    <row r="13636" spans="3:6" x14ac:dyDescent="0.2">
      <c r="C13636" s="155"/>
      <c r="D13636" s="155"/>
      <c r="E13636" s="155"/>
      <c r="F13636" s="155"/>
    </row>
    <row r="13637" spans="3:6" x14ac:dyDescent="0.2">
      <c r="C13637" s="155"/>
      <c r="D13637" s="155"/>
      <c r="E13637" s="155"/>
      <c r="F13637" s="155"/>
    </row>
    <row r="13638" spans="3:6" x14ac:dyDescent="0.2">
      <c r="C13638" s="155"/>
      <c r="D13638" s="155"/>
      <c r="E13638" s="155"/>
      <c r="F13638" s="155"/>
    </row>
    <row r="13639" spans="3:6" x14ac:dyDescent="0.2">
      <c r="C13639" s="155"/>
      <c r="D13639" s="155"/>
      <c r="E13639" s="155"/>
      <c r="F13639" s="155"/>
    </row>
    <row r="13640" spans="3:6" x14ac:dyDescent="0.2">
      <c r="C13640" s="155"/>
      <c r="D13640" s="155"/>
      <c r="E13640" s="155"/>
      <c r="F13640" s="155"/>
    </row>
    <row r="13641" spans="3:6" x14ac:dyDescent="0.2">
      <c r="C13641" s="155"/>
      <c r="D13641" s="155"/>
      <c r="E13641" s="155"/>
      <c r="F13641" s="155"/>
    </row>
    <row r="13642" spans="3:6" x14ac:dyDescent="0.2">
      <c r="C13642" s="155"/>
      <c r="D13642" s="155"/>
      <c r="E13642" s="155"/>
      <c r="F13642" s="155"/>
    </row>
    <row r="13643" spans="3:6" x14ac:dyDescent="0.2">
      <c r="C13643" s="155"/>
      <c r="D13643" s="155"/>
      <c r="E13643" s="155"/>
      <c r="F13643" s="155"/>
    </row>
    <row r="13644" spans="3:6" x14ac:dyDescent="0.2">
      <c r="C13644" s="155"/>
      <c r="D13644" s="155"/>
      <c r="E13644" s="155"/>
      <c r="F13644" s="155"/>
    </row>
    <row r="13645" spans="3:6" x14ac:dyDescent="0.2">
      <c r="C13645" s="155"/>
      <c r="D13645" s="155"/>
      <c r="E13645" s="155"/>
      <c r="F13645" s="155"/>
    </row>
    <row r="13646" spans="3:6" x14ac:dyDescent="0.2">
      <c r="C13646" s="155"/>
      <c r="D13646" s="155"/>
      <c r="E13646" s="155"/>
      <c r="F13646" s="155"/>
    </row>
    <row r="13647" spans="3:6" x14ac:dyDescent="0.2">
      <c r="C13647" s="155"/>
      <c r="D13647" s="155"/>
      <c r="E13647" s="155"/>
      <c r="F13647" s="155"/>
    </row>
    <row r="13648" spans="3:6" x14ac:dyDescent="0.2">
      <c r="C13648" s="155"/>
      <c r="D13648" s="155"/>
      <c r="E13648" s="155"/>
      <c r="F13648" s="155"/>
    </row>
    <row r="13649" spans="3:6" x14ac:dyDescent="0.2">
      <c r="C13649" s="155"/>
      <c r="D13649" s="155"/>
      <c r="E13649" s="155"/>
      <c r="F13649" s="155"/>
    </row>
    <row r="13650" spans="3:6" x14ac:dyDescent="0.2">
      <c r="C13650" s="155"/>
      <c r="D13650" s="155"/>
      <c r="E13650" s="155"/>
      <c r="F13650" s="155"/>
    </row>
    <row r="13651" spans="3:6" x14ac:dyDescent="0.2">
      <c r="C13651" s="155"/>
      <c r="D13651" s="155"/>
      <c r="E13651" s="155"/>
      <c r="F13651" s="155"/>
    </row>
    <row r="13652" spans="3:6" x14ac:dyDescent="0.2">
      <c r="C13652" s="155"/>
      <c r="D13652" s="155"/>
      <c r="E13652" s="155"/>
      <c r="F13652" s="155"/>
    </row>
    <row r="13653" spans="3:6" x14ac:dyDescent="0.2">
      <c r="C13653" s="155"/>
      <c r="D13653" s="155"/>
      <c r="E13653" s="155"/>
      <c r="F13653" s="155"/>
    </row>
    <row r="13654" spans="3:6" x14ac:dyDescent="0.2">
      <c r="C13654" s="155"/>
      <c r="D13654" s="155"/>
      <c r="E13654" s="155"/>
      <c r="F13654" s="155"/>
    </row>
    <row r="13655" spans="3:6" x14ac:dyDescent="0.2">
      <c r="C13655" s="155"/>
      <c r="D13655" s="155"/>
      <c r="E13655" s="155"/>
      <c r="F13655" s="155"/>
    </row>
    <row r="13656" spans="3:6" x14ac:dyDescent="0.2">
      <c r="C13656" s="155"/>
      <c r="D13656" s="155"/>
      <c r="E13656" s="155"/>
      <c r="F13656" s="155"/>
    </row>
    <row r="13657" spans="3:6" x14ac:dyDescent="0.2">
      <c r="C13657" s="155"/>
      <c r="D13657" s="155"/>
      <c r="E13657" s="155"/>
      <c r="F13657" s="155"/>
    </row>
    <row r="13658" spans="3:6" x14ac:dyDescent="0.2">
      <c r="C13658" s="155"/>
      <c r="D13658" s="155"/>
      <c r="E13658" s="155"/>
      <c r="F13658" s="155"/>
    </row>
    <row r="13659" spans="3:6" x14ac:dyDescent="0.2">
      <c r="C13659" s="155"/>
      <c r="D13659" s="155"/>
      <c r="E13659" s="155"/>
      <c r="F13659" s="155"/>
    </row>
    <row r="13660" spans="3:6" x14ac:dyDescent="0.2">
      <c r="C13660" s="155"/>
      <c r="D13660" s="155"/>
      <c r="E13660" s="155"/>
      <c r="F13660" s="155"/>
    </row>
    <row r="13661" spans="3:6" x14ac:dyDescent="0.2">
      <c r="C13661" s="155"/>
      <c r="D13661" s="155"/>
      <c r="E13661" s="155"/>
      <c r="F13661" s="155"/>
    </row>
    <row r="13662" spans="3:6" x14ac:dyDescent="0.2">
      <c r="C13662" s="155"/>
      <c r="D13662" s="155"/>
      <c r="E13662" s="155"/>
      <c r="F13662" s="155"/>
    </row>
    <row r="13663" spans="3:6" x14ac:dyDescent="0.2">
      <c r="C13663" s="155"/>
      <c r="D13663" s="155"/>
      <c r="E13663" s="155"/>
      <c r="F13663" s="155"/>
    </row>
    <row r="13664" spans="3:6" x14ac:dyDescent="0.2">
      <c r="C13664" s="155"/>
      <c r="D13664" s="155"/>
      <c r="E13664" s="155"/>
      <c r="F13664" s="155"/>
    </row>
    <row r="13665" spans="3:6" x14ac:dyDescent="0.2">
      <c r="C13665" s="155"/>
      <c r="D13665" s="155"/>
      <c r="E13665" s="155"/>
      <c r="F13665" s="155"/>
    </row>
    <row r="13666" spans="3:6" x14ac:dyDescent="0.2">
      <c r="C13666" s="155"/>
      <c r="D13666" s="155"/>
      <c r="E13666" s="155"/>
      <c r="F13666" s="155"/>
    </row>
    <row r="13667" spans="3:6" x14ac:dyDescent="0.2">
      <c r="C13667" s="155"/>
      <c r="D13667" s="155"/>
      <c r="E13667" s="155"/>
      <c r="F13667" s="155"/>
    </row>
    <row r="13668" spans="3:6" x14ac:dyDescent="0.2">
      <c r="C13668" s="155"/>
      <c r="D13668" s="155"/>
      <c r="E13668" s="155"/>
      <c r="F13668" s="155"/>
    </row>
    <row r="13669" spans="3:6" x14ac:dyDescent="0.2">
      <c r="C13669" s="155"/>
      <c r="D13669" s="155"/>
      <c r="E13669" s="155"/>
      <c r="F13669" s="155"/>
    </row>
    <row r="13670" spans="3:6" x14ac:dyDescent="0.2">
      <c r="C13670" s="155"/>
      <c r="D13670" s="155"/>
      <c r="E13670" s="155"/>
      <c r="F13670" s="155"/>
    </row>
    <row r="13671" spans="3:6" x14ac:dyDescent="0.2">
      <c r="C13671" s="155"/>
      <c r="D13671" s="155"/>
      <c r="E13671" s="155"/>
      <c r="F13671" s="155"/>
    </row>
    <row r="13672" spans="3:6" x14ac:dyDescent="0.2">
      <c r="C13672" s="155"/>
      <c r="D13672" s="155"/>
      <c r="E13672" s="155"/>
      <c r="F13672" s="155"/>
    </row>
    <row r="13673" spans="3:6" x14ac:dyDescent="0.2">
      <c r="C13673" s="155"/>
      <c r="D13673" s="155"/>
      <c r="E13673" s="155"/>
      <c r="F13673" s="155"/>
    </row>
    <row r="13674" spans="3:6" x14ac:dyDescent="0.2">
      <c r="C13674" s="155"/>
      <c r="D13674" s="155"/>
      <c r="E13674" s="155"/>
      <c r="F13674" s="155"/>
    </row>
    <row r="13675" spans="3:6" x14ac:dyDescent="0.2">
      <c r="C13675" s="155"/>
      <c r="D13675" s="155"/>
      <c r="E13675" s="155"/>
      <c r="F13675" s="155"/>
    </row>
    <row r="13676" spans="3:6" x14ac:dyDescent="0.2">
      <c r="C13676" s="155"/>
      <c r="D13676" s="155"/>
      <c r="E13676" s="155"/>
      <c r="F13676" s="155"/>
    </row>
    <row r="13677" spans="3:6" x14ac:dyDescent="0.2">
      <c r="C13677" s="155"/>
      <c r="D13677" s="155"/>
      <c r="E13677" s="155"/>
      <c r="F13677" s="155"/>
    </row>
    <row r="13678" spans="3:6" x14ac:dyDescent="0.2">
      <c r="C13678" s="155"/>
      <c r="D13678" s="155"/>
      <c r="E13678" s="155"/>
      <c r="F13678" s="155"/>
    </row>
    <row r="13679" spans="3:6" x14ac:dyDescent="0.2">
      <c r="C13679" s="155"/>
      <c r="D13679" s="155"/>
      <c r="E13679" s="155"/>
      <c r="F13679" s="155"/>
    </row>
    <row r="13680" spans="3:6" x14ac:dyDescent="0.2">
      <c r="C13680" s="155"/>
      <c r="D13680" s="155"/>
      <c r="E13680" s="155"/>
      <c r="F13680" s="155"/>
    </row>
    <row r="13681" spans="3:6" x14ac:dyDescent="0.2">
      <c r="C13681" s="155"/>
      <c r="D13681" s="155"/>
      <c r="E13681" s="155"/>
      <c r="F13681" s="155"/>
    </row>
    <row r="13682" spans="3:6" x14ac:dyDescent="0.2">
      <c r="C13682" s="155"/>
      <c r="D13682" s="155"/>
      <c r="E13682" s="155"/>
      <c r="F13682" s="155"/>
    </row>
    <row r="13683" spans="3:6" x14ac:dyDescent="0.2">
      <c r="C13683" s="155"/>
      <c r="D13683" s="155"/>
      <c r="E13683" s="155"/>
      <c r="F13683" s="155"/>
    </row>
    <row r="13684" spans="3:6" x14ac:dyDescent="0.2">
      <c r="C13684" s="155"/>
      <c r="D13684" s="155"/>
      <c r="E13684" s="155"/>
      <c r="F13684" s="155"/>
    </row>
    <row r="13685" spans="3:6" x14ac:dyDescent="0.2">
      <c r="C13685" s="155"/>
      <c r="D13685" s="155"/>
      <c r="E13685" s="155"/>
      <c r="F13685" s="155"/>
    </row>
    <row r="13686" spans="3:6" x14ac:dyDescent="0.2">
      <c r="C13686" s="155"/>
      <c r="D13686" s="155"/>
      <c r="E13686" s="155"/>
      <c r="F13686" s="155"/>
    </row>
    <row r="13687" spans="3:6" x14ac:dyDescent="0.2">
      <c r="C13687" s="155"/>
      <c r="D13687" s="155"/>
      <c r="E13687" s="155"/>
      <c r="F13687" s="155"/>
    </row>
    <row r="13688" spans="3:6" x14ac:dyDescent="0.2">
      <c r="C13688" s="155"/>
      <c r="D13688" s="155"/>
      <c r="E13688" s="155"/>
      <c r="F13688" s="155"/>
    </row>
    <row r="13689" spans="3:6" x14ac:dyDescent="0.2">
      <c r="C13689" s="155"/>
      <c r="D13689" s="155"/>
      <c r="E13689" s="155"/>
      <c r="F13689" s="155"/>
    </row>
    <row r="13690" spans="3:6" x14ac:dyDescent="0.2">
      <c r="C13690" s="155"/>
      <c r="D13690" s="155"/>
      <c r="E13690" s="155"/>
      <c r="F13690" s="155"/>
    </row>
    <row r="13691" spans="3:6" x14ac:dyDescent="0.2">
      <c r="C13691" s="155"/>
      <c r="D13691" s="155"/>
      <c r="E13691" s="155"/>
      <c r="F13691" s="155"/>
    </row>
    <row r="13692" spans="3:6" x14ac:dyDescent="0.2">
      <c r="C13692" s="155"/>
      <c r="D13692" s="155"/>
      <c r="E13692" s="155"/>
      <c r="F13692" s="155"/>
    </row>
    <row r="13693" spans="3:6" x14ac:dyDescent="0.2">
      <c r="C13693" s="155"/>
      <c r="D13693" s="155"/>
      <c r="E13693" s="155"/>
      <c r="F13693" s="155"/>
    </row>
    <row r="13694" spans="3:6" x14ac:dyDescent="0.2">
      <c r="C13694" s="155"/>
      <c r="D13694" s="155"/>
      <c r="E13694" s="155"/>
      <c r="F13694" s="155"/>
    </row>
    <row r="13695" spans="3:6" x14ac:dyDescent="0.2">
      <c r="C13695" s="155"/>
      <c r="D13695" s="155"/>
      <c r="E13695" s="155"/>
      <c r="F13695" s="155"/>
    </row>
    <row r="13696" spans="3:6" x14ac:dyDescent="0.2">
      <c r="C13696" s="155"/>
      <c r="D13696" s="155"/>
      <c r="E13696" s="155"/>
      <c r="F13696" s="155"/>
    </row>
    <row r="13697" spans="3:6" x14ac:dyDescent="0.2">
      <c r="C13697" s="155"/>
      <c r="D13697" s="155"/>
      <c r="E13697" s="155"/>
      <c r="F13697" s="155"/>
    </row>
    <row r="13698" spans="3:6" x14ac:dyDescent="0.2">
      <c r="C13698" s="155"/>
      <c r="D13698" s="155"/>
      <c r="E13698" s="155"/>
      <c r="F13698" s="155"/>
    </row>
    <row r="13699" spans="3:6" x14ac:dyDescent="0.2">
      <c r="C13699" s="155"/>
      <c r="D13699" s="155"/>
      <c r="E13699" s="155"/>
      <c r="F13699" s="155"/>
    </row>
    <row r="13700" spans="3:6" x14ac:dyDescent="0.2">
      <c r="C13700" s="155"/>
      <c r="D13700" s="155"/>
      <c r="E13700" s="155"/>
      <c r="F13700" s="155"/>
    </row>
    <row r="13701" spans="3:6" x14ac:dyDescent="0.2">
      <c r="C13701" s="155"/>
      <c r="D13701" s="155"/>
      <c r="E13701" s="155"/>
      <c r="F13701" s="155"/>
    </row>
    <row r="13702" spans="3:6" x14ac:dyDescent="0.2">
      <c r="C13702" s="155"/>
      <c r="D13702" s="155"/>
      <c r="E13702" s="155"/>
      <c r="F13702" s="155"/>
    </row>
    <row r="13703" spans="3:6" x14ac:dyDescent="0.2">
      <c r="C13703" s="155"/>
      <c r="D13703" s="155"/>
      <c r="E13703" s="155"/>
      <c r="F13703" s="155"/>
    </row>
    <row r="13704" spans="3:6" x14ac:dyDescent="0.2">
      <c r="C13704" s="155"/>
      <c r="D13704" s="155"/>
      <c r="E13704" s="155"/>
      <c r="F13704" s="155"/>
    </row>
    <row r="13705" spans="3:6" x14ac:dyDescent="0.2">
      <c r="C13705" s="155"/>
      <c r="D13705" s="155"/>
      <c r="E13705" s="155"/>
      <c r="F13705" s="155"/>
    </row>
    <row r="13706" spans="3:6" x14ac:dyDescent="0.2">
      <c r="C13706" s="155"/>
      <c r="D13706" s="155"/>
      <c r="E13706" s="155"/>
      <c r="F13706" s="155"/>
    </row>
    <row r="13707" spans="3:6" x14ac:dyDescent="0.2">
      <c r="C13707" s="155"/>
      <c r="D13707" s="155"/>
      <c r="E13707" s="155"/>
      <c r="F13707" s="155"/>
    </row>
    <row r="13708" spans="3:6" x14ac:dyDescent="0.2">
      <c r="C13708" s="155"/>
      <c r="D13708" s="155"/>
      <c r="E13708" s="155"/>
      <c r="F13708" s="155"/>
    </row>
    <row r="13709" spans="3:6" x14ac:dyDescent="0.2">
      <c r="C13709" s="155"/>
      <c r="D13709" s="155"/>
      <c r="E13709" s="155"/>
      <c r="F13709" s="155"/>
    </row>
    <row r="13710" spans="3:6" x14ac:dyDescent="0.2">
      <c r="C13710" s="155"/>
      <c r="D13710" s="155"/>
      <c r="E13710" s="155"/>
      <c r="F13710" s="155"/>
    </row>
    <row r="13711" spans="3:6" x14ac:dyDescent="0.2">
      <c r="C13711" s="155"/>
      <c r="D13711" s="155"/>
      <c r="E13711" s="155"/>
      <c r="F13711" s="155"/>
    </row>
    <row r="13712" spans="3:6" x14ac:dyDescent="0.2">
      <c r="C13712" s="155"/>
      <c r="D13712" s="155"/>
      <c r="E13712" s="155"/>
      <c r="F13712" s="155"/>
    </row>
    <row r="13713" spans="3:6" x14ac:dyDescent="0.2">
      <c r="C13713" s="155"/>
      <c r="D13713" s="155"/>
      <c r="E13713" s="155"/>
      <c r="F13713" s="155"/>
    </row>
    <row r="13714" spans="3:6" x14ac:dyDescent="0.2">
      <c r="C13714" s="155"/>
      <c r="D13714" s="155"/>
      <c r="E13714" s="155"/>
      <c r="F13714" s="155"/>
    </row>
    <row r="13715" spans="3:6" x14ac:dyDescent="0.2">
      <c r="C13715" s="155"/>
      <c r="D13715" s="155"/>
      <c r="E13715" s="155"/>
      <c r="F13715" s="155"/>
    </row>
    <row r="13716" spans="3:6" x14ac:dyDescent="0.2">
      <c r="C13716" s="155"/>
      <c r="D13716" s="155"/>
      <c r="E13716" s="155"/>
      <c r="F13716" s="155"/>
    </row>
    <row r="13717" spans="3:6" x14ac:dyDescent="0.2">
      <c r="C13717" s="155"/>
      <c r="D13717" s="155"/>
      <c r="E13717" s="155"/>
      <c r="F13717" s="155"/>
    </row>
    <row r="13718" spans="3:6" x14ac:dyDescent="0.2">
      <c r="C13718" s="155"/>
      <c r="D13718" s="155"/>
      <c r="E13718" s="155"/>
      <c r="F13718" s="155"/>
    </row>
    <row r="13719" spans="3:6" x14ac:dyDescent="0.2">
      <c r="C13719" s="155"/>
      <c r="D13719" s="155"/>
      <c r="E13719" s="155"/>
      <c r="F13719" s="155"/>
    </row>
    <row r="13720" spans="3:6" x14ac:dyDescent="0.2">
      <c r="C13720" s="155"/>
      <c r="D13720" s="155"/>
      <c r="E13720" s="155"/>
      <c r="F13720" s="155"/>
    </row>
    <row r="13721" spans="3:6" x14ac:dyDescent="0.2">
      <c r="C13721" s="155"/>
      <c r="D13721" s="155"/>
      <c r="E13721" s="155"/>
      <c r="F13721" s="155"/>
    </row>
    <row r="13722" spans="3:6" x14ac:dyDescent="0.2">
      <c r="C13722" s="155"/>
      <c r="D13722" s="155"/>
      <c r="E13722" s="155"/>
      <c r="F13722" s="155"/>
    </row>
    <row r="13723" spans="3:6" x14ac:dyDescent="0.2">
      <c r="C13723" s="155"/>
      <c r="D13723" s="155"/>
      <c r="E13723" s="155"/>
      <c r="F13723" s="155"/>
    </row>
    <row r="13724" spans="3:6" x14ac:dyDescent="0.2">
      <c r="C13724" s="155"/>
      <c r="D13724" s="155"/>
      <c r="E13724" s="155"/>
      <c r="F13724" s="155"/>
    </row>
    <row r="13725" spans="3:6" x14ac:dyDescent="0.2">
      <c r="C13725" s="155"/>
      <c r="D13725" s="155"/>
      <c r="E13725" s="155"/>
      <c r="F13725" s="155"/>
    </row>
    <row r="13726" spans="3:6" x14ac:dyDescent="0.2">
      <c r="C13726" s="155"/>
      <c r="D13726" s="155"/>
      <c r="E13726" s="155"/>
      <c r="F13726" s="155"/>
    </row>
    <row r="13727" spans="3:6" x14ac:dyDescent="0.2">
      <c r="C13727" s="155"/>
      <c r="D13727" s="155"/>
      <c r="E13727" s="155"/>
      <c r="F13727" s="155"/>
    </row>
    <row r="13728" spans="3:6" x14ac:dyDescent="0.2">
      <c r="C13728" s="155"/>
      <c r="D13728" s="155"/>
      <c r="E13728" s="155"/>
      <c r="F13728" s="155"/>
    </row>
    <row r="13729" spans="3:6" x14ac:dyDescent="0.2">
      <c r="C13729" s="155"/>
      <c r="D13729" s="155"/>
      <c r="E13729" s="155"/>
      <c r="F13729" s="155"/>
    </row>
    <row r="13730" spans="3:6" x14ac:dyDescent="0.2">
      <c r="C13730" s="155"/>
      <c r="D13730" s="155"/>
      <c r="E13730" s="155"/>
      <c r="F13730" s="155"/>
    </row>
    <row r="13731" spans="3:6" x14ac:dyDescent="0.2">
      <c r="C13731" s="155"/>
      <c r="D13731" s="155"/>
      <c r="E13731" s="155"/>
      <c r="F13731" s="155"/>
    </row>
    <row r="13732" spans="3:6" x14ac:dyDescent="0.2">
      <c r="C13732" s="155"/>
      <c r="D13732" s="155"/>
      <c r="E13732" s="155"/>
      <c r="F13732" s="155"/>
    </row>
    <row r="13733" spans="3:6" x14ac:dyDescent="0.2">
      <c r="C13733" s="155"/>
      <c r="D13733" s="155"/>
      <c r="E13733" s="155"/>
      <c r="F13733" s="155"/>
    </row>
    <row r="13734" spans="3:6" x14ac:dyDescent="0.2">
      <c r="C13734" s="155"/>
      <c r="D13734" s="155"/>
      <c r="E13734" s="155"/>
      <c r="F13734" s="155"/>
    </row>
    <row r="13735" spans="3:6" x14ac:dyDescent="0.2">
      <c r="C13735" s="155"/>
      <c r="D13735" s="155"/>
      <c r="E13735" s="155"/>
      <c r="F13735" s="155"/>
    </row>
    <row r="13736" spans="3:6" x14ac:dyDescent="0.2">
      <c r="C13736" s="155"/>
      <c r="D13736" s="155"/>
      <c r="E13736" s="155"/>
      <c r="F13736" s="155"/>
    </row>
    <row r="13737" spans="3:6" x14ac:dyDescent="0.2">
      <c r="C13737" s="155"/>
      <c r="D13737" s="155"/>
      <c r="E13737" s="155"/>
      <c r="F13737" s="155"/>
    </row>
    <row r="13738" spans="3:6" x14ac:dyDescent="0.2">
      <c r="C13738" s="155"/>
      <c r="D13738" s="155"/>
      <c r="E13738" s="155"/>
      <c r="F13738" s="155"/>
    </row>
    <row r="13739" spans="3:6" x14ac:dyDescent="0.2">
      <c r="C13739" s="155"/>
      <c r="D13739" s="155"/>
      <c r="E13739" s="155"/>
      <c r="F13739" s="155"/>
    </row>
    <row r="13740" spans="3:6" x14ac:dyDescent="0.2">
      <c r="C13740" s="155"/>
      <c r="D13740" s="155"/>
      <c r="E13740" s="155"/>
      <c r="F13740" s="155"/>
    </row>
    <row r="13741" spans="3:6" x14ac:dyDescent="0.2">
      <c r="C13741" s="155"/>
      <c r="D13741" s="155"/>
      <c r="E13741" s="155"/>
      <c r="F13741" s="155"/>
    </row>
    <row r="13742" spans="3:6" x14ac:dyDescent="0.2">
      <c r="C13742" s="155"/>
      <c r="D13742" s="155"/>
      <c r="E13742" s="155"/>
      <c r="F13742" s="155"/>
    </row>
    <row r="13743" spans="3:6" x14ac:dyDescent="0.2">
      <c r="C13743" s="155"/>
      <c r="D13743" s="155"/>
      <c r="E13743" s="155"/>
      <c r="F13743" s="155"/>
    </row>
    <row r="13744" spans="3:6" x14ac:dyDescent="0.2">
      <c r="C13744" s="155"/>
      <c r="D13744" s="155"/>
      <c r="E13744" s="155"/>
      <c r="F13744" s="155"/>
    </row>
    <row r="13745" spans="3:6" x14ac:dyDescent="0.2">
      <c r="C13745" s="155"/>
      <c r="D13745" s="155"/>
      <c r="E13745" s="155"/>
      <c r="F13745" s="155"/>
    </row>
    <row r="13746" spans="3:6" x14ac:dyDescent="0.2">
      <c r="C13746" s="155"/>
      <c r="D13746" s="155"/>
      <c r="E13746" s="155"/>
      <c r="F13746" s="155"/>
    </row>
    <row r="13747" spans="3:6" x14ac:dyDescent="0.2">
      <c r="C13747" s="155"/>
      <c r="D13747" s="155"/>
      <c r="E13747" s="155"/>
      <c r="F13747" s="155"/>
    </row>
    <row r="13748" spans="3:6" x14ac:dyDescent="0.2">
      <c r="C13748" s="155"/>
      <c r="D13748" s="155"/>
      <c r="E13748" s="155"/>
      <c r="F13748" s="155"/>
    </row>
    <row r="13749" spans="3:6" x14ac:dyDescent="0.2">
      <c r="C13749" s="155"/>
      <c r="D13749" s="155"/>
      <c r="E13749" s="155"/>
      <c r="F13749" s="155"/>
    </row>
    <row r="13750" spans="3:6" x14ac:dyDescent="0.2">
      <c r="C13750" s="155"/>
      <c r="D13750" s="155"/>
      <c r="E13750" s="155"/>
      <c r="F13750" s="155"/>
    </row>
    <row r="13751" spans="3:6" x14ac:dyDescent="0.2">
      <c r="C13751" s="155"/>
      <c r="D13751" s="155"/>
      <c r="E13751" s="155"/>
      <c r="F13751" s="155"/>
    </row>
    <row r="13752" spans="3:6" x14ac:dyDescent="0.2">
      <c r="C13752" s="155"/>
      <c r="D13752" s="155"/>
      <c r="E13752" s="155"/>
      <c r="F13752" s="155"/>
    </row>
    <row r="13753" spans="3:6" x14ac:dyDescent="0.2">
      <c r="C13753" s="155"/>
      <c r="D13753" s="155"/>
      <c r="E13753" s="155"/>
      <c r="F13753" s="155"/>
    </row>
    <row r="13754" spans="3:6" x14ac:dyDescent="0.2">
      <c r="C13754" s="155"/>
      <c r="D13754" s="155"/>
      <c r="E13754" s="155"/>
      <c r="F13754" s="155"/>
    </row>
    <row r="13755" spans="3:6" x14ac:dyDescent="0.2">
      <c r="C13755" s="155"/>
      <c r="D13755" s="155"/>
      <c r="E13755" s="155"/>
      <c r="F13755" s="155"/>
    </row>
    <row r="13756" spans="3:6" x14ac:dyDescent="0.2">
      <c r="C13756" s="155"/>
      <c r="D13756" s="155"/>
      <c r="E13756" s="155"/>
      <c r="F13756" s="155"/>
    </row>
    <row r="13757" spans="3:6" x14ac:dyDescent="0.2">
      <c r="C13757" s="155"/>
      <c r="D13757" s="155"/>
      <c r="E13757" s="155"/>
      <c r="F13757" s="155"/>
    </row>
    <row r="13758" spans="3:6" x14ac:dyDescent="0.2">
      <c r="C13758" s="155"/>
      <c r="D13758" s="155"/>
      <c r="E13758" s="155"/>
      <c r="F13758" s="155"/>
    </row>
    <row r="13759" spans="3:6" x14ac:dyDescent="0.2">
      <c r="C13759" s="155"/>
      <c r="D13759" s="155"/>
      <c r="E13759" s="155"/>
      <c r="F13759" s="155"/>
    </row>
    <row r="13760" spans="3:6" x14ac:dyDescent="0.2">
      <c r="C13760" s="155"/>
      <c r="D13760" s="155"/>
      <c r="E13760" s="155"/>
      <c r="F13760" s="155"/>
    </row>
    <row r="13761" spans="3:6" x14ac:dyDescent="0.2">
      <c r="C13761" s="155"/>
      <c r="D13761" s="155"/>
      <c r="E13761" s="155"/>
      <c r="F13761" s="155"/>
    </row>
    <row r="13762" spans="3:6" x14ac:dyDescent="0.2">
      <c r="C13762" s="155"/>
      <c r="D13762" s="155"/>
      <c r="E13762" s="155"/>
      <c r="F13762" s="155"/>
    </row>
    <row r="13763" spans="3:6" x14ac:dyDescent="0.2">
      <c r="C13763" s="155"/>
      <c r="D13763" s="155"/>
      <c r="E13763" s="155"/>
      <c r="F13763" s="155"/>
    </row>
    <row r="13764" spans="3:6" x14ac:dyDescent="0.2">
      <c r="C13764" s="155"/>
      <c r="D13764" s="155"/>
      <c r="E13764" s="155"/>
      <c r="F13764" s="155"/>
    </row>
    <row r="13765" spans="3:6" x14ac:dyDescent="0.2">
      <c r="C13765" s="155"/>
      <c r="D13765" s="155"/>
      <c r="E13765" s="155"/>
      <c r="F13765" s="155"/>
    </row>
    <row r="13766" spans="3:6" x14ac:dyDescent="0.2">
      <c r="C13766" s="155"/>
      <c r="D13766" s="155"/>
      <c r="E13766" s="155"/>
      <c r="F13766" s="155"/>
    </row>
    <row r="13767" spans="3:6" x14ac:dyDescent="0.2">
      <c r="C13767" s="155"/>
      <c r="D13767" s="155"/>
      <c r="E13767" s="155"/>
      <c r="F13767" s="155"/>
    </row>
    <row r="13768" spans="3:6" x14ac:dyDescent="0.2">
      <c r="C13768" s="155"/>
      <c r="D13768" s="155"/>
      <c r="E13768" s="155"/>
      <c r="F13768" s="155"/>
    </row>
    <row r="13769" spans="3:6" x14ac:dyDescent="0.2">
      <c r="C13769" s="155"/>
      <c r="D13769" s="155"/>
      <c r="E13769" s="155"/>
      <c r="F13769" s="155"/>
    </row>
    <row r="13770" spans="3:6" x14ac:dyDescent="0.2">
      <c r="C13770" s="155"/>
      <c r="D13770" s="155"/>
      <c r="E13770" s="155"/>
      <c r="F13770" s="155"/>
    </row>
    <row r="13771" spans="3:6" x14ac:dyDescent="0.2">
      <c r="C13771" s="155"/>
      <c r="D13771" s="155"/>
      <c r="E13771" s="155"/>
      <c r="F13771" s="155"/>
    </row>
    <row r="13772" spans="3:6" x14ac:dyDescent="0.2">
      <c r="C13772" s="155"/>
      <c r="D13772" s="155"/>
      <c r="E13772" s="155"/>
      <c r="F13772" s="155"/>
    </row>
    <row r="13773" spans="3:6" x14ac:dyDescent="0.2">
      <c r="C13773" s="155"/>
      <c r="D13773" s="155"/>
      <c r="E13773" s="155"/>
      <c r="F13773" s="155"/>
    </row>
    <row r="13774" spans="3:6" x14ac:dyDescent="0.2">
      <c r="C13774" s="155"/>
      <c r="D13774" s="155"/>
      <c r="E13774" s="155"/>
      <c r="F13774" s="155"/>
    </row>
    <row r="13775" spans="3:6" x14ac:dyDescent="0.2">
      <c r="C13775" s="155"/>
      <c r="D13775" s="155"/>
      <c r="E13775" s="155"/>
      <c r="F13775" s="155"/>
    </row>
    <row r="13776" spans="3:6" x14ac:dyDescent="0.2">
      <c r="C13776" s="155"/>
      <c r="D13776" s="155"/>
      <c r="E13776" s="155"/>
      <c r="F13776" s="155"/>
    </row>
    <row r="13777" spans="3:6" x14ac:dyDescent="0.2">
      <c r="C13777" s="155"/>
      <c r="D13777" s="155"/>
      <c r="E13777" s="155"/>
      <c r="F13777" s="155"/>
    </row>
    <row r="13778" spans="3:6" x14ac:dyDescent="0.2">
      <c r="C13778" s="155"/>
      <c r="D13778" s="155"/>
      <c r="E13778" s="155"/>
      <c r="F13778" s="155"/>
    </row>
    <row r="13779" spans="3:6" x14ac:dyDescent="0.2">
      <c r="C13779" s="155"/>
      <c r="D13779" s="155"/>
      <c r="E13779" s="155"/>
      <c r="F13779" s="155"/>
    </row>
    <row r="13780" spans="3:6" x14ac:dyDescent="0.2">
      <c r="C13780" s="155"/>
      <c r="D13780" s="155"/>
      <c r="E13780" s="155"/>
      <c r="F13780" s="155"/>
    </row>
    <row r="13781" spans="3:6" x14ac:dyDescent="0.2">
      <c r="C13781" s="155"/>
      <c r="D13781" s="155"/>
      <c r="E13781" s="155"/>
      <c r="F13781" s="155"/>
    </row>
    <row r="13782" spans="3:6" x14ac:dyDescent="0.2">
      <c r="C13782" s="155"/>
      <c r="D13782" s="155"/>
      <c r="E13782" s="155"/>
      <c r="F13782" s="155"/>
    </row>
    <row r="13783" spans="3:6" x14ac:dyDescent="0.2">
      <c r="C13783" s="155"/>
      <c r="D13783" s="155"/>
      <c r="E13783" s="155"/>
      <c r="F13783" s="155"/>
    </row>
    <row r="13784" spans="3:6" x14ac:dyDescent="0.2">
      <c r="C13784" s="155"/>
      <c r="D13784" s="155"/>
      <c r="E13784" s="155"/>
      <c r="F13784" s="155"/>
    </row>
    <row r="13785" spans="3:6" x14ac:dyDescent="0.2">
      <c r="C13785" s="155"/>
      <c r="D13785" s="155"/>
      <c r="E13785" s="155"/>
      <c r="F13785" s="155"/>
    </row>
    <row r="13786" spans="3:6" x14ac:dyDescent="0.2">
      <c r="C13786" s="155"/>
      <c r="D13786" s="155"/>
      <c r="E13786" s="155"/>
      <c r="F13786" s="155"/>
    </row>
    <row r="13787" spans="3:6" x14ac:dyDescent="0.2">
      <c r="C13787" s="155"/>
      <c r="D13787" s="155"/>
      <c r="E13787" s="155"/>
      <c r="F13787" s="155"/>
    </row>
    <row r="13788" spans="3:6" x14ac:dyDescent="0.2">
      <c r="C13788" s="155"/>
      <c r="D13788" s="155"/>
      <c r="E13788" s="155"/>
      <c r="F13788" s="155"/>
    </row>
    <row r="13789" spans="3:6" x14ac:dyDescent="0.2">
      <c r="C13789" s="155"/>
      <c r="D13789" s="155"/>
      <c r="E13789" s="155"/>
      <c r="F13789" s="155"/>
    </row>
    <row r="13790" spans="3:6" x14ac:dyDescent="0.2">
      <c r="C13790" s="155"/>
      <c r="D13790" s="155"/>
      <c r="E13790" s="155"/>
      <c r="F13790" s="155"/>
    </row>
    <row r="13791" spans="3:6" x14ac:dyDescent="0.2">
      <c r="C13791" s="155"/>
      <c r="D13791" s="155"/>
      <c r="E13791" s="155"/>
      <c r="F13791" s="155"/>
    </row>
    <row r="13792" spans="3:6" x14ac:dyDescent="0.2">
      <c r="C13792" s="155"/>
      <c r="D13792" s="155"/>
      <c r="E13792" s="155"/>
      <c r="F13792" s="155"/>
    </row>
    <row r="13793" spans="3:6" x14ac:dyDescent="0.2">
      <c r="C13793" s="155"/>
      <c r="D13793" s="155"/>
      <c r="E13793" s="155"/>
      <c r="F13793" s="155"/>
    </row>
    <row r="13794" spans="3:6" x14ac:dyDescent="0.2">
      <c r="C13794" s="155"/>
      <c r="D13794" s="155"/>
      <c r="E13794" s="155"/>
      <c r="F13794" s="155"/>
    </row>
    <row r="13795" spans="3:6" x14ac:dyDescent="0.2">
      <c r="C13795" s="155"/>
      <c r="D13795" s="155"/>
      <c r="E13795" s="155"/>
      <c r="F13795" s="155"/>
    </row>
    <row r="13796" spans="3:6" x14ac:dyDescent="0.2">
      <c r="C13796" s="155"/>
      <c r="D13796" s="155"/>
      <c r="E13796" s="155"/>
      <c r="F13796" s="155"/>
    </row>
    <row r="13797" spans="3:6" x14ac:dyDescent="0.2">
      <c r="C13797" s="155"/>
      <c r="D13797" s="155"/>
      <c r="E13797" s="155"/>
      <c r="F13797" s="155"/>
    </row>
    <row r="13798" spans="3:6" x14ac:dyDescent="0.2">
      <c r="C13798" s="155"/>
      <c r="D13798" s="155"/>
      <c r="E13798" s="155"/>
      <c r="F13798" s="155"/>
    </row>
    <row r="13799" spans="3:6" x14ac:dyDescent="0.2">
      <c r="C13799" s="155"/>
      <c r="D13799" s="155"/>
      <c r="E13799" s="155"/>
      <c r="F13799" s="155"/>
    </row>
    <row r="13800" spans="3:6" x14ac:dyDescent="0.2">
      <c r="C13800" s="155"/>
      <c r="D13800" s="155"/>
      <c r="E13800" s="155"/>
      <c r="F13800" s="155"/>
    </row>
    <row r="13801" spans="3:6" x14ac:dyDescent="0.2">
      <c r="C13801" s="155"/>
      <c r="D13801" s="155"/>
      <c r="E13801" s="155"/>
      <c r="F13801" s="155"/>
    </row>
    <row r="13802" spans="3:6" x14ac:dyDescent="0.2">
      <c r="C13802" s="155"/>
      <c r="D13802" s="155"/>
      <c r="E13802" s="155"/>
      <c r="F13802" s="155"/>
    </row>
    <row r="13803" spans="3:6" x14ac:dyDescent="0.2">
      <c r="C13803" s="155"/>
      <c r="D13803" s="155"/>
      <c r="E13803" s="155"/>
      <c r="F13803" s="155"/>
    </row>
    <row r="13804" spans="3:6" x14ac:dyDescent="0.2">
      <c r="C13804" s="155"/>
      <c r="D13804" s="155"/>
      <c r="E13804" s="155"/>
      <c r="F13804" s="155"/>
    </row>
    <row r="13805" spans="3:6" x14ac:dyDescent="0.2">
      <c r="C13805" s="155"/>
      <c r="D13805" s="155"/>
      <c r="E13805" s="155"/>
      <c r="F13805" s="155"/>
    </row>
    <row r="13806" spans="3:6" x14ac:dyDescent="0.2">
      <c r="C13806" s="155"/>
      <c r="D13806" s="155"/>
      <c r="E13806" s="155"/>
      <c r="F13806" s="155"/>
    </row>
    <row r="13807" spans="3:6" x14ac:dyDescent="0.2">
      <c r="C13807" s="155"/>
      <c r="D13807" s="155"/>
      <c r="E13807" s="155"/>
      <c r="F13807" s="155"/>
    </row>
    <row r="13808" spans="3:6" x14ac:dyDescent="0.2">
      <c r="C13808" s="155"/>
      <c r="D13808" s="155"/>
      <c r="E13808" s="155"/>
      <c r="F13808" s="155"/>
    </row>
    <row r="13809" spans="3:6" x14ac:dyDescent="0.2">
      <c r="C13809" s="155"/>
      <c r="D13809" s="155"/>
      <c r="E13809" s="155"/>
      <c r="F13809" s="155"/>
    </row>
    <row r="13810" spans="3:6" x14ac:dyDescent="0.2">
      <c r="C13810" s="155"/>
      <c r="D13810" s="155"/>
      <c r="E13810" s="155"/>
      <c r="F13810" s="155"/>
    </row>
    <row r="13811" spans="3:6" x14ac:dyDescent="0.2">
      <c r="C13811" s="155"/>
      <c r="D13811" s="155"/>
      <c r="E13811" s="155"/>
      <c r="F13811" s="155"/>
    </row>
    <row r="13812" spans="3:6" x14ac:dyDescent="0.2">
      <c r="C13812" s="155"/>
      <c r="D13812" s="155"/>
      <c r="E13812" s="155"/>
      <c r="F13812" s="155"/>
    </row>
    <row r="13813" spans="3:6" x14ac:dyDescent="0.2">
      <c r="C13813" s="155"/>
      <c r="D13813" s="155"/>
      <c r="E13813" s="155"/>
      <c r="F13813" s="155"/>
    </row>
    <row r="13814" spans="3:6" x14ac:dyDescent="0.2">
      <c r="C13814" s="155"/>
      <c r="D13814" s="155"/>
      <c r="E13814" s="155"/>
      <c r="F13814" s="155"/>
    </row>
    <row r="13815" spans="3:6" x14ac:dyDescent="0.2">
      <c r="C13815" s="155"/>
      <c r="D13815" s="155"/>
      <c r="E13815" s="155"/>
      <c r="F13815" s="155"/>
    </row>
    <row r="13816" spans="3:6" x14ac:dyDescent="0.2">
      <c r="C13816" s="155"/>
      <c r="D13816" s="155"/>
      <c r="E13816" s="155"/>
      <c r="F13816" s="155"/>
    </row>
    <row r="13817" spans="3:6" x14ac:dyDescent="0.2">
      <c r="C13817" s="155"/>
      <c r="D13817" s="155"/>
      <c r="E13817" s="155"/>
      <c r="F13817" s="155"/>
    </row>
    <row r="13818" spans="3:6" x14ac:dyDescent="0.2">
      <c r="C13818" s="155"/>
      <c r="D13818" s="155"/>
      <c r="E13818" s="155"/>
      <c r="F13818" s="155"/>
    </row>
    <row r="13819" spans="3:6" x14ac:dyDescent="0.2">
      <c r="C13819" s="155"/>
      <c r="D13819" s="155"/>
      <c r="E13819" s="155"/>
      <c r="F13819" s="155"/>
    </row>
    <row r="13820" spans="3:6" x14ac:dyDescent="0.2">
      <c r="C13820" s="155"/>
      <c r="D13820" s="155"/>
      <c r="E13820" s="155"/>
      <c r="F13820" s="155"/>
    </row>
    <row r="13821" spans="3:6" x14ac:dyDescent="0.2">
      <c r="C13821" s="155"/>
      <c r="D13821" s="155"/>
      <c r="E13821" s="155"/>
      <c r="F13821" s="155"/>
    </row>
    <row r="13822" spans="3:6" x14ac:dyDescent="0.2">
      <c r="C13822" s="155"/>
      <c r="D13822" s="155"/>
      <c r="E13822" s="155"/>
      <c r="F13822" s="155"/>
    </row>
    <row r="13823" spans="3:6" x14ac:dyDescent="0.2">
      <c r="C13823" s="155"/>
      <c r="D13823" s="155"/>
      <c r="E13823" s="155"/>
      <c r="F13823" s="155"/>
    </row>
    <row r="13824" spans="3:6" x14ac:dyDescent="0.2">
      <c r="C13824" s="155"/>
      <c r="D13824" s="155"/>
      <c r="E13824" s="155"/>
      <c r="F13824" s="155"/>
    </row>
    <row r="13825" spans="3:6" x14ac:dyDescent="0.2">
      <c r="C13825" s="155"/>
      <c r="D13825" s="155"/>
      <c r="E13825" s="155"/>
      <c r="F13825" s="155"/>
    </row>
    <row r="13826" spans="3:6" x14ac:dyDescent="0.2">
      <c r="C13826" s="155"/>
      <c r="D13826" s="155"/>
      <c r="E13826" s="155"/>
      <c r="F13826" s="155"/>
    </row>
    <row r="13827" spans="3:6" x14ac:dyDescent="0.2">
      <c r="C13827" s="155"/>
      <c r="D13827" s="155"/>
      <c r="E13827" s="155"/>
      <c r="F13827" s="155"/>
    </row>
    <row r="13828" spans="3:6" x14ac:dyDescent="0.2">
      <c r="C13828" s="155"/>
      <c r="D13828" s="155"/>
      <c r="E13828" s="155"/>
      <c r="F13828" s="155"/>
    </row>
    <row r="13829" spans="3:6" x14ac:dyDescent="0.2">
      <c r="C13829" s="155"/>
      <c r="D13829" s="155"/>
      <c r="E13829" s="155"/>
      <c r="F13829" s="155"/>
    </row>
    <row r="13830" spans="3:6" x14ac:dyDescent="0.2">
      <c r="C13830" s="155"/>
      <c r="D13830" s="155"/>
      <c r="E13830" s="155"/>
      <c r="F13830" s="155"/>
    </row>
    <row r="13831" spans="3:6" x14ac:dyDescent="0.2">
      <c r="C13831" s="155"/>
      <c r="D13831" s="155"/>
      <c r="E13831" s="155"/>
      <c r="F13831" s="155"/>
    </row>
    <row r="13832" spans="3:6" x14ac:dyDescent="0.2">
      <c r="C13832" s="155"/>
      <c r="D13832" s="155"/>
      <c r="E13832" s="155"/>
      <c r="F13832" s="155"/>
    </row>
    <row r="13833" spans="3:6" x14ac:dyDescent="0.2">
      <c r="C13833" s="155"/>
      <c r="D13833" s="155"/>
      <c r="E13833" s="155"/>
      <c r="F13833" s="155"/>
    </row>
    <row r="13834" spans="3:6" x14ac:dyDescent="0.2">
      <c r="C13834" s="155"/>
      <c r="D13834" s="155"/>
      <c r="E13834" s="155"/>
      <c r="F13834" s="155"/>
    </row>
    <row r="13835" spans="3:6" x14ac:dyDescent="0.2">
      <c r="C13835" s="155"/>
      <c r="D13835" s="155"/>
      <c r="E13835" s="155"/>
      <c r="F13835" s="155"/>
    </row>
    <row r="13836" spans="3:6" x14ac:dyDescent="0.2">
      <c r="C13836" s="155"/>
      <c r="D13836" s="155"/>
      <c r="E13836" s="155"/>
      <c r="F13836" s="155"/>
    </row>
    <row r="13837" spans="3:6" x14ac:dyDescent="0.2">
      <c r="C13837" s="155"/>
      <c r="D13837" s="155"/>
      <c r="E13837" s="155"/>
      <c r="F13837" s="155"/>
    </row>
    <row r="13838" spans="3:6" x14ac:dyDescent="0.2">
      <c r="C13838" s="155"/>
      <c r="D13838" s="155"/>
      <c r="E13838" s="155"/>
      <c r="F13838" s="155"/>
    </row>
    <row r="13839" spans="3:6" x14ac:dyDescent="0.2">
      <c r="C13839" s="155"/>
      <c r="D13839" s="155"/>
      <c r="E13839" s="155"/>
      <c r="F13839" s="155"/>
    </row>
    <row r="13840" spans="3:6" x14ac:dyDescent="0.2">
      <c r="C13840" s="155"/>
      <c r="D13840" s="155"/>
      <c r="E13840" s="155"/>
      <c r="F13840" s="155"/>
    </row>
    <row r="13841" spans="3:6" x14ac:dyDescent="0.2">
      <c r="C13841" s="155"/>
      <c r="D13841" s="155"/>
      <c r="E13841" s="155"/>
      <c r="F13841" s="155"/>
    </row>
    <row r="13842" spans="3:6" x14ac:dyDescent="0.2">
      <c r="C13842" s="155"/>
      <c r="D13842" s="155"/>
      <c r="E13842" s="155"/>
      <c r="F13842" s="155"/>
    </row>
    <row r="13843" spans="3:6" x14ac:dyDescent="0.2">
      <c r="C13843" s="155"/>
      <c r="D13843" s="155"/>
      <c r="E13843" s="155"/>
      <c r="F13843" s="155"/>
    </row>
    <row r="13844" spans="3:6" x14ac:dyDescent="0.2">
      <c r="C13844" s="155"/>
      <c r="D13844" s="155"/>
      <c r="E13844" s="155"/>
      <c r="F13844" s="155"/>
    </row>
    <row r="13845" spans="3:6" x14ac:dyDescent="0.2">
      <c r="C13845" s="155"/>
      <c r="D13845" s="155"/>
      <c r="E13845" s="155"/>
      <c r="F13845" s="155"/>
    </row>
    <row r="13846" spans="3:6" x14ac:dyDescent="0.2">
      <c r="C13846" s="155"/>
      <c r="D13846" s="155"/>
      <c r="E13846" s="155"/>
      <c r="F13846" s="155"/>
    </row>
    <row r="13847" spans="3:6" x14ac:dyDescent="0.2">
      <c r="C13847" s="155"/>
      <c r="D13847" s="155"/>
      <c r="E13847" s="155"/>
      <c r="F13847" s="155"/>
    </row>
    <row r="13848" spans="3:6" x14ac:dyDescent="0.2">
      <c r="C13848" s="155"/>
      <c r="D13848" s="155"/>
      <c r="E13848" s="155"/>
      <c r="F13848" s="155"/>
    </row>
    <row r="13849" spans="3:6" x14ac:dyDescent="0.2">
      <c r="C13849" s="155"/>
      <c r="D13849" s="155"/>
      <c r="E13849" s="155"/>
      <c r="F13849" s="155"/>
    </row>
    <row r="13850" spans="3:6" x14ac:dyDescent="0.2">
      <c r="C13850" s="155"/>
      <c r="D13850" s="155"/>
      <c r="E13850" s="155"/>
      <c r="F13850" s="155"/>
    </row>
    <row r="13851" spans="3:6" x14ac:dyDescent="0.2">
      <c r="C13851" s="155"/>
      <c r="D13851" s="155"/>
      <c r="E13851" s="155"/>
      <c r="F13851" s="155"/>
    </row>
    <row r="13852" spans="3:6" x14ac:dyDescent="0.2">
      <c r="C13852" s="155"/>
      <c r="D13852" s="155"/>
      <c r="E13852" s="155"/>
      <c r="F13852" s="155"/>
    </row>
    <row r="13853" spans="3:6" x14ac:dyDescent="0.2">
      <c r="C13853" s="155"/>
      <c r="D13853" s="155"/>
      <c r="E13853" s="155"/>
      <c r="F13853" s="155"/>
    </row>
    <row r="13854" spans="3:6" x14ac:dyDescent="0.2">
      <c r="C13854" s="155"/>
      <c r="D13854" s="155"/>
      <c r="E13854" s="155"/>
      <c r="F13854" s="155"/>
    </row>
    <row r="13855" spans="3:6" x14ac:dyDescent="0.2">
      <c r="C13855" s="155"/>
      <c r="D13855" s="155"/>
      <c r="E13855" s="155"/>
      <c r="F13855" s="155"/>
    </row>
    <row r="13856" spans="3:6" x14ac:dyDescent="0.2">
      <c r="C13856" s="155"/>
      <c r="D13856" s="155"/>
      <c r="E13856" s="155"/>
      <c r="F13856" s="155"/>
    </row>
    <row r="13857" spans="3:6" x14ac:dyDescent="0.2">
      <c r="C13857" s="155"/>
      <c r="D13857" s="155"/>
      <c r="E13857" s="155"/>
      <c r="F13857" s="155"/>
    </row>
    <row r="13858" spans="3:6" x14ac:dyDescent="0.2">
      <c r="C13858" s="155"/>
      <c r="D13858" s="155"/>
      <c r="E13858" s="155"/>
      <c r="F13858" s="155"/>
    </row>
    <row r="13859" spans="3:6" x14ac:dyDescent="0.2">
      <c r="C13859" s="155"/>
      <c r="D13859" s="155"/>
      <c r="E13859" s="155"/>
      <c r="F13859" s="155"/>
    </row>
    <row r="13860" spans="3:6" x14ac:dyDescent="0.2">
      <c r="C13860" s="155"/>
      <c r="D13860" s="155"/>
      <c r="E13860" s="155"/>
      <c r="F13860" s="155"/>
    </row>
    <row r="13861" spans="3:6" x14ac:dyDescent="0.2">
      <c r="C13861" s="155"/>
      <c r="D13861" s="155"/>
      <c r="E13861" s="155"/>
      <c r="F13861" s="155"/>
    </row>
    <row r="13862" spans="3:6" x14ac:dyDescent="0.2">
      <c r="C13862" s="155"/>
      <c r="D13862" s="155"/>
      <c r="E13862" s="155"/>
      <c r="F13862" s="155"/>
    </row>
    <row r="13863" spans="3:6" x14ac:dyDescent="0.2">
      <c r="C13863" s="155"/>
      <c r="D13863" s="155"/>
      <c r="E13863" s="155"/>
      <c r="F13863" s="155"/>
    </row>
    <row r="13864" spans="3:6" x14ac:dyDescent="0.2">
      <c r="C13864" s="155"/>
      <c r="D13864" s="155"/>
      <c r="E13864" s="155"/>
      <c r="F13864" s="155"/>
    </row>
    <row r="13865" spans="3:6" x14ac:dyDescent="0.2">
      <c r="C13865" s="155"/>
      <c r="D13865" s="155"/>
      <c r="E13865" s="155"/>
      <c r="F13865" s="155"/>
    </row>
    <row r="13866" spans="3:6" x14ac:dyDescent="0.2">
      <c r="C13866" s="155"/>
      <c r="D13866" s="155"/>
      <c r="E13866" s="155"/>
      <c r="F13866" s="155"/>
    </row>
    <row r="13867" spans="3:6" x14ac:dyDescent="0.2">
      <c r="C13867" s="155"/>
      <c r="D13867" s="155"/>
      <c r="E13867" s="155"/>
      <c r="F13867" s="155"/>
    </row>
    <row r="13868" spans="3:6" x14ac:dyDescent="0.2">
      <c r="C13868" s="155"/>
      <c r="D13868" s="155"/>
      <c r="E13868" s="155"/>
      <c r="F13868" s="155"/>
    </row>
    <row r="13869" spans="3:6" x14ac:dyDescent="0.2">
      <c r="C13869" s="155"/>
      <c r="D13869" s="155"/>
      <c r="E13869" s="155"/>
      <c r="F13869" s="155"/>
    </row>
    <row r="13870" spans="3:6" x14ac:dyDescent="0.2">
      <c r="C13870" s="155"/>
      <c r="D13870" s="155"/>
      <c r="E13870" s="155"/>
      <c r="F13870" s="155"/>
    </row>
    <row r="13871" spans="3:6" x14ac:dyDescent="0.2">
      <c r="C13871" s="155"/>
      <c r="D13871" s="155"/>
      <c r="E13871" s="155"/>
      <c r="F13871" s="155"/>
    </row>
    <row r="13872" spans="3:6" x14ac:dyDescent="0.2">
      <c r="C13872" s="155"/>
      <c r="D13872" s="155"/>
      <c r="E13872" s="155"/>
      <c r="F13872" s="155"/>
    </row>
    <row r="13873" spans="3:6" x14ac:dyDescent="0.2">
      <c r="C13873" s="155"/>
      <c r="D13873" s="155"/>
      <c r="E13873" s="155"/>
      <c r="F13873" s="155"/>
    </row>
    <row r="13874" spans="3:6" x14ac:dyDescent="0.2">
      <c r="C13874" s="155"/>
      <c r="D13874" s="155"/>
      <c r="E13874" s="155"/>
      <c r="F13874" s="155"/>
    </row>
    <row r="13875" spans="3:6" x14ac:dyDescent="0.2">
      <c r="C13875" s="155"/>
      <c r="D13875" s="155"/>
      <c r="E13875" s="155"/>
      <c r="F13875" s="155"/>
    </row>
    <row r="13876" spans="3:6" x14ac:dyDescent="0.2">
      <c r="C13876" s="155"/>
      <c r="D13876" s="155"/>
      <c r="E13876" s="155"/>
      <c r="F13876" s="155"/>
    </row>
    <row r="13877" spans="3:6" x14ac:dyDescent="0.2">
      <c r="C13877" s="155"/>
      <c r="D13877" s="155"/>
      <c r="E13877" s="155"/>
      <c r="F13877" s="155"/>
    </row>
    <row r="13878" spans="3:6" x14ac:dyDescent="0.2">
      <c r="C13878" s="155"/>
      <c r="D13878" s="155"/>
      <c r="E13878" s="155"/>
      <c r="F13878" s="155"/>
    </row>
    <row r="13879" spans="3:6" x14ac:dyDescent="0.2">
      <c r="C13879" s="155"/>
      <c r="D13879" s="155"/>
      <c r="E13879" s="155"/>
      <c r="F13879" s="155"/>
    </row>
    <row r="13880" spans="3:6" x14ac:dyDescent="0.2">
      <c r="C13880" s="155"/>
      <c r="D13880" s="155"/>
      <c r="E13880" s="155"/>
      <c r="F13880" s="155"/>
    </row>
    <row r="13881" spans="3:6" x14ac:dyDescent="0.2">
      <c r="C13881" s="155"/>
      <c r="D13881" s="155"/>
      <c r="E13881" s="155"/>
      <c r="F13881" s="155"/>
    </row>
    <row r="13882" spans="3:6" x14ac:dyDescent="0.2">
      <c r="C13882" s="155"/>
      <c r="D13882" s="155"/>
      <c r="E13882" s="155"/>
      <c r="F13882" s="155"/>
    </row>
    <row r="13883" spans="3:6" x14ac:dyDescent="0.2">
      <c r="C13883" s="155"/>
      <c r="D13883" s="155"/>
      <c r="E13883" s="155"/>
      <c r="F13883" s="155"/>
    </row>
    <row r="13884" spans="3:6" x14ac:dyDescent="0.2">
      <c r="C13884" s="155"/>
      <c r="D13884" s="155"/>
      <c r="E13884" s="155"/>
      <c r="F13884" s="155"/>
    </row>
    <row r="13885" spans="3:6" x14ac:dyDescent="0.2">
      <c r="C13885" s="155"/>
      <c r="D13885" s="155"/>
      <c r="E13885" s="155"/>
      <c r="F13885" s="155"/>
    </row>
    <row r="13886" spans="3:6" x14ac:dyDescent="0.2">
      <c r="C13886" s="155"/>
      <c r="D13886" s="155"/>
      <c r="E13886" s="155"/>
      <c r="F13886" s="155"/>
    </row>
    <row r="13887" spans="3:6" x14ac:dyDescent="0.2">
      <c r="C13887" s="155"/>
      <c r="D13887" s="155"/>
      <c r="E13887" s="155"/>
      <c r="F13887" s="155"/>
    </row>
    <row r="13888" spans="3:6" x14ac:dyDescent="0.2">
      <c r="C13888" s="155"/>
      <c r="D13888" s="155"/>
      <c r="E13888" s="155"/>
      <c r="F13888" s="155"/>
    </row>
    <row r="13889" spans="3:6" x14ac:dyDescent="0.2">
      <c r="C13889" s="155"/>
      <c r="D13889" s="155"/>
      <c r="E13889" s="155"/>
      <c r="F13889" s="155"/>
    </row>
    <row r="13890" spans="3:6" x14ac:dyDescent="0.2">
      <c r="C13890" s="155"/>
      <c r="D13890" s="155"/>
      <c r="E13890" s="155"/>
      <c r="F13890" s="155"/>
    </row>
    <row r="13891" spans="3:6" x14ac:dyDescent="0.2">
      <c r="C13891" s="155"/>
      <c r="D13891" s="155"/>
      <c r="E13891" s="155"/>
      <c r="F13891" s="155"/>
    </row>
    <row r="13892" spans="3:6" x14ac:dyDescent="0.2">
      <c r="C13892" s="155"/>
      <c r="D13892" s="155"/>
      <c r="E13892" s="155"/>
      <c r="F13892" s="155"/>
    </row>
    <row r="13893" spans="3:6" x14ac:dyDescent="0.2">
      <c r="C13893" s="155"/>
      <c r="D13893" s="155"/>
      <c r="E13893" s="155"/>
      <c r="F13893" s="155"/>
    </row>
    <row r="13894" spans="3:6" x14ac:dyDescent="0.2">
      <c r="C13894" s="155"/>
      <c r="D13894" s="155"/>
      <c r="E13894" s="155"/>
      <c r="F13894" s="155"/>
    </row>
    <row r="13895" spans="3:6" x14ac:dyDescent="0.2">
      <c r="C13895" s="155"/>
      <c r="D13895" s="155"/>
      <c r="E13895" s="155"/>
      <c r="F13895" s="155"/>
    </row>
    <row r="13896" spans="3:6" x14ac:dyDescent="0.2">
      <c r="C13896" s="155"/>
      <c r="D13896" s="155"/>
      <c r="E13896" s="155"/>
      <c r="F13896" s="155"/>
    </row>
    <row r="13897" spans="3:6" x14ac:dyDescent="0.2">
      <c r="C13897" s="155"/>
      <c r="D13897" s="155"/>
      <c r="E13897" s="155"/>
      <c r="F13897" s="155"/>
    </row>
    <row r="13898" spans="3:6" x14ac:dyDescent="0.2">
      <c r="C13898" s="155"/>
      <c r="D13898" s="155"/>
      <c r="E13898" s="155"/>
      <c r="F13898" s="155"/>
    </row>
    <row r="13899" spans="3:6" x14ac:dyDescent="0.2">
      <c r="C13899" s="155"/>
      <c r="D13899" s="155"/>
      <c r="E13899" s="155"/>
      <c r="F13899" s="155"/>
    </row>
    <row r="13900" spans="3:6" x14ac:dyDescent="0.2">
      <c r="C13900" s="155"/>
      <c r="D13900" s="155"/>
      <c r="E13900" s="155"/>
      <c r="F13900" s="155"/>
    </row>
    <row r="13901" spans="3:6" x14ac:dyDescent="0.2">
      <c r="C13901" s="155"/>
      <c r="D13901" s="155"/>
      <c r="E13901" s="155"/>
      <c r="F13901" s="155"/>
    </row>
    <row r="13902" spans="3:6" x14ac:dyDescent="0.2">
      <c r="C13902" s="155"/>
      <c r="D13902" s="155"/>
      <c r="E13902" s="155"/>
      <c r="F13902" s="155"/>
    </row>
    <row r="13903" spans="3:6" x14ac:dyDescent="0.2">
      <c r="C13903" s="155"/>
      <c r="D13903" s="155"/>
      <c r="E13903" s="155"/>
      <c r="F13903" s="155"/>
    </row>
    <row r="13904" spans="3:6" x14ac:dyDescent="0.2">
      <c r="C13904" s="155"/>
      <c r="D13904" s="155"/>
      <c r="E13904" s="155"/>
      <c r="F13904" s="155"/>
    </row>
    <row r="13905" spans="3:6" x14ac:dyDescent="0.2">
      <c r="C13905" s="155"/>
      <c r="D13905" s="155"/>
      <c r="E13905" s="155"/>
      <c r="F13905" s="155"/>
    </row>
    <row r="13906" spans="3:6" x14ac:dyDescent="0.2">
      <c r="C13906" s="155"/>
      <c r="D13906" s="155"/>
      <c r="E13906" s="155"/>
      <c r="F13906" s="155"/>
    </row>
    <row r="13907" spans="3:6" x14ac:dyDescent="0.2">
      <c r="C13907" s="155"/>
      <c r="D13907" s="155"/>
      <c r="E13907" s="155"/>
      <c r="F13907" s="155"/>
    </row>
    <row r="13908" spans="3:6" x14ac:dyDescent="0.2">
      <c r="C13908" s="155"/>
      <c r="D13908" s="155"/>
      <c r="E13908" s="155"/>
      <c r="F13908" s="155"/>
    </row>
    <row r="13909" spans="3:6" x14ac:dyDescent="0.2">
      <c r="C13909" s="155"/>
      <c r="D13909" s="155"/>
      <c r="E13909" s="155"/>
      <c r="F13909" s="155"/>
    </row>
    <row r="13910" spans="3:6" x14ac:dyDescent="0.2">
      <c r="C13910" s="155"/>
      <c r="D13910" s="155"/>
      <c r="E13910" s="155"/>
      <c r="F13910" s="155"/>
    </row>
    <row r="13911" spans="3:6" x14ac:dyDescent="0.2">
      <c r="C13911" s="155"/>
      <c r="D13911" s="155"/>
      <c r="E13911" s="155"/>
      <c r="F13911" s="155"/>
    </row>
    <row r="13912" spans="3:6" x14ac:dyDescent="0.2">
      <c r="C13912" s="155"/>
      <c r="D13912" s="155"/>
      <c r="E13912" s="155"/>
      <c r="F13912" s="155"/>
    </row>
    <row r="13913" spans="3:6" x14ac:dyDescent="0.2">
      <c r="C13913" s="155"/>
      <c r="D13913" s="155"/>
      <c r="E13913" s="155"/>
      <c r="F13913" s="155"/>
    </row>
    <row r="13914" spans="3:6" x14ac:dyDescent="0.2">
      <c r="C13914" s="155"/>
      <c r="D13914" s="155"/>
      <c r="E13914" s="155"/>
      <c r="F13914" s="155"/>
    </row>
    <row r="13915" spans="3:6" x14ac:dyDescent="0.2">
      <c r="C13915" s="155"/>
      <c r="D13915" s="155"/>
      <c r="E13915" s="155"/>
      <c r="F13915" s="155"/>
    </row>
    <row r="13916" spans="3:6" x14ac:dyDescent="0.2">
      <c r="C13916" s="155"/>
      <c r="D13916" s="155"/>
      <c r="E13916" s="155"/>
      <c r="F13916" s="155"/>
    </row>
    <row r="13917" spans="3:6" x14ac:dyDescent="0.2">
      <c r="C13917" s="155"/>
      <c r="D13917" s="155"/>
      <c r="E13917" s="155"/>
      <c r="F13917" s="155"/>
    </row>
    <row r="13918" spans="3:6" x14ac:dyDescent="0.2">
      <c r="C13918" s="155"/>
      <c r="D13918" s="155"/>
      <c r="E13918" s="155"/>
      <c r="F13918" s="155"/>
    </row>
    <row r="13919" spans="3:6" x14ac:dyDescent="0.2">
      <c r="C13919" s="155"/>
      <c r="D13919" s="155"/>
      <c r="E13919" s="155"/>
      <c r="F13919" s="155"/>
    </row>
    <row r="13920" spans="3:6" x14ac:dyDescent="0.2">
      <c r="C13920" s="155"/>
      <c r="D13920" s="155"/>
      <c r="E13920" s="155"/>
      <c r="F13920" s="155"/>
    </row>
    <row r="13921" spans="3:6" x14ac:dyDescent="0.2">
      <c r="C13921" s="155"/>
      <c r="D13921" s="155"/>
      <c r="E13921" s="155"/>
      <c r="F13921" s="155"/>
    </row>
    <row r="13922" spans="3:6" x14ac:dyDescent="0.2">
      <c r="C13922" s="155"/>
      <c r="D13922" s="155"/>
      <c r="E13922" s="155"/>
      <c r="F13922" s="155"/>
    </row>
    <row r="13923" spans="3:6" x14ac:dyDescent="0.2">
      <c r="C13923" s="155"/>
      <c r="D13923" s="155"/>
      <c r="E13923" s="155"/>
      <c r="F13923" s="155"/>
    </row>
    <row r="13924" spans="3:6" x14ac:dyDescent="0.2">
      <c r="C13924" s="155"/>
      <c r="D13924" s="155"/>
      <c r="E13924" s="155"/>
      <c r="F13924" s="155"/>
    </row>
    <row r="13925" spans="3:6" x14ac:dyDescent="0.2">
      <c r="C13925" s="155"/>
      <c r="D13925" s="155"/>
      <c r="E13925" s="155"/>
      <c r="F13925" s="155"/>
    </row>
    <row r="13926" spans="3:6" x14ac:dyDescent="0.2">
      <c r="C13926" s="155"/>
      <c r="D13926" s="155"/>
      <c r="E13926" s="155"/>
      <c r="F13926" s="155"/>
    </row>
    <row r="13927" spans="3:6" x14ac:dyDescent="0.2">
      <c r="C13927" s="155"/>
      <c r="D13927" s="155"/>
      <c r="E13927" s="155"/>
      <c r="F13927" s="155"/>
    </row>
    <row r="13928" spans="3:6" x14ac:dyDescent="0.2">
      <c r="C13928" s="155"/>
      <c r="D13928" s="155"/>
      <c r="E13928" s="155"/>
      <c r="F13928" s="155"/>
    </row>
    <row r="13929" spans="3:6" x14ac:dyDescent="0.2">
      <c r="C13929" s="155"/>
      <c r="D13929" s="155"/>
      <c r="E13929" s="155"/>
      <c r="F13929" s="155"/>
    </row>
    <row r="13930" spans="3:6" x14ac:dyDescent="0.2">
      <c r="C13930" s="155"/>
      <c r="D13930" s="155"/>
      <c r="E13930" s="155"/>
      <c r="F13930" s="155"/>
    </row>
    <row r="13931" spans="3:6" x14ac:dyDescent="0.2">
      <c r="C13931" s="155"/>
      <c r="D13931" s="155"/>
      <c r="E13931" s="155"/>
      <c r="F13931" s="155"/>
    </row>
    <row r="13932" spans="3:6" x14ac:dyDescent="0.2">
      <c r="C13932" s="155"/>
      <c r="D13932" s="155"/>
      <c r="E13932" s="155"/>
      <c r="F13932" s="155"/>
    </row>
    <row r="13933" spans="3:6" x14ac:dyDescent="0.2">
      <c r="C13933" s="155"/>
      <c r="D13933" s="155"/>
      <c r="E13933" s="155"/>
      <c r="F13933" s="155"/>
    </row>
    <row r="13934" spans="3:6" x14ac:dyDescent="0.2">
      <c r="C13934" s="155"/>
      <c r="D13934" s="155"/>
      <c r="E13934" s="155"/>
      <c r="F13934" s="155"/>
    </row>
    <row r="13935" spans="3:6" x14ac:dyDescent="0.2">
      <c r="C13935" s="155"/>
      <c r="D13935" s="155"/>
      <c r="E13935" s="155"/>
      <c r="F13935" s="155"/>
    </row>
    <row r="13936" spans="3:6" x14ac:dyDescent="0.2">
      <c r="C13936" s="155"/>
      <c r="D13936" s="155"/>
      <c r="E13936" s="155"/>
      <c r="F13936" s="155"/>
    </row>
    <row r="13937" spans="3:6" x14ac:dyDescent="0.2">
      <c r="C13937" s="155"/>
      <c r="D13937" s="155"/>
      <c r="E13937" s="155"/>
      <c r="F13937" s="155"/>
    </row>
    <row r="13938" spans="3:6" x14ac:dyDescent="0.2">
      <c r="C13938" s="155"/>
      <c r="D13938" s="155"/>
      <c r="E13938" s="155"/>
      <c r="F13938" s="155"/>
    </row>
    <row r="13939" spans="3:6" x14ac:dyDescent="0.2">
      <c r="C13939" s="155"/>
      <c r="D13939" s="155"/>
      <c r="E13939" s="155"/>
      <c r="F13939" s="155"/>
    </row>
    <row r="13940" spans="3:6" x14ac:dyDescent="0.2">
      <c r="C13940" s="155"/>
      <c r="D13940" s="155"/>
      <c r="E13940" s="155"/>
      <c r="F13940" s="155"/>
    </row>
    <row r="13941" spans="3:6" x14ac:dyDescent="0.2">
      <c r="C13941" s="155"/>
      <c r="D13941" s="155"/>
      <c r="E13941" s="155"/>
      <c r="F13941" s="155"/>
    </row>
    <row r="13942" spans="3:6" x14ac:dyDescent="0.2">
      <c r="C13942" s="155"/>
      <c r="D13942" s="155"/>
      <c r="E13942" s="155"/>
      <c r="F13942" s="155"/>
    </row>
    <row r="13943" spans="3:6" x14ac:dyDescent="0.2">
      <c r="C13943" s="155"/>
      <c r="D13943" s="155"/>
      <c r="E13943" s="155"/>
      <c r="F13943" s="155"/>
    </row>
    <row r="13944" spans="3:6" x14ac:dyDescent="0.2">
      <c r="C13944" s="155"/>
      <c r="D13944" s="155"/>
      <c r="E13944" s="155"/>
      <c r="F13944" s="155"/>
    </row>
    <row r="13945" spans="3:6" x14ac:dyDescent="0.2">
      <c r="C13945" s="155"/>
      <c r="D13945" s="155"/>
      <c r="E13945" s="155"/>
      <c r="F13945" s="155"/>
    </row>
    <row r="13946" spans="3:6" x14ac:dyDescent="0.2">
      <c r="C13946" s="155"/>
      <c r="D13946" s="155"/>
      <c r="E13946" s="155"/>
      <c r="F13946" s="155"/>
    </row>
    <row r="13947" spans="3:6" x14ac:dyDescent="0.2">
      <c r="C13947" s="155"/>
      <c r="D13947" s="155"/>
      <c r="E13947" s="155"/>
      <c r="F13947" s="155"/>
    </row>
    <row r="13948" spans="3:6" x14ac:dyDescent="0.2">
      <c r="C13948" s="155"/>
      <c r="D13948" s="155"/>
      <c r="E13948" s="155"/>
      <c r="F13948" s="155"/>
    </row>
    <row r="13949" spans="3:6" x14ac:dyDescent="0.2">
      <c r="C13949" s="155"/>
      <c r="D13949" s="155"/>
      <c r="E13949" s="155"/>
      <c r="F13949" s="155"/>
    </row>
    <row r="13950" spans="3:6" x14ac:dyDescent="0.2">
      <c r="C13950" s="155"/>
      <c r="D13950" s="155"/>
      <c r="E13950" s="155"/>
      <c r="F13950" s="155"/>
    </row>
    <row r="13951" spans="3:6" x14ac:dyDescent="0.2">
      <c r="C13951" s="155"/>
      <c r="D13951" s="155"/>
      <c r="E13951" s="155"/>
      <c r="F13951" s="155"/>
    </row>
    <row r="13952" spans="3:6" x14ac:dyDescent="0.2">
      <c r="C13952" s="155"/>
      <c r="D13952" s="155"/>
      <c r="E13952" s="155"/>
      <c r="F13952" s="155"/>
    </row>
    <row r="13953" spans="3:6" x14ac:dyDescent="0.2">
      <c r="C13953" s="155"/>
      <c r="D13953" s="155"/>
      <c r="E13953" s="155"/>
      <c r="F13953" s="155"/>
    </row>
    <row r="13954" spans="3:6" x14ac:dyDescent="0.2">
      <c r="C13954" s="155"/>
      <c r="D13954" s="155"/>
      <c r="E13954" s="155"/>
      <c r="F13954" s="155"/>
    </row>
    <row r="13955" spans="3:6" x14ac:dyDescent="0.2">
      <c r="C13955" s="155"/>
      <c r="D13955" s="155"/>
      <c r="E13955" s="155"/>
      <c r="F13955" s="155"/>
    </row>
    <row r="13956" spans="3:6" x14ac:dyDescent="0.2">
      <c r="C13956" s="155"/>
      <c r="D13956" s="155"/>
      <c r="E13956" s="155"/>
      <c r="F13956" s="155"/>
    </row>
    <row r="13957" spans="3:6" x14ac:dyDescent="0.2">
      <c r="C13957" s="155"/>
      <c r="D13957" s="155"/>
      <c r="E13957" s="155"/>
      <c r="F13957" s="155"/>
    </row>
    <row r="13958" spans="3:6" x14ac:dyDescent="0.2">
      <c r="C13958" s="155"/>
      <c r="D13958" s="155"/>
      <c r="E13958" s="155"/>
      <c r="F13958" s="155"/>
    </row>
    <row r="13959" spans="3:6" x14ac:dyDescent="0.2">
      <c r="C13959" s="155"/>
      <c r="D13959" s="155"/>
      <c r="E13959" s="155"/>
      <c r="F13959" s="155"/>
    </row>
    <row r="13960" spans="3:6" x14ac:dyDescent="0.2">
      <c r="C13960" s="155"/>
      <c r="D13960" s="155"/>
      <c r="E13960" s="155"/>
      <c r="F13960" s="155"/>
    </row>
    <row r="13961" spans="3:6" x14ac:dyDescent="0.2">
      <c r="C13961" s="155"/>
      <c r="D13961" s="155"/>
      <c r="E13961" s="155"/>
      <c r="F13961" s="155"/>
    </row>
    <row r="13962" spans="3:6" x14ac:dyDescent="0.2">
      <c r="C13962" s="155"/>
      <c r="D13962" s="155"/>
      <c r="E13962" s="155"/>
      <c r="F13962" s="155"/>
    </row>
    <row r="13963" spans="3:6" x14ac:dyDescent="0.2">
      <c r="C13963" s="155"/>
      <c r="D13963" s="155"/>
      <c r="E13963" s="155"/>
      <c r="F13963" s="155"/>
    </row>
    <row r="13964" spans="3:6" x14ac:dyDescent="0.2">
      <c r="C13964" s="155"/>
      <c r="D13964" s="155"/>
      <c r="E13964" s="155"/>
      <c r="F13964" s="155"/>
    </row>
    <row r="13965" spans="3:6" x14ac:dyDescent="0.2">
      <c r="C13965" s="155"/>
      <c r="D13965" s="155"/>
      <c r="E13965" s="155"/>
      <c r="F13965" s="155"/>
    </row>
    <row r="13966" spans="3:6" x14ac:dyDescent="0.2">
      <c r="C13966" s="155"/>
      <c r="D13966" s="155"/>
      <c r="E13966" s="155"/>
      <c r="F13966" s="155"/>
    </row>
    <row r="13967" spans="3:6" x14ac:dyDescent="0.2">
      <c r="C13967" s="155"/>
      <c r="D13967" s="155"/>
      <c r="E13967" s="155"/>
      <c r="F13967" s="155"/>
    </row>
    <row r="13968" spans="3:6" x14ac:dyDescent="0.2">
      <c r="C13968" s="155"/>
      <c r="D13968" s="155"/>
      <c r="E13968" s="155"/>
      <c r="F13968" s="155"/>
    </row>
    <row r="13969" spans="3:6" x14ac:dyDescent="0.2">
      <c r="C13969" s="155"/>
      <c r="D13969" s="155"/>
      <c r="E13969" s="155"/>
      <c r="F13969" s="155"/>
    </row>
    <row r="13970" spans="3:6" x14ac:dyDescent="0.2">
      <c r="C13970" s="155"/>
      <c r="D13970" s="155"/>
      <c r="E13970" s="155"/>
      <c r="F13970" s="155"/>
    </row>
    <row r="13971" spans="3:6" x14ac:dyDescent="0.2">
      <c r="C13971" s="155"/>
      <c r="D13971" s="155"/>
      <c r="E13971" s="155"/>
      <c r="F13971" s="155"/>
    </row>
    <row r="13972" spans="3:6" x14ac:dyDescent="0.2">
      <c r="C13972" s="155"/>
      <c r="D13972" s="155"/>
      <c r="E13972" s="155"/>
      <c r="F13972" s="155"/>
    </row>
    <row r="13973" spans="3:6" x14ac:dyDescent="0.2">
      <c r="C13973" s="155"/>
      <c r="D13973" s="155"/>
      <c r="E13973" s="155"/>
      <c r="F13973" s="155"/>
    </row>
    <row r="13974" spans="3:6" x14ac:dyDescent="0.2">
      <c r="C13974" s="155"/>
      <c r="D13974" s="155"/>
      <c r="E13974" s="155"/>
      <c r="F13974" s="155"/>
    </row>
    <row r="13975" spans="3:6" x14ac:dyDescent="0.2">
      <c r="C13975" s="155"/>
      <c r="D13975" s="155"/>
      <c r="E13975" s="155"/>
      <c r="F13975" s="155"/>
    </row>
    <row r="13976" spans="3:6" x14ac:dyDescent="0.2">
      <c r="C13976" s="155"/>
      <c r="D13976" s="155"/>
      <c r="E13976" s="155"/>
      <c r="F13976" s="155"/>
    </row>
    <row r="13977" spans="3:6" x14ac:dyDescent="0.2">
      <c r="C13977" s="155"/>
      <c r="D13977" s="155"/>
      <c r="E13977" s="155"/>
      <c r="F13977" s="155"/>
    </row>
    <row r="13978" spans="3:6" x14ac:dyDescent="0.2">
      <c r="C13978" s="155"/>
      <c r="D13978" s="155"/>
      <c r="E13978" s="155"/>
      <c r="F13978" s="155"/>
    </row>
    <row r="13979" spans="3:6" x14ac:dyDescent="0.2">
      <c r="C13979" s="155"/>
      <c r="D13979" s="155"/>
      <c r="E13979" s="155"/>
      <c r="F13979" s="155"/>
    </row>
    <row r="13980" spans="3:6" x14ac:dyDescent="0.2">
      <c r="C13980" s="155"/>
      <c r="D13980" s="155"/>
      <c r="E13980" s="155"/>
      <c r="F13980" s="155"/>
    </row>
    <row r="13981" spans="3:6" x14ac:dyDescent="0.2">
      <c r="C13981" s="155"/>
      <c r="D13981" s="155"/>
      <c r="E13981" s="155"/>
      <c r="F13981" s="155"/>
    </row>
    <row r="13982" spans="3:6" x14ac:dyDescent="0.2">
      <c r="C13982" s="155"/>
      <c r="D13982" s="155"/>
      <c r="E13982" s="155"/>
      <c r="F13982" s="155"/>
    </row>
    <row r="13983" spans="3:6" x14ac:dyDescent="0.2">
      <c r="C13983" s="155"/>
      <c r="D13983" s="155"/>
      <c r="E13983" s="155"/>
      <c r="F13983" s="155"/>
    </row>
    <row r="13984" spans="3:6" x14ac:dyDescent="0.2">
      <c r="C13984" s="155"/>
      <c r="D13984" s="155"/>
      <c r="E13984" s="155"/>
      <c r="F13984" s="155"/>
    </row>
    <row r="13985" spans="3:6" x14ac:dyDescent="0.2">
      <c r="C13985" s="155"/>
      <c r="D13985" s="155"/>
      <c r="E13985" s="155"/>
      <c r="F13985" s="155"/>
    </row>
    <row r="13986" spans="3:6" x14ac:dyDescent="0.2">
      <c r="C13986" s="155"/>
      <c r="D13986" s="155"/>
      <c r="E13986" s="155"/>
      <c r="F13986" s="155"/>
    </row>
    <row r="13987" spans="3:6" x14ac:dyDescent="0.2">
      <c r="C13987" s="155"/>
      <c r="D13987" s="155"/>
      <c r="E13987" s="155"/>
      <c r="F13987" s="155"/>
    </row>
    <row r="13988" spans="3:6" x14ac:dyDescent="0.2">
      <c r="C13988" s="155"/>
      <c r="D13988" s="155"/>
      <c r="E13988" s="155"/>
      <c r="F13988" s="155"/>
    </row>
    <row r="13989" spans="3:6" x14ac:dyDescent="0.2">
      <c r="C13989" s="155"/>
      <c r="D13989" s="155"/>
      <c r="E13989" s="155"/>
      <c r="F13989" s="155"/>
    </row>
    <row r="13990" spans="3:6" x14ac:dyDescent="0.2">
      <c r="C13990" s="155"/>
      <c r="D13990" s="155"/>
      <c r="E13990" s="155"/>
      <c r="F13990" s="155"/>
    </row>
    <row r="13991" spans="3:6" x14ac:dyDescent="0.2">
      <c r="C13991" s="155"/>
      <c r="D13991" s="155"/>
      <c r="E13991" s="155"/>
      <c r="F13991" s="155"/>
    </row>
    <row r="13992" spans="3:6" x14ac:dyDescent="0.2">
      <c r="C13992" s="155"/>
      <c r="D13992" s="155"/>
      <c r="E13992" s="155"/>
      <c r="F13992" s="155"/>
    </row>
    <row r="13993" spans="3:6" x14ac:dyDescent="0.2">
      <c r="C13993" s="155"/>
      <c r="D13993" s="155"/>
      <c r="E13993" s="155"/>
      <c r="F13993" s="155"/>
    </row>
    <row r="13994" spans="3:6" x14ac:dyDescent="0.2">
      <c r="C13994" s="155"/>
      <c r="D13994" s="155"/>
      <c r="E13994" s="155"/>
      <c r="F13994" s="155"/>
    </row>
    <row r="13995" spans="3:6" x14ac:dyDescent="0.2">
      <c r="C13995" s="155"/>
      <c r="D13995" s="155"/>
      <c r="E13995" s="155"/>
      <c r="F13995" s="155"/>
    </row>
    <row r="13996" spans="3:6" x14ac:dyDescent="0.2">
      <c r="C13996" s="155"/>
      <c r="D13996" s="155"/>
      <c r="E13996" s="155"/>
      <c r="F13996" s="155"/>
    </row>
    <row r="13997" spans="3:6" x14ac:dyDescent="0.2">
      <c r="C13997" s="155"/>
      <c r="D13997" s="155"/>
      <c r="E13997" s="155"/>
      <c r="F13997" s="155"/>
    </row>
    <row r="13998" spans="3:6" x14ac:dyDescent="0.2">
      <c r="C13998" s="155"/>
      <c r="D13998" s="155"/>
      <c r="E13998" s="155"/>
      <c r="F13998" s="155"/>
    </row>
    <row r="13999" spans="3:6" x14ac:dyDescent="0.2">
      <c r="C13999" s="155"/>
      <c r="D13999" s="155"/>
      <c r="E13999" s="155"/>
      <c r="F13999" s="155"/>
    </row>
    <row r="14000" spans="3:6" x14ac:dyDescent="0.2">
      <c r="C14000" s="155"/>
      <c r="D14000" s="155"/>
      <c r="E14000" s="155"/>
      <c r="F14000" s="155"/>
    </row>
    <row r="14001" spans="3:6" x14ac:dyDescent="0.2">
      <c r="C14001" s="155"/>
      <c r="D14001" s="155"/>
      <c r="E14001" s="155"/>
      <c r="F14001" s="155"/>
    </row>
    <row r="14002" spans="3:6" x14ac:dyDescent="0.2">
      <c r="C14002" s="155"/>
      <c r="D14002" s="155"/>
      <c r="E14002" s="155"/>
      <c r="F14002" s="155"/>
    </row>
    <row r="14003" spans="3:6" x14ac:dyDescent="0.2">
      <c r="C14003" s="155"/>
      <c r="D14003" s="155"/>
      <c r="E14003" s="155"/>
      <c r="F14003" s="155"/>
    </row>
    <row r="14004" spans="3:6" x14ac:dyDescent="0.2">
      <c r="C14004" s="155"/>
      <c r="D14004" s="155"/>
      <c r="E14004" s="155"/>
      <c r="F14004" s="155"/>
    </row>
    <row r="14005" spans="3:6" x14ac:dyDescent="0.2">
      <c r="C14005" s="155"/>
      <c r="D14005" s="155"/>
      <c r="E14005" s="155"/>
      <c r="F14005" s="155"/>
    </row>
    <row r="14006" spans="3:6" x14ac:dyDescent="0.2">
      <c r="C14006" s="155"/>
      <c r="D14006" s="155"/>
      <c r="E14006" s="155"/>
      <c r="F14006" s="155"/>
    </row>
    <row r="14007" spans="3:6" x14ac:dyDescent="0.2">
      <c r="C14007" s="155"/>
      <c r="D14007" s="155"/>
      <c r="E14007" s="155"/>
      <c r="F14007" s="155"/>
    </row>
    <row r="14008" spans="3:6" x14ac:dyDescent="0.2">
      <c r="C14008" s="155"/>
      <c r="D14008" s="155"/>
      <c r="E14008" s="155"/>
      <c r="F14008" s="155"/>
    </row>
    <row r="14009" spans="3:6" x14ac:dyDescent="0.2">
      <c r="C14009" s="155"/>
      <c r="D14009" s="155"/>
      <c r="E14009" s="155"/>
      <c r="F14009" s="155"/>
    </row>
    <row r="14010" spans="3:6" x14ac:dyDescent="0.2">
      <c r="C14010" s="155"/>
      <c r="D14010" s="155"/>
      <c r="E14010" s="155"/>
      <c r="F14010" s="155"/>
    </row>
    <row r="14011" spans="3:6" x14ac:dyDescent="0.2">
      <c r="C14011" s="155"/>
      <c r="D14011" s="155"/>
      <c r="E14011" s="155"/>
      <c r="F14011" s="155"/>
    </row>
    <row r="14012" spans="3:6" x14ac:dyDescent="0.2">
      <c r="C14012" s="155"/>
      <c r="D14012" s="155"/>
      <c r="E14012" s="155"/>
      <c r="F14012" s="155"/>
    </row>
    <row r="14013" spans="3:6" x14ac:dyDescent="0.2">
      <c r="C14013" s="155"/>
      <c r="D14013" s="155"/>
      <c r="E14013" s="155"/>
      <c r="F14013" s="155"/>
    </row>
    <row r="14014" spans="3:6" x14ac:dyDescent="0.2">
      <c r="C14014" s="155"/>
      <c r="D14014" s="155"/>
      <c r="E14014" s="155"/>
      <c r="F14014" s="155"/>
    </row>
    <row r="14015" spans="3:6" x14ac:dyDescent="0.2">
      <c r="C14015" s="155"/>
      <c r="D14015" s="155"/>
      <c r="E14015" s="155"/>
      <c r="F14015" s="155"/>
    </row>
    <row r="14016" spans="3:6" x14ac:dyDescent="0.2">
      <c r="C14016" s="155"/>
      <c r="D14016" s="155"/>
      <c r="E14016" s="155"/>
      <c r="F14016" s="155"/>
    </row>
    <row r="14017" spans="3:6" x14ac:dyDescent="0.2">
      <c r="C14017" s="155"/>
      <c r="D14017" s="155"/>
      <c r="E14017" s="155"/>
      <c r="F14017" s="155"/>
    </row>
    <row r="14018" spans="3:6" x14ac:dyDescent="0.2">
      <c r="C14018" s="155"/>
      <c r="D14018" s="155"/>
      <c r="E14018" s="155"/>
      <c r="F14018" s="155"/>
    </row>
    <row r="14019" spans="3:6" x14ac:dyDescent="0.2">
      <c r="C14019" s="155"/>
      <c r="D14019" s="155"/>
      <c r="E14019" s="155"/>
      <c r="F14019" s="155"/>
    </row>
    <row r="14020" spans="3:6" x14ac:dyDescent="0.2">
      <c r="C14020" s="155"/>
      <c r="D14020" s="155"/>
      <c r="E14020" s="155"/>
      <c r="F14020" s="155"/>
    </row>
    <row r="14021" spans="3:6" x14ac:dyDescent="0.2">
      <c r="C14021" s="155"/>
      <c r="D14021" s="155"/>
      <c r="E14021" s="155"/>
      <c r="F14021" s="155"/>
    </row>
    <row r="14022" spans="3:6" x14ac:dyDescent="0.2">
      <c r="C14022" s="155"/>
      <c r="D14022" s="155"/>
      <c r="E14022" s="155"/>
      <c r="F14022" s="155"/>
    </row>
    <row r="14023" spans="3:6" x14ac:dyDescent="0.2">
      <c r="C14023" s="155"/>
      <c r="D14023" s="155"/>
      <c r="E14023" s="155"/>
      <c r="F14023" s="155"/>
    </row>
    <row r="14024" spans="3:6" x14ac:dyDescent="0.2">
      <c r="C14024" s="155"/>
      <c r="D14024" s="155"/>
      <c r="E14024" s="155"/>
      <c r="F14024" s="155"/>
    </row>
    <row r="14025" spans="3:6" x14ac:dyDescent="0.2">
      <c r="C14025" s="155"/>
      <c r="D14025" s="155"/>
      <c r="E14025" s="155"/>
      <c r="F14025" s="155"/>
    </row>
    <row r="14026" spans="3:6" x14ac:dyDescent="0.2">
      <c r="C14026" s="155"/>
      <c r="D14026" s="155"/>
      <c r="E14026" s="155"/>
      <c r="F14026" s="155"/>
    </row>
    <row r="14027" spans="3:6" x14ac:dyDescent="0.2">
      <c r="C14027" s="155"/>
      <c r="D14027" s="155"/>
      <c r="E14027" s="155"/>
      <c r="F14027" s="155"/>
    </row>
    <row r="14028" spans="3:6" x14ac:dyDescent="0.2">
      <c r="C14028" s="155"/>
      <c r="D14028" s="155"/>
      <c r="E14028" s="155"/>
      <c r="F14028" s="155"/>
    </row>
    <row r="14029" spans="3:6" x14ac:dyDescent="0.2">
      <c r="C14029" s="155"/>
      <c r="D14029" s="155"/>
      <c r="E14029" s="155"/>
      <c r="F14029" s="155"/>
    </row>
    <row r="14030" spans="3:6" x14ac:dyDescent="0.2">
      <c r="C14030" s="155"/>
      <c r="D14030" s="155"/>
      <c r="E14030" s="155"/>
      <c r="F14030" s="155"/>
    </row>
    <row r="14031" spans="3:6" x14ac:dyDescent="0.2">
      <c r="C14031" s="155"/>
      <c r="D14031" s="155"/>
      <c r="E14031" s="155"/>
      <c r="F14031" s="155"/>
    </row>
    <row r="14032" spans="3:6" x14ac:dyDescent="0.2">
      <c r="C14032" s="155"/>
      <c r="D14032" s="155"/>
      <c r="E14032" s="155"/>
      <c r="F14032" s="155"/>
    </row>
    <row r="14033" spans="3:6" x14ac:dyDescent="0.2">
      <c r="C14033" s="155"/>
      <c r="D14033" s="155"/>
      <c r="E14033" s="155"/>
      <c r="F14033" s="155"/>
    </row>
    <row r="14034" spans="3:6" x14ac:dyDescent="0.2">
      <c r="C14034" s="155"/>
      <c r="D14034" s="155"/>
      <c r="E14034" s="155"/>
      <c r="F14034" s="155"/>
    </row>
    <row r="14035" spans="3:6" x14ac:dyDescent="0.2">
      <c r="C14035" s="155"/>
      <c r="D14035" s="155"/>
      <c r="E14035" s="155"/>
      <c r="F14035" s="155"/>
    </row>
    <row r="14036" spans="3:6" x14ac:dyDescent="0.2">
      <c r="C14036" s="155"/>
      <c r="D14036" s="155"/>
      <c r="E14036" s="155"/>
      <c r="F14036" s="155"/>
    </row>
    <row r="14037" spans="3:6" x14ac:dyDescent="0.2">
      <c r="C14037" s="155"/>
      <c r="D14037" s="155"/>
      <c r="E14037" s="155"/>
      <c r="F14037" s="155"/>
    </row>
    <row r="14038" spans="3:6" x14ac:dyDescent="0.2">
      <c r="C14038" s="155"/>
      <c r="D14038" s="155"/>
      <c r="E14038" s="155"/>
      <c r="F14038" s="155"/>
    </row>
    <row r="14039" spans="3:6" x14ac:dyDescent="0.2">
      <c r="C14039" s="155"/>
      <c r="D14039" s="155"/>
      <c r="E14039" s="155"/>
      <c r="F14039" s="155"/>
    </row>
    <row r="14040" spans="3:6" x14ac:dyDescent="0.2">
      <c r="C14040" s="155"/>
      <c r="D14040" s="155"/>
      <c r="E14040" s="155"/>
      <c r="F14040" s="155"/>
    </row>
    <row r="14041" spans="3:6" x14ac:dyDescent="0.2">
      <c r="C14041" s="155"/>
      <c r="D14041" s="155"/>
      <c r="E14041" s="155"/>
      <c r="F14041" s="155"/>
    </row>
    <row r="14042" spans="3:6" x14ac:dyDescent="0.2">
      <c r="C14042" s="155"/>
      <c r="D14042" s="155"/>
      <c r="E14042" s="155"/>
      <c r="F14042" s="155"/>
    </row>
    <row r="14043" spans="3:6" x14ac:dyDescent="0.2">
      <c r="C14043" s="155"/>
      <c r="D14043" s="155"/>
      <c r="E14043" s="155"/>
      <c r="F14043" s="155"/>
    </row>
    <row r="14044" spans="3:6" x14ac:dyDescent="0.2">
      <c r="C14044" s="155"/>
      <c r="D14044" s="155"/>
      <c r="E14044" s="155"/>
      <c r="F14044" s="155"/>
    </row>
    <row r="14045" spans="3:6" x14ac:dyDescent="0.2">
      <c r="C14045" s="155"/>
      <c r="D14045" s="155"/>
      <c r="E14045" s="155"/>
      <c r="F14045" s="155"/>
    </row>
    <row r="14046" spans="3:6" x14ac:dyDescent="0.2">
      <c r="C14046" s="155"/>
      <c r="D14046" s="155"/>
      <c r="E14046" s="155"/>
      <c r="F14046" s="155"/>
    </row>
    <row r="14047" spans="3:6" x14ac:dyDescent="0.2">
      <c r="C14047" s="155"/>
      <c r="D14047" s="155"/>
      <c r="E14047" s="155"/>
      <c r="F14047" s="155"/>
    </row>
    <row r="14048" spans="3:6" x14ac:dyDescent="0.2">
      <c r="C14048" s="155"/>
      <c r="D14048" s="155"/>
      <c r="E14048" s="155"/>
      <c r="F14048" s="155"/>
    </row>
    <row r="14049" spans="3:6" x14ac:dyDescent="0.2">
      <c r="C14049" s="155"/>
      <c r="D14049" s="155"/>
      <c r="E14049" s="155"/>
      <c r="F14049" s="155"/>
    </row>
    <row r="14050" spans="3:6" x14ac:dyDescent="0.2">
      <c r="C14050" s="155"/>
      <c r="D14050" s="155"/>
      <c r="E14050" s="155"/>
      <c r="F14050" s="155"/>
    </row>
    <row r="14051" spans="3:6" x14ac:dyDescent="0.2">
      <c r="C14051" s="155"/>
      <c r="D14051" s="155"/>
      <c r="E14051" s="155"/>
      <c r="F14051" s="155"/>
    </row>
    <row r="14052" spans="3:6" x14ac:dyDescent="0.2">
      <c r="C14052" s="155"/>
      <c r="D14052" s="155"/>
      <c r="E14052" s="155"/>
      <c r="F14052" s="155"/>
    </row>
    <row r="14053" spans="3:6" x14ac:dyDescent="0.2">
      <c r="C14053" s="155"/>
      <c r="D14053" s="155"/>
      <c r="E14053" s="155"/>
      <c r="F14053" s="155"/>
    </row>
    <row r="14054" spans="3:6" x14ac:dyDescent="0.2">
      <c r="C14054" s="155"/>
      <c r="D14054" s="155"/>
      <c r="E14054" s="155"/>
      <c r="F14054" s="155"/>
    </row>
    <row r="14055" spans="3:6" x14ac:dyDescent="0.2">
      <c r="C14055" s="155"/>
      <c r="D14055" s="155"/>
      <c r="E14055" s="155"/>
      <c r="F14055" s="155"/>
    </row>
    <row r="14056" spans="3:6" x14ac:dyDescent="0.2">
      <c r="C14056" s="155"/>
      <c r="D14056" s="155"/>
      <c r="E14056" s="155"/>
      <c r="F14056" s="155"/>
    </row>
    <row r="14057" spans="3:6" x14ac:dyDescent="0.2">
      <c r="C14057" s="155"/>
      <c r="D14057" s="155"/>
      <c r="E14057" s="155"/>
      <c r="F14057" s="155"/>
    </row>
    <row r="14058" spans="3:6" x14ac:dyDescent="0.2">
      <c r="C14058" s="155"/>
      <c r="D14058" s="155"/>
      <c r="E14058" s="155"/>
      <c r="F14058" s="155"/>
    </row>
    <row r="14059" spans="3:6" x14ac:dyDescent="0.2">
      <c r="C14059" s="155"/>
      <c r="D14059" s="155"/>
      <c r="E14059" s="155"/>
      <c r="F14059" s="155"/>
    </row>
    <row r="14060" spans="3:6" x14ac:dyDescent="0.2">
      <c r="C14060" s="155"/>
      <c r="D14060" s="155"/>
      <c r="E14060" s="155"/>
      <c r="F14060" s="155"/>
    </row>
    <row r="14061" spans="3:6" x14ac:dyDescent="0.2">
      <c r="C14061" s="155"/>
      <c r="D14061" s="155"/>
      <c r="E14061" s="155"/>
      <c r="F14061" s="155"/>
    </row>
    <row r="14062" spans="3:6" x14ac:dyDescent="0.2">
      <c r="C14062" s="155"/>
      <c r="D14062" s="155"/>
      <c r="E14062" s="155"/>
      <c r="F14062" s="155"/>
    </row>
    <row r="14063" spans="3:6" x14ac:dyDescent="0.2">
      <c r="C14063" s="155"/>
      <c r="D14063" s="155"/>
      <c r="E14063" s="155"/>
      <c r="F14063" s="155"/>
    </row>
    <row r="14064" spans="3:6" x14ac:dyDescent="0.2">
      <c r="C14064" s="155"/>
      <c r="D14064" s="155"/>
      <c r="E14064" s="155"/>
      <c r="F14064" s="155"/>
    </row>
    <row r="14065" spans="3:6" x14ac:dyDescent="0.2">
      <c r="C14065" s="155"/>
      <c r="D14065" s="155"/>
      <c r="E14065" s="155"/>
      <c r="F14065" s="155"/>
    </row>
    <row r="14066" spans="3:6" x14ac:dyDescent="0.2">
      <c r="C14066" s="155"/>
      <c r="D14066" s="155"/>
      <c r="E14066" s="155"/>
      <c r="F14066" s="155"/>
    </row>
    <row r="14067" spans="3:6" x14ac:dyDescent="0.2">
      <c r="C14067" s="155"/>
      <c r="D14067" s="155"/>
      <c r="E14067" s="155"/>
      <c r="F14067" s="155"/>
    </row>
    <row r="14068" spans="3:6" x14ac:dyDescent="0.2">
      <c r="C14068" s="155"/>
      <c r="D14068" s="155"/>
      <c r="E14068" s="155"/>
      <c r="F14068" s="155"/>
    </row>
    <row r="14069" spans="3:6" x14ac:dyDescent="0.2">
      <c r="C14069" s="155"/>
      <c r="D14069" s="155"/>
      <c r="E14069" s="155"/>
      <c r="F14069" s="155"/>
    </row>
    <row r="14070" spans="3:6" x14ac:dyDescent="0.2">
      <c r="C14070" s="155"/>
      <c r="D14070" s="155"/>
      <c r="E14070" s="155"/>
      <c r="F14070" s="155"/>
    </row>
    <row r="14071" spans="3:6" x14ac:dyDescent="0.2">
      <c r="C14071" s="155"/>
      <c r="D14071" s="155"/>
      <c r="E14071" s="155"/>
      <c r="F14071" s="155"/>
    </row>
    <row r="14072" spans="3:6" x14ac:dyDescent="0.2">
      <c r="C14072" s="155"/>
      <c r="D14072" s="155"/>
      <c r="E14072" s="155"/>
      <c r="F14072" s="155"/>
    </row>
    <row r="14073" spans="3:6" x14ac:dyDescent="0.2">
      <c r="C14073" s="155"/>
      <c r="D14073" s="155"/>
      <c r="E14073" s="155"/>
      <c r="F14073" s="155"/>
    </row>
    <row r="14074" spans="3:6" x14ac:dyDescent="0.2">
      <c r="C14074" s="155"/>
      <c r="D14074" s="155"/>
      <c r="E14074" s="155"/>
      <c r="F14074" s="155"/>
    </row>
    <row r="14075" spans="3:6" x14ac:dyDescent="0.2">
      <c r="C14075" s="155"/>
      <c r="D14075" s="155"/>
      <c r="E14075" s="155"/>
      <c r="F14075" s="155"/>
    </row>
    <row r="14076" spans="3:6" x14ac:dyDescent="0.2">
      <c r="C14076" s="155"/>
      <c r="D14076" s="155"/>
      <c r="E14076" s="155"/>
      <c r="F14076" s="155"/>
    </row>
    <row r="14077" spans="3:6" x14ac:dyDescent="0.2">
      <c r="C14077" s="155"/>
      <c r="D14077" s="155"/>
      <c r="E14077" s="155"/>
      <c r="F14077" s="155"/>
    </row>
    <row r="14078" spans="3:6" x14ac:dyDescent="0.2">
      <c r="C14078" s="155"/>
      <c r="D14078" s="155"/>
      <c r="E14078" s="155"/>
      <c r="F14078" s="155"/>
    </row>
    <row r="14079" spans="3:6" x14ac:dyDescent="0.2">
      <c r="C14079" s="155"/>
      <c r="D14079" s="155"/>
      <c r="E14079" s="155"/>
      <c r="F14079" s="155"/>
    </row>
    <row r="14080" spans="3:6" x14ac:dyDescent="0.2">
      <c r="C14080" s="155"/>
      <c r="D14080" s="155"/>
      <c r="E14080" s="155"/>
      <c r="F14080" s="155"/>
    </row>
    <row r="14081" spans="3:6" x14ac:dyDescent="0.2">
      <c r="C14081" s="155"/>
      <c r="D14081" s="155"/>
      <c r="E14081" s="155"/>
      <c r="F14081" s="155"/>
    </row>
    <row r="14082" spans="3:6" x14ac:dyDescent="0.2">
      <c r="C14082" s="155"/>
      <c r="D14082" s="155"/>
      <c r="E14082" s="155"/>
      <c r="F14082" s="155"/>
    </row>
    <row r="14083" spans="3:6" x14ac:dyDescent="0.2">
      <c r="C14083" s="155"/>
      <c r="D14083" s="155"/>
      <c r="E14083" s="155"/>
      <c r="F14083" s="155"/>
    </row>
    <row r="14084" spans="3:6" x14ac:dyDescent="0.2">
      <c r="C14084" s="155"/>
      <c r="D14084" s="155"/>
      <c r="E14084" s="155"/>
      <c r="F14084" s="155"/>
    </row>
    <row r="14085" spans="3:6" x14ac:dyDescent="0.2">
      <c r="C14085" s="155"/>
      <c r="D14085" s="155"/>
      <c r="E14085" s="155"/>
      <c r="F14085" s="155"/>
    </row>
    <row r="14086" spans="3:6" x14ac:dyDescent="0.2">
      <c r="C14086" s="155"/>
      <c r="D14086" s="155"/>
      <c r="E14086" s="155"/>
      <c r="F14086" s="155"/>
    </row>
    <row r="14087" spans="3:6" x14ac:dyDescent="0.2">
      <c r="C14087" s="155"/>
      <c r="D14087" s="155"/>
      <c r="E14087" s="155"/>
      <c r="F14087" s="155"/>
    </row>
    <row r="14088" spans="3:6" x14ac:dyDescent="0.2">
      <c r="C14088" s="155"/>
      <c r="D14088" s="155"/>
      <c r="E14088" s="155"/>
      <c r="F14088" s="155"/>
    </row>
    <row r="14089" spans="3:6" x14ac:dyDescent="0.2">
      <c r="C14089" s="155"/>
      <c r="D14089" s="155"/>
      <c r="E14089" s="155"/>
      <c r="F14089" s="155"/>
    </row>
    <row r="14090" spans="3:6" x14ac:dyDescent="0.2">
      <c r="C14090" s="155"/>
      <c r="D14090" s="155"/>
      <c r="E14090" s="155"/>
      <c r="F14090" s="155"/>
    </row>
    <row r="14091" spans="3:6" x14ac:dyDescent="0.2">
      <c r="C14091" s="155"/>
      <c r="D14091" s="155"/>
      <c r="E14091" s="155"/>
      <c r="F14091" s="155"/>
    </row>
    <row r="14092" spans="3:6" x14ac:dyDescent="0.2">
      <c r="C14092" s="155"/>
      <c r="D14092" s="155"/>
      <c r="E14092" s="155"/>
      <c r="F14092" s="155"/>
    </row>
    <row r="14093" spans="3:6" x14ac:dyDescent="0.2">
      <c r="C14093" s="155"/>
      <c r="D14093" s="155"/>
      <c r="E14093" s="155"/>
      <c r="F14093" s="155"/>
    </row>
    <row r="14094" spans="3:6" x14ac:dyDescent="0.2">
      <c r="C14094" s="155"/>
      <c r="D14094" s="155"/>
      <c r="E14094" s="155"/>
      <c r="F14094" s="155"/>
    </row>
    <row r="14095" spans="3:6" x14ac:dyDescent="0.2">
      <c r="C14095" s="155"/>
      <c r="D14095" s="155"/>
      <c r="E14095" s="155"/>
      <c r="F14095" s="155"/>
    </row>
    <row r="14096" spans="3:6" x14ac:dyDescent="0.2">
      <c r="C14096" s="155"/>
      <c r="D14096" s="155"/>
      <c r="E14096" s="155"/>
      <c r="F14096" s="155"/>
    </row>
    <row r="14097" spans="3:6" x14ac:dyDescent="0.2">
      <c r="C14097" s="155"/>
      <c r="D14097" s="155"/>
      <c r="E14097" s="155"/>
      <c r="F14097" s="155"/>
    </row>
    <row r="14098" spans="3:6" x14ac:dyDescent="0.2">
      <c r="C14098" s="155"/>
      <c r="D14098" s="155"/>
      <c r="E14098" s="155"/>
      <c r="F14098" s="155"/>
    </row>
    <row r="14099" spans="3:6" x14ac:dyDescent="0.2">
      <c r="C14099" s="155"/>
      <c r="D14099" s="155"/>
      <c r="E14099" s="155"/>
      <c r="F14099" s="155"/>
    </row>
    <row r="14100" spans="3:6" x14ac:dyDescent="0.2">
      <c r="C14100" s="155"/>
      <c r="D14100" s="155"/>
      <c r="E14100" s="155"/>
      <c r="F14100" s="155"/>
    </row>
    <row r="14101" spans="3:6" x14ac:dyDescent="0.2">
      <c r="C14101" s="155"/>
      <c r="D14101" s="155"/>
      <c r="E14101" s="155"/>
      <c r="F14101" s="155"/>
    </row>
    <row r="14102" spans="3:6" x14ac:dyDescent="0.2">
      <c r="C14102" s="155"/>
      <c r="D14102" s="155"/>
      <c r="E14102" s="155"/>
      <c r="F14102" s="155"/>
    </row>
    <row r="14103" spans="3:6" x14ac:dyDescent="0.2">
      <c r="C14103" s="155"/>
      <c r="D14103" s="155"/>
      <c r="E14103" s="155"/>
      <c r="F14103" s="155"/>
    </row>
    <row r="14104" spans="3:6" x14ac:dyDescent="0.2">
      <c r="C14104" s="155"/>
      <c r="D14104" s="155"/>
      <c r="E14104" s="155"/>
      <c r="F14104" s="155"/>
    </row>
    <row r="14105" spans="3:6" x14ac:dyDescent="0.2">
      <c r="C14105" s="155"/>
      <c r="D14105" s="155"/>
      <c r="E14105" s="155"/>
      <c r="F14105" s="155"/>
    </row>
    <row r="14106" spans="3:6" x14ac:dyDescent="0.2">
      <c r="C14106" s="155"/>
      <c r="D14106" s="155"/>
      <c r="E14106" s="155"/>
      <c r="F14106" s="155"/>
    </row>
    <row r="14107" spans="3:6" x14ac:dyDescent="0.2">
      <c r="C14107" s="155"/>
      <c r="D14107" s="155"/>
      <c r="E14107" s="155"/>
      <c r="F14107" s="155"/>
    </row>
    <row r="14108" spans="3:6" x14ac:dyDescent="0.2">
      <c r="C14108" s="155"/>
      <c r="D14108" s="155"/>
      <c r="E14108" s="155"/>
      <c r="F14108" s="155"/>
    </row>
    <row r="14109" spans="3:6" x14ac:dyDescent="0.2">
      <c r="C14109" s="155"/>
      <c r="D14109" s="155"/>
      <c r="E14109" s="155"/>
      <c r="F14109" s="155"/>
    </row>
    <row r="14110" spans="3:6" x14ac:dyDescent="0.2">
      <c r="C14110" s="155"/>
      <c r="D14110" s="155"/>
      <c r="E14110" s="155"/>
      <c r="F14110" s="155"/>
    </row>
    <row r="14111" spans="3:6" x14ac:dyDescent="0.2">
      <c r="C14111" s="155"/>
      <c r="D14111" s="155"/>
      <c r="E14111" s="155"/>
      <c r="F14111" s="155"/>
    </row>
    <row r="14112" spans="3:6" x14ac:dyDescent="0.2">
      <c r="C14112" s="155"/>
      <c r="D14112" s="155"/>
      <c r="E14112" s="155"/>
      <c r="F14112" s="155"/>
    </row>
    <row r="14113" spans="3:6" x14ac:dyDescent="0.2">
      <c r="C14113" s="155"/>
      <c r="D14113" s="155"/>
      <c r="E14113" s="155"/>
      <c r="F14113" s="155"/>
    </row>
    <row r="14114" spans="3:6" x14ac:dyDescent="0.2">
      <c r="C14114" s="155"/>
      <c r="D14114" s="155"/>
      <c r="E14114" s="155"/>
      <c r="F14114" s="155"/>
    </row>
    <row r="14115" spans="3:6" x14ac:dyDescent="0.2">
      <c r="C14115" s="155"/>
      <c r="D14115" s="155"/>
      <c r="E14115" s="155"/>
      <c r="F14115" s="155"/>
    </row>
    <row r="14116" spans="3:6" x14ac:dyDescent="0.2">
      <c r="C14116" s="155"/>
      <c r="D14116" s="155"/>
      <c r="E14116" s="155"/>
      <c r="F14116" s="155"/>
    </row>
    <row r="14117" spans="3:6" x14ac:dyDescent="0.2">
      <c r="C14117" s="155"/>
      <c r="D14117" s="155"/>
      <c r="E14117" s="155"/>
      <c r="F14117" s="155"/>
    </row>
    <row r="14118" spans="3:6" x14ac:dyDescent="0.2">
      <c r="C14118" s="155"/>
      <c r="D14118" s="155"/>
      <c r="E14118" s="155"/>
      <c r="F14118" s="155"/>
    </row>
    <row r="14119" spans="3:6" x14ac:dyDescent="0.2">
      <c r="C14119" s="155"/>
      <c r="D14119" s="155"/>
      <c r="E14119" s="155"/>
      <c r="F14119" s="155"/>
    </row>
    <row r="14120" spans="3:6" x14ac:dyDescent="0.2">
      <c r="C14120" s="155"/>
      <c r="D14120" s="155"/>
      <c r="E14120" s="155"/>
      <c r="F14120" s="155"/>
    </row>
    <row r="14121" spans="3:6" x14ac:dyDescent="0.2">
      <c r="C14121" s="155"/>
      <c r="D14121" s="155"/>
      <c r="E14121" s="155"/>
      <c r="F14121" s="155"/>
    </row>
    <row r="14122" spans="3:6" x14ac:dyDescent="0.2">
      <c r="C14122" s="155"/>
      <c r="D14122" s="155"/>
      <c r="E14122" s="155"/>
      <c r="F14122" s="155"/>
    </row>
    <row r="14123" spans="3:6" x14ac:dyDescent="0.2">
      <c r="C14123" s="155"/>
      <c r="D14123" s="155"/>
      <c r="E14123" s="155"/>
      <c r="F14123" s="155"/>
    </row>
    <row r="14124" spans="3:6" x14ac:dyDescent="0.2">
      <c r="C14124" s="155"/>
      <c r="D14124" s="155"/>
      <c r="E14124" s="155"/>
      <c r="F14124" s="155"/>
    </row>
    <row r="14125" spans="3:6" x14ac:dyDescent="0.2">
      <c r="C14125" s="155"/>
      <c r="D14125" s="155"/>
      <c r="E14125" s="155"/>
      <c r="F14125" s="155"/>
    </row>
    <row r="14126" spans="3:6" x14ac:dyDescent="0.2">
      <c r="C14126" s="155"/>
      <c r="D14126" s="155"/>
      <c r="E14126" s="155"/>
      <c r="F14126" s="155"/>
    </row>
    <row r="14127" spans="3:6" x14ac:dyDescent="0.2">
      <c r="C14127" s="155"/>
      <c r="D14127" s="155"/>
      <c r="E14127" s="155"/>
      <c r="F14127" s="155"/>
    </row>
    <row r="14128" spans="3:6" x14ac:dyDescent="0.2">
      <c r="C14128" s="155"/>
      <c r="D14128" s="155"/>
      <c r="E14128" s="155"/>
      <c r="F14128" s="155"/>
    </row>
    <row r="14129" spans="3:6" x14ac:dyDescent="0.2">
      <c r="C14129" s="155"/>
      <c r="D14129" s="155"/>
      <c r="E14129" s="155"/>
      <c r="F14129" s="155"/>
    </row>
    <row r="14130" spans="3:6" x14ac:dyDescent="0.2">
      <c r="C14130" s="155"/>
      <c r="D14130" s="155"/>
      <c r="E14130" s="155"/>
      <c r="F14130" s="155"/>
    </row>
    <row r="14131" spans="3:6" x14ac:dyDescent="0.2">
      <c r="C14131" s="155"/>
      <c r="D14131" s="155"/>
      <c r="E14131" s="155"/>
      <c r="F14131" s="155"/>
    </row>
    <row r="14132" spans="3:6" x14ac:dyDescent="0.2">
      <c r="C14132" s="155"/>
      <c r="D14132" s="155"/>
      <c r="E14132" s="155"/>
      <c r="F14132" s="155"/>
    </row>
    <row r="14133" spans="3:6" x14ac:dyDescent="0.2">
      <c r="C14133" s="155"/>
      <c r="D14133" s="155"/>
      <c r="E14133" s="155"/>
      <c r="F14133" s="155"/>
    </row>
    <row r="14134" spans="3:6" x14ac:dyDescent="0.2">
      <c r="C14134" s="155"/>
      <c r="D14134" s="155"/>
      <c r="E14134" s="155"/>
      <c r="F14134" s="155"/>
    </row>
    <row r="14135" spans="3:6" x14ac:dyDescent="0.2">
      <c r="C14135" s="155"/>
      <c r="D14135" s="155"/>
      <c r="E14135" s="155"/>
      <c r="F14135" s="155"/>
    </row>
    <row r="14136" spans="3:6" x14ac:dyDescent="0.2">
      <c r="C14136" s="155"/>
      <c r="D14136" s="155"/>
      <c r="E14136" s="155"/>
      <c r="F14136" s="155"/>
    </row>
    <row r="14137" spans="3:6" x14ac:dyDescent="0.2">
      <c r="C14137" s="155"/>
      <c r="D14137" s="155"/>
      <c r="E14137" s="155"/>
      <c r="F14137" s="155"/>
    </row>
    <row r="14138" spans="3:6" x14ac:dyDescent="0.2">
      <c r="C14138" s="155"/>
      <c r="D14138" s="155"/>
      <c r="E14138" s="155"/>
      <c r="F14138" s="155"/>
    </row>
    <row r="14139" spans="3:6" x14ac:dyDescent="0.2">
      <c r="C14139" s="155"/>
      <c r="D14139" s="155"/>
      <c r="E14139" s="155"/>
      <c r="F14139" s="155"/>
    </row>
    <row r="14140" spans="3:6" x14ac:dyDescent="0.2">
      <c r="C14140" s="155"/>
      <c r="D14140" s="155"/>
      <c r="E14140" s="155"/>
      <c r="F14140" s="155"/>
    </row>
    <row r="14141" spans="3:6" x14ac:dyDescent="0.2">
      <c r="C14141" s="155"/>
      <c r="D14141" s="155"/>
      <c r="E14141" s="155"/>
      <c r="F14141" s="155"/>
    </row>
    <row r="14142" spans="3:6" x14ac:dyDescent="0.2">
      <c r="C14142" s="155"/>
      <c r="D14142" s="155"/>
      <c r="E14142" s="155"/>
      <c r="F14142" s="155"/>
    </row>
    <row r="14143" spans="3:6" x14ac:dyDescent="0.2">
      <c r="C14143" s="155"/>
      <c r="D14143" s="155"/>
      <c r="E14143" s="155"/>
      <c r="F14143" s="155"/>
    </row>
    <row r="14144" spans="3:6" x14ac:dyDescent="0.2">
      <c r="C14144" s="155"/>
      <c r="D14144" s="155"/>
      <c r="E14144" s="155"/>
      <c r="F14144" s="155"/>
    </row>
    <row r="14145" spans="3:6" x14ac:dyDescent="0.2">
      <c r="C14145" s="155"/>
      <c r="D14145" s="155"/>
      <c r="E14145" s="155"/>
      <c r="F14145" s="155"/>
    </row>
    <row r="14146" spans="3:6" x14ac:dyDescent="0.2">
      <c r="C14146" s="155"/>
      <c r="D14146" s="155"/>
      <c r="E14146" s="155"/>
      <c r="F14146" s="155"/>
    </row>
    <row r="14147" spans="3:6" x14ac:dyDescent="0.2">
      <c r="C14147" s="155"/>
      <c r="D14147" s="155"/>
      <c r="E14147" s="155"/>
      <c r="F14147" s="155"/>
    </row>
    <row r="14148" spans="3:6" x14ac:dyDescent="0.2">
      <c r="C14148" s="155"/>
      <c r="D14148" s="155"/>
      <c r="E14148" s="155"/>
      <c r="F14148" s="155"/>
    </row>
    <row r="14149" spans="3:6" x14ac:dyDescent="0.2">
      <c r="C14149" s="155"/>
      <c r="D14149" s="155"/>
      <c r="E14149" s="155"/>
      <c r="F14149" s="155"/>
    </row>
    <row r="14150" spans="3:6" x14ac:dyDescent="0.2">
      <c r="C14150" s="155"/>
      <c r="D14150" s="155"/>
      <c r="E14150" s="155"/>
      <c r="F14150" s="155"/>
    </row>
    <row r="14151" spans="3:6" x14ac:dyDescent="0.2">
      <c r="C14151" s="155"/>
      <c r="D14151" s="155"/>
      <c r="E14151" s="155"/>
      <c r="F14151" s="155"/>
    </row>
    <row r="14152" spans="3:6" x14ac:dyDescent="0.2">
      <c r="C14152" s="155"/>
      <c r="D14152" s="155"/>
      <c r="E14152" s="155"/>
      <c r="F14152" s="155"/>
    </row>
    <row r="14153" spans="3:6" x14ac:dyDescent="0.2">
      <c r="C14153" s="155"/>
      <c r="D14153" s="155"/>
      <c r="E14153" s="155"/>
      <c r="F14153" s="155"/>
    </row>
    <row r="14154" spans="3:6" x14ac:dyDescent="0.2">
      <c r="C14154" s="155"/>
      <c r="D14154" s="155"/>
      <c r="E14154" s="155"/>
      <c r="F14154" s="155"/>
    </row>
    <row r="14155" spans="3:6" x14ac:dyDescent="0.2">
      <c r="C14155" s="155"/>
      <c r="D14155" s="155"/>
      <c r="E14155" s="155"/>
      <c r="F14155" s="155"/>
    </row>
    <row r="14156" spans="3:6" x14ac:dyDescent="0.2">
      <c r="C14156" s="155"/>
      <c r="D14156" s="155"/>
      <c r="E14156" s="155"/>
      <c r="F14156" s="155"/>
    </row>
    <row r="14157" spans="3:6" x14ac:dyDescent="0.2">
      <c r="C14157" s="155"/>
      <c r="D14157" s="155"/>
      <c r="E14157" s="155"/>
      <c r="F14157" s="155"/>
    </row>
    <row r="14158" spans="3:6" x14ac:dyDescent="0.2">
      <c r="C14158" s="155"/>
      <c r="D14158" s="155"/>
      <c r="E14158" s="155"/>
      <c r="F14158" s="155"/>
    </row>
    <row r="14159" spans="3:6" x14ac:dyDescent="0.2">
      <c r="C14159" s="155"/>
      <c r="D14159" s="155"/>
      <c r="E14159" s="155"/>
      <c r="F14159" s="155"/>
    </row>
    <row r="14160" spans="3:6" x14ac:dyDescent="0.2">
      <c r="C14160" s="155"/>
      <c r="D14160" s="155"/>
      <c r="E14160" s="155"/>
      <c r="F14160" s="155"/>
    </row>
    <row r="14161" spans="3:6" x14ac:dyDescent="0.2">
      <c r="C14161" s="155"/>
      <c r="D14161" s="155"/>
      <c r="E14161" s="155"/>
      <c r="F14161" s="155"/>
    </row>
    <row r="14162" spans="3:6" x14ac:dyDescent="0.2">
      <c r="C14162" s="155"/>
      <c r="D14162" s="155"/>
      <c r="E14162" s="155"/>
      <c r="F14162" s="155"/>
    </row>
    <row r="14163" spans="3:6" x14ac:dyDescent="0.2">
      <c r="C14163" s="155"/>
      <c r="D14163" s="155"/>
      <c r="E14163" s="155"/>
      <c r="F14163" s="155"/>
    </row>
    <row r="14164" spans="3:6" x14ac:dyDescent="0.2">
      <c r="C14164" s="155"/>
      <c r="D14164" s="155"/>
      <c r="E14164" s="155"/>
      <c r="F14164" s="155"/>
    </row>
    <row r="14165" spans="3:6" x14ac:dyDescent="0.2">
      <c r="C14165" s="155"/>
      <c r="D14165" s="155"/>
      <c r="E14165" s="155"/>
      <c r="F14165" s="155"/>
    </row>
    <row r="14166" spans="3:6" x14ac:dyDescent="0.2">
      <c r="C14166" s="155"/>
      <c r="D14166" s="155"/>
      <c r="E14166" s="155"/>
      <c r="F14166" s="155"/>
    </row>
    <row r="14167" spans="3:6" x14ac:dyDescent="0.2">
      <c r="C14167" s="155"/>
      <c r="D14167" s="155"/>
      <c r="E14167" s="155"/>
      <c r="F14167" s="155"/>
    </row>
    <row r="14168" spans="3:6" x14ac:dyDescent="0.2">
      <c r="C14168" s="155"/>
      <c r="D14168" s="155"/>
      <c r="E14168" s="155"/>
      <c r="F14168" s="155"/>
    </row>
    <row r="14169" spans="3:6" x14ac:dyDescent="0.2">
      <c r="C14169" s="155"/>
      <c r="D14169" s="155"/>
      <c r="E14169" s="155"/>
      <c r="F14169" s="155"/>
    </row>
    <row r="14170" spans="3:6" x14ac:dyDescent="0.2">
      <c r="C14170" s="155"/>
      <c r="D14170" s="155"/>
      <c r="E14170" s="155"/>
      <c r="F14170" s="155"/>
    </row>
    <row r="14171" spans="3:6" x14ac:dyDescent="0.2">
      <c r="C14171" s="155"/>
      <c r="D14171" s="155"/>
      <c r="E14171" s="155"/>
      <c r="F14171" s="155"/>
    </row>
    <row r="14172" spans="3:6" x14ac:dyDescent="0.2">
      <c r="C14172" s="155"/>
      <c r="D14172" s="155"/>
      <c r="E14172" s="155"/>
      <c r="F14172" s="155"/>
    </row>
    <row r="14173" spans="3:6" x14ac:dyDescent="0.2">
      <c r="C14173" s="155"/>
      <c r="D14173" s="155"/>
      <c r="E14173" s="155"/>
      <c r="F14173" s="155"/>
    </row>
    <row r="14174" spans="3:6" x14ac:dyDescent="0.2">
      <c r="C14174" s="155"/>
      <c r="D14174" s="155"/>
      <c r="E14174" s="155"/>
      <c r="F14174" s="155"/>
    </row>
    <row r="14175" spans="3:6" x14ac:dyDescent="0.2">
      <c r="C14175" s="155"/>
      <c r="D14175" s="155"/>
      <c r="E14175" s="155"/>
      <c r="F14175" s="155"/>
    </row>
    <row r="14176" spans="3:6" x14ac:dyDescent="0.2">
      <c r="C14176" s="155"/>
      <c r="D14176" s="155"/>
      <c r="E14176" s="155"/>
      <c r="F14176" s="155"/>
    </row>
    <row r="14177" spans="3:6" x14ac:dyDescent="0.2">
      <c r="C14177" s="155"/>
      <c r="D14177" s="155"/>
      <c r="E14177" s="155"/>
      <c r="F14177" s="155"/>
    </row>
    <row r="14178" spans="3:6" x14ac:dyDescent="0.2">
      <c r="C14178" s="155"/>
      <c r="D14178" s="155"/>
      <c r="E14178" s="155"/>
      <c r="F14178" s="155"/>
    </row>
    <row r="14179" spans="3:6" x14ac:dyDescent="0.2">
      <c r="C14179" s="155"/>
      <c r="D14179" s="155"/>
      <c r="E14179" s="155"/>
      <c r="F14179" s="155"/>
    </row>
    <row r="14180" spans="3:6" x14ac:dyDescent="0.2">
      <c r="C14180" s="155"/>
      <c r="D14180" s="155"/>
      <c r="E14180" s="155"/>
      <c r="F14180" s="155"/>
    </row>
    <row r="14181" spans="3:6" x14ac:dyDescent="0.2">
      <c r="C14181" s="155"/>
      <c r="D14181" s="155"/>
      <c r="E14181" s="155"/>
      <c r="F14181" s="155"/>
    </row>
    <row r="14182" spans="3:6" x14ac:dyDescent="0.2">
      <c r="C14182" s="155"/>
      <c r="D14182" s="155"/>
      <c r="E14182" s="155"/>
      <c r="F14182" s="155"/>
    </row>
    <row r="14183" spans="3:6" x14ac:dyDescent="0.2">
      <c r="C14183" s="155"/>
      <c r="D14183" s="155"/>
      <c r="E14183" s="155"/>
      <c r="F14183" s="155"/>
    </row>
    <row r="14184" spans="3:6" x14ac:dyDescent="0.2">
      <c r="C14184" s="155"/>
      <c r="D14184" s="155"/>
      <c r="E14184" s="155"/>
      <c r="F14184" s="155"/>
    </row>
    <row r="14185" spans="3:6" x14ac:dyDescent="0.2">
      <c r="C14185" s="155"/>
      <c r="D14185" s="155"/>
      <c r="E14185" s="155"/>
      <c r="F14185" s="155"/>
    </row>
    <row r="14186" spans="3:6" x14ac:dyDescent="0.2">
      <c r="C14186" s="155"/>
      <c r="D14186" s="155"/>
      <c r="E14186" s="155"/>
      <c r="F14186" s="155"/>
    </row>
    <row r="14187" spans="3:6" x14ac:dyDescent="0.2">
      <c r="C14187" s="155"/>
      <c r="D14187" s="155"/>
      <c r="E14187" s="155"/>
      <c r="F14187" s="155"/>
    </row>
    <row r="14188" spans="3:6" x14ac:dyDescent="0.2">
      <c r="C14188" s="155"/>
      <c r="D14188" s="155"/>
      <c r="E14188" s="155"/>
      <c r="F14188" s="155"/>
    </row>
    <row r="14189" spans="3:6" x14ac:dyDescent="0.2">
      <c r="C14189" s="155"/>
      <c r="D14189" s="155"/>
      <c r="E14189" s="155"/>
      <c r="F14189" s="155"/>
    </row>
    <row r="14190" spans="3:6" x14ac:dyDescent="0.2">
      <c r="C14190" s="155"/>
      <c r="D14190" s="155"/>
      <c r="E14190" s="155"/>
      <c r="F14190" s="155"/>
    </row>
    <row r="14191" spans="3:6" x14ac:dyDescent="0.2">
      <c r="C14191" s="155"/>
      <c r="D14191" s="155"/>
      <c r="E14191" s="155"/>
      <c r="F14191" s="155"/>
    </row>
    <row r="14192" spans="3:6" x14ac:dyDescent="0.2">
      <c r="C14192" s="155"/>
      <c r="D14192" s="155"/>
      <c r="E14192" s="155"/>
      <c r="F14192" s="155"/>
    </row>
    <row r="14193" spans="3:6" x14ac:dyDescent="0.2">
      <c r="C14193" s="155"/>
      <c r="D14193" s="155"/>
      <c r="E14193" s="155"/>
      <c r="F14193" s="155"/>
    </row>
    <row r="14194" spans="3:6" x14ac:dyDescent="0.2">
      <c r="C14194" s="155"/>
      <c r="D14194" s="155"/>
      <c r="E14194" s="155"/>
      <c r="F14194" s="155"/>
    </row>
    <row r="14195" spans="3:6" x14ac:dyDescent="0.2">
      <c r="C14195" s="155"/>
      <c r="D14195" s="155"/>
      <c r="E14195" s="155"/>
      <c r="F14195" s="155"/>
    </row>
    <row r="14196" spans="3:6" x14ac:dyDescent="0.2">
      <c r="C14196" s="155"/>
      <c r="D14196" s="155"/>
      <c r="E14196" s="155"/>
      <c r="F14196" s="155"/>
    </row>
    <row r="14197" spans="3:6" x14ac:dyDescent="0.2">
      <c r="C14197" s="155"/>
      <c r="D14197" s="155"/>
      <c r="E14197" s="155"/>
      <c r="F14197" s="155"/>
    </row>
    <row r="14198" spans="3:6" x14ac:dyDescent="0.2">
      <c r="C14198" s="155"/>
      <c r="D14198" s="155"/>
      <c r="E14198" s="155"/>
      <c r="F14198" s="155"/>
    </row>
    <row r="14199" spans="3:6" x14ac:dyDescent="0.2">
      <c r="C14199" s="155"/>
      <c r="D14199" s="155"/>
      <c r="E14199" s="155"/>
      <c r="F14199" s="155"/>
    </row>
    <row r="14200" spans="3:6" x14ac:dyDescent="0.2">
      <c r="C14200" s="155"/>
      <c r="D14200" s="155"/>
      <c r="E14200" s="155"/>
      <c r="F14200" s="155"/>
    </row>
    <row r="14201" spans="3:6" x14ac:dyDescent="0.2">
      <c r="C14201" s="155"/>
      <c r="D14201" s="155"/>
      <c r="E14201" s="155"/>
      <c r="F14201" s="155"/>
    </row>
    <row r="14202" spans="3:6" x14ac:dyDescent="0.2">
      <c r="C14202" s="155"/>
      <c r="D14202" s="155"/>
      <c r="E14202" s="155"/>
      <c r="F14202" s="155"/>
    </row>
    <row r="14203" spans="3:6" x14ac:dyDescent="0.2">
      <c r="C14203" s="155"/>
      <c r="D14203" s="155"/>
      <c r="E14203" s="155"/>
      <c r="F14203" s="155"/>
    </row>
    <row r="14204" spans="3:6" x14ac:dyDescent="0.2">
      <c r="C14204" s="155"/>
      <c r="D14204" s="155"/>
      <c r="E14204" s="155"/>
      <c r="F14204" s="155"/>
    </row>
    <row r="14205" spans="3:6" x14ac:dyDescent="0.2">
      <c r="C14205" s="155"/>
      <c r="D14205" s="155"/>
      <c r="E14205" s="155"/>
      <c r="F14205" s="155"/>
    </row>
    <row r="14206" spans="3:6" x14ac:dyDescent="0.2">
      <c r="C14206" s="155"/>
      <c r="D14206" s="155"/>
      <c r="E14206" s="155"/>
      <c r="F14206" s="155"/>
    </row>
    <row r="14207" spans="3:6" x14ac:dyDescent="0.2">
      <c r="C14207" s="155"/>
      <c r="D14207" s="155"/>
      <c r="E14207" s="155"/>
      <c r="F14207" s="155"/>
    </row>
    <row r="14208" spans="3:6" x14ac:dyDescent="0.2">
      <c r="C14208" s="155"/>
      <c r="D14208" s="155"/>
      <c r="E14208" s="155"/>
      <c r="F14208" s="155"/>
    </row>
    <row r="14209" spans="3:6" x14ac:dyDescent="0.2">
      <c r="C14209" s="155"/>
      <c r="D14209" s="155"/>
      <c r="E14209" s="155"/>
      <c r="F14209" s="155"/>
    </row>
    <row r="14210" spans="3:6" x14ac:dyDescent="0.2">
      <c r="C14210" s="155"/>
      <c r="D14210" s="155"/>
      <c r="E14210" s="155"/>
      <c r="F14210" s="155"/>
    </row>
    <row r="14211" spans="3:6" x14ac:dyDescent="0.2">
      <c r="C14211" s="155"/>
      <c r="D14211" s="155"/>
      <c r="E14211" s="155"/>
      <c r="F14211" s="155"/>
    </row>
    <row r="14212" spans="3:6" x14ac:dyDescent="0.2">
      <c r="C14212" s="155"/>
      <c r="D14212" s="155"/>
      <c r="E14212" s="155"/>
      <c r="F14212" s="155"/>
    </row>
    <row r="14213" spans="3:6" x14ac:dyDescent="0.2">
      <c r="C14213" s="155"/>
      <c r="D14213" s="155"/>
      <c r="E14213" s="155"/>
      <c r="F14213" s="155"/>
    </row>
    <row r="14214" spans="3:6" x14ac:dyDescent="0.2">
      <c r="C14214" s="155"/>
      <c r="D14214" s="155"/>
      <c r="E14214" s="155"/>
      <c r="F14214" s="155"/>
    </row>
    <row r="14215" spans="3:6" x14ac:dyDescent="0.2">
      <c r="C14215" s="155"/>
      <c r="D14215" s="155"/>
      <c r="E14215" s="155"/>
      <c r="F14215" s="155"/>
    </row>
    <row r="14216" spans="3:6" x14ac:dyDescent="0.2">
      <c r="C14216" s="155"/>
      <c r="D14216" s="155"/>
      <c r="E14216" s="155"/>
      <c r="F14216" s="155"/>
    </row>
    <row r="14217" spans="3:6" x14ac:dyDescent="0.2">
      <c r="C14217" s="155"/>
      <c r="D14217" s="155"/>
      <c r="E14217" s="155"/>
      <c r="F14217" s="155"/>
    </row>
    <row r="14218" spans="3:6" x14ac:dyDescent="0.2">
      <c r="C14218" s="155"/>
      <c r="D14218" s="155"/>
      <c r="E14218" s="155"/>
      <c r="F14218" s="155"/>
    </row>
    <row r="14219" spans="3:6" x14ac:dyDescent="0.2">
      <c r="C14219" s="155"/>
      <c r="D14219" s="155"/>
      <c r="E14219" s="155"/>
      <c r="F14219" s="155"/>
    </row>
    <row r="14220" spans="3:6" x14ac:dyDescent="0.2">
      <c r="C14220" s="155"/>
      <c r="D14220" s="155"/>
      <c r="E14220" s="155"/>
      <c r="F14220" s="155"/>
    </row>
    <row r="14221" spans="3:6" x14ac:dyDescent="0.2">
      <c r="C14221" s="155"/>
      <c r="D14221" s="155"/>
      <c r="E14221" s="155"/>
      <c r="F14221" s="155"/>
    </row>
    <row r="14222" spans="3:6" x14ac:dyDescent="0.2">
      <c r="C14222" s="155"/>
      <c r="D14222" s="155"/>
      <c r="E14222" s="155"/>
      <c r="F14222" s="155"/>
    </row>
    <row r="14223" spans="3:6" x14ac:dyDescent="0.2">
      <c r="C14223" s="155"/>
      <c r="D14223" s="155"/>
      <c r="E14223" s="155"/>
      <c r="F14223" s="155"/>
    </row>
    <row r="14224" spans="3:6" x14ac:dyDescent="0.2">
      <c r="C14224" s="155"/>
      <c r="D14224" s="155"/>
      <c r="E14224" s="155"/>
      <c r="F14224" s="155"/>
    </row>
    <row r="14225" spans="3:6" x14ac:dyDescent="0.2">
      <c r="C14225" s="155"/>
      <c r="D14225" s="155"/>
      <c r="E14225" s="155"/>
      <c r="F14225" s="155"/>
    </row>
    <row r="14226" spans="3:6" x14ac:dyDescent="0.2">
      <c r="C14226" s="155"/>
      <c r="D14226" s="155"/>
      <c r="E14226" s="155"/>
      <c r="F14226" s="155"/>
    </row>
    <row r="14227" spans="3:6" x14ac:dyDescent="0.2">
      <c r="C14227" s="155"/>
      <c r="D14227" s="155"/>
      <c r="E14227" s="155"/>
      <c r="F14227" s="155"/>
    </row>
    <row r="14228" spans="3:6" x14ac:dyDescent="0.2">
      <c r="C14228" s="155"/>
      <c r="D14228" s="155"/>
      <c r="E14228" s="155"/>
      <c r="F14228" s="155"/>
    </row>
    <row r="14229" spans="3:6" x14ac:dyDescent="0.2">
      <c r="C14229" s="155"/>
      <c r="D14229" s="155"/>
      <c r="E14229" s="155"/>
      <c r="F14229" s="155"/>
    </row>
    <row r="14230" spans="3:6" x14ac:dyDescent="0.2">
      <c r="C14230" s="155"/>
      <c r="D14230" s="155"/>
      <c r="E14230" s="155"/>
      <c r="F14230" s="155"/>
    </row>
    <row r="14231" spans="3:6" x14ac:dyDescent="0.2">
      <c r="C14231" s="155"/>
      <c r="D14231" s="155"/>
      <c r="E14231" s="155"/>
      <c r="F14231" s="155"/>
    </row>
    <row r="14232" spans="3:6" x14ac:dyDescent="0.2">
      <c r="C14232" s="155"/>
      <c r="D14232" s="155"/>
      <c r="E14232" s="155"/>
      <c r="F14232" s="155"/>
    </row>
    <row r="14233" spans="3:6" x14ac:dyDescent="0.2">
      <c r="C14233" s="155"/>
      <c r="D14233" s="155"/>
      <c r="E14233" s="155"/>
      <c r="F14233" s="155"/>
    </row>
    <row r="14234" spans="3:6" x14ac:dyDescent="0.2">
      <c r="C14234" s="155"/>
      <c r="D14234" s="155"/>
      <c r="E14234" s="155"/>
      <c r="F14234" s="155"/>
    </row>
    <row r="14235" spans="3:6" x14ac:dyDescent="0.2">
      <c r="C14235" s="155"/>
      <c r="D14235" s="155"/>
      <c r="E14235" s="155"/>
      <c r="F14235" s="155"/>
    </row>
    <row r="14236" spans="3:6" x14ac:dyDescent="0.2">
      <c r="C14236" s="155"/>
      <c r="D14236" s="155"/>
      <c r="E14236" s="155"/>
      <c r="F14236" s="155"/>
    </row>
    <row r="14237" spans="3:6" x14ac:dyDescent="0.2">
      <c r="C14237" s="155"/>
      <c r="D14237" s="155"/>
      <c r="E14237" s="155"/>
      <c r="F14237" s="155"/>
    </row>
    <row r="14238" spans="3:6" x14ac:dyDescent="0.2">
      <c r="C14238" s="155"/>
      <c r="D14238" s="155"/>
      <c r="E14238" s="155"/>
      <c r="F14238" s="155"/>
    </row>
    <row r="14239" spans="3:6" x14ac:dyDescent="0.2">
      <c r="C14239" s="155"/>
      <c r="D14239" s="155"/>
      <c r="E14239" s="155"/>
      <c r="F14239" s="155"/>
    </row>
    <row r="14240" spans="3:6" x14ac:dyDescent="0.2">
      <c r="C14240" s="155"/>
      <c r="D14240" s="155"/>
      <c r="E14240" s="155"/>
      <c r="F14240" s="155"/>
    </row>
    <row r="14241" spans="3:6" x14ac:dyDescent="0.2">
      <c r="C14241" s="155"/>
      <c r="D14241" s="155"/>
      <c r="E14241" s="155"/>
      <c r="F14241" s="155"/>
    </row>
    <row r="14242" spans="3:6" x14ac:dyDescent="0.2">
      <c r="C14242" s="155"/>
      <c r="D14242" s="155"/>
      <c r="E14242" s="155"/>
      <c r="F14242" s="155"/>
    </row>
    <row r="14243" spans="3:6" x14ac:dyDescent="0.2">
      <c r="C14243" s="155"/>
      <c r="D14243" s="155"/>
      <c r="E14243" s="155"/>
      <c r="F14243" s="155"/>
    </row>
    <row r="14244" spans="3:6" x14ac:dyDescent="0.2">
      <c r="C14244" s="155"/>
      <c r="D14244" s="155"/>
      <c r="E14244" s="155"/>
      <c r="F14244" s="155"/>
    </row>
    <row r="14245" spans="3:6" x14ac:dyDescent="0.2">
      <c r="C14245" s="155"/>
      <c r="D14245" s="155"/>
      <c r="E14245" s="155"/>
      <c r="F14245" s="155"/>
    </row>
    <row r="14246" spans="3:6" x14ac:dyDescent="0.2">
      <c r="C14246" s="155"/>
      <c r="D14246" s="155"/>
      <c r="E14246" s="155"/>
      <c r="F14246" s="155"/>
    </row>
    <row r="14247" spans="3:6" x14ac:dyDescent="0.2">
      <c r="C14247" s="155"/>
      <c r="D14247" s="155"/>
      <c r="E14247" s="155"/>
      <c r="F14247" s="155"/>
    </row>
    <row r="14248" spans="3:6" x14ac:dyDescent="0.2">
      <c r="C14248" s="155"/>
      <c r="D14248" s="155"/>
      <c r="E14248" s="155"/>
      <c r="F14248" s="155"/>
    </row>
    <row r="14249" spans="3:6" x14ac:dyDescent="0.2">
      <c r="C14249" s="155"/>
      <c r="D14249" s="155"/>
      <c r="E14249" s="155"/>
      <c r="F14249" s="155"/>
    </row>
    <row r="14250" spans="3:6" x14ac:dyDescent="0.2">
      <c r="C14250" s="155"/>
      <c r="D14250" s="155"/>
      <c r="E14250" s="155"/>
      <c r="F14250" s="155"/>
    </row>
    <row r="14251" spans="3:6" x14ac:dyDescent="0.2">
      <c r="C14251" s="155"/>
      <c r="D14251" s="155"/>
      <c r="E14251" s="155"/>
      <c r="F14251" s="155"/>
    </row>
    <row r="14252" spans="3:6" x14ac:dyDescent="0.2">
      <c r="C14252" s="155"/>
      <c r="D14252" s="155"/>
      <c r="E14252" s="155"/>
      <c r="F14252" s="155"/>
    </row>
    <row r="14253" spans="3:6" x14ac:dyDescent="0.2">
      <c r="C14253" s="155"/>
      <c r="D14253" s="155"/>
      <c r="E14253" s="155"/>
      <c r="F14253" s="155"/>
    </row>
    <row r="14254" spans="3:6" x14ac:dyDescent="0.2">
      <c r="C14254" s="155"/>
      <c r="D14254" s="155"/>
      <c r="E14254" s="155"/>
      <c r="F14254" s="155"/>
    </row>
    <row r="14255" spans="3:6" x14ac:dyDescent="0.2">
      <c r="C14255" s="155"/>
      <c r="D14255" s="155"/>
      <c r="E14255" s="155"/>
      <c r="F14255" s="155"/>
    </row>
    <row r="14256" spans="3:6" x14ac:dyDescent="0.2">
      <c r="C14256" s="155"/>
      <c r="D14256" s="155"/>
      <c r="E14256" s="155"/>
      <c r="F14256" s="155"/>
    </row>
    <row r="14257" spans="3:6" x14ac:dyDescent="0.2">
      <c r="C14257" s="155"/>
      <c r="D14257" s="155"/>
      <c r="E14257" s="155"/>
      <c r="F14257" s="155"/>
    </row>
    <row r="14258" spans="3:6" x14ac:dyDescent="0.2">
      <c r="C14258" s="155"/>
      <c r="D14258" s="155"/>
      <c r="E14258" s="155"/>
      <c r="F14258" s="155"/>
    </row>
    <row r="14259" spans="3:6" x14ac:dyDescent="0.2">
      <c r="C14259" s="155"/>
      <c r="D14259" s="155"/>
      <c r="E14259" s="155"/>
      <c r="F14259" s="155"/>
    </row>
    <row r="14260" spans="3:6" x14ac:dyDescent="0.2">
      <c r="C14260" s="155"/>
      <c r="D14260" s="155"/>
      <c r="E14260" s="155"/>
      <c r="F14260" s="155"/>
    </row>
    <row r="14261" spans="3:6" x14ac:dyDescent="0.2">
      <c r="C14261" s="155"/>
      <c r="D14261" s="155"/>
      <c r="E14261" s="155"/>
      <c r="F14261" s="155"/>
    </row>
    <row r="14262" spans="3:6" x14ac:dyDescent="0.2">
      <c r="C14262" s="155"/>
      <c r="D14262" s="155"/>
      <c r="E14262" s="155"/>
      <c r="F14262" s="155"/>
    </row>
    <row r="14263" spans="3:6" x14ac:dyDescent="0.2">
      <c r="C14263" s="155"/>
      <c r="D14263" s="155"/>
      <c r="E14263" s="155"/>
      <c r="F14263" s="155"/>
    </row>
    <row r="14264" spans="3:6" x14ac:dyDescent="0.2">
      <c r="C14264" s="155"/>
      <c r="D14264" s="155"/>
      <c r="E14264" s="155"/>
      <c r="F14264" s="155"/>
    </row>
    <row r="14265" spans="3:6" x14ac:dyDescent="0.2">
      <c r="C14265" s="155"/>
      <c r="D14265" s="155"/>
      <c r="E14265" s="155"/>
      <c r="F14265" s="155"/>
    </row>
    <row r="14266" spans="3:6" x14ac:dyDescent="0.2">
      <c r="C14266" s="155"/>
      <c r="D14266" s="155"/>
      <c r="E14266" s="155"/>
      <c r="F14266" s="155"/>
    </row>
    <row r="14267" spans="3:6" x14ac:dyDescent="0.2">
      <c r="C14267" s="155"/>
      <c r="D14267" s="155"/>
      <c r="E14267" s="155"/>
      <c r="F14267" s="155"/>
    </row>
    <row r="14268" spans="3:6" x14ac:dyDescent="0.2">
      <c r="C14268" s="155"/>
      <c r="D14268" s="155"/>
      <c r="E14268" s="155"/>
      <c r="F14268" s="155"/>
    </row>
    <row r="14269" spans="3:6" x14ac:dyDescent="0.2">
      <c r="C14269" s="155"/>
      <c r="D14269" s="155"/>
      <c r="E14269" s="155"/>
      <c r="F14269" s="155"/>
    </row>
    <row r="14270" spans="3:6" x14ac:dyDescent="0.2">
      <c r="C14270" s="155"/>
      <c r="D14270" s="155"/>
      <c r="E14270" s="155"/>
      <c r="F14270" s="155"/>
    </row>
    <row r="14271" spans="3:6" x14ac:dyDescent="0.2">
      <c r="C14271" s="155"/>
      <c r="D14271" s="155"/>
      <c r="E14271" s="155"/>
      <c r="F14271" s="155"/>
    </row>
    <row r="14272" spans="3:6" x14ac:dyDescent="0.2">
      <c r="C14272" s="155"/>
      <c r="D14272" s="155"/>
      <c r="E14272" s="155"/>
      <c r="F14272" s="155"/>
    </row>
    <row r="14273" spans="3:6" x14ac:dyDescent="0.2">
      <c r="C14273" s="155"/>
      <c r="D14273" s="155"/>
      <c r="E14273" s="155"/>
      <c r="F14273" s="155"/>
    </row>
    <row r="14274" spans="3:6" x14ac:dyDescent="0.2">
      <c r="C14274" s="155"/>
      <c r="D14274" s="155"/>
      <c r="E14274" s="155"/>
      <c r="F14274" s="155"/>
    </row>
    <row r="14275" spans="3:6" x14ac:dyDescent="0.2">
      <c r="C14275" s="155"/>
      <c r="D14275" s="155"/>
      <c r="E14275" s="155"/>
      <c r="F14275" s="155"/>
    </row>
    <row r="14276" spans="3:6" x14ac:dyDescent="0.2">
      <c r="C14276" s="155"/>
      <c r="D14276" s="155"/>
      <c r="E14276" s="155"/>
      <c r="F14276" s="155"/>
    </row>
    <row r="14277" spans="3:6" x14ac:dyDescent="0.2">
      <c r="C14277" s="155"/>
      <c r="D14277" s="155"/>
      <c r="E14277" s="155"/>
      <c r="F14277" s="155"/>
    </row>
    <row r="14278" spans="3:6" x14ac:dyDescent="0.2">
      <c r="C14278" s="155"/>
      <c r="D14278" s="155"/>
      <c r="E14278" s="155"/>
      <c r="F14278" s="155"/>
    </row>
    <row r="14279" spans="3:6" x14ac:dyDescent="0.2">
      <c r="C14279" s="155"/>
      <c r="D14279" s="155"/>
      <c r="E14279" s="155"/>
      <c r="F14279" s="155"/>
    </row>
    <row r="14280" spans="3:6" x14ac:dyDescent="0.2">
      <c r="C14280" s="155"/>
      <c r="D14280" s="155"/>
      <c r="E14280" s="155"/>
      <c r="F14280" s="155"/>
    </row>
    <row r="14281" spans="3:6" x14ac:dyDescent="0.2">
      <c r="C14281" s="155"/>
      <c r="D14281" s="155"/>
      <c r="E14281" s="155"/>
      <c r="F14281" s="155"/>
    </row>
    <row r="14282" spans="3:6" x14ac:dyDescent="0.2">
      <c r="C14282" s="155"/>
      <c r="D14282" s="155"/>
      <c r="E14282" s="155"/>
      <c r="F14282" s="155"/>
    </row>
    <row r="14283" spans="3:6" x14ac:dyDescent="0.2">
      <c r="C14283" s="155"/>
      <c r="D14283" s="155"/>
      <c r="E14283" s="155"/>
      <c r="F14283" s="155"/>
    </row>
    <row r="14284" spans="3:6" x14ac:dyDescent="0.2">
      <c r="C14284" s="155"/>
      <c r="D14284" s="155"/>
      <c r="E14284" s="155"/>
      <c r="F14284" s="155"/>
    </row>
    <row r="14285" spans="3:6" x14ac:dyDescent="0.2">
      <c r="C14285" s="155"/>
      <c r="D14285" s="155"/>
      <c r="E14285" s="155"/>
      <c r="F14285" s="155"/>
    </row>
    <row r="14286" spans="3:6" x14ac:dyDescent="0.2">
      <c r="C14286" s="155"/>
      <c r="D14286" s="155"/>
      <c r="E14286" s="155"/>
      <c r="F14286" s="155"/>
    </row>
    <row r="14287" spans="3:6" x14ac:dyDescent="0.2">
      <c r="C14287" s="155"/>
      <c r="D14287" s="155"/>
      <c r="E14287" s="155"/>
      <c r="F14287" s="155"/>
    </row>
    <row r="14288" spans="3:6" x14ac:dyDescent="0.2">
      <c r="C14288" s="155"/>
      <c r="D14288" s="155"/>
      <c r="E14288" s="155"/>
      <c r="F14288" s="155"/>
    </row>
    <row r="14289" spans="3:6" x14ac:dyDescent="0.2">
      <c r="C14289" s="155"/>
      <c r="D14289" s="155"/>
      <c r="E14289" s="155"/>
      <c r="F14289" s="155"/>
    </row>
    <row r="14290" spans="3:6" x14ac:dyDescent="0.2">
      <c r="C14290" s="155"/>
      <c r="D14290" s="155"/>
      <c r="E14290" s="155"/>
      <c r="F14290" s="155"/>
    </row>
    <row r="14291" spans="3:6" x14ac:dyDescent="0.2">
      <c r="C14291" s="155"/>
      <c r="D14291" s="155"/>
      <c r="E14291" s="155"/>
      <c r="F14291" s="155"/>
    </row>
    <row r="14292" spans="3:6" x14ac:dyDescent="0.2">
      <c r="C14292" s="155"/>
      <c r="D14292" s="155"/>
      <c r="E14292" s="155"/>
      <c r="F14292" s="155"/>
    </row>
    <row r="14293" spans="3:6" x14ac:dyDescent="0.2">
      <c r="C14293" s="155"/>
      <c r="D14293" s="155"/>
      <c r="E14293" s="155"/>
      <c r="F14293" s="155"/>
    </row>
    <row r="14294" spans="3:6" x14ac:dyDescent="0.2">
      <c r="C14294" s="155"/>
      <c r="D14294" s="155"/>
      <c r="E14294" s="155"/>
      <c r="F14294" s="155"/>
    </row>
    <row r="14295" spans="3:6" x14ac:dyDescent="0.2">
      <c r="C14295" s="155"/>
      <c r="D14295" s="155"/>
      <c r="E14295" s="155"/>
      <c r="F14295" s="155"/>
    </row>
    <row r="14296" spans="3:6" x14ac:dyDescent="0.2">
      <c r="C14296" s="155"/>
      <c r="D14296" s="155"/>
      <c r="E14296" s="155"/>
      <c r="F14296" s="155"/>
    </row>
    <row r="14297" spans="3:6" x14ac:dyDescent="0.2">
      <c r="C14297" s="155"/>
      <c r="D14297" s="155"/>
      <c r="E14297" s="155"/>
      <c r="F14297" s="155"/>
    </row>
    <row r="14298" spans="3:6" x14ac:dyDescent="0.2">
      <c r="C14298" s="155"/>
      <c r="D14298" s="155"/>
      <c r="E14298" s="155"/>
      <c r="F14298" s="155"/>
    </row>
    <row r="14299" spans="3:6" x14ac:dyDescent="0.2">
      <c r="C14299" s="155"/>
      <c r="D14299" s="155"/>
      <c r="E14299" s="155"/>
      <c r="F14299" s="155"/>
    </row>
    <row r="14300" spans="3:6" x14ac:dyDescent="0.2">
      <c r="C14300" s="155"/>
      <c r="D14300" s="155"/>
      <c r="E14300" s="155"/>
      <c r="F14300" s="155"/>
    </row>
    <row r="14301" spans="3:6" x14ac:dyDescent="0.2">
      <c r="C14301" s="155"/>
      <c r="D14301" s="155"/>
      <c r="E14301" s="155"/>
      <c r="F14301" s="155"/>
    </row>
    <row r="14302" spans="3:6" x14ac:dyDescent="0.2">
      <c r="C14302" s="155"/>
      <c r="D14302" s="155"/>
      <c r="E14302" s="155"/>
      <c r="F14302" s="155"/>
    </row>
    <row r="14303" spans="3:6" x14ac:dyDescent="0.2">
      <c r="C14303" s="155"/>
      <c r="D14303" s="155"/>
      <c r="E14303" s="155"/>
      <c r="F14303" s="155"/>
    </row>
    <row r="14304" spans="3:6" x14ac:dyDescent="0.2">
      <c r="C14304" s="155"/>
      <c r="D14304" s="155"/>
      <c r="E14304" s="155"/>
      <c r="F14304" s="155"/>
    </row>
    <row r="14305" spans="3:6" x14ac:dyDescent="0.2">
      <c r="C14305" s="155"/>
      <c r="D14305" s="155"/>
      <c r="E14305" s="155"/>
      <c r="F14305" s="155"/>
    </row>
    <row r="14306" spans="3:6" x14ac:dyDescent="0.2">
      <c r="C14306" s="155"/>
      <c r="D14306" s="155"/>
      <c r="E14306" s="155"/>
      <c r="F14306" s="155"/>
    </row>
    <row r="14307" spans="3:6" x14ac:dyDescent="0.2">
      <c r="C14307" s="155"/>
      <c r="D14307" s="155"/>
      <c r="E14307" s="155"/>
      <c r="F14307" s="155"/>
    </row>
    <row r="14308" spans="3:6" x14ac:dyDescent="0.2">
      <c r="C14308" s="155"/>
      <c r="D14308" s="155"/>
      <c r="E14308" s="155"/>
      <c r="F14308" s="155"/>
    </row>
    <row r="14309" spans="3:6" x14ac:dyDescent="0.2">
      <c r="C14309" s="155"/>
      <c r="D14309" s="155"/>
      <c r="E14309" s="155"/>
      <c r="F14309" s="155"/>
    </row>
    <row r="14310" spans="3:6" x14ac:dyDescent="0.2">
      <c r="C14310" s="155"/>
      <c r="D14310" s="155"/>
      <c r="E14310" s="155"/>
      <c r="F14310" s="155"/>
    </row>
    <row r="14311" spans="3:6" x14ac:dyDescent="0.2">
      <c r="C14311" s="155"/>
      <c r="D14311" s="155"/>
      <c r="E14311" s="155"/>
      <c r="F14311" s="155"/>
    </row>
    <row r="14312" spans="3:6" x14ac:dyDescent="0.2">
      <c r="C14312" s="155"/>
      <c r="D14312" s="155"/>
      <c r="E14312" s="155"/>
      <c r="F14312" s="155"/>
    </row>
    <row r="14313" spans="3:6" x14ac:dyDescent="0.2">
      <c r="C14313" s="155"/>
      <c r="D14313" s="155"/>
      <c r="E14313" s="155"/>
      <c r="F14313" s="155"/>
    </row>
    <row r="14314" spans="3:6" x14ac:dyDescent="0.2">
      <c r="C14314" s="155"/>
      <c r="D14314" s="155"/>
      <c r="E14314" s="155"/>
      <c r="F14314" s="155"/>
    </row>
    <row r="14315" spans="3:6" x14ac:dyDescent="0.2">
      <c r="C14315" s="155"/>
      <c r="D14315" s="155"/>
      <c r="E14315" s="155"/>
      <c r="F14315" s="155"/>
    </row>
    <row r="14316" spans="3:6" x14ac:dyDescent="0.2">
      <c r="C14316" s="155"/>
      <c r="D14316" s="155"/>
      <c r="E14316" s="155"/>
      <c r="F14316" s="155"/>
    </row>
    <row r="14317" spans="3:6" x14ac:dyDescent="0.2">
      <c r="C14317" s="155"/>
      <c r="D14317" s="155"/>
      <c r="E14317" s="155"/>
      <c r="F14317" s="155"/>
    </row>
    <row r="14318" spans="3:6" x14ac:dyDescent="0.2">
      <c r="C14318" s="155"/>
      <c r="D14318" s="155"/>
      <c r="E14318" s="155"/>
      <c r="F14318" s="155"/>
    </row>
    <row r="14319" spans="3:6" x14ac:dyDescent="0.2">
      <c r="C14319" s="155"/>
      <c r="D14319" s="155"/>
      <c r="E14319" s="155"/>
      <c r="F14319" s="155"/>
    </row>
    <row r="14320" spans="3:6" x14ac:dyDescent="0.2">
      <c r="C14320" s="155"/>
      <c r="D14320" s="155"/>
      <c r="E14320" s="155"/>
      <c r="F14320" s="155"/>
    </row>
    <row r="14321" spans="3:6" x14ac:dyDescent="0.2">
      <c r="C14321" s="155"/>
      <c r="D14321" s="155"/>
      <c r="E14321" s="155"/>
      <c r="F14321" s="155"/>
    </row>
    <row r="14322" spans="3:6" x14ac:dyDescent="0.2">
      <c r="C14322" s="155"/>
      <c r="D14322" s="155"/>
      <c r="E14322" s="155"/>
      <c r="F14322" s="155"/>
    </row>
    <row r="14323" spans="3:6" x14ac:dyDescent="0.2">
      <c r="C14323" s="155"/>
      <c r="D14323" s="155"/>
      <c r="E14323" s="155"/>
      <c r="F14323" s="155"/>
    </row>
    <row r="14324" spans="3:6" x14ac:dyDescent="0.2">
      <c r="C14324" s="155"/>
      <c r="D14324" s="155"/>
      <c r="E14324" s="155"/>
      <c r="F14324" s="155"/>
    </row>
    <row r="14325" spans="3:6" x14ac:dyDescent="0.2">
      <c r="C14325" s="155"/>
      <c r="D14325" s="155"/>
      <c r="E14325" s="155"/>
      <c r="F14325" s="155"/>
    </row>
    <row r="14326" spans="3:6" x14ac:dyDescent="0.2">
      <c r="C14326" s="155"/>
      <c r="D14326" s="155"/>
      <c r="E14326" s="155"/>
      <c r="F14326" s="155"/>
    </row>
    <row r="14327" spans="3:6" x14ac:dyDescent="0.2">
      <c r="C14327" s="155"/>
      <c r="D14327" s="155"/>
      <c r="E14327" s="155"/>
      <c r="F14327" s="155"/>
    </row>
    <row r="14328" spans="3:6" x14ac:dyDescent="0.2">
      <c r="C14328" s="155"/>
      <c r="D14328" s="155"/>
      <c r="E14328" s="155"/>
      <c r="F14328" s="155"/>
    </row>
    <row r="14329" spans="3:6" x14ac:dyDescent="0.2">
      <c r="C14329" s="155"/>
      <c r="D14329" s="155"/>
      <c r="E14329" s="155"/>
      <c r="F14329" s="155"/>
    </row>
    <row r="14330" spans="3:6" x14ac:dyDescent="0.2">
      <c r="C14330" s="155"/>
      <c r="D14330" s="155"/>
      <c r="E14330" s="155"/>
      <c r="F14330" s="155"/>
    </row>
    <row r="14331" spans="3:6" x14ac:dyDescent="0.2">
      <c r="C14331" s="155"/>
      <c r="D14331" s="155"/>
      <c r="E14331" s="155"/>
      <c r="F14331" s="155"/>
    </row>
    <row r="14332" spans="3:6" x14ac:dyDescent="0.2">
      <c r="C14332" s="155"/>
      <c r="D14332" s="155"/>
      <c r="E14332" s="155"/>
      <c r="F14332" s="155"/>
    </row>
    <row r="14333" spans="3:6" x14ac:dyDescent="0.2">
      <c r="C14333" s="155"/>
      <c r="D14333" s="155"/>
      <c r="E14333" s="155"/>
      <c r="F14333" s="155"/>
    </row>
    <row r="14334" spans="3:6" x14ac:dyDescent="0.2">
      <c r="C14334" s="155"/>
      <c r="D14334" s="155"/>
      <c r="E14334" s="155"/>
      <c r="F14334" s="155"/>
    </row>
    <row r="14335" spans="3:6" x14ac:dyDescent="0.2">
      <c r="C14335" s="155"/>
      <c r="D14335" s="155"/>
      <c r="E14335" s="155"/>
      <c r="F14335" s="155"/>
    </row>
    <row r="14336" spans="3:6" x14ac:dyDescent="0.2">
      <c r="C14336" s="155"/>
      <c r="D14336" s="155"/>
      <c r="E14336" s="155"/>
      <c r="F14336" s="155"/>
    </row>
    <row r="14337" spans="3:6" x14ac:dyDescent="0.2">
      <c r="C14337" s="155"/>
      <c r="D14337" s="155"/>
      <c r="E14337" s="155"/>
      <c r="F14337" s="155"/>
    </row>
    <row r="14338" spans="3:6" x14ac:dyDescent="0.2">
      <c r="C14338" s="155"/>
      <c r="D14338" s="155"/>
      <c r="E14338" s="155"/>
      <c r="F14338" s="155"/>
    </row>
    <row r="14339" spans="3:6" x14ac:dyDescent="0.2">
      <c r="C14339" s="155"/>
      <c r="D14339" s="155"/>
      <c r="E14339" s="155"/>
      <c r="F14339" s="155"/>
    </row>
    <row r="14340" spans="3:6" x14ac:dyDescent="0.2">
      <c r="C14340" s="155"/>
      <c r="D14340" s="155"/>
      <c r="E14340" s="155"/>
      <c r="F14340" s="155"/>
    </row>
    <row r="14341" spans="3:6" x14ac:dyDescent="0.2">
      <c r="C14341" s="155"/>
      <c r="D14341" s="155"/>
      <c r="E14341" s="155"/>
      <c r="F14341" s="155"/>
    </row>
    <row r="14342" spans="3:6" x14ac:dyDescent="0.2">
      <c r="C14342" s="155"/>
      <c r="D14342" s="155"/>
      <c r="E14342" s="155"/>
      <c r="F14342" s="155"/>
    </row>
    <row r="14343" spans="3:6" x14ac:dyDescent="0.2">
      <c r="C14343" s="155"/>
      <c r="D14343" s="155"/>
      <c r="E14343" s="155"/>
      <c r="F14343" s="155"/>
    </row>
    <row r="14344" spans="3:6" x14ac:dyDescent="0.2">
      <c r="C14344" s="155"/>
      <c r="D14344" s="155"/>
      <c r="E14344" s="155"/>
      <c r="F14344" s="155"/>
    </row>
    <row r="14345" spans="3:6" x14ac:dyDescent="0.2">
      <c r="C14345" s="155"/>
      <c r="D14345" s="155"/>
      <c r="E14345" s="155"/>
      <c r="F14345" s="155"/>
    </row>
    <row r="14346" spans="3:6" x14ac:dyDescent="0.2">
      <c r="C14346" s="155"/>
      <c r="D14346" s="155"/>
      <c r="E14346" s="155"/>
      <c r="F14346" s="155"/>
    </row>
    <row r="14347" spans="3:6" x14ac:dyDescent="0.2">
      <c r="C14347" s="155"/>
      <c r="D14347" s="155"/>
      <c r="E14347" s="155"/>
      <c r="F14347" s="155"/>
    </row>
    <row r="14348" spans="3:6" x14ac:dyDescent="0.2">
      <c r="C14348" s="155"/>
      <c r="D14348" s="155"/>
      <c r="E14348" s="155"/>
      <c r="F14348" s="155"/>
    </row>
    <row r="14349" spans="3:6" x14ac:dyDescent="0.2">
      <c r="C14349" s="155"/>
      <c r="D14349" s="155"/>
      <c r="E14349" s="155"/>
      <c r="F14349" s="155"/>
    </row>
    <row r="14350" spans="3:6" x14ac:dyDescent="0.2">
      <c r="C14350" s="155"/>
      <c r="D14350" s="155"/>
      <c r="E14350" s="155"/>
      <c r="F14350" s="155"/>
    </row>
    <row r="14351" spans="3:6" x14ac:dyDescent="0.2">
      <c r="C14351" s="155"/>
      <c r="D14351" s="155"/>
      <c r="E14351" s="155"/>
      <c r="F14351" s="155"/>
    </row>
    <row r="14352" spans="3:6" x14ac:dyDescent="0.2">
      <c r="C14352" s="155"/>
      <c r="D14352" s="155"/>
      <c r="E14352" s="155"/>
      <c r="F14352" s="155"/>
    </row>
    <row r="14353" spans="3:6" x14ac:dyDescent="0.2">
      <c r="C14353" s="155"/>
      <c r="D14353" s="155"/>
      <c r="E14353" s="155"/>
      <c r="F14353" s="155"/>
    </row>
    <row r="14354" spans="3:6" x14ac:dyDescent="0.2">
      <c r="C14354" s="155"/>
      <c r="D14354" s="155"/>
      <c r="E14354" s="155"/>
      <c r="F14354" s="155"/>
    </row>
    <row r="14355" spans="3:6" x14ac:dyDescent="0.2">
      <c r="C14355" s="155"/>
      <c r="D14355" s="155"/>
      <c r="E14355" s="155"/>
      <c r="F14355" s="155"/>
    </row>
    <row r="14356" spans="3:6" x14ac:dyDescent="0.2">
      <c r="C14356" s="155"/>
      <c r="D14356" s="155"/>
      <c r="E14356" s="155"/>
      <c r="F14356" s="155"/>
    </row>
    <row r="14357" spans="3:6" x14ac:dyDescent="0.2">
      <c r="C14357" s="155"/>
      <c r="D14357" s="155"/>
      <c r="E14357" s="155"/>
      <c r="F14357" s="155"/>
    </row>
    <row r="14358" spans="3:6" x14ac:dyDescent="0.2">
      <c r="C14358" s="155"/>
      <c r="D14358" s="155"/>
      <c r="E14358" s="155"/>
      <c r="F14358" s="155"/>
    </row>
    <row r="14359" spans="3:6" x14ac:dyDescent="0.2">
      <c r="C14359" s="155"/>
      <c r="D14359" s="155"/>
      <c r="E14359" s="155"/>
      <c r="F14359" s="155"/>
    </row>
    <row r="14360" spans="3:6" x14ac:dyDescent="0.2">
      <c r="C14360" s="155"/>
      <c r="D14360" s="155"/>
      <c r="E14360" s="155"/>
      <c r="F14360" s="155"/>
    </row>
    <row r="14361" spans="3:6" x14ac:dyDescent="0.2">
      <c r="C14361" s="155"/>
      <c r="D14361" s="155"/>
      <c r="E14361" s="155"/>
      <c r="F14361" s="155"/>
    </row>
    <row r="14362" spans="3:6" x14ac:dyDescent="0.2">
      <c r="C14362" s="155"/>
      <c r="D14362" s="155"/>
      <c r="E14362" s="155"/>
      <c r="F14362" s="155"/>
    </row>
    <row r="14363" spans="3:6" x14ac:dyDescent="0.2">
      <c r="C14363" s="155"/>
      <c r="D14363" s="155"/>
      <c r="E14363" s="155"/>
      <c r="F14363" s="155"/>
    </row>
    <row r="14364" spans="3:6" x14ac:dyDescent="0.2">
      <c r="C14364" s="155"/>
      <c r="D14364" s="155"/>
      <c r="E14364" s="155"/>
      <c r="F14364" s="155"/>
    </row>
    <row r="14365" spans="3:6" x14ac:dyDescent="0.2">
      <c r="C14365" s="155"/>
      <c r="D14365" s="155"/>
      <c r="E14365" s="155"/>
      <c r="F14365" s="155"/>
    </row>
    <row r="14366" spans="3:6" x14ac:dyDescent="0.2">
      <c r="C14366" s="155"/>
      <c r="D14366" s="155"/>
      <c r="E14366" s="155"/>
      <c r="F14366" s="155"/>
    </row>
    <row r="14367" spans="3:6" x14ac:dyDescent="0.2">
      <c r="C14367" s="155"/>
      <c r="D14367" s="155"/>
      <c r="E14367" s="155"/>
      <c r="F14367" s="155"/>
    </row>
    <row r="14368" spans="3:6" x14ac:dyDescent="0.2">
      <c r="C14368" s="155"/>
      <c r="D14368" s="155"/>
      <c r="E14368" s="155"/>
      <c r="F14368" s="155"/>
    </row>
    <row r="14369" spans="3:6" x14ac:dyDescent="0.2">
      <c r="C14369" s="155"/>
      <c r="D14369" s="155"/>
      <c r="E14369" s="155"/>
      <c r="F14369" s="155"/>
    </row>
    <row r="14370" spans="3:6" x14ac:dyDescent="0.2">
      <c r="C14370" s="155"/>
      <c r="D14370" s="155"/>
      <c r="E14370" s="155"/>
      <c r="F14370" s="155"/>
    </row>
    <row r="14371" spans="3:6" x14ac:dyDescent="0.2">
      <c r="C14371" s="155"/>
      <c r="D14371" s="155"/>
      <c r="E14371" s="155"/>
      <c r="F14371" s="155"/>
    </row>
    <row r="14372" spans="3:6" x14ac:dyDescent="0.2">
      <c r="C14372" s="155"/>
      <c r="D14372" s="155"/>
      <c r="E14372" s="155"/>
      <c r="F14372" s="155"/>
    </row>
    <row r="14373" spans="3:6" x14ac:dyDescent="0.2">
      <c r="C14373" s="155"/>
      <c r="D14373" s="155"/>
      <c r="E14373" s="155"/>
      <c r="F14373" s="155"/>
    </row>
    <row r="14374" spans="3:6" x14ac:dyDescent="0.2">
      <c r="C14374" s="155"/>
      <c r="D14374" s="155"/>
      <c r="E14374" s="155"/>
      <c r="F14374" s="155"/>
    </row>
    <row r="14375" spans="3:6" x14ac:dyDescent="0.2">
      <c r="C14375" s="155"/>
      <c r="D14375" s="155"/>
      <c r="E14375" s="155"/>
      <c r="F14375" s="155"/>
    </row>
    <row r="14376" spans="3:6" x14ac:dyDescent="0.2">
      <c r="C14376" s="155"/>
      <c r="D14376" s="155"/>
      <c r="E14376" s="155"/>
      <c r="F14376" s="155"/>
    </row>
    <row r="14377" spans="3:6" x14ac:dyDescent="0.2">
      <c r="C14377" s="155"/>
      <c r="D14377" s="155"/>
      <c r="E14377" s="155"/>
      <c r="F14377" s="155"/>
    </row>
    <row r="14378" spans="3:6" x14ac:dyDescent="0.2">
      <c r="C14378" s="155"/>
      <c r="D14378" s="155"/>
      <c r="E14378" s="155"/>
      <c r="F14378" s="155"/>
    </row>
    <row r="14379" spans="3:6" x14ac:dyDescent="0.2">
      <c r="C14379" s="155"/>
      <c r="D14379" s="155"/>
      <c r="E14379" s="155"/>
      <c r="F14379" s="155"/>
    </row>
    <row r="14380" spans="3:6" x14ac:dyDescent="0.2">
      <c r="C14380" s="155"/>
      <c r="D14380" s="155"/>
      <c r="E14380" s="155"/>
      <c r="F14380" s="155"/>
    </row>
    <row r="14381" spans="3:6" x14ac:dyDescent="0.2">
      <c r="C14381" s="155"/>
      <c r="D14381" s="155"/>
      <c r="E14381" s="155"/>
      <c r="F14381" s="155"/>
    </row>
    <row r="14382" spans="3:6" x14ac:dyDescent="0.2">
      <c r="C14382" s="155"/>
      <c r="D14382" s="155"/>
      <c r="E14382" s="155"/>
      <c r="F14382" s="155"/>
    </row>
    <row r="14383" spans="3:6" x14ac:dyDescent="0.2">
      <c r="C14383" s="155"/>
      <c r="D14383" s="155"/>
      <c r="E14383" s="155"/>
      <c r="F14383" s="155"/>
    </row>
    <row r="14384" spans="3:6" x14ac:dyDescent="0.2">
      <c r="C14384" s="155"/>
      <c r="D14384" s="155"/>
      <c r="E14384" s="155"/>
      <c r="F14384" s="155"/>
    </row>
    <row r="14385" spans="3:6" x14ac:dyDescent="0.2">
      <c r="C14385" s="155"/>
      <c r="D14385" s="155"/>
      <c r="E14385" s="155"/>
      <c r="F14385" s="155"/>
    </row>
    <row r="14386" spans="3:6" x14ac:dyDescent="0.2">
      <c r="C14386" s="155"/>
      <c r="D14386" s="155"/>
      <c r="E14386" s="155"/>
      <c r="F14386" s="155"/>
    </row>
    <row r="14387" spans="3:6" x14ac:dyDescent="0.2">
      <c r="C14387" s="155"/>
      <c r="D14387" s="155"/>
      <c r="E14387" s="155"/>
      <c r="F14387" s="155"/>
    </row>
    <row r="14388" spans="3:6" x14ac:dyDescent="0.2">
      <c r="C14388" s="155"/>
      <c r="D14388" s="155"/>
      <c r="E14388" s="155"/>
      <c r="F14388" s="155"/>
    </row>
    <row r="14389" spans="3:6" x14ac:dyDescent="0.2">
      <c r="C14389" s="155"/>
      <c r="D14389" s="155"/>
      <c r="E14389" s="155"/>
      <c r="F14389" s="155"/>
    </row>
    <row r="14390" spans="3:6" x14ac:dyDescent="0.2">
      <c r="C14390" s="155"/>
      <c r="D14390" s="155"/>
      <c r="E14390" s="155"/>
      <c r="F14390" s="155"/>
    </row>
    <row r="14391" spans="3:6" x14ac:dyDescent="0.2">
      <c r="C14391" s="155"/>
      <c r="D14391" s="155"/>
      <c r="E14391" s="155"/>
      <c r="F14391" s="155"/>
    </row>
    <row r="14392" spans="3:6" x14ac:dyDescent="0.2">
      <c r="C14392" s="155"/>
      <c r="D14392" s="155"/>
      <c r="E14392" s="155"/>
      <c r="F14392" s="155"/>
    </row>
    <row r="14393" spans="3:6" x14ac:dyDescent="0.2">
      <c r="C14393" s="155"/>
      <c r="D14393" s="155"/>
      <c r="E14393" s="155"/>
      <c r="F14393" s="155"/>
    </row>
    <row r="14394" spans="3:6" x14ac:dyDescent="0.2">
      <c r="C14394" s="155"/>
      <c r="D14394" s="155"/>
      <c r="E14394" s="155"/>
      <c r="F14394" s="155"/>
    </row>
    <row r="14395" spans="3:6" x14ac:dyDescent="0.2">
      <c r="C14395" s="155"/>
      <c r="D14395" s="155"/>
      <c r="E14395" s="155"/>
      <c r="F14395" s="155"/>
    </row>
    <row r="14396" spans="3:6" x14ac:dyDescent="0.2">
      <c r="C14396" s="155"/>
      <c r="D14396" s="155"/>
      <c r="E14396" s="155"/>
      <c r="F14396" s="155"/>
    </row>
    <row r="14397" spans="3:6" x14ac:dyDescent="0.2">
      <c r="C14397" s="155"/>
      <c r="D14397" s="155"/>
      <c r="E14397" s="155"/>
      <c r="F14397" s="155"/>
    </row>
    <row r="14398" spans="3:6" x14ac:dyDescent="0.2">
      <c r="C14398" s="155"/>
      <c r="D14398" s="155"/>
      <c r="E14398" s="155"/>
      <c r="F14398" s="155"/>
    </row>
    <row r="14399" spans="3:6" x14ac:dyDescent="0.2">
      <c r="C14399" s="155"/>
      <c r="D14399" s="155"/>
      <c r="E14399" s="155"/>
      <c r="F14399" s="155"/>
    </row>
    <row r="14400" spans="3:6" x14ac:dyDescent="0.2">
      <c r="C14400" s="155"/>
      <c r="D14400" s="155"/>
      <c r="E14400" s="155"/>
      <c r="F14400" s="155"/>
    </row>
    <row r="14401" spans="3:6" x14ac:dyDescent="0.2">
      <c r="C14401" s="155"/>
      <c r="D14401" s="155"/>
      <c r="E14401" s="155"/>
      <c r="F14401" s="155"/>
    </row>
    <row r="14402" spans="3:6" x14ac:dyDescent="0.2">
      <c r="C14402" s="155"/>
      <c r="D14402" s="155"/>
      <c r="E14402" s="155"/>
      <c r="F14402" s="155"/>
    </row>
    <row r="14403" spans="3:6" x14ac:dyDescent="0.2">
      <c r="C14403" s="155"/>
      <c r="D14403" s="155"/>
      <c r="E14403" s="155"/>
      <c r="F14403" s="155"/>
    </row>
    <row r="14404" spans="3:6" x14ac:dyDescent="0.2">
      <c r="C14404" s="155"/>
      <c r="D14404" s="155"/>
      <c r="E14404" s="155"/>
      <c r="F14404" s="155"/>
    </row>
    <row r="14405" spans="3:6" x14ac:dyDescent="0.2">
      <c r="C14405" s="155"/>
      <c r="D14405" s="155"/>
      <c r="E14405" s="155"/>
      <c r="F14405" s="155"/>
    </row>
    <row r="14406" spans="3:6" x14ac:dyDescent="0.2">
      <c r="C14406" s="155"/>
      <c r="D14406" s="155"/>
      <c r="E14406" s="155"/>
      <c r="F14406" s="155"/>
    </row>
    <row r="14407" spans="3:6" x14ac:dyDescent="0.2">
      <c r="C14407" s="155"/>
      <c r="D14407" s="155"/>
      <c r="E14407" s="155"/>
      <c r="F14407" s="155"/>
    </row>
    <row r="14408" spans="3:6" x14ac:dyDescent="0.2">
      <c r="C14408" s="155"/>
      <c r="D14408" s="155"/>
      <c r="E14408" s="155"/>
      <c r="F14408" s="155"/>
    </row>
    <row r="14409" spans="3:6" x14ac:dyDescent="0.2">
      <c r="C14409" s="155"/>
      <c r="D14409" s="155"/>
      <c r="E14409" s="155"/>
      <c r="F14409" s="155"/>
    </row>
    <row r="14410" spans="3:6" x14ac:dyDescent="0.2">
      <c r="C14410" s="155"/>
      <c r="D14410" s="155"/>
      <c r="E14410" s="155"/>
      <c r="F14410" s="155"/>
    </row>
    <row r="14411" spans="3:6" x14ac:dyDescent="0.2">
      <c r="C14411" s="155"/>
      <c r="D14411" s="155"/>
      <c r="E14411" s="155"/>
      <c r="F14411" s="155"/>
    </row>
    <row r="14412" spans="3:6" x14ac:dyDescent="0.2">
      <c r="C14412" s="155"/>
      <c r="D14412" s="155"/>
      <c r="E14412" s="155"/>
      <c r="F14412" s="155"/>
    </row>
    <row r="14413" spans="3:6" x14ac:dyDescent="0.2">
      <c r="C14413" s="155"/>
      <c r="D14413" s="155"/>
      <c r="E14413" s="155"/>
      <c r="F14413" s="155"/>
    </row>
    <row r="14414" spans="3:6" x14ac:dyDescent="0.2">
      <c r="C14414" s="155"/>
      <c r="D14414" s="155"/>
      <c r="E14414" s="155"/>
      <c r="F14414" s="155"/>
    </row>
    <row r="14415" spans="3:6" x14ac:dyDescent="0.2">
      <c r="C14415" s="155"/>
      <c r="D14415" s="155"/>
      <c r="E14415" s="155"/>
      <c r="F14415" s="155"/>
    </row>
    <row r="14416" spans="3:6" x14ac:dyDescent="0.2">
      <c r="C14416" s="155"/>
      <c r="D14416" s="155"/>
      <c r="E14416" s="155"/>
      <c r="F14416" s="155"/>
    </row>
    <row r="14417" spans="3:6" x14ac:dyDescent="0.2">
      <c r="C14417" s="155"/>
      <c r="D14417" s="155"/>
      <c r="E14417" s="155"/>
      <c r="F14417" s="155"/>
    </row>
    <row r="14418" spans="3:6" x14ac:dyDescent="0.2">
      <c r="C14418" s="155"/>
      <c r="D14418" s="155"/>
      <c r="E14418" s="155"/>
      <c r="F14418" s="155"/>
    </row>
    <row r="14419" spans="3:6" x14ac:dyDescent="0.2">
      <c r="C14419" s="155"/>
      <c r="D14419" s="155"/>
      <c r="E14419" s="155"/>
      <c r="F14419" s="155"/>
    </row>
    <row r="14420" spans="3:6" x14ac:dyDescent="0.2">
      <c r="C14420" s="155"/>
      <c r="D14420" s="155"/>
      <c r="E14420" s="155"/>
      <c r="F14420" s="155"/>
    </row>
    <row r="14421" spans="3:6" x14ac:dyDescent="0.2">
      <c r="C14421" s="155"/>
      <c r="D14421" s="155"/>
      <c r="E14421" s="155"/>
      <c r="F14421" s="155"/>
    </row>
    <row r="14422" spans="3:6" x14ac:dyDescent="0.2">
      <c r="C14422" s="155"/>
      <c r="D14422" s="155"/>
      <c r="E14422" s="155"/>
      <c r="F14422" s="155"/>
    </row>
    <row r="14423" spans="3:6" x14ac:dyDescent="0.2">
      <c r="C14423" s="155"/>
      <c r="D14423" s="155"/>
      <c r="E14423" s="155"/>
      <c r="F14423" s="155"/>
    </row>
    <row r="14424" spans="3:6" x14ac:dyDescent="0.2">
      <c r="C14424" s="155"/>
      <c r="D14424" s="155"/>
      <c r="E14424" s="155"/>
      <c r="F14424" s="155"/>
    </row>
    <row r="14425" spans="3:6" x14ac:dyDescent="0.2">
      <c r="C14425" s="155"/>
      <c r="D14425" s="155"/>
      <c r="E14425" s="155"/>
      <c r="F14425" s="155"/>
    </row>
    <row r="14426" spans="3:6" x14ac:dyDescent="0.2">
      <c r="C14426" s="155"/>
      <c r="D14426" s="155"/>
      <c r="E14426" s="155"/>
      <c r="F14426" s="155"/>
    </row>
    <row r="14427" spans="3:6" x14ac:dyDescent="0.2">
      <c r="C14427" s="155"/>
      <c r="D14427" s="155"/>
      <c r="E14427" s="155"/>
      <c r="F14427" s="155"/>
    </row>
    <row r="14428" spans="3:6" x14ac:dyDescent="0.2">
      <c r="C14428" s="155"/>
      <c r="D14428" s="155"/>
      <c r="E14428" s="155"/>
      <c r="F14428" s="155"/>
    </row>
    <row r="14429" spans="3:6" x14ac:dyDescent="0.2">
      <c r="C14429" s="155"/>
      <c r="D14429" s="155"/>
      <c r="E14429" s="155"/>
      <c r="F14429" s="155"/>
    </row>
    <row r="14430" spans="3:6" x14ac:dyDescent="0.2">
      <c r="C14430" s="155"/>
      <c r="D14430" s="155"/>
      <c r="E14430" s="155"/>
      <c r="F14430" s="155"/>
    </row>
    <row r="14431" spans="3:6" x14ac:dyDescent="0.2">
      <c r="C14431" s="155"/>
      <c r="D14431" s="155"/>
      <c r="E14431" s="155"/>
      <c r="F14431" s="155"/>
    </row>
    <row r="14432" spans="3:6" x14ac:dyDescent="0.2">
      <c r="C14432" s="155"/>
      <c r="D14432" s="155"/>
      <c r="E14432" s="155"/>
      <c r="F14432" s="155"/>
    </row>
    <row r="14433" spans="3:6" x14ac:dyDescent="0.2">
      <c r="C14433" s="155"/>
      <c r="D14433" s="155"/>
      <c r="E14433" s="155"/>
      <c r="F14433" s="155"/>
    </row>
    <row r="14434" spans="3:6" x14ac:dyDescent="0.2">
      <c r="C14434" s="155"/>
      <c r="D14434" s="155"/>
      <c r="E14434" s="155"/>
      <c r="F14434" s="155"/>
    </row>
    <row r="14435" spans="3:6" x14ac:dyDescent="0.2">
      <c r="C14435" s="155"/>
      <c r="D14435" s="155"/>
      <c r="E14435" s="155"/>
      <c r="F14435" s="155"/>
    </row>
    <row r="14436" spans="3:6" x14ac:dyDescent="0.2">
      <c r="C14436" s="155"/>
      <c r="D14436" s="155"/>
      <c r="E14436" s="155"/>
      <c r="F14436" s="155"/>
    </row>
    <row r="14437" spans="3:6" x14ac:dyDescent="0.2">
      <c r="C14437" s="155"/>
      <c r="D14437" s="155"/>
      <c r="E14437" s="155"/>
      <c r="F14437" s="155"/>
    </row>
    <row r="14438" spans="3:6" x14ac:dyDescent="0.2">
      <c r="C14438" s="155"/>
      <c r="D14438" s="155"/>
      <c r="E14438" s="155"/>
      <c r="F14438" s="155"/>
    </row>
    <row r="14439" spans="3:6" x14ac:dyDescent="0.2">
      <c r="C14439" s="155"/>
      <c r="D14439" s="155"/>
      <c r="E14439" s="155"/>
      <c r="F14439" s="155"/>
    </row>
    <row r="14440" spans="3:6" x14ac:dyDescent="0.2">
      <c r="C14440" s="155"/>
      <c r="D14440" s="155"/>
      <c r="E14440" s="155"/>
      <c r="F14440" s="155"/>
    </row>
    <row r="14441" spans="3:6" x14ac:dyDescent="0.2">
      <c r="C14441" s="155"/>
      <c r="D14441" s="155"/>
      <c r="E14441" s="155"/>
      <c r="F14441" s="155"/>
    </row>
    <row r="14442" spans="3:6" x14ac:dyDescent="0.2">
      <c r="C14442" s="155"/>
      <c r="D14442" s="155"/>
      <c r="E14442" s="155"/>
      <c r="F14442" s="155"/>
    </row>
    <row r="14443" spans="3:6" x14ac:dyDescent="0.2">
      <c r="C14443" s="155"/>
      <c r="D14443" s="155"/>
      <c r="E14443" s="155"/>
      <c r="F14443" s="155"/>
    </row>
    <row r="14444" spans="3:6" x14ac:dyDescent="0.2">
      <c r="C14444" s="155"/>
      <c r="D14444" s="155"/>
      <c r="E14444" s="155"/>
      <c r="F14444" s="155"/>
    </row>
    <row r="14445" spans="3:6" x14ac:dyDescent="0.2">
      <c r="C14445" s="155"/>
      <c r="D14445" s="155"/>
      <c r="E14445" s="155"/>
      <c r="F14445" s="155"/>
    </row>
    <row r="14446" spans="3:6" x14ac:dyDescent="0.2">
      <c r="C14446" s="155"/>
      <c r="D14446" s="155"/>
      <c r="E14446" s="155"/>
      <c r="F14446" s="155"/>
    </row>
    <row r="14447" spans="3:6" x14ac:dyDescent="0.2">
      <c r="C14447" s="155"/>
      <c r="D14447" s="155"/>
      <c r="E14447" s="155"/>
      <c r="F14447" s="155"/>
    </row>
    <row r="14448" spans="3:6" x14ac:dyDescent="0.2">
      <c r="C14448" s="155"/>
      <c r="D14448" s="155"/>
      <c r="E14448" s="155"/>
      <c r="F14448" s="155"/>
    </row>
    <row r="14449" spans="3:6" x14ac:dyDescent="0.2">
      <c r="C14449" s="155"/>
      <c r="D14449" s="155"/>
      <c r="E14449" s="155"/>
      <c r="F14449" s="155"/>
    </row>
    <row r="14450" spans="3:6" x14ac:dyDescent="0.2">
      <c r="C14450" s="155"/>
      <c r="D14450" s="155"/>
      <c r="E14450" s="155"/>
      <c r="F14450" s="155"/>
    </row>
    <row r="14451" spans="3:6" x14ac:dyDescent="0.2">
      <c r="C14451" s="155"/>
      <c r="D14451" s="155"/>
      <c r="E14451" s="155"/>
      <c r="F14451" s="155"/>
    </row>
    <row r="14452" spans="3:6" x14ac:dyDescent="0.2">
      <c r="C14452" s="155"/>
      <c r="D14452" s="155"/>
      <c r="E14452" s="155"/>
      <c r="F14452" s="155"/>
    </row>
    <row r="14453" spans="3:6" x14ac:dyDescent="0.2">
      <c r="C14453" s="155"/>
      <c r="D14453" s="155"/>
      <c r="E14453" s="155"/>
      <c r="F14453" s="155"/>
    </row>
    <row r="14454" spans="3:6" x14ac:dyDescent="0.2">
      <c r="C14454" s="155"/>
      <c r="D14454" s="155"/>
      <c r="E14454" s="155"/>
      <c r="F14454" s="155"/>
    </row>
    <row r="14455" spans="3:6" x14ac:dyDescent="0.2">
      <c r="C14455" s="155"/>
      <c r="D14455" s="155"/>
      <c r="E14455" s="155"/>
      <c r="F14455" s="155"/>
    </row>
    <row r="14456" spans="3:6" x14ac:dyDescent="0.2">
      <c r="C14456" s="155"/>
      <c r="D14456" s="155"/>
      <c r="E14456" s="155"/>
      <c r="F14456" s="155"/>
    </row>
    <row r="14457" spans="3:6" x14ac:dyDescent="0.2">
      <c r="C14457" s="155"/>
      <c r="D14457" s="155"/>
      <c r="E14457" s="155"/>
      <c r="F14457" s="155"/>
    </row>
    <row r="14458" spans="3:6" x14ac:dyDescent="0.2">
      <c r="C14458" s="155"/>
      <c r="D14458" s="155"/>
      <c r="E14458" s="155"/>
      <c r="F14458" s="155"/>
    </row>
    <row r="14459" spans="3:6" x14ac:dyDescent="0.2">
      <c r="C14459" s="155"/>
      <c r="D14459" s="155"/>
      <c r="E14459" s="155"/>
      <c r="F14459" s="155"/>
    </row>
    <row r="14460" spans="3:6" x14ac:dyDescent="0.2">
      <c r="C14460" s="155"/>
      <c r="D14460" s="155"/>
      <c r="E14460" s="155"/>
      <c r="F14460" s="155"/>
    </row>
    <row r="14461" spans="3:6" x14ac:dyDescent="0.2">
      <c r="C14461" s="155"/>
      <c r="D14461" s="155"/>
      <c r="E14461" s="155"/>
      <c r="F14461" s="155"/>
    </row>
    <row r="14462" spans="3:6" x14ac:dyDescent="0.2">
      <c r="C14462" s="155"/>
      <c r="D14462" s="155"/>
      <c r="E14462" s="155"/>
      <c r="F14462" s="155"/>
    </row>
    <row r="14463" spans="3:6" x14ac:dyDescent="0.2">
      <c r="C14463" s="155"/>
      <c r="D14463" s="155"/>
      <c r="E14463" s="155"/>
      <c r="F14463" s="155"/>
    </row>
    <row r="14464" spans="3:6" x14ac:dyDescent="0.2">
      <c r="C14464" s="155"/>
      <c r="D14464" s="155"/>
      <c r="E14464" s="155"/>
      <c r="F14464" s="155"/>
    </row>
    <row r="14465" spans="3:6" x14ac:dyDescent="0.2">
      <c r="C14465" s="155"/>
      <c r="D14465" s="155"/>
      <c r="E14465" s="155"/>
      <c r="F14465" s="155"/>
    </row>
    <row r="14466" spans="3:6" x14ac:dyDescent="0.2">
      <c r="C14466" s="155"/>
      <c r="D14466" s="155"/>
      <c r="E14466" s="155"/>
      <c r="F14466" s="155"/>
    </row>
    <row r="14467" spans="3:6" x14ac:dyDescent="0.2">
      <c r="C14467" s="155"/>
      <c r="D14467" s="155"/>
      <c r="E14467" s="155"/>
      <c r="F14467" s="155"/>
    </row>
    <row r="14468" spans="3:6" x14ac:dyDescent="0.2">
      <c r="C14468" s="155"/>
      <c r="D14468" s="155"/>
      <c r="E14468" s="155"/>
      <c r="F14468" s="155"/>
    </row>
    <row r="14469" spans="3:6" x14ac:dyDescent="0.2">
      <c r="C14469" s="155"/>
      <c r="D14469" s="155"/>
      <c r="E14469" s="155"/>
      <c r="F14469" s="155"/>
    </row>
    <row r="14470" spans="3:6" x14ac:dyDescent="0.2">
      <c r="C14470" s="155"/>
      <c r="D14470" s="155"/>
      <c r="E14470" s="155"/>
      <c r="F14470" s="155"/>
    </row>
    <row r="14471" spans="3:6" x14ac:dyDescent="0.2">
      <c r="C14471" s="155"/>
      <c r="D14471" s="155"/>
      <c r="E14471" s="155"/>
      <c r="F14471" s="155"/>
    </row>
    <row r="14472" spans="3:6" x14ac:dyDescent="0.2">
      <c r="C14472" s="155"/>
      <c r="D14472" s="155"/>
      <c r="E14472" s="155"/>
      <c r="F14472" s="155"/>
    </row>
    <row r="14473" spans="3:6" x14ac:dyDescent="0.2">
      <c r="C14473" s="155"/>
      <c r="D14473" s="155"/>
      <c r="E14473" s="155"/>
      <c r="F14473" s="155"/>
    </row>
    <row r="14474" spans="3:6" x14ac:dyDescent="0.2">
      <c r="C14474" s="155"/>
      <c r="D14474" s="155"/>
      <c r="E14474" s="155"/>
      <c r="F14474" s="155"/>
    </row>
    <row r="14475" spans="3:6" x14ac:dyDescent="0.2">
      <c r="C14475" s="155"/>
      <c r="D14475" s="155"/>
      <c r="E14475" s="155"/>
      <c r="F14475" s="155"/>
    </row>
    <row r="14476" spans="3:6" x14ac:dyDescent="0.2">
      <c r="C14476" s="155"/>
      <c r="D14476" s="155"/>
      <c r="E14476" s="155"/>
      <c r="F14476" s="155"/>
    </row>
    <row r="14477" spans="3:6" x14ac:dyDescent="0.2">
      <c r="C14477" s="155"/>
      <c r="D14477" s="155"/>
      <c r="E14477" s="155"/>
      <c r="F14477" s="155"/>
    </row>
    <row r="14478" spans="3:6" x14ac:dyDescent="0.2">
      <c r="C14478" s="155"/>
      <c r="D14478" s="155"/>
      <c r="E14478" s="155"/>
      <c r="F14478" s="155"/>
    </row>
    <row r="14479" spans="3:6" x14ac:dyDescent="0.2">
      <c r="C14479" s="155"/>
      <c r="D14479" s="155"/>
      <c r="E14479" s="155"/>
      <c r="F14479" s="155"/>
    </row>
    <row r="14480" spans="3:6" x14ac:dyDescent="0.2">
      <c r="C14480" s="155"/>
      <c r="D14480" s="155"/>
      <c r="E14480" s="155"/>
      <c r="F14480" s="155"/>
    </row>
    <row r="14481" spans="3:6" x14ac:dyDescent="0.2">
      <c r="C14481" s="155"/>
      <c r="D14481" s="155"/>
      <c r="E14481" s="155"/>
      <c r="F14481" s="155"/>
    </row>
    <row r="14482" spans="3:6" x14ac:dyDescent="0.2">
      <c r="C14482" s="155"/>
      <c r="D14482" s="155"/>
      <c r="E14482" s="155"/>
      <c r="F14482" s="155"/>
    </row>
    <row r="14483" spans="3:6" x14ac:dyDescent="0.2">
      <c r="C14483" s="155"/>
      <c r="D14483" s="155"/>
      <c r="E14483" s="155"/>
      <c r="F14483" s="155"/>
    </row>
    <row r="14484" spans="3:6" x14ac:dyDescent="0.2">
      <c r="C14484" s="155"/>
      <c r="D14484" s="155"/>
      <c r="E14484" s="155"/>
      <c r="F14484" s="155"/>
    </row>
    <row r="14485" spans="3:6" x14ac:dyDescent="0.2">
      <c r="C14485" s="155"/>
      <c r="D14485" s="155"/>
      <c r="E14485" s="155"/>
      <c r="F14485" s="155"/>
    </row>
    <row r="14486" spans="3:6" x14ac:dyDescent="0.2">
      <c r="C14486" s="155"/>
      <c r="D14486" s="155"/>
      <c r="E14486" s="155"/>
      <c r="F14486" s="155"/>
    </row>
    <row r="14487" spans="3:6" x14ac:dyDescent="0.2">
      <c r="C14487" s="155"/>
      <c r="D14487" s="155"/>
      <c r="E14487" s="155"/>
      <c r="F14487" s="155"/>
    </row>
    <row r="14488" spans="3:6" x14ac:dyDescent="0.2">
      <c r="C14488" s="155"/>
      <c r="D14488" s="155"/>
      <c r="E14488" s="155"/>
      <c r="F14488" s="155"/>
    </row>
    <row r="14489" spans="3:6" x14ac:dyDescent="0.2">
      <c r="C14489" s="155"/>
      <c r="D14489" s="155"/>
      <c r="E14489" s="155"/>
      <c r="F14489" s="155"/>
    </row>
    <row r="14490" spans="3:6" x14ac:dyDescent="0.2">
      <c r="C14490" s="155"/>
      <c r="D14490" s="155"/>
      <c r="E14490" s="155"/>
      <c r="F14490" s="155"/>
    </row>
    <row r="14491" spans="3:6" x14ac:dyDescent="0.2">
      <c r="C14491" s="155"/>
      <c r="D14491" s="155"/>
      <c r="E14491" s="155"/>
      <c r="F14491" s="155"/>
    </row>
    <row r="14492" spans="3:6" x14ac:dyDescent="0.2">
      <c r="C14492" s="155"/>
      <c r="D14492" s="155"/>
      <c r="E14492" s="155"/>
      <c r="F14492" s="155"/>
    </row>
    <row r="14493" spans="3:6" x14ac:dyDescent="0.2">
      <c r="C14493" s="155"/>
      <c r="D14493" s="155"/>
      <c r="E14493" s="155"/>
      <c r="F14493" s="155"/>
    </row>
    <row r="14494" spans="3:6" x14ac:dyDescent="0.2">
      <c r="C14494" s="155"/>
      <c r="D14494" s="155"/>
      <c r="E14494" s="155"/>
      <c r="F14494" s="155"/>
    </row>
    <row r="14495" spans="3:6" x14ac:dyDescent="0.2">
      <c r="C14495" s="155"/>
      <c r="D14495" s="155"/>
      <c r="E14495" s="155"/>
      <c r="F14495" s="155"/>
    </row>
    <row r="14496" spans="3:6" x14ac:dyDescent="0.2">
      <c r="C14496" s="155"/>
      <c r="D14496" s="155"/>
      <c r="E14496" s="155"/>
      <c r="F14496" s="155"/>
    </row>
    <row r="14497" spans="3:6" x14ac:dyDescent="0.2">
      <c r="C14497" s="155"/>
      <c r="D14497" s="155"/>
      <c r="E14497" s="155"/>
      <c r="F14497" s="155"/>
    </row>
    <row r="14498" spans="3:6" x14ac:dyDescent="0.2">
      <c r="C14498" s="155"/>
      <c r="D14498" s="155"/>
      <c r="E14498" s="155"/>
      <c r="F14498" s="155"/>
    </row>
    <row r="14499" spans="3:6" x14ac:dyDescent="0.2">
      <c r="C14499" s="155"/>
      <c r="D14499" s="155"/>
      <c r="E14499" s="155"/>
      <c r="F14499" s="155"/>
    </row>
    <row r="14500" spans="3:6" x14ac:dyDescent="0.2">
      <c r="C14500" s="155"/>
      <c r="D14500" s="155"/>
      <c r="E14500" s="155"/>
      <c r="F14500" s="155"/>
    </row>
    <row r="14501" spans="3:6" x14ac:dyDescent="0.2">
      <c r="C14501" s="155"/>
      <c r="D14501" s="155"/>
      <c r="E14501" s="155"/>
      <c r="F14501" s="155"/>
    </row>
    <row r="14502" spans="3:6" x14ac:dyDescent="0.2">
      <c r="C14502" s="155"/>
      <c r="D14502" s="155"/>
      <c r="E14502" s="155"/>
      <c r="F14502" s="155"/>
    </row>
    <row r="14503" spans="3:6" x14ac:dyDescent="0.2">
      <c r="C14503" s="155"/>
      <c r="D14503" s="155"/>
      <c r="E14503" s="155"/>
      <c r="F14503" s="155"/>
    </row>
    <row r="14504" spans="3:6" x14ac:dyDescent="0.2">
      <c r="C14504" s="155"/>
      <c r="D14504" s="155"/>
      <c r="E14504" s="155"/>
      <c r="F14504" s="155"/>
    </row>
    <row r="14505" spans="3:6" x14ac:dyDescent="0.2">
      <c r="C14505" s="155"/>
      <c r="D14505" s="155"/>
      <c r="E14505" s="155"/>
      <c r="F14505" s="155"/>
    </row>
    <row r="14506" spans="3:6" x14ac:dyDescent="0.2">
      <c r="C14506" s="155"/>
      <c r="D14506" s="155"/>
      <c r="E14506" s="155"/>
      <c r="F14506" s="155"/>
    </row>
    <row r="14507" spans="3:6" x14ac:dyDescent="0.2">
      <c r="C14507" s="155"/>
      <c r="D14507" s="155"/>
      <c r="E14507" s="155"/>
      <c r="F14507" s="155"/>
    </row>
    <row r="14508" spans="3:6" x14ac:dyDescent="0.2">
      <c r="C14508" s="155"/>
      <c r="D14508" s="155"/>
      <c r="E14508" s="155"/>
      <c r="F14508" s="155"/>
    </row>
    <row r="14509" spans="3:6" x14ac:dyDescent="0.2">
      <c r="C14509" s="155"/>
      <c r="D14509" s="155"/>
      <c r="E14509" s="155"/>
      <c r="F14509" s="155"/>
    </row>
    <row r="14510" spans="3:6" x14ac:dyDescent="0.2">
      <c r="C14510" s="155"/>
      <c r="D14510" s="155"/>
      <c r="E14510" s="155"/>
      <c r="F14510" s="155"/>
    </row>
    <row r="14511" spans="3:6" x14ac:dyDescent="0.2">
      <c r="C14511" s="155"/>
      <c r="D14511" s="155"/>
      <c r="E14511" s="155"/>
      <c r="F14511" s="155"/>
    </row>
    <row r="14512" spans="3:6" x14ac:dyDescent="0.2">
      <c r="C14512" s="155"/>
      <c r="D14512" s="155"/>
      <c r="E14512" s="155"/>
      <c r="F14512" s="155"/>
    </row>
    <row r="14513" spans="3:6" x14ac:dyDescent="0.2">
      <c r="C14513" s="155"/>
      <c r="D14513" s="155"/>
      <c r="E14513" s="155"/>
      <c r="F14513" s="155"/>
    </row>
    <row r="14514" spans="3:6" x14ac:dyDescent="0.2">
      <c r="C14514" s="155"/>
      <c r="D14514" s="155"/>
      <c r="E14514" s="155"/>
      <c r="F14514" s="155"/>
    </row>
    <row r="14515" spans="3:6" x14ac:dyDescent="0.2">
      <c r="C14515" s="155"/>
      <c r="D14515" s="155"/>
      <c r="E14515" s="155"/>
      <c r="F14515" s="155"/>
    </row>
    <row r="14516" spans="3:6" x14ac:dyDescent="0.2">
      <c r="C14516" s="155"/>
      <c r="D14516" s="155"/>
      <c r="E14516" s="155"/>
      <c r="F14516" s="155"/>
    </row>
    <row r="14517" spans="3:6" x14ac:dyDescent="0.2">
      <c r="C14517" s="155"/>
      <c r="D14517" s="155"/>
      <c r="E14517" s="155"/>
      <c r="F14517" s="155"/>
    </row>
    <row r="14518" spans="3:6" x14ac:dyDescent="0.2">
      <c r="C14518" s="155"/>
      <c r="D14518" s="155"/>
      <c r="E14518" s="155"/>
      <c r="F14518" s="155"/>
    </row>
    <row r="14519" spans="3:6" x14ac:dyDescent="0.2">
      <c r="C14519" s="155"/>
      <c r="D14519" s="155"/>
      <c r="E14519" s="155"/>
      <c r="F14519" s="155"/>
    </row>
    <row r="14520" spans="3:6" x14ac:dyDescent="0.2">
      <c r="C14520" s="155"/>
      <c r="D14520" s="155"/>
      <c r="E14520" s="155"/>
      <c r="F14520" s="155"/>
    </row>
    <row r="14521" spans="3:6" x14ac:dyDescent="0.2">
      <c r="C14521" s="155"/>
      <c r="D14521" s="155"/>
      <c r="E14521" s="155"/>
      <c r="F14521" s="155"/>
    </row>
    <row r="14522" spans="3:6" x14ac:dyDescent="0.2">
      <c r="C14522" s="155"/>
      <c r="D14522" s="155"/>
      <c r="E14522" s="155"/>
      <c r="F14522" s="155"/>
    </row>
    <row r="14523" spans="3:6" x14ac:dyDescent="0.2">
      <c r="C14523" s="155"/>
      <c r="D14523" s="155"/>
      <c r="E14523" s="155"/>
      <c r="F14523" s="155"/>
    </row>
    <row r="14524" spans="3:6" x14ac:dyDescent="0.2">
      <c r="C14524" s="155"/>
      <c r="D14524" s="155"/>
      <c r="E14524" s="155"/>
      <c r="F14524" s="155"/>
    </row>
    <row r="14525" spans="3:6" x14ac:dyDescent="0.2">
      <c r="C14525" s="155"/>
      <c r="D14525" s="155"/>
      <c r="E14525" s="155"/>
      <c r="F14525" s="155"/>
    </row>
    <row r="14526" spans="3:6" x14ac:dyDescent="0.2">
      <c r="C14526" s="155"/>
      <c r="D14526" s="155"/>
      <c r="E14526" s="155"/>
      <c r="F14526" s="155"/>
    </row>
    <row r="14527" spans="3:6" x14ac:dyDescent="0.2">
      <c r="C14527" s="155"/>
      <c r="D14527" s="155"/>
      <c r="E14527" s="155"/>
      <c r="F14527" s="155"/>
    </row>
    <row r="14528" spans="3:6" x14ac:dyDescent="0.2">
      <c r="C14528" s="155"/>
      <c r="D14528" s="155"/>
      <c r="E14528" s="155"/>
      <c r="F14528" s="155"/>
    </row>
    <row r="14529" spans="3:6" x14ac:dyDescent="0.2">
      <c r="C14529" s="155"/>
      <c r="D14529" s="155"/>
      <c r="E14529" s="155"/>
      <c r="F14529" s="155"/>
    </row>
    <row r="14530" spans="3:6" x14ac:dyDescent="0.2">
      <c r="C14530" s="155"/>
      <c r="D14530" s="155"/>
      <c r="E14530" s="155"/>
      <c r="F14530" s="155"/>
    </row>
    <row r="14531" spans="3:6" x14ac:dyDescent="0.2">
      <c r="C14531" s="155"/>
      <c r="D14531" s="155"/>
      <c r="E14531" s="155"/>
      <c r="F14531" s="155"/>
    </row>
    <row r="14532" spans="3:6" x14ac:dyDescent="0.2">
      <c r="C14532" s="155"/>
      <c r="D14532" s="155"/>
      <c r="E14532" s="155"/>
      <c r="F14532" s="155"/>
    </row>
    <row r="14533" spans="3:6" x14ac:dyDescent="0.2">
      <c r="C14533" s="155"/>
      <c r="D14533" s="155"/>
      <c r="E14533" s="155"/>
      <c r="F14533" s="155"/>
    </row>
    <row r="14534" spans="3:6" x14ac:dyDescent="0.2">
      <c r="C14534" s="155"/>
      <c r="D14534" s="155"/>
      <c r="E14534" s="155"/>
      <c r="F14534" s="155"/>
    </row>
    <row r="14535" spans="3:6" x14ac:dyDescent="0.2">
      <c r="C14535" s="155"/>
      <c r="D14535" s="155"/>
      <c r="E14535" s="155"/>
      <c r="F14535" s="155"/>
    </row>
    <row r="14536" spans="3:6" x14ac:dyDescent="0.2">
      <c r="C14536" s="155"/>
      <c r="D14536" s="155"/>
      <c r="E14536" s="155"/>
      <c r="F14536" s="155"/>
    </row>
    <row r="14537" spans="3:6" x14ac:dyDescent="0.2">
      <c r="C14537" s="155"/>
      <c r="D14537" s="155"/>
      <c r="E14537" s="155"/>
      <c r="F14537" s="155"/>
    </row>
    <row r="14538" spans="3:6" x14ac:dyDescent="0.2">
      <c r="C14538" s="155"/>
      <c r="D14538" s="155"/>
      <c r="E14538" s="155"/>
      <c r="F14538" s="155"/>
    </row>
    <row r="14539" spans="3:6" x14ac:dyDescent="0.2">
      <c r="C14539" s="155"/>
      <c r="D14539" s="155"/>
      <c r="E14539" s="155"/>
      <c r="F14539" s="155"/>
    </row>
    <row r="14540" spans="3:6" x14ac:dyDescent="0.2">
      <c r="C14540" s="155"/>
      <c r="D14540" s="155"/>
      <c r="E14540" s="155"/>
      <c r="F14540" s="155"/>
    </row>
    <row r="14541" spans="3:6" x14ac:dyDescent="0.2">
      <c r="C14541" s="155"/>
      <c r="D14541" s="155"/>
      <c r="E14541" s="155"/>
      <c r="F14541" s="155"/>
    </row>
    <row r="14542" spans="3:6" x14ac:dyDescent="0.2">
      <c r="C14542" s="155"/>
      <c r="D14542" s="155"/>
      <c r="E14542" s="155"/>
      <c r="F14542" s="155"/>
    </row>
    <row r="14543" spans="3:6" x14ac:dyDescent="0.2">
      <c r="C14543" s="155"/>
      <c r="D14543" s="155"/>
      <c r="E14543" s="155"/>
      <c r="F14543" s="155"/>
    </row>
    <row r="14544" spans="3:6" x14ac:dyDescent="0.2">
      <c r="C14544" s="155"/>
      <c r="D14544" s="155"/>
      <c r="E14544" s="155"/>
      <c r="F14544" s="155"/>
    </row>
    <row r="14545" spans="3:6" x14ac:dyDescent="0.2">
      <c r="C14545" s="155"/>
      <c r="D14545" s="155"/>
      <c r="E14545" s="155"/>
      <c r="F14545" s="155"/>
    </row>
    <row r="14546" spans="3:6" x14ac:dyDescent="0.2">
      <c r="C14546" s="155"/>
      <c r="D14546" s="155"/>
      <c r="E14546" s="155"/>
      <c r="F14546" s="155"/>
    </row>
    <row r="14547" spans="3:6" x14ac:dyDescent="0.2">
      <c r="C14547" s="155"/>
      <c r="D14547" s="155"/>
      <c r="E14547" s="155"/>
      <c r="F14547" s="155"/>
    </row>
    <row r="14548" spans="3:6" x14ac:dyDescent="0.2">
      <c r="C14548" s="155"/>
      <c r="D14548" s="155"/>
      <c r="E14548" s="155"/>
      <c r="F14548" s="155"/>
    </row>
    <row r="14549" spans="3:6" x14ac:dyDescent="0.2">
      <c r="C14549" s="155"/>
      <c r="D14549" s="155"/>
      <c r="E14549" s="155"/>
      <c r="F14549" s="155"/>
    </row>
    <row r="14550" spans="3:6" x14ac:dyDescent="0.2">
      <c r="C14550" s="155"/>
      <c r="D14550" s="155"/>
      <c r="E14550" s="155"/>
      <c r="F14550" s="155"/>
    </row>
    <row r="14551" spans="3:6" x14ac:dyDescent="0.2">
      <c r="C14551" s="155"/>
      <c r="D14551" s="155"/>
      <c r="E14551" s="155"/>
      <c r="F14551" s="155"/>
    </row>
    <row r="14552" spans="3:6" x14ac:dyDescent="0.2">
      <c r="C14552" s="155"/>
      <c r="D14552" s="155"/>
      <c r="E14552" s="155"/>
      <c r="F14552" s="155"/>
    </row>
    <row r="14553" spans="3:6" x14ac:dyDescent="0.2">
      <c r="C14553" s="155"/>
      <c r="D14553" s="155"/>
      <c r="E14553" s="155"/>
      <c r="F14553" s="155"/>
    </row>
    <row r="14554" spans="3:6" x14ac:dyDescent="0.2">
      <c r="C14554" s="155"/>
      <c r="D14554" s="155"/>
      <c r="E14554" s="155"/>
      <c r="F14554" s="155"/>
    </row>
    <row r="14555" spans="3:6" x14ac:dyDescent="0.2">
      <c r="C14555" s="155"/>
      <c r="D14555" s="155"/>
      <c r="E14555" s="155"/>
      <c r="F14555" s="155"/>
    </row>
    <row r="14556" spans="3:6" x14ac:dyDescent="0.2">
      <c r="C14556" s="155"/>
      <c r="D14556" s="155"/>
      <c r="E14556" s="155"/>
      <c r="F14556" s="155"/>
    </row>
    <row r="14557" spans="3:6" x14ac:dyDescent="0.2">
      <c r="C14557" s="155"/>
      <c r="D14557" s="155"/>
      <c r="E14557" s="155"/>
      <c r="F14557" s="155"/>
    </row>
    <row r="14558" spans="3:6" x14ac:dyDescent="0.2">
      <c r="C14558" s="155"/>
      <c r="D14558" s="155"/>
      <c r="E14558" s="155"/>
      <c r="F14558" s="155"/>
    </row>
    <row r="14559" spans="3:6" x14ac:dyDescent="0.2">
      <c r="C14559" s="155"/>
      <c r="D14559" s="155"/>
      <c r="E14559" s="155"/>
      <c r="F14559" s="155"/>
    </row>
    <row r="14560" spans="3:6" x14ac:dyDescent="0.2">
      <c r="C14560" s="155"/>
      <c r="D14560" s="155"/>
      <c r="E14560" s="155"/>
      <c r="F14560" s="155"/>
    </row>
    <row r="14561" spans="3:6" x14ac:dyDescent="0.2">
      <c r="C14561" s="155"/>
      <c r="D14561" s="155"/>
      <c r="E14561" s="155"/>
      <c r="F14561" s="155"/>
    </row>
    <row r="14562" spans="3:6" x14ac:dyDescent="0.2">
      <c r="C14562" s="155"/>
      <c r="D14562" s="155"/>
      <c r="E14562" s="155"/>
      <c r="F14562" s="155"/>
    </row>
    <row r="14563" spans="3:6" x14ac:dyDescent="0.2">
      <c r="C14563" s="155"/>
      <c r="D14563" s="155"/>
      <c r="E14563" s="155"/>
      <c r="F14563" s="155"/>
    </row>
    <row r="14564" spans="3:6" x14ac:dyDescent="0.2">
      <c r="C14564" s="155"/>
      <c r="D14564" s="155"/>
      <c r="E14564" s="155"/>
      <c r="F14564" s="155"/>
    </row>
    <row r="14565" spans="3:6" x14ac:dyDescent="0.2">
      <c r="C14565" s="155"/>
      <c r="D14565" s="155"/>
      <c r="E14565" s="155"/>
      <c r="F14565" s="155"/>
    </row>
    <row r="14566" spans="3:6" x14ac:dyDescent="0.2">
      <c r="C14566" s="155"/>
      <c r="D14566" s="155"/>
      <c r="E14566" s="155"/>
      <c r="F14566" s="155"/>
    </row>
    <row r="14567" spans="3:6" x14ac:dyDescent="0.2">
      <c r="C14567" s="155"/>
      <c r="D14567" s="155"/>
      <c r="E14567" s="155"/>
      <c r="F14567" s="155"/>
    </row>
    <row r="14568" spans="3:6" x14ac:dyDescent="0.2">
      <c r="C14568" s="155"/>
      <c r="D14568" s="155"/>
      <c r="E14568" s="155"/>
      <c r="F14568" s="155"/>
    </row>
    <row r="14569" spans="3:6" x14ac:dyDescent="0.2">
      <c r="C14569" s="155"/>
      <c r="D14569" s="155"/>
      <c r="E14569" s="155"/>
      <c r="F14569" s="155"/>
    </row>
    <row r="14570" spans="3:6" x14ac:dyDescent="0.2">
      <c r="C14570" s="155"/>
      <c r="D14570" s="155"/>
      <c r="E14570" s="155"/>
      <c r="F14570" s="155"/>
    </row>
    <row r="14571" spans="3:6" x14ac:dyDescent="0.2">
      <c r="C14571" s="155"/>
      <c r="D14571" s="155"/>
      <c r="E14571" s="155"/>
      <c r="F14571" s="155"/>
    </row>
    <row r="14572" spans="3:6" x14ac:dyDescent="0.2">
      <c r="C14572" s="155"/>
      <c r="D14572" s="155"/>
      <c r="E14572" s="155"/>
      <c r="F14572" s="155"/>
    </row>
    <row r="14573" spans="3:6" x14ac:dyDescent="0.2">
      <c r="C14573" s="155"/>
      <c r="D14573" s="155"/>
      <c r="E14573" s="155"/>
      <c r="F14573" s="155"/>
    </row>
    <row r="14574" spans="3:6" x14ac:dyDescent="0.2">
      <c r="C14574" s="155"/>
      <c r="D14574" s="155"/>
      <c r="E14574" s="155"/>
      <c r="F14574" s="155"/>
    </row>
    <row r="14575" spans="3:6" x14ac:dyDescent="0.2">
      <c r="C14575" s="155"/>
      <c r="D14575" s="155"/>
      <c r="E14575" s="155"/>
      <c r="F14575" s="155"/>
    </row>
    <row r="14576" spans="3:6" x14ac:dyDescent="0.2">
      <c r="C14576" s="155"/>
      <c r="D14576" s="155"/>
      <c r="E14576" s="155"/>
      <c r="F14576" s="155"/>
    </row>
    <row r="14577" spans="3:6" x14ac:dyDescent="0.2">
      <c r="C14577" s="155"/>
      <c r="D14577" s="155"/>
      <c r="E14577" s="155"/>
      <c r="F14577" s="155"/>
    </row>
    <row r="14578" spans="3:6" x14ac:dyDescent="0.2">
      <c r="C14578" s="155"/>
      <c r="D14578" s="155"/>
      <c r="E14578" s="155"/>
      <c r="F14578" s="155"/>
    </row>
    <row r="14579" spans="3:6" x14ac:dyDescent="0.2">
      <c r="C14579" s="155"/>
      <c r="D14579" s="155"/>
      <c r="E14579" s="155"/>
      <c r="F14579" s="155"/>
    </row>
    <row r="14580" spans="3:6" x14ac:dyDescent="0.2">
      <c r="C14580" s="155"/>
      <c r="D14580" s="155"/>
      <c r="E14580" s="155"/>
      <c r="F14580" s="155"/>
    </row>
    <row r="14581" spans="3:6" x14ac:dyDescent="0.2">
      <c r="C14581" s="155"/>
      <c r="D14581" s="155"/>
      <c r="E14581" s="155"/>
      <c r="F14581" s="155"/>
    </row>
    <row r="14582" spans="3:6" x14ac:dyDescent="0.2">
      <c r="C14582" s="155"/>
      <c r="D14582" s="155"/>
      <c r="E14582" s="155"/>
      <c r="F14582" s="155"/>
    </row>
    <row r="14583" spans="3:6" x14ac:dyDescent="0.2">
      <c r="C14583" s="155"/>
      <c r="D14583" s="155"/>
      <c r="E14583" s="155"/>
      <c r="F14583" s="155"/>
    </row>
    <row r="14584" spans="3:6" x14ac:dyDescent="0.2">
      <c r="C14584" s="155"/>
      <c r="D14584" s="155"/>
      <c r="E14584" s="155"/>
      <c r="F14584" s="155"/>
    </row>
    <row r="14585" spans="3:6" x14ac:dyDescent="0.2">
      <c r="C14585" s="155"/>
      <c r="D14585" s="155"/>
      <c r="E14585" s="155"/>
      <c r="F14585" s="155"/>
    </row>
    <row r="14586" spans="3:6" x14ac:dyDescent="0.2">
      <c r="C14586" s="155"/>
      <c r="D14586" s="155"/>
      <c r="E14586" s="155"/>
      <c r="F14586" s="155"/>
    </row>
    <row r="14587" spans="3:6" x14ac:dyDescent="0.2">
      <c r="C14587" s="155"/>
      <c r="D14587" s="155"/>
      <c r="E14587" s="155"/>
      <c r="F14587" s="155"/>
    </row>
    <row r="14588" spans="3:6" x14ac:dyDescent="0.2">
      <c r="C14588" s="155"/>
      <c r="D14588" s="155"/>
      <c r="E14588" s="155"/>
      <c r="F14588" s="155"/>
    </row>
    <row r="14589" spans="3:6" x14ac:dyDescent="0.2">
      <c r="C14589" s="155"/>
      <c r="D14589" s="155"/>
      <c r="E14589" s="155"/>
      <c r="F14589" s="155"/>
    </row>
    <row r="14590" spans="3:6" x14ac:dyDescent="0.2">
      <c r="C14590" s="155"/>
      <c r="D14590" s="155"/>
      <c r="E14590" s="155"/>
      <c r="F14590" s="155"/>
    </row>
    <row r="14591" spans="3:6" x14ac:dyDescent="0.2">
      <c r="C14591" s="155"/>
      <c r="D14591" s="155"/>
      <c r="E14591" s="155"/>
      <c r="F14591" s="155"/>
    </row>
    <row r="14592" spans="3:6" x14ac:dyDescent="0.2">
      <c r="C14592" s="155"/>
      <c r="D14592" s="155"/>
      <c r="E14592" s="155"/>
      <c r="F14592" s="155"/>
    </row>
    <row r="14593" spans="3:6" x14ac:dyDescent="0.2">
      <c r="C14593" s="155"/>
      <c r="D14593" s="155"/>
      <c r="E14593" s="155"/>
      <c r="F14593" s="155"/>
    </row>
    <row r="14594" spans="3:6" x14ac:dyDescent="0.2">
      <c r="C14594" s="155"/>
      <c r="D14594" s="155"/>
      <c r="E14594" s="155"/>
      <c r="F14594" s="155"/>
    </row>
    <row r="14595" spans="3:6" x14ac:dyDescent="0.2">
      <c r="C14595" s="155"/>
      <c r="D14595" s="155"/>
      <c r="E14595" s="155"/>
      <c r="F14595" s="155"/>
    </row>
    <row r="14596" spans="3:6" x14ac:dyDescent="0.2">
      <c r="C14596" s="155"/>
      <c r="D14596" s="155"/>
      <c r="E14596" s="155"/>
      <c r="F14596" s="155"/>
    </row>
    <row r="14597" spans="3:6" x14ac:dyDescent="0.2">
      <c r="C14597" s="155"/>
      <c r="D14597" s="155"/>
      <c r="E14597" s="155"/>
      <c r="F14597" s="155"/>
    </row>
    <row r="14598" spans="3:6" x14ac:dyDescent="0.2">
      <c r="C14598" s="155"/>
      <c r="D14598" s="155"/>
      <c r="E14598" s="155"/>
      <c r="F14598" s="155"/>
    </row>
    <row r="14599" spans="3:6" x14ac:dyDescent="0.2">
      <c r="C14599" s="155"/>
      <c r="D14599" s="155"/>
      <c r="E14599" s="155"/>
      <c r="F14599" s="155"/>
    </row>
    <row r="14600" spans="3:6" x14ac:dyDescent="0.2">
      <c r="C14600" s="155"/>
      <c r="D14600" s="155"/>
      <c r="E14600" s="155"/>
      <c r="F14600" s="155"/>
    </row>
    <row r="14601" spans="3:6" x14ac:dyDescent="0.2">
      <c r="C14601" s="155"/>
      <c r="D14601" s="155"/>
      <c r="E14601" s="155"/>
      <c r="F14601" s="155"/>
    </row>
    <row r="14602" spans="3:6" x14ac:dyDescent="0.2">
      <c r="C14602" s="155"/>
      <c r="D14602" s="155"/>
      <c r="E14602" s="155"/>
      <c r="F14602" s="155"/>
    </row>
    <row r="14603" spans="3:6" x14ac:dyDescent="0.2">
      <c r="C14603" s="155"/>
      <c r="D14603" s="155"/>
      <c r="E14603" s="155"/>
      <c r="F14603" s="155"/>
    </row>
    <row r="14604" spans="3:6" x14ac:dyDescent="0.2">
      <c r="C14604" s="155"/>
      <c r="D14604" s="155"/>
      <c r="E14604" s="155"/>
      <c r="F14604" s="155"/>
    </row>
    <row r="14605" spans="3:6" x14ac:dyDescent="0.2">
      <c r="C14605" s="155"/>
      <c r="D14605" s="155"/>
      <c r="E14605" s="155"/>
      <c r="F14605" s="155"/>
    </row>
    <row r="14606" spans="3:6" x14ac:dyDescent="0.2">
      <c r="C14606" s="155"/>
      <c r="D14606" s="155"/>
      <c r="E14606" s="155"/>
      <c r="F14606" s="155"/>
    </row>
    <row r="14607" spans="3:6" x14ac:dyDescent="0.2">
      <c r="C14607" s="155"/>
      <c r="D14607" s="155"/>
      <c r="E14607" s="155"/>
      <c r="F14607" s="155"/>
    </row>
    <row r="14608" spans="3:6" x14ac:dyDescent="0.2">
      <c r="C14608" s="155"/>
      <c r="D14608" s="155"/>
      <c r="E14608" s="155"/>
      <c r="F14608" s="155"/>
    </row>
    <row r="14609" spans="3:6" x14ac:dyDescent="0.2">
      <c r="C14609" s="155"/>
      <c r="D14609" s="155"/>
      <c r="E14609" s="155"/>
      <c r="F14609" s="155"/>
    </row>
    <row r="14610" spans="3:6" x14ac:dyDescent="0.2">
      <c r="C14610" s="155"/>
      <c r="D14610" s="155"/>
      <c r="E14610" s="155"/>
      <c r="F14610" s="155"/>
    </row>
    <row r="14611" spans="3:6" x14ac:dyDescent="0.2">
      <c r="C14611" s="155"/>
      <c r="D14611" s="155"/>
      <c r="E14611" s="155"/>
      <c r="F14611" s="155"/>
    </row>
    <row r="14612" spans="3:6" x14ac:dyDescent="0.2">
      <c r="C14612" s="155"/>
      <c r="D14612" s="155"/>
      <c r="E14612" s="155"/>
      <c r="F14612" s="155"/>
    </row>
    <row r="14613" spans="3:6" x14ac:dyDescent="0.2">
      <c r="C14613" s="155"/>
      <c r="D14613" s="155"/>
      <c r="E14613" s="155"/>
      <c r="F14613" s="155"/>
    </row>
    <row r="14614" spans="3:6" x14ac:dyDescent="0.2">
      <c r="C14614" s="155"/>
      <c r="D14614" s="155"/>
      <c r="E14614" s="155"/>
      <c r="F14614" s="155"/>
    </row>
    <row r="14615" spans="3:6" x14ac:dyDescent="0.2">
      <c r="C14615" s="155"/>
      <c r="D14615" s="155"/>
      <c r="E14615" s="155"/>
      <c r="F14615" s="155"/>
    </row>
    <row r="14616" spans="3:6" x14ac:dyDescent="0.2">
      <c r="C14616" s="155"/>
      <c r="D14616" s="155"/>
      <c r="E14616" s="155"/>
      <c r="F14616" s="155"/>
    </row>
    <row r="14617" spans="3:6" x14ac:dyDescent="0.2">
      <c r="C14617" s="155"/>
      <c r="D14617" s="155"/>
      <c r="E14617" s="155"/>
      <c r="F14617" s="155"/>
    </row>
    <row r="14618" spans="3:6" x14ac:dyDescent="0.2">
      <c r="C14618" s="155"/>
      <c r="D14618" s="155"/>
      <c r="E14618" s="155"/>
      <c r="F14618" s="155"/>
    </row>
    <row r="14619" spans="3:6" x14ac:dyDescent="0.2">
      <c r="C14619" s="155"/>
      <c r="D14619" s="155"/>
      <c r="E14619" s="155"/>
      <c r="F14619" s="155"/>
    </row>
    <row r="14620" spans="3:6" x14ac:dyDescent="0.2">
      <c r="C14620" s="155"/>
      <c r="D14620" s="155"/>
      <c r="E14620" s="155"/>
      <c r="F14620" s="155"/>
    </row>
    <row r="14621" spans="3:6" x14ac:dyDescent="0.2">
      <c r="C14621" s="155"/>
      <c r="D14621" s="155"/>
      <c r="E14621" s="155"/>
      <c r="F14621" s="155"/>
    </row>
    <row r="14622" spans="3:6" x14ac:dyDescent="0.2">
      <c r="C14622" s="155"/>
      <c r="D14622" s="155"/>
      <c r="E14622" s="155"/>
      <c r="F14622" s="155"/>
    </row>
    <row r="14623" spans="3:6" x14ac:dyDescent="0.2">
      <c r="C14623" s="155"/>
      <c r="D14623" s="155"/>
      <c r="E14623" s="155"/>
      <c r="F14623" s="155"/>
    </row>
    <row r="14624" spans="3:6" x14ac:dyDescent="0.2">
      <c r="C14624" s="155"/>
      <c r="D14624" s="155"/>
      <c r="E14624" s="155"/>
      <c r="F14624" s="155"/>
    </row>
    <row r="14625" spans="3:6" x14ac:dyDescent="0.2">
      <c r="C14625" s="155"/>
      <c r="D14625" s="155"/>
      <c r="E14625" s="155"/>
      <c r="F14625" s="155"/>
    </row>
    <row r="14626" spans="3:6" x14ac:dyDescent="0.2">
      <c r="C14626" s="155"/>
      <c r="D14626" s="155"/>
      <c r="E14626" s="155"/>
      <c r="F14626" s="155"/>
    </row>
    <row r="14627" spans="3:6" x14ac:dyDescent="0.2">
      <c r="C14627" s="155"/>
      <c r="D14627" s="155"/>
      <c r="E14627" s="155"/>
      <c r="F14627" s="155"/>
    </row>
    <row r="14628" spans="3:6" x14ac:dyDescent="0.2">
      <c r="C14628" s="155"/>
      <c r="D14628" s="155"/>
      <c r="E14628" s="155"/>
      <c r="F14628" s="155"/>
    </row>
    <row r="14629" spans="3:6" x14ac:dyDescent="0.2">
      <c r="C14629" s="155"/>
      <c r="D14629" s="155"/>
      <c r="E14629" s="155"/>
      <c r="F14629" s="155"/>
    </row>
    <row r="14630" spans="3:6" x14ac:dyDescent="0.2">
      <c r="C14630" s="155"/>
      <c r="D14630" s="155"/>
      <c r="E14630" s="155"/>
      <c r="F14630" s="155"/>
    </row>
    <row r="14631" spans="3:6" x14ac:dyDescent="0.2">
      <c r="C14631" s="155"/>
      <c r="D14631" s="155"/>
      <c r="E14631" s="155"/>
      <c r="F14631" s="155"/>
    </row>
    <row r="14632" spans="3:6" x14ac:dyDescent="0.2">
      <c r="C14632" s="155"/>
      <c r="D14632" s="155"/>
      <c r="E14632" s="155"/>
      <c r="F14632" s="155"/>
    </row>
    <row r="14633" spans="3:6" x14ac:dyDescent="0.2">
      <c r="C14633" s="155"/>
      <c r="D14633" s="155"/>
      <c r="E14633" s="155"/>
      <c r="F14633" s="155"/>
    </row>
    <row r="14634" spans="3:6" x14ac:dyDescent="0.2">
      <c r="C14634" s="155"/>
      <c r="D14634" s="155"/>
      <c r="E14634" s="155"/>
      <c r="F14634" s="155"/>
    </row>
    <row r="14635" spans="3:6" x14ac:dyDescent="0.2">
      <c r="C14635" s="155"/>
      <c r="D14635" s="155"/>
      <c r="E14635" s="155"/>
      <c r="F14635" s="155"/>
    </row>
    <row r="14636" spans="3:6" x14ac:dyDescent="0.2">
      <c r="C14636" s="155"/>
      <c r="D14636" s="155"/>
      <c r="E14636" s="155"/>
      <c r="F14636" s="155"/>
    </row>
    <row r="14637" spans="3:6" x14ac:dyDescent="0.2">
      <c r="C14637" s="155"/>
      <c r="D14637" s="155"/>
      <c r="E14637" s="155"/>
      <c r="F14637" s="155"/>
    </row>
    <row r="14638" spans="3:6" x14ac:dyDescent="0.2">
      <c r="C14638" s="155"/>
      <c r="D14638" s="155"/>
      <c r="E14638" s="155"/>
      <c r="F14638" s="155"/>
    </row>
    <row r="14639" spans="3:6" x14ac:dyDescent="0.2">
      <c r="C14639" s="155"/>
      <c r="D14639" s="155"/>
      <c r="E14639" s="155"/>
      <c r="F14639" s="155"/>
    </row>
    <row r="14640" spans="3:6" x14ac:dyDescent="0.2">
      <c r="C14640" s="155"/>
      <c r="D14640" s="155"/>
      <c r="E14640" s="155"/>
      <c r="F14640" s="155"/>
    </row>
    <row r="14641" spans="3:6" x14ac:dyDescent="0.2">
      <c r="C14641" s="155"/>
      <c r="D14641" s="155"/>
      <c r="E14641" s="155"/>
      <c r="F14641" s="155"/>
    </row>
    <row r="14642" spans="3:6" x14ac:dyDescent="0.2">
      <c r="C14642" s="155"/>
      <c r="D14642" s="155"/>
      <c r="E14642" s="155"/>
      <c r="F14642" s="155"/>
    </row>
    <row r="14643" spans="3:6" x14ac:dyDescent="0.2">
      <c r="C14643" s="155"/>
      <c r="D14643" s="155"/>
      <c r="E14643" s="155"/>
      <c r="F14643" s="155"/>
    </row>
    <row r="14644" spans="3:6" x14ac:dyDescent="0.2">
      <c r="C14644" s="155"/>
      <c r="D14644" s="155"/>
      <c r="E14644" s="155"/>
      <c r="F14644" s="155"/>
    </row>
    <row r="14645" spans="3:6" x14ac:dyDescent="0.2">
      <c r="C14645" s="155"/>
      <c r="D14645" s="155"/>
      <c r="E14645" s="155"/>
      <c r="F14645" s="155"/>
    </row>
    <row r="14646" spans="3:6" x14ac:dyDescent="0.2">
      <c r="C14646" s="155"/>
      <c r="D14646" s="155"/>
      <c r="E14646" s="155"/>
      <c r="F14646" s="155"/>
    </row>
    <row r="14647" spans="3:6" x14ac:dyDescent="0.2">
      <c r="C14647" s="155"/>
      <c r="D14647" s="155"/>
      <c r="E14647" s="155"/>
      <c r="F14647" s="155"/>
    </row>
    <row r="14648" spans="3:6" x14ac:dyDescent="0.2">
      <c r="C14648" s="155"/>
      <c r="D14648" s="155"/>
      <c r="E14648" s="155"/>
      <c r="F14648" s="155"/>
    </row>
    <row r="14649" spans="3:6" x14ac:dyDescent="0.2">
      <c r="C14649" s="155"/>
      <c r="D14649" s="155"/>
      <c r="E14649" s="155"/>
      <c r="F14649" s="155"/>
    </row>
    <row r="14650" spans="3:6" x14ac:dyDescent="0.2">
      <c r="C14650" s="155"/>
      <c r="D14650" s="155"/>
      <c r="E14650" s="155"/>
      <c r="F14650" s="155"/>
    </row>
    <row r="14651" spans="3:6" x14ac:dyDescent="0.2">
      <c r="C14651" s="155"/>
      <c r="D14651" s="155"/>
      <c r="E14651" s="155"/>
      <c r="F14651" s="155"/>
    </row>
    <row r="14652" spans="3:6" x14ac:dyDescent="0.2">
      <c r="C14652" s="155"/>
      <c r="D14652" s="155"/>
      <c r="E14652" s="155"/>
      <c r="F14652" s="155"/>
    </row>
    <row r="14653" spans="3:6" x14ac:dyDescent="0.2">
      <c r="C14653" s="155"/>
      <c r="D14653" s="155"/>
      <c r="E14653" s="155"/>
      <c r="F14653" s="155"/>
    </row>
    <row r="14654" spans="3:6" x14ac:dyDescent="0.2">
      <c r="C14654" s="155"/>
      <c r="D14654" s="155"/>
      <c r="E14654" s="155"/>
      <c r="F14654" s="155"/>
    </row>
    <row r="14655" spans="3:6" x14ac:dyDescent="0.2">
      <c r="C14655" s="155"/>
      <c r="D14655" s="155"/>
      <c r="E14655" s="155"/>
      <c r="F14655" s="155"/>
    </row>
    <row r="14656" spans="3:6" x14ac:dyDescent="0.2">
      <c r="C14656" s="155"/>
      <c r="D14656" s="155"/>
      <c r="E14656" s="155"/>
      <c r="F14656" s="155"/>
    </row>
    <row r="14657" spans="3:6" x14ac:dyDescent="0.2">
      <c r="C14657" s="155"/>
      <c r="D14657" s="155"/>
      <c r="E14657" s="155"/>
      <c r="F14657" s="155"/>
    </row>
    <row r="14658" spans="3:6" x14ac:dyDescent="0.2">
      <c r="C14658" s="155"/>
      <c r="D14658" s="155"/>
      <c r="E14658" s="155"/>
      <c r="F14658" s="155"/>
    </row>
    <row r="14659" spans="3:6" x14ac:dyDescent="0.2">
      <c r="C14659" s="155"/>
      <c r="D14659" s="155"/>
      <c r="E14659" s="155"/>
      <c r="F14659" s="155"/>
    </row>
    <row r="14660" spans="3:6" x14ac:dyDescent="0.2">
      <c r="C14660" s="155"/>
      <c r="D14660" s="155"/>
      <c r="E14660" s="155"/>
      <c r="F14660" s="155"/>
    </row>
    <row r="14661" spans="3:6" x14ac:dyDescent="0.2">
      <c r="C14661" s="155"/>
      <c r="D14661" s="155"/>
      <c r="E14661" s="155"/>
      <c r="F14661" s="155"/>
    </row>
    <row r="14662" spans="3:6" x14ac:dyDescent="0.2">
      <c r="C14662" s="155"/>
      <c r="D14662" s="155"/>
      <c r="E14662" s="155"/>
      <c r="F14662" s="155"/>
    </row>
    <row r="14663" spans="3:6" x14ac:dyDescent="0.2">
      <c r="C14663" s="155"/>
      <c r="D14663" s="155"/>
      <c r="E14663" s="155"/>
      <c r="F14663" s="155"/>
    </row>
    <row r="14664" spans="3:6" x14ac:dyDescent="0.2">
      <c r="C14664" s="155"/>
      <c r="D14664" s="155"/>
      <c r="E14664" s="155"/>
      <c r="F14664" s="155"/>
    </row>
    <row r="14665" spans="3:6" x14ac:dyDescent="0.2">
      <c r="C14665" s="155"/>
      <c r="D14665" s="155"/>
      <c r="E14665" s="155"/>
      <c r="F14665" s="155"/>
    </row>
    <row r="14666" spans="3:6" x14ac:dyDescent="0.2">
      <c r="C14666" s="155"/>
      <c r="D14666" s="155"/>
      <c r="E14666" s="155"/>
      <c r="F14666" s="155"/>
    </row>
    <row r="14667" spans="3:6" x14ac:dyDescent="0.2">
      <c r="C14667" s="155"/>
      <c r="D14667" s="155"/>
      <c r="E14667" s="155"/>
      <c r="F14667" s="155"/>
    </row>
    <row r="14668" spans="3:6" x14ac:dyDescent="0.2">
      <c r="C14668" s="155"/>
      <c r="D14668" s="155"/>
      <c r="E14668" s="155"/>
      <c r="F14668" s="155"/>
    </row>
    <row r="14669" spans="3:6" x14ac:dyDescent="0.2">
      <c r="C14669" s="155"/>
      <c r="D14669" s="155"/>
      <c r="E14669" s="155"/>
      <c r="F14669" s="155"/>
    </row>
    <row r="14670" spans="3:6" x14ac:dyDescent="0.2">
      <c r="C14670" s="155"/>
      <c r="D14670" s="155"/>
      <c r="E14670" s="155"/>
      <c r="F14670" s="155"/>
    </row>
    <row r="14671" spans="3:6" x14ac:dyDescent="0.2">
      <c r="C14671" s="155"/>
      <c r="D14671" s="155"/>
      <c r="E14671" s="155"/>
      <c r="F14671" s="155"/>
    </row>
    <row r="14672" spans="3:6" x14ac:dyDescent="0.2">
      <c r="C14672" s="155"/>
      <c r="D14672" s="155"/>
      <c r="E14672" s="155"/>
      <c r="F14672" s="155"/>
    </row>
    <row r="14673" spans="3:6" x14ac:dyDescent="0.2">
      <c r="C14673" s="155"/>
      <c r="D14673" s="155"/>
      <c r="E14673" s="155"/>
      <c r="F14673" s="155"/>
    </row>
    <row r="14674" spans="3:6" x14ac:dyDescent="0.2">
      <c r="C14674" s="155"/>
      <c r="D14674" s="155"/>
      <c r="E14674" s="155"/>
      <c r="F14674" s="155"/>
    </row>
    <row r="14675" spans="3:6" x14ac:dyDescent="0.2">
      <c r="C14675" s="155"/>
      <c r="D14675" s="155"/>
      <c r="E14675" s="155"/>
      <c r="F14675" s="155"/>
    </row>
    <row r="14676" spans="3:6" x14ac:dyDescent="0.2">
      <c r="C14676" s="155"/>
      <c r="D14676" s="155"/>
      <c r="E14676" s="155"/>
      <c r="F14676" s="155"/>
    </row>
    <row r="14677" spans="3:6" x14ac:dyDescent="0.2">
      <c r="C14677" s="155"/>
      <c r="D14677" s="155"/>
      <c r="E14677" s="155"/>
      <c r="F14677" s="155"/>
    </row>
    <row r="14678" spans="3:6" x14ac:dyDescent="0.2">
      <c r="C14678" s="155"/>
      <c r="D14678" s="155"/>
      <c r="E14678" s="155"/>
      <c r="F14678" s="155"/>
    </row>
    <row r="14679" spans="3:6" x14ac:dyDescent="0.2">
      <c r="C14679" s="155"/>
      <c r="D14679" s="155"/>
      <c r="E14679" s="155"/>
      <c r="F14679" s="155"/>
    </row>
    <row r="14680" spans="3:6" x14ac:dyDescent="0.2">
      <c r="C14680" s="155"/>
      <c r="D14680" s="155"/>
      <c r="E14680" s="155"/>
      <c r="F14680" s="155"/>
    </row>
    <row r="14681" spans="3:6" x14ac:dyDescent="0.2">
      <c r="C14681" s="155"/>
      <c r="D14681" s="155"/>
      <c r="E14681" s="155"/>
      <c r="F14681" s="155"/>
    </row>
    <row r="14682" spans="3:6" x14ac:dyDescent="0.2">
      <c r="C14682" s="155"/>
      <c r="D14682" s="155"/>
      <c r="E14682" s="155"/>
      <c r="F14682" s="155"/>
    </row>
    <row r="14683" spans="3:6" x14ac:dyDescent="0.2">
      <c r="C14683" s="155"/>
      <c r="D14683" s="155"/>
      <c r="E14683" s="155"/>
      <c r="F14683" s="155"/>
    </row>
    <row r="14684" spans="3:6" x14ac:dyDescent="0.2">
      <c r="C14684" s="155"/>
      <c r="D14684" s="155"/>
      <c r="E14684" s="155"/>
      <c r="F14684" s="155"/>
    </row>
    <row r="14685" spans="3:6" x14ac:dyDescent="0.2">
      <c r="C14685" s="155"/>
      <c r="D14685" s="155"/>
      <c r="E14685" s="155"/>
      <c r="F14685" s="155"/>
    </row>
    <row r="14686" spans="3:6" x14ac:dyDescent="0.2">
      <c r="C14686" s="155"/>
      <c r="D14686" s="155"/>
      <c r="E14686" s="155"/>
      <c r="F14686" s="155"/>
    </row>
    <row r="14687" spans="3:6" x14ac:dyDescent="0.2">
      <c r="C14687" s="155"/>
      <c r="D14687" s="155"/>
      <c r="E14687" s="155"/>
      <c r="F14687" s="155"/>
    </row>
    <row r="14688" spans="3:6" x14ac:dyDescent="0.2">
      <c r="C14688" s="155"/>
      <c r="D14688" s="155"/>
      <c r="E14688" s="155"/>
      <c r="F14688" s="155"/>
    </row>
    <row r="14689" spans="3:6" x14ac:dyDescent="0.2">
      <c r="C14689" s="155"/>
      <c r="D14689" s="155"/>
      <c r="E14689" s="155"/>
      <c r="F14689" s="155"/>
    </row>
    <row r="14690" spans="3:6" x14ac:dyDescent="0.2">
      <c r="C14690" s="155"/>
      <c r="D14690" s="155"/>
      <c r="E14690" s="155"/>
      <c r="F14690" s="155"/>
    </row>
    <row r="14691" spans="3:6" x14ac:dyDescent="0.2">
      <c r="C14691" s="155"/>
      <c r="D14691" s="155"/>
      <c r="E14691" s="155"/>
      <c r="F14691" s="155"/>
    </row>
    <row r="14692" spans="3:6" x14ac:dyDescent="0.2">
      <c r="C14692" s="155"/>
      <c r="D14692" s="155"/>
      <c r="E14692" s="155"/>
      <c r="F14692" s="155"/>
    </row>
    <row r="14693" spans="3:6" x14ac:dyDescent="0.2">
      <c r="C14693" s="155"/>
      <c r="D14693" s="155"/>
      <c r="E14693" s="155"/>
      <c r="F14693" s="155"/>
    </row>
    <row r="14694" spans="3:6" x14ac:dyDescent="0.2">
      <c r="C14694" s="155"/>
      <c r="D14694" s="155"/>
      <c r="E14694" s="155"/>
      <c r="F14694" s="155"/>
    </row>
    <row r="14695" spans="3:6" x14ac:dyDescent="0.2">
      <c r="C14695" s="155"/>
      <c r="D14695" s="155"/>
      <c r="E14695" s="155"/>
      <c r="F14695" s="155"/>
    </row>
    <row r="14696" spans="3:6" x14ac:dyDescent="0.2">
      <c r="C14696" s="155"/>
      <c r="D14696" s="155"/>
      <c r="E14696" s="155"/>
      <c r="F14696" s="155"/>
    </row>
    <row r="14697" spans="3:6" x14ac:dyDescent="0.2">
      <c r="C14697" s="155"/>
      <c r="D14697" s="155"/>
      <c r="E14697" s="155"/>
      <c r="F14697" s="155"/>
    </row>
    <row r="14698" spans="3:6" x14ac:dyDescent="0.2">
      <c r="C14698" s="155"/>
      <c r="D14698" s="155"/>
      <c r="E14698" s="155"/>
      <c r="F14698" s="155"/>
    </row>
    <row r="14699" spans="3:6" x14ac:dyDescent="0.2">
      <c r="C14699" s="155"/>
      <c r="D14699" s="155"/>
      <c r="E14699" s="155"/>
      <c r="F14699" s="155"/>
    </row>
    <row r="14700" spans="3:6" x14ac:dyDescent="0.2">
      <c r="C14700" s="155"/>
      <c r="D14700" s="155"/>
      <c r="E14700" s="155"/>
      <c r="F14700" s="155"/>
    </row>
    <row r="14701" spans="3:6" x14ac:dyDescent="0.2">
      <c r="C14701" s="155"/>
      <c r="D14701" s="155"/>
      <c r="E14701" s="155"/>
      <c r="F14701" s="155"/>
    </row>
    <row r="14702" spans="3:6" x14ac:dyDescent="0.2">
      <c r="C14702" s="155"/>
      <c r="D14702" s="155"/>
      <c r="E14702" s="155"/>
      <c r="F14702" s="155"/>
    </row>
    <row r="14703" spans="3:6" x14ac:dyDescent="0.2">
      <c r="C14703" s="155"/>
      <c r="D14703" s="155"/>
      <c r="E14703" s="155"/>
      <c r="F14703" s="155"/>
    </row>
    <row r="14704" spans="3:6" x14ac:dyDescent="0.2">
      <c r="C14704" s="155"/>
      <c r="D14704" s="155"/>
      <c r="E14704" s="155"/>
      <c r="F14704" s="155"/>
    </row>
    <row r="14705" spans="3:6" x14ac:dyDescent="0.2">
      <c r="C14705" s="155"/>
      <c r="D14705" s="155"/>
      <c r="E14705" s="155"/>
      <c r="F14705" s="155"/>
    </row>
    <row r="14706" spans="3:6" x14ac:dyDescent="0.2">
      <c r="C14706" s="155"/>
      <c r="D14706" s="155"/>
      <c r="E14706" s="155"/>
      <c r="F14706" s="155"/>
    </row>
    <row r="14707" spans="3:6" x14ac:dyDescent="0.2">
      <c r="C14707" s="155"/>
      <c r="D14707" s="155"/>
      <c r="E14707" s="155"/>
      <c r="F14707" s="155"/>
    </row>
    <row r="14708" spans="3:6" x14ac:dyDescent="0.2">
      <c r="C14708" s="155"/>
      <c r="D14708" s="155"/>
      <c r="E14708" s="155"/>
      <c r="F14708" s="155"/>
    </row>
    <row r="14709" spans="3:6" x14ac:dyDescent="0.2">
      <c r="C14709" s="155"/>
      <c r="D14709" s="155"/>
      <c r="E14709" s="155"/>
      <c r="F14709" s="155"/>
    </row>
    <row r="14710" spans="3:6" x14ac:dyDescent="0.2">
      <c r="C14710" s="155"/>
      <c r="D14710" s="155"/>
      <c r="E14710" s="155"/>
      <c r="F14710" s="155"/>
    </row>
    <row r="14711" spans="3:6" x14ac:dyDescent="0.2">
      <c r="C14711" s="155"/>
      <c r="D14711" s="155"/>
      <c r="E14711" s="155"/>
      <c r="F14711" s="155"/>
    </row>
    <row r="14712" spans="3:6" x14ac:dyDescent="0.2">
      <c r="C14712" s="155"/>
      <c r="D14712" s="155"/>
      <c r="E14712" s="155"/>
      <c r="F14712" s="155"/>
    </row>
    <row r="14713" spans="3:6" x14ac:dyDescent="0.2">
      <c r="C14713" s="155"/>
      <c r="D14713" s="155"/>
      <c r="E14713" s="155"/>
      <c r="F14713" s="155"/>
    </row>
    <row r="14714" spans="3:6" x14ac:dyDescent="0.2">
      <c r="C14714" s="155"/>
      <c r="D14714" s="155"/>
      <c r="E14714" s="155"/>
      <c r="F14714" s="155"/>
    </row>
    <row r="14715" spans="3:6" x14ac:dyDescent="0.2">
      <c r="C14715" s="155"/>
      <c r="D14715" s="155"/>
      <c r="E14715" s="155"/>
      <c r="F14715" s="155"/>
    </row>
    <row r="14716" spans="3:6" x14ac:dyDescent="0.2">
      <c r="C14716" s="155"/>
      <c r="D14716" s="155"/>
      <c r="E14716" s="155"/>
      <c r="F14716" s="155"/>
    </row>
    <row r="14717" spans="3:6" x14ac:dyDescent="0.2">
      <c r="C14717" s="155"/>
      <c r="D14717" s="155"/>
      <c r="E14717" s="155"/>
      <c r="F14717" s="155"/>
    </row>
    <row r="14718" spans="3:6" x14ac:dyDescent="0.2">
      <c r="C14718" s="155"/>
      <c r="D14718" s="155"/>
      <c r="E14718" s="155"/>
      <c r="F14718" s="155"/>
    </row>
    <row r="14719" spans="3:6" x14ac:dyDescent="0.2">
      <c r="C14719" s="155"/>
      <c r="D14719" s="155"/>
      <c r="E14719" s="155"/>
      <c r="F14719" s="155"/>
    </row>
    <row r="14720" spans="3:6" x14ac:dyDescent="0.2">
      <c r="C14720" s="155"/>
      <c r="D14720" s="155"/>
      <c r="E14720" s="155"/>
      <c r="F14720" s="155"/>
    </row>
    <row r="14721" spans="3:6" x14ac:dyDescent="0.2">
      <c r="C14721" s="155"/>
      <c r="D14721" s="155"/>
      <c r="E14721" s="155"/>
      <c r="F14721" s="155"/>
    </row>
    <row r="14722" spans="3:6" x14ac:dyDescent="0.2">
      <c r="C14722" s="155"/>
      <c r="D14722" s="155"/>
      <c r="E14722" s="155"/>
      <c r="F14722" s="155"/>
    </row>
    <row r="14723" spans="3:6" x14ac:dyDescent="0.2">
      <c r="C14723" s="155"/>
      <c r="D14723" s="155"/>
      <c r="E14723" s="155"/>
      <c r="F14723" s="155"/>
    </row>
    <row r="14724" spans="3:6" x14ac:dyDescent="0.2">
      <c r="C14724" s="155"/>
      <c r="D14724" s="155"/>
      <c r="E14724" s="155"/>
      <c r="F14724" s="155"/>
    </row>
    <row r="14725" spans="3:6" x14ac:dyDescent="0.2">
      <c r="C14725" s="155"/>
      <c r="D14725" s="155"/>
      <c r="E14725" s="155"/>
      <c r="F14725" s="155"/>
    </row>
    <row r="14726" spans="3:6" x14ac:dyDescent="0.2">
      <c r="C14726" s="155"/>
      <c r="D14726" s="155"/>
      <c r="E14726" s="155"/>
      <c r="F14726" s="155"/>
    </row>
    <row r="14727" spans="3:6" x14ac:dyDescent="0.2">
      <c r="C14727" s="155"/>
      <c r="D14727" s="155"/>
      <c r="E14727" s="155"/>
      <c r="F14727" s="155"/>
    </row>
    <row r="14728" spans="3:6" x14ac:dyDescent="0.2">
      <c r="C14728" s="155"/>
      <c r="D14728" s="155"/>
      <c r="E14728" s="155"/>
      <c r="F14728" s="155"/>
    </row>
    <row r="14729" spans="3:6" x14ac:dyDescent="0.2">
      <c r="C14729" s="155"/>
      <c r="D14729" s="155"/>
      <c r="E14729" s="155"/>
      <c r="F14729" s="155"/>
    </row>
    <row r="14730" spans="3:6" x14ac:dyDescent="0.2">
      <c r="C14730" s="155"/>
      <c r="D14730" s="155"/>
      <c r="E14730" s="155"/>
      <c r="F14730" s="155"/>
    </row>
    <row r="14731" spans="3:6" x14ac:dyDescent="0.2">
      <c r="C14731" s="155"/>
      <c r="D14731" s="155"/>
      <c r="E14731" s="155"/>
      <c r="F14731" s="155"/>
    </row>
    <row r="14732" spans="3:6" x14ac:dyDescent="0.2">
      <c r="C14732" s="155"/>
      <c r="D14732" s="155"/>
      <c r="E14732" s="155"/>
      <c r="F14732" s="155"/>
    </row>
    <row r="14733" spans="3:6" x14ac:dyDescent="0.2">
      <c r="C14733" s="155"/>
      <c r="D14733" s="155"/>
      <c r="E14733" s="155"/>
      <c r="F14733" s="155"/>
    </row>
    <row r="14734" spans="3:6" x14ac:dyDescent="0.2">
      <c r="C14734" s="155"/>
      <c r="D14734" s="155"/>
      <c r="E14734" s="155"/>
      <c r="F14734" s="155"/>
    </row>
    <row r="14735" spans="3:6" x14ac:dyDescent="0.2">
      <c r="C14735" s="155"/>
      <c r="D14735" s="155"/>
      <c r="E14735" s="155"/>
      <c r="F14735" s="155"/>
    </row>
    <row r="14736" spans="3:6" x14ac:dyDescent="0.2">
      <c r="C14736" s="155"/>
      <c r="D14736" s="155"/>
      <c r="E14736" s="155"/>
      <c r="F14736" s="155"/>
    </row>
    <row r="14737" spans="3:6" x14ac:dyDescent="0.2">
      <c r="C14737" s="155"/>
      <c r="D14737" s="155"/>
      <c r="E14737" s="155"/>
      <c r="F14737" s="155"/>
    </row>
    <row r="14738" spans="3:6" x14ac:dyDescent="0.2">
      <c r="C14738" s="155"/>
      <c r="D14738" s="155"/>
      <c r="E14738" s="155"/>
      <c r="F14738" s="155"/>
    </row>
    <row r="14739" spans="3:6" x14ac:dyDescent="0.2">
      <c r="C14739" s="155"/>
      <c r="D14739" s="155"/>
      <c r="E14739" s="155"/>
      <c r="F14739" s="155"/>
    </row>
    <row r="14740" spans="3:6" x14ac:dyDescent="0.2">
      <c r="C14740" s="155"/>
      <c r="D14740" s="155"/>
      <c r="E14740" s="155"/>
      <c r="F14740" s="155"/>
    </row>
    <row r="14741" spans="3:6" x14ac:dyDescent="0.2">
      <c r="C14741" s="155"/>
      <c r="D14741" s="155"/>
      <c r="E14741" s="155"/>
      <c r="F14741" s="155"/>
    </row>
    <row r="14742" spans="3:6" x14ac:dyDescent="0.2">
      <c r="C14742" s="155"/>
      <c r="D14742" s="155"/>
      <c r="E14742" s="155"/>
      <c r="F14742" s="155"/>
    </row>
    <row r="14743" spans="3:6" x14ac:dyDescent="0.2">
      <c r="C14743" s="155"/>
      <c r="D14743" s="155"/>
      <c r="E14743" s="155"/>
      <c r="F14743" s="155"/>
    </row>
    <row r="14744" spans="3:6" x14ac:dyDescent="0.2">
      <c r="C14744" s="155"/>
      <c r="D14744" s="155"/>
      <c r="E14744" s="155"/>
      <c r="F14744" s="155"/>
    </row>
    <row r="14745" spans="3:6" x14ac:dyDescent="0.2">
      <c r="C14745" s="155"/>
      <c r="D14745" s="155"/>
      <c r="E14745" s="155"/>
      <c r="F14745" s="155"/>
    </row>
    <row r="14746" spans="3:6" x14ac:dyDescent="0.2">
      <c r="C14746" s="155"/>
      <c r="D14746" s="155"/>
      <c r="E14746" s="155"/>
      <c r="F14746" s="155"/>
    </row>
    <row r="14747" spans="3:6" x14ac:dyDescent="0.2">
      <c r="C14747" s="155"/>
      <c r="D14747" s="155"/>
      <c r="E14747" s="155"/>
      <c r="F14747" s="155"/>
    </row>
    <row r="14748" spans="3:6" x14ac:dyDescent="0.2">
      <c r="C14748" s="155"/>
      <c r="D14748" s="155"/>
      <c r="E14748" s="155"/>
      <c r="F14748" s="155"/>
    </row>
    <row r="14749" spans="3:6" x14ac:dyDescent="0.2">
      <c r="C14749" s="155"/>
      <c r="D14749" s="155"/>
      <c r="E14749" s="155"/>
      <c r="F14749" s="155"/>
    </row>
    <row r="14750" spans="3:6" x14ac:dyDescent="0.2">
      <c r="C14750" s="155"/>
      <c r="D14750" s="155"/>
      <c r="E14750" s="155"/>
      <c r="F14750" s="155"/>
    </row>
    <row r="14751" spans="3:6" x14ac:dyDescent="0.2">
      <c r="C14751" s="155"/>
      <c r="D14751" s="155"/>
      <c r="E14751" s="155"/>
      <c r="F14751" s="155"/>
    </row>
    <row r="14752" spans="3:6" x14ac:dyDescent="0.2">
      <c r="C14752" s="155"/>
      <c r="D14752" s="155"/>
      <c r="E14752" s="155"/>
      <c r="F14752" s="155"/>
    </row>
    <row r="14753" spans="3:6" x14ac:dyDescent="0.2">
      <c r="C14753" s="155"/>
      <c r="D14753" s="155"/>
      <c r="E14753" s="155"/>
      <c r="F14753" s="155"/>
    </row>
    <row r="14754" spans="3:6" x14ac:dyDescent="0.2">
      <c r="C14754" s="155"/>
      <c r="D14754" s="155"/>
      <c r="E14754" s="155"/>
      <c r="F14754" s="155"/>
    </row>
    <row r="14755" spans="3:6" x14ac:dyDescent="0.2">
      <c r="C14755" s="155"/>
      <c r="D14755" s="155"/>
      <c r="E14755" s="155"/>
      <c r="F14755" s="155"/>
    </row>
    <row r="14756" spans="3:6" x14ac:dyDescent="0.2">
      <c r="C14756" s="155"/>
      <c r="D14756" s="155"/>
      <c r="E14756" s="155"/>
      <c r="F14756" s="155"/>
    </row>
    <row r="14757" spans="3:6" x14ac:dyDescent="0.2">
      <c r="C14757" s="155"/>
      <c r="D14757" s="155"/>
      <c r="E14757" s="155"/>
      <c r="F14757" s="155"/>
    </row>
    <row r="14758" spans="3:6" x14ac:dyDescent="0.2">
      <c r="C14758" s="155"/>
      <c r="D14758" s="155"/>
      <c r="E14758" s="155"/>
      <c r="F14758" s="155"/>
    </row>
    <row r="14759" spans="3:6" x14ac:dyDescent="0.2">
      <c r="C14759" s="155"/>
      <c r="D14759" s="155"/>
      <c r="E14759" s="155"/>
      <c r="F14759" s="155"/>
    </row>
    <row r="14760" spans="3:6" x14ac:dyDescent="0.2">
      <c r="C14760" s="155"/>
      <c r="D14760" s="155"/>
      <c r="E14760" s="155"/>
      <c r="F14760" s="155"/>
    </row>
    <row r="14761" spans="3:6" x14ac:dyDescent="0.2">
      <c r="C14761" s="155"/>
      <c r="D14761" s="155"/>
      <c r="E14761" s="155"/>
      <c r="F14761" s="155"/>
    </row>
    <row r="14762" spans="3:6" x14ac:dyDescent="0.2">
      <c r="C14762" s="155"/>
      <c r="D14762" s="155"/>
      <c r="E14762" s="155"/>
      <c r="F14762" s="155"/>
    </row>
    <row r="14763" spans="3:6" x14ac:dyDescent="0.2">
      <c r="C14763" s="155"/>
      <c r="D14763" s="155"/>
      <c r="E14763" s="155"/>
      <c r="F14763" s="155"/>
    </row>
    <row r="14764" spans="3:6" x14ac:dyDescent="0.2">
      <c r="C14764" s="155"/>
      <c r="D14764" s="155"/>
      <c r="E14764" s="155"/>
      <c r="F14764" s="155"/>
    </row>
    <row r="14765" spans="3:6" x14ac:dyDescent="0.2">
      <c r="C14765" s="155"/>
      <c r="D14765" s="155"/>
      <c r="E14765" s="155"/>
      <c r="F14765" s="155"/>
    </row>
    <row r="14766" spans="3:6" x14ac:dyDescent="0.2">
      <c r="C14766" s="155"/>
      <c r="D14766" s="155"/>
      <c r="E14766" s="155"/>
      <c r="F14766" s="155"/>
    </row>
    <row r="14767" spans="3:6" x14ac:dyDescent="0.2">
      <c r="C14767" s="155"/>
      <c r="D14767" s="155"/>
      <c r="E14767" s="155"/>
      <c r="F14767" s="155"/>
    </row>
    <row r="14768" spans="3:6" x14ac:dyDescent="0.2">
      <c r="C14768" s="155"/>
      <c r="D14768" s="155"/>
      <c r="E14768" s="155"/>
      <c r="F14768" s="155"/>
    </row>
    <row r="14769" spans="3:6" x14ac:dyDescent="0.2">
      <c r="C14769" s="155"/>
      <c r="D14769" s="155"/>
      <c r="E14769" s="155"/>
      <c r="F14769" s="155"/>
    </row>
    <row r="14770" spans="3:6" x14ac:dyDescent="0.2">
      <c r="C14770" s="155"/>
      <c r="D14770" s="155"/>
      <c r="E14770" s="155"/>
      <c r="F14770" s="155"/>
    </row>
    <row r="14771" spans="3:6" x14ac:dyDescent="0.2">
      <c r="C14771" s="155"/>
      <c r="D14771" s="155"/>
      <c r="E14771" s="155"/>
      <c r="F14771" s="155"/>
    </row>
    <row r="14772" spans="3:6" x14ac:dyDescent="0.2">
      <c r="C14772" s="155"/>
      <c r="D14772" s="155"/>
      <c r="E14772" s="155"/>
      <c r="F14772" s="155"/>
    </row>
    <row r="14773" spans="3:6" x14ac:dyDescent="0.2">
      <c r="C14773" s="155"/>
      <c r="D14773" s="155"/>
      <c r="E14773" s="155"/>
      <c r="F14773" s="155"/>
    </row>
    <row r="14774" spans="3:6" x14ac:dyDescent="0.2">
      <c r="C14774" s="155"/>
      <c r="D14774" s="155"/>
      <c r="E14774" s="155"/>
      <c r="F14774" s="155"/>
    </row>
    <row r="14775" spans="3:6" x14ac:dyDescent="0.2">
      <c r="C14775" s="155"/>
      <c r="D14775" s="155"/>
      <c r="E14775" s="155"/>
      <c r="F14775" s="155"/>
    </row>
    <row r="14776" spans="3:6" x14ac:dyDescent="0.2">
      <c r="C14776" s="155"/>
      <c r="D14776" s="155"/>
      <c r="E14776" s="155"/>
      <c r="F14776" s="155"/>
    </row>
    <row r="14777" spans="3:6" x14ac:dyDescent="0.2">
      <c r="C14777" s="155"/>
      <c r="D14777" s="155"/>
      <c r="E14777" s="155"/>
      <c r="F14777" s="155"/>
    </row>
    <row r="14778" spans="3:6" x14ac:dyDescent="0.2">
      <c r="C14778" s="155"/>
      <c r="D14778" s="155"/>
      <c r="E14778" s="155"/>
      <c r="F14778" s="155"/>
    </row>
    <row r="14779" spans="3:6" x14ac:dyDescent="0.2">
      <c r="C14779" s="155"/>
      <c r="D14779" s="155"/>
      <c r="E14779" s="155"/>
      <c r="F14779" s="155"/>
    </row>
    <row r="14780" spans="3:6" x14ac:dyDescent="0.2">
      <c r="C14780" s="155"/>
      <c r="D14780" s="155"/>
      <c r="E14780" s="155"/>
      <c r="F14780" s="155"/>
    </row>
    <row r="14781" spans="3:6" x14ac:dyDescent="0.2">
      <c r="C14781" s="155"/>
      <c r="D14781" s="155"/>
      <c r="E14781" s="155"/>
      <c r="F14781" s="155"/>
    </row>
    <row r="14782" spans="3:6" x14ac:dyDescent="0.2">
      <c r="C14782" s="155"/>
      <c r="D14782" s="155"/>
      <c r="E14782" s="155"/>
      <c r="F14782" s="155"/>
    </row>
    <row r="14783" spans="3:6" x14ac:dyDescent="0.2">
      <c r="C14783" s="155"/>
      <c r="D14783" s="155"/>
      <c r="E14783" s="155"/>
      <c r="F14783" s="155"/>
    </row>
    <row r="14784" spans="3:6" x14ac:dyDescent="0.2">
      <c r="C14784" s="155"/>
      <c r="D14784" s="155"/>
      <c r="E14784" s="155"/>
      <c r="F14784" s="155"/>
    </row>
    <row r="14785" spans="3:6" x14ac:dyDescent="0.2">
      <c r="C14785" s="155"/>
      <c r="D14785" s="155"/>
      <c r="E14785" s="155"/>
      <c r="F14785" s="155"/>
    </row>
    <row r="14786" spans="3:6" x14ac:dyDescent="0.2">
      <c r="C14786" s="155"/>
      <c r="D14786" s="155"/>
      <c r="E14786" s="155"/>
      <c r="F14786" s="155"/>
    </row>
    <row r="14787" spans="3:6" x14ac:dyDescent="0.2">
      <c r="C14787" s="155"/>
      <c r="D14787" s="155"/>
      <c r="E14787" s="155"/>
      <c r="F14787" s="155"/>
    </row>
    <row r="14788" spans="3:6" x14ac:dyDescent="0.2">
      <c r="C14788" s="155"/>
      <c r="D14788" s="155"/>
      <c r="E14788" s="155"/>
      <c r="F14788" s="155"/>
    </row>
    <row r="14789" spans="3:6" x14ac:dyDescent="0.2">
      <c r="C14789" s="155"/>
      <c r="D14789" s="155"/>
      <c r="E14789" s="155"/>
      <c r="F14789" s="155"/>
    </row>
    <row r="14790" spans="3:6" x14ac:dyDescent="0.2">
      <c r="C14790" s="155"/>
      <c r="D14790" s="155"/>
      <c r="E14790" s="155"/>
      <c r="F14790" s="155"/>
    </row>
    <row r="14791" spans="3:6" x14ac:dyDescent="0.2">
      <c r="C14791" s="155"/>
      <c r="D14791" s="155"/>
      <c r="E14791" s="155"/>
      <c r="F14791" s="155"/>
    </row>
    <row r="14792" spans="3:6" x14ac:dyDescent="0.2">
      <c r="C14792" s="155"/>
      <c r="D14792" s="155"/>
      <c r="E14792" s="155"/>
      <c r="F14792" s="155"/>
    </row>
    <row r="14793" spans="3:6" x14ac:dyDescent="0.2">
      <c r="C14793" s="155"/>
      <c r="D14793" s="155"/>
      <c r="E14793" s="155"/>
      <c r="F14793" s="155"/>
    </row>
    <row r="14794" spans="3:6" x14ac:dyDescent="0.2">
      <c r="C14794" s="155"/>
      <c r="D14794" s="155"/>
      <c r="E14794" s="155"/>
      <c r="F14794" s="155"/>
    </row>
    <row r="14795" spans="3:6" x14ac:dyDescent="0.2">
      <c r="C14795" s="155"/>
      <c r="D14795" s="155"/>
      <c r="E14795" s="155"/>
      <c r="F14795" s="155"/>
    </row>
    <row r="14796" spans="3:6" x14ac:dyDescent="0.2">
      <c r="C14796" s="155"/>
      <c r="D14796" s="155"/>
      <c r="E14796" s="155"/>
      <c r="F14796" s="155"/>
    </row>
    <row r="14797" spans="3:6" x14ac:dyDescent="0.2">
      <c r="C14797" s="155"/>
      <c r="D14797" s="155"/>
      <c r="E14797" s="155"/>
      <c r="F14797" s="155"/>
    </row>
    <row r="14798" spans="3:6" x14ac:dyDescent="0.2">
      <c r="C14798" s="155"/>
      <c r="D14798" s="155"/>
      <c r="E14798" s="155"/>
      <c r="F14798" s="155"/>
    </row>
    <row r="14799" spans="3:6" x14ac:dyDescent="0.2">
      <c r="C14799" s="155"/>
      <c r="D14799" s="155"/>
      <c r="E14799" s="155"/>
      <c r="F14799" s="155"/>
    </row>
    <row r="14800" spans="3:6" x14ac:dyDescent="0.2">
      <c r="C14800" s="155"/>
      <c r="D14800" s="155"/>
      <c r="E14800" s="155"/>
      <c r="F14800" s="155"/>
    </row>
    <row r="14801" spans="3:6" x14ac:dyDescent="0.2">
      <c r="C14801" s="155"/>
      <c r="D14801" s="155"/>
      <c r="E14801" s="155"/>
      <c r="F14801" s="155"/>
    </row>
    <row r="14802" spans="3:6" x14ac:dyDescent="0.2">
      <c r="C14802" s="155"/>
      <c r="D14802" s="155"/>
      <c r="E14802" s="155"/>
      <c r="F14802" s="155"/>
    </row>
    <row r="14803" spans="3:6" x14ac:dyDescent="0.2">
      <c r="C14803" s="155"/>
      <c r="D14803" s="155"/>
      <c r="E14803" s="155"/>
      <c r="F14803" s="155"/>
    </row>
    <row r="14804" spans="3:6" x14ac:dyDescent="0.2">
      <c r="C14804" s="155"/>
      <c r="D14804" s="155"/>
      <c r="E14804" s="155"/>
      <c r="F14804" s="155"/>
    </row>
    <row r="14805" spans="3:6" x14ac:dyDescent="0.2">
      <c r="C14805" s="155"/>
      <c r="D14805" s="155"/>
      <c r="E14805" s="155"/>
      <c r="F14805" s="155"/>
    </row>
    <row r="14806" spans="3:6" x14ac:dyDescent="0.2">
      <c r="C14806" s="155"/>
      <c r="D14806" s="155"/>
      <c r="E14806" s="155"/>
      <c r="F14806" s="155"/>
    </row>
    <row r="14807" spans="3:6" x14ac:dyDescent="0.2">
      <c r="C14807" s="155"/>
      <c r="D14807" s="155"/>
      <c r="E14807" s="155"/>
      <c r="F14807" s="155"/>
    </row>
    <row r="14808" spans="3:6" x14ac:dyDescent="0.2">
      <c r="C14808" s="155"/>
      <c r="D14808" s="155"/>
      <c r="E14808" s="155"/>
      <c r="F14808" s="155"/>
    </row>
    <row r="14809" spans="3:6" x14ac:dyDescent="0.2">
      <c r="C14809" s="155"/>
      <c r="D14809" s="155"/>
      <c r="E14809" s="155"/>
      <c r="F14809" s="155"/>
    </row>
    <row r="14810" spans="3:6" x14ac:dyDescent="0.2">
      <c r="C14810" s="155"/>
      <c r="D14810" s="155"/>
      <c r="E14810" s="155"/>
      <c r="F14810" s="155"/>
    </row>
    <row r="14811" spans="3:6" x14ac:dyDescent="0.2">
      <c r="C14811" s="155"/>
      <c r="D14811" s="155"/>
      <c r="E14811" s="155"/>
      <c r="F14811" s="155"/>
    </row>
    <row r="14812" spans="3:6" x14ac:dyDescent="0.2">
      <c r="C14812" s="155"/>
      <c r="D14812" s="155"/>
      <c r="E14812" s="155"/>
      <c r="F14812" s="155"/>
    </row>
    <row r="14813" spans="3:6" x14ac:dyDescent="0.2">
      <c r="C14813" s="155"/>
      <c r="D14813" s="155"/>
      <c r="E14813" s="155"/>
      <c r="F14813" s="155"/>
    </row>
    <row r="14814" spans="3:6" x14ac:dyDescent="0.2">
      <c r="C14814" s="155"/>
      <c r="D14814" s="155"/>
      <c r="E14814" s="155"/>
      <c r="F14814" s="155"/>
    </row>
    <row r="14815" spans="3:6" x14ac:dyDescent="0.2">
      <c r="C14815" s="155"/>
      <c r="D14815" s="155"/>
      <c r="E14815" s="155"/>
      <c r="F14815" s="155"/>
    </row>
    <row r="14816" spans="3:6" x14ac:dyDescent="0.2">
      <c r="C14816" s="155"/>
      <c r="D14816" s="155"/>
      <c r="E14816" s="155"/>
      <c r="F14816" s="155"/>
    </row>
    <row r="14817" spans="3:6" x14ac:dyDescent="0.2">
      <c r="C14817" s="155"/>
      <c r="D14817" s="155"/>
      <c r="E14817" s="155"/>
      <c r="F14817" s="155"/>
    </row>
    <row r="14818" spans="3:6" x14ac:dyDescent="0.2">
      <c r="C14818" s="155"/>
      <c r="D14818" s="155"/>
      <c r="E14818" s="155"/>
      <c r="F14818" s="155"/>
    </row>
    <row r="14819" spans="3:6" x14ac:dyDescent="0.2">
      <c r="C14819" s="155"/>
      <c r="D14819" s="155"/>
      <c r="E14819" s="155"/>
      <c r="F14819" s="155"/>
    </row>
    <row r="14820" spans="3:6" x14ac:dyDescent="0.2">
      <c r="C14820" s="155"/>
      <c r="D14820" s="155"/>
      <c r="E14820" s="155"/>
      <c r="F14820" s="155"/>
    </row>
    <row r="14821" spans="3:6" x14ac:dyDescent="0.2">
      <c r="C14821" s="155"/>
      <c r="D14821" s="155"/>
      <c r="E14821" s="155"/>
      <c r="F14821" s="155"/>
    </row>
    <row r="14822" spans="3:6" x14ac:dyDescent="0.2">
      <c r="C14822" s="155"/>
      <c r="D14822" s="155"/>
      <c r="E14822" s="155"/>
      <c r="F14822" s="155"/>
    </row>
    <row r="14823" spans="3:6" x14ac:dyDescent="0.2">
      <c r="C14823" s="155"/>
      <c r="D14823" s="155"/>
      <c r="E14823" s="155"/>
      <c r="F14823" s="155"/>
    </row>
    <row r="14824" spans="3:6" x14ac:dyDescent="0.2">
      <c r="C14824" s="155"/>
      <c r="D14824" s="155"/>
      <c r="E14824" s="155"/>
      <c r="F14824" s="155"/>
    </row>
    <row r="14825" spans="3:6" x14ac:dyDescent="0.2">
      <c r="C14825" s="155"/>
      <c r="D14825" s="155"/>
      <c r="E14825" s="155"/>
      <c r="F14825" s="155"/>
    </row>
    <row r="14826" spans="3:6" x14ac:dyDescent="0.2">
      <c r="C14826" s="155"/>
      <c r="D14826" s="155"/>
      <c r="E14826" s="155"/>
      <c r="F14826" s="155"/>
    </row>
    <row r="14827" spans="3:6" x14ac:dyDescent="0.2">
      <c r="C14827" s="155"/>
      <c r="D14827" s="155"/>
      <c r="E14827" s="155"/>
      <c r="F14827" s="155"/>
    </row>
    <row r="14828" spans="3:6" x14ac:dyDescent="0.2">
      <c r="C14828" s="155"/>
      <c r="D14828" s="155"/>
      <c r="E14828" s="155"/>
      <c r="F14828" s="155"/>
    </row>
    <row r="14829" spans="3:6" x14ac:dyDescent="0.2">
      <c r="C14829" s="155"/>
      <c r="D14829" s="155"/>
      <c r="E14829" s="155"/>
      <c r="F14829" s="155"/>
    </row>
    <row r="14830" spans="3:6" x14ac:dyDescent="0.2">
      <c r="C14830" s="155"/>
      <c r="D14830" s="155"/>
      <c r="E14830" s="155"/>
      <c r="F14830" s="155"/>
    </row>
    <row r="14831" spans="3:6" x14ac:dyDescent="0.2">
      <c r="C14831" s="155"/>
      <c r="D14831" s="155"/>
      <c r="E14831" s="155"/>
      <c r="F14831" s="155"/>
    </row>
    <row r="14832" spans="3:6" x14ac:dyDescent="0.2">
      <c r="C14832" s="155"/>
      <c r="D14832" s="155"/>
      <c r="E14832" s="155"/>
      <c r="F14832" s="155"/>
    </row>
    <row r="14833" spans="3:6" x14ac:dyDescent="0.2">
      <c r="C14833" s="155"/>
      <c r="D14833" s="155"/>
      <c r="E14833" s="155"/>
      <c r="F14833" s="155"/>
    </row>
    <row r="14834" spans="3:6" x14ac:dyDescent="0.2">
      <c r="C14834" s="155"/>
      <c r="D14834" s="155"/>
      <c r="E14834" s="155"/>
      <c r="F14834" s="155"/>
    </row>
    <row r="14835" spans="3:6" x14ac:dyDescent="0.2">
      <c r="C14835" s="155"/>
      <c r="D14835" s="155"/>
      <c r="E14835" s="155"/>
      <c r="F14835" s="155"/>
    </row>
    <row r="14836" spans="3:6" x14ac:dyDescent="0.2">
      <c r="C14836" s="155"/>
      <c r="D14836" s="155"/>
      <c r="E14836" s="155"/>
      <c r="F14836" s="155"/>
    </row>
    <row r="14837" spans="3:6" x14ac:dyDescent="0.2">
      <c r="C14837" s="155"/>
      <c r="D14837" s="155"/>
      <c r="E14837" s="155"/>
      <c r="F14837" s="155"/>
    </row>
    <row r="14838" spans="3:6" x14ac:dyDescent="0.2">
      <c r="C14838" s="155"/>
      <c r="D14838" s="155"/>
      <c r="E14838" s="155"/>
      <c r="F14838" s="155"/>
    </row>
    <row r="14839" spans="3:6" x14ac:dyDescent="0.2">
      <c r="C14839" s="155"/>
      <c r="D14839" s="155"/>
      <c r="E14839" s="155"/>
      <c r="F14839" s="155"/>
    </row>
    <row r="14840" spans="3:6" x14ac:dyDescent="0.2">
      <c r="C14840" s="155"/>
      <c r="D14840" s="155"/>
      <c r="E14840" s="155"/>
      <c r="F14840" s="155"/>
    </row>
    <row r="14841" spans="3:6" x14ac:dyDescent="0.2">
      <c r="C14841" s="155"/>
      <c r="D14841" s="155"/>
      <c r="E14841" s="155"/>
      <c r="F14841" s="155"/>
    </row>
    <row r="14842" spans="3:6" x14ac:dyDescent="0.2">
      <c r="C14842" s="155"/>
      <c r="D14842" s="155"/>
      <c r="E14842" s="155"/>
      <c r="F14842" s="155"/>
    </row>
    <row r="14843" spans="3:6" x14ac:dyDescent="0.2">
      <c r="C14843" s="155"/>
      <c r="D14843" s="155"/>
      <c r="E14843" s="155"/>
      <c r="F14843" s="155"/>
    </row>
    <row r="14844" spans="3:6" x14ac:dyDescent="0.2">
      <c r="C14844" s="155"/>
      <c r="D14844" s="155"/>
      <c r="E14844" s="155"/>
      <c r="F14844" s="155"/>
    </row>
    <row r="14845" spans="3:6" x14ac:dyDescent="0.2">
      <c r="C14845" s="155"/>
      <c r="D14845" s="155"/>
      <c r="E14845" s="155"/>
      <c r="F14845" s="155"/>
    </row>
    <row r="14846" spans="3:6" x14ac:dyDescent="0.2">
      <c r="C14846" s="155"/>
      <c r="D14846" s="155"/>
      <c r="E14846" s="155"/>
      <c r="F14846" s="155"/>
    </row>
    <row r="14847" spans="3:6" x14ac:dyDescent="0.2">
      <c r="C14847" s="155"/>
      <c r="D14847" s="155"/>
      <c r="E14847" s="155"/>
      <c r="F14847" s="155"/>
    </row>
    <row r="14848" spans="3:6" x14ac:dyDescent="0.2">
      <c r="C14848" s="155"/>
      <c r="D14848" s="155"/>
      <c r="E14848" s="155"/>
      <c r="F14848" s="155"/>
    </row>
    <row r="14849" spans="3:6" x14ac:dyDescent="0.2">
      <c r="C14849" s="155"/>
      <c r="D14849" s="155"/>
      <c r="E14849" s="155"/>
      <c r="F14849" s="155"/>
    </row>
    <row r="14850" spans="3:6" x14ac:dyDescent="0.2">
      <c r="C14850" s="155"/>
      <c r="D14850" s="155"/>
      <c r="E14850" s="155"/>
      <c r="F14850" s="155"/>
    </row>
    <row r="14851" spans="3:6" x14ac:dyDescent="0.2">
      <c r="C14851" s="155"/>
      <c r="D14851" s="155"/>
      <c r="E14851" s="155"/>
      <c r="F14851" s="155"/>
    </row>
    <row r="14852" spans="3:6" x14ac:dyDescent="0.2">
      <c r="C14852" s="155"/>
      <c r="D14852" s="155"/>
      <c r="E14852" s="155"/>
      <c r="F14852" s="155"/>
    </row>
    <row r="14853" spans="3:6" x14ac:dyDescent="0.2">
      <c r="C14853" s="155"/>
      <c r="D14853" s="155"/>
      <c r="E14853" s="155"/>
      <c r="F14853" s="155"/>
    </row>
    <row r="14854" spans="3:6" x14ac:dyDescent="0.2">
      <c r="C14854" s="155"/>
      <c r="D14854" s="155"/>
      <c r="E14854" s="155"/>
      <c r="F14854" s="155"/>
    </row>
    <row r="14855" spans="3:6" x14ac:dyDescent="0.2">
      <c r="C14855" s="155"/>
      <c r="D14855" s="155"/>
      <c r="E14855" s="155"/>
      <c r="F14855" s="155"/>
    </row>
    <row r="14856" spans="3:6" x14ac:dyDescent="0.2">
      <c r="C14856" s="155"/>
      <c r="D14856" s="155"/>
      <c r="E14856" s="155"/>
      <c r="F14856" s="155"/>
    </row>
    <row r="14857" spans="3:6" x14ac:dyDescent="0.2">
      <c r="C14857" s="155"/>
      <c r="D14857" s="155"/>
      <c r="E14857" s="155"/>
      <c r="F14857" s="155"/>
    </row>
    <row r="14858" spans="3:6" x14ac:dyDescent="0.2">
      <c r="C14858" s="155"/>
      <c r="D14858" s="155"/>
      <c r="E14858" s="155"/>
      <c r="F14858" s="155"/>
    </row>
    <row r="14859" spans="3:6" x14ac:dyDescent="0.2">
      <c r="C14859" s="155"/>
      <c r="D14859" s="155"/>
      <c r="E14859" s="155"/>
      <c r="F14859" s="155"/>
    </row>
    <row r="14860" spans="3:6" x14ac:dyDescent="0.2">
      <c r="C14860" s="155"/>
      <c r="D14860" s="155"/>
      <c r="E14860" s="155"/>
      <c r="F14860" s="155"/>
    </row>
    <row r="14861" spans="3:6" x14ac:dyDescent="0.2">
      <c r="C14861" s="155"/>
      <c r="D14861" s="155"/>
      <c r="E14861" s="155"/>
      <c r="F14861" s="155"/>
    </row>
    <row r="14862" spans="3:6" x14ac:dyDescent="0.2">
      <c r="C14862" s="155"/>
      <c r="D14862" s="155"/>
      <c r="E14862" s="155"/>
      <c r="F14862" s="155"/>
    </row>
    <row r="14863" spans="3:6" x14ac:dyDescent="0.2">
      <c r="C14863" s="155"/>
      <c r="D14863" s="155"/>
      <c r="E14863" s="155"/>
      <c r="F14863" s="155"/>
    </row>
    <row r="14864" spans="3:6" x14ac:dyDescent="0.2">
      <c r="C14864" s="155"/>
      <c r="D14864" s="155"/>
      <c r="E14864" s="155"/>
      <c r="F14864" s="155"/>
    </row>
    <row r="14865" spans="3:6" x14ac:dyDescent="0.2">
      <c r="C14865" s="155"/>
      <c r="D14865" s="155"/>
      <c r="E14865" s="155"/>
      <c r="F14865" s="155"/>
    </row>
    <row r="14866" spans="3:6" x14ac:dyDescent="0.2">
      <c r="C14866" s="155"/>
      <c r="D14866" s="155"/>
      <c r="E14866" s="155"/>
      <c r="F14866" s="155"/>
    </row>
    <row r="14867" spans="3:6" x14ac:dyDescent="0.2">
      <c r="C14867" s="155"/>
      <c r="D14867" s="155"/>
      <c r="E14867" s="155"/>
      <c r="F14867" s="155"/>
    </row>
    <row r="14868" spans="3:6" x14ac:dyDescent="0.2">
      <c r="C14868" s="155"/>
      <c r="D14868" s="155"/>
      <c r="E14868" s="155"/>
      <c r="F14868" s="155"/>
    </row>
    <row r="14869" spans="3:6" x14ac:dyDescent="0.2">
      <c r="C14869" s="155"/>
      <c r="D14869" s="155"/>
      <c r="E14869" s="155"/>
      <c r="F14869" s="155"/>
    </row>
    <row r="14870" spans="3:6" x14ac:dyDescent="0.2">
      <c r="C14870" s="155"/>
      <c r="D14870" s="155"/>
      <c r="E14870" s="155"/>
      <c r="F14870" s="155"/>
    </row>
    <row r="14871" spans="3:6" x14ac:dyDescent="0.2">
      <c r="C14871" s="155"/>
      <c r="D14871" s="155"/>
      <c r="E14871" s="155"/>
      <c r="F14871" s="155"/>
    </row>
    <row r="14872" spans="3:6" x14ac:dyDescent="0.2">
      <c r="C14872" s="155"/>
      <c r="D14872" s="155"/>
      <c r="E14872" s="155"/>
      <c r="F14872" s="155"/>
    </row>
    <row r="14873" spans="3:6" x14ac:dyDescent="0.2">
      <c r="C14873" s="155"/>
      <c r="D14873" s="155"/>
      <c r="E14873" s="155"/>
      <c r="F14873" s="155"/>
    </row>
    <row r="14874" spans="3:6" x14ac:dyDescent="0.2">
      <c r="C14874" s="155"/>
      <c r="D14874" s="155"/>
      <c r="E14874" s="155"/>
      <c r="F14874" s="155"/>
    </row>
    <row r="14875" spans="3:6" x14ac:dyDescent="0.2">
      <c r="C14875" s="155"/>
      <c r="D14875" s="155"/>
      <c r="E14875" s="155"/>
      <c r="F14875" s="155"/>
    </row>
    <row r="14876" spans="3:6" x14ac:dyDescent="0.2">
      <c r="C14876" s="155"/>
      <c r="D14876" s="155"/>
      <c r="E14876" s="155"/>
      <c r="F14876" s="155"/>
    </row>
    <row r="14877" spans="3:6" x14ac:dyDescent="0.2">
      <c r="C14877" s="155"/>
      <c r="D14877" s="155"/>
      <c r="E14877" s="155"/>
      <c r="F14877" s="155"/>
    </row>
    <row r="14878" spans="3:6" x14ac:dyDescent="0.2">
      <c r="C14878" s="155"/>
      <c r="D14878" s="155"/>
      <c r="E14878" s="155"/>
      <c r="F14878" s="155"/>
    </row>
    <row r="14879" spans="3:6" x14ac:dyDescent="0.2">
      <c r="C14879" s="155"/>
      <c r="D14879" s="155"/>
      <c r="E14879" s="155"/>
      <c r="F14879" s="155"/>
    </row>
    <row r="14880" spans="3:6" x14ac:dyDescent="0.2">
      <c r="C14880" s="155"/>
      <c r="D14880" s="155"/>
      <c r="E14880" s="155"/>
      <c r="F14880" s="155"/>
    </row>
    <row r="14881" spans="3:6" x14ac:dyDescent="0.2">
      <c r="C14881" s="155"/>
      <c r="D14881" s="155"/>
      <c r="E14881" s="155"/>
      <c r="F14881" s="155"/>
    </row>
    <row r="14882" spans="3:6" x14ac:dyDescent="0.2">
      <c r="C14882" s="155"/>
      <c r="D14882" s="155"/>
      <c r="E14882" s="155"/>
      <c r="F14882" s="155"/>
    </row>
    <row r="14883" spans="3:6" x14ac:dyDescent="0.2">
      <c r="C14883" s="155"/>
      <c r="D14883" s="155"/>
      <c r="E14883" s="155"/>
      <c r="F14883" s="155"/>
    </row>
    <row r="14884" spans="3:6" x14ac:dyDescent="0.2">
      <c r="C14884" s="155"/>
      <c r="D14884" s="155"/>
      <c r="E14884" s="155"/>
      <c r="F14884" s="155"/>
    </row>
    <row r="14885" spans="3:6" x14ac:dyDescent="0.2">
      <c r="C14885" s="155"/>
      <c r="D14885" s="155"/>
      <c r="E14885" s="155"/>
      <c r="F14885" s="155"/>
    </row>
    <row r="14886" spans="3:6" x14ac:dyDescent="0.2">
      <c r="C14886" s="155"/>
      <c r="D14886" s="155"/>
      <c r="E14886" s="155"/>
      <c r="F14886" s="155"/>
    </row>
    <row r="14887" spans="3:6" x14ac:dyDescent="0.2">
      <c r="C14887" s="155"/>
      <c r="D14887" s="155"/>
      <c r="E14887" s="155"/>
      <c r="F14887" s="155"/>
    </row>
    <row r="14888" spans="3:6" x14ac:dyDescent="0.2">
      <c r="C14888" s="155"/>
      <c r="D14888" s="155"/>
      <c r="E14888" s="155"/>
      <c r="F14888" s="155"/>
    </row>
    <row r="14889" spans="3:6" x14ac:dyDescent="0.2">
      <c r="C14889" s="155"/>
      <c r="D14889" s="155"/>
      <c r="E14889" s="155"/>
      <c r="F14889" s="155"/>
    </row>
    <row r="14890" spans="3:6" x14ac:dyDescent="0.2">
      <c r="C14890" s="155"/>
      <c r="D14890" s="155"/>
      <c r="E14890" s="155"/>
      <c r="F14890" s="155"/>
    </row>
    <row r="14891" spans="3:6" x14ac:dyDescent="0.2">
      <c r="C14891" s="155"/>
      <c r="D14891" s="155"/>
      <c r="E14891" s="155"/>
      <c r="F14891" s="155"/>
    </row>
    <row r="14892" spans="3:6" x14ac:dyDescent="0.2">
      <c r="C14892" s="155"/>
      <c r="D14892" s="155"/>
      <c r="E14892" s="155"/>
      <c r="F14892" s="155"/>
    </row>
    <row r="14893" spans="3:6" x14ac:dyDescent="0.2">
      <c r="C14893" s="155"/>
      <c r="D14893" s="155"/>
      <c r="E14893" s="155"/>
      <c r="F14893" s="155"/>
    </row>
    <row r="14894" spans="3:6" x14ac:dyDescent="0.2">
      <c r="C14894" s="155"/>
      <c r="D14894" s="155"/>
      <c r="E14894" s="155"/>
      <c r="F14894" s="155"/>
    </row>
    <row r="14895" spans="3:6" x14ac:dyDescent="0.2">
      <c r="C14895" s="155"/>
      <c r="D14895" s="155"/>
      <c r="E14895" s="155"/>
      <c r="F14895" s="155"/>
    </row>
    <row r="14896" spans="3:6" x14ac:dyDescent="0.2">
      <c r="C14896" s="155"/>
      <c r="D14896" s="155"/>
      <c r="E14896" s="155"/>
      <c r="F14896" s="155"/>
    </row>
    <row r="14897" spans="3:6" x14ac:dyDescent="0.2">
      <c r="C14897" s="155"/>
      <c r="D14897" s="155"/>
      <c r="E14897" s="155"/>
      <c r="F14897" s="155"/>
    </row>
    <row r="14898" spans="3:6" x14ac:dyDescent="0.2">
      <c r="C14898" s="155"/>
      <c r="D14898" s="155"/>
      <c r="E14898" s="155"/>
      <c r="F14898" s="155"/>
    </row>
    <row r="14899" spans="3:6" x14ac:dyDescent="0.2">
      <c r="C14899" s="155"/>
      <c r="D14899" s="155"/>
      <c r="E14899" s="155"/>
      <c r="F14899" s="155"/>
    </row>
    <row r="14900" spans="3:6" x14ac:dyDescent="0.2">
      <c r="C14900" s="155"/>
      <c r="D14900" s="155"/>
      <c r="E14900" s="155"/>
      <c r="F14900" s="155"/>
    </row>
    <row r="14901" spans="3:6" x14ac:dyDescent="0.2">
      <c r="C14901" s="155"/>
      <c r="D14901" s="155"/>
      <c r="E14901" s="155"/>
      <c r="F14901" s="155"/>
    </row>
    <row r="14902" spans="3:6" x14ac:dyDescent="0.2">
      <c r="C14902" s="155"/>
      <c r="D14902" s="155"/>
      <c r="E14902" s="155"/>
      <c r="F14902" s="155"/>
    </row>
    <row r="14903" spans="3:6" x14ac:dyDescent="0.2">
      <c r="C14903" s="155"/>
      <c r="D14903" s="155"/>
      <c r="E14903" s="155"/>
      <c r="F14903" s="155"/>
    </row>
    <row r="14904" spans="3:6" x14ac:dyDescent="0.2">
      <c r="C14904" s="155"/>
      <c r="D14904" s="155"/>
      <c r="E14904" s="155"/>
      <c r="F14904" s="155"/>
    </row>
    <row r="14905" spans="3:6" x14ac:dyDescent="0.2">
      <c r="C14905" s="155"/>
      <c r="D14905" s="155"/>
      <c r="E14905" s="155"/>
      <c r="F14905" s="155"/>
    </row>
    <row r="14906" spans="3:6" x14ac:dyDescent="0.2">
      <c r="C14906" s="155"/>
      <c r="D14906" s="155"/>
      <c r="E14906" s="155"/>
      <c r="F14906" s="155"/>
    </row>
    <row r="14907" spans="3:6" x14ac:dyDescent="0.2">
      <c r="C14907" s="155"/>
      <c r="D14907" s="155"/>
      <c r="E14907" s="155"/>
      <c r="F14907" s="155"/>
    </row>
    <row r="14908" spans="3:6" x14ac:dyDescent="0.2">
      <c r="C14908" s="155"/>
      <c r="D14908" s="155"/>
      <c r="E14908" s="155"/>
      <c r="F14908" s="155"/>
    </row>
    <row r="14909" spans="3:6" x14ac:dyDescent="0.2">
      <c r="C14909" s="155"/>
      <c r="D14909" s="155"/>
      <c r="E14909" s="155"/>
      <c r="F14909" s="155"/>
    </row>
    <row r="14910" spans="3:6" x14ac:dyDescent="0.2">
      <c r="C14910" s="155"/>
      <c r="D14910" s="155"/>
      <c r="E14910" s="155"/>
      <c r="F14910" s="155"/>
    </row>
    <row r="14911" spans="3:6" x14ac:dyDescent="0.2">
      <c r="C14911" s="155"/>
      <c r="D14911" s="155"/>
      <c r="E14911" s="155"/>
      <c r="F14911" s="155"/>
    </row>
    <row r="14912" spans="3:6" x14ac:dyDescent="0.2">
      <c r="C14912" s="155"/>
      <c r="D14912" s="155"/>
      <c r="E14912" s="155"/>
      <c r="F14912" s="155"/>
    </row>
    <row r="14913" spans="3:6" x14ac:dyDescent="0.2">
      <c r="C14913" s="155"/>
      <c r="D14913" s="155"/>
      <c r="E14913" s="155"/>
      <c r="F14913" s="155"/>
    </row>
    <row r="14914" spans="3:6" x14ac:dyDescent="0.2">
      <c r="C14914" s="155"/>
      <c r="D14914" s="155"/>
      <c r="E14914" s="155"/>
      <c r="F14914" s="155"/>
    </row>
    <row r="14915" spans="3:6" x14ac:dyDescent="0.2">
      <c r="C14915" s="155"/>
      <c r="D14915" s="155"/>
      <c r="E14915" s="155"/>
      <c r="F14915" s="155"/>
    </row>
    <row r="14916" spans="3:6" x14ac:dyDescent="0.2">
      <c r="C14916" s="155"/>
      <c r="D14916" s="155"/>
      <c r="E14916" s="155"/>
      <c r="F14916" s="155"/>
    </row>
    <row r="14917" spans="3:6" x14ac:dyDescent="0.2">
      <c r="C14917" s="155"/>
      <c r="D14917" s="155"/>
      <c r="E14917" s="155"/>
      <c r="F14917" s="155"/>
    </row>
    <row r="14918" spans="3:6" x14ac:dyDescent="0.2">
      <c r="C14918" s="155"/>
      <c r="D14918" s="155"/>
      <c r="E14918" s="155"/>
      <c r="F14918" s="155"/>
    </row>
    <row r="14919" spans="3:6" x14ac:dyDescent="0.2">
      <c r="C14919" s="155"/>
      <c r="D14919" s="155"/>
      <c r="E14919" s="155"/>
      <c r="F14919" s="155"/>
    </row>
    <row r="14920" spans="3:6" x14ac:dyDescent="0.2">
      <c r="C14920" s="155"/>
      <c r="D14920" s="155"/>
      <c r="E14920" s="155"/>
      <c r="F14920" s="155"/>
    </row>
    <row r="14921" spans="3:6" x14ac:dyDescent="0.2">
      <c r="C14921" s="155"/>
      <c r="D14921" s="155"/>
      <c r="E14921" s="155"/>
      <c r="F14921" s="155"/>
    </row>
    <row r="14922" spans="3:6" x14ac:dyDescent="0.2">
      <c r="C14922" s="155"/>
      <c r="D14922" s="155"/>
      <c r="E14922" s="155"/>
      <c r="F14922" s="155"/>
    </row>
    <row r="14923" spans="3:6" x14ac:dyDescent="0.2">
      <c r="C14923" s="155"/>
      <c r="D14923" s="155"/>
      <c r="E14923" s="155"/>
      <c r="F14923" s="155"/>
    </row>
    <row r="14924" spans="3:6" x14ac:dyDescent="0.2">
      <c r="C14924" s="155"/>
      <c r="D14924" s="155"/>
      <c r="E14924" s="155"/>
      <c r="F14924" s="155"/>
    </row>
    <row r="14925" spans="3:6" x14ac:dyDescent="0.2">
      <c r="C14925" s="155"/>
      <c r="D14925" s="155"/>
      <c r="E14925" s="155"/>
      <c r="F14925" s="155"/>
    </row>
    <row r="14926" spans="3:6" x14ac:dyDescent="0.2">
      <c r="C14926" s="155"/>
      <c r="D14926" s="155"/>
      <c r="E14926" s="155"/>
      <c r="F14926" s="155"/>
    </row>
    <row r="14927" spans="3:6" x14ac:dyDescent="0.2">
      <c r="C14927" s="155"/>
      <c r="D14927" s="155"/>
      <c r="E14927" s="155"/>
      <c r="F14927" s="155"/>
    </row>
    <row r="14928" spans="3:6" x14ac:dyDescent="0.2">
      <c r="C14928" s="155"/>
      <c r="D14928" s="155"/>
      <c r="E14928" s="155"/>
      <c r="F14928" s="155"/>
    </row>
    <row r="14929" spans="3:6" x14ac:dyDescent="0.2">
      <c r="C14929" s="155"/>
      <c r="D14929" s="155"/>
      <c r="E14929" s="155"/>
      <c r="F14929" s="155"/>
    </row>
    <row r="14930" spans="3:6" x14ac:dyDescent="0.2">
      <c r="C14930" s="155"/>
      <c r="D14930" s="155"/>
      <c r="E14930" s="155"/>
      <c r="F14930" s="155"/>
    </row>
    <row r="14931" spans="3:6" x14ac:dyDescent="0.2">
      <c r="C14931" s="155"/>
      <c r="D14931" s="155"/>
      <c r="E14931" s="155"/>
      <c r="F14931" s="155"/>
    </row>
    <row r="14932" spans="3:6" x14ac:dyDescent="0.2">
      <c r="C14932" s="155"/>
      <c r="D14932" s="155"/>
      <c r="E14932" s="155"/>
      <c r="F14932" s="155"/>
    </row>
    <row r="14933" spans="3:6" x14ac:dyDescent="0.2">
      <c r="C14933" s="155"/>
      <c r="D14933" s="155"/>
      <c r="E14933" s="155"/>
      <c r="F14933" s="155"/>
    </row>
    <row r="14934" spans="3:6" x14ac:dyDescent="0.2">
      <c r="C14934" s="155"/>
      <c r="D14934" s="155"/>
      <c r="E14934" s="155"/>
      <c r="F14934" s="155"/>
    </row>
    <row r="14935" spans="3:6" x14ac:dyDescent="0.2">
      <c r="C14935" s="155"/>
      <c r="D14935" s="155"/>
      <c r="E14935" s="155"/>
      <c r="F14935" s="155"/>
    </row>
    <row r="14936" spans="3:6" x14ac:dyDescent="0.2">
      <c r="C14936" s="155"/>
      <c r="D14936" s="155"/>
      <c r="E14936" s="155"/>
      <c r="F14936" s="155"/>
    </row>
    <row r="14937" spans="3:6" x14ac:dyDescent="0.2">
      <c r="C14937" s="155"/>
      <c r="D14937" s="155"/>
      <c r="E14937" s="155"/>
      <c r="F14937" s="155"/>
    </row>
    <row r="14938" spans="3:6" x14ac:dyDescent="0.2">
      <c r="C14938" s="155"/>
      <c r="D14938" s="155"/>
      <c r="E14938" s="155"/>
      <c r="F14938" s="155"/>
    </row>
    <row r="14939" spans="3:6" x14ac:dyDescent="0.2">
      <c r="C14939" s="155"/>
      <c r="D14939" s="155"/>
      <c r="E14939" s="155"/>
      <c r="F14939" s="155"/>
    </row>
    <row r="14940" spans="3:6" x14ac:dyDescent="0.2">
      <c r="C14940" s="155"/>
      <c r="D14940" s="155"/>
      <c r="E14940" s="155"/>
      <c r="F14940" s="155"/>
    </row>
    <row r="14941" spans="3:6" x14ac:dyDescent="0.2">
      <c r="C14941" s="155"/>
      <c r="D14941" s="155"/>
      <c r="E14941" s="155"/>
      <c r="F14941" s="155"/>
    </row>
    <row r="14942" spans="3:6" x14ac:dyDescent="0.2">
      <c r="C14942" s="155"/>
      <c r="D14942" s="155"/>
      <c r="E14942" s="155"/>
      <c r="F14942" s="155"/>
    </row>
    <row r="14943" spans="3:6" x14ac:dyDescent="0.2">
      <c r="C14943" s="155"/>
      <c r="D14943" s="155"/>
      <c r="E14943" s="155"/>
      <c r="F14943" s="155"/>
    </row>
    <row r="14944" spans="3:6" x14ac:dyDescent="0.2">
      <c r="C14944" s="155"/>
      <c r="D14944" s="155"/>
      <c r="E14944" s="155"/>
      <c r="F14944" s="155"/>
    </row>
    <row r="14945" spans="3:6" x14ac:dyDescent="0.2">
      <c r="C14945" s="155"/>
      <c r="D14945" s="155"/>
      <c r="E14945" s="155"/>
      <c r="F14945" s="155"/>
    </row>
    <row r="14946" spans="3:6" x14ac:dyDescent="0.2">
      <c r="C14946" s="155"/>
      <c r="D14946" s="155"/>
      <c r="E14946" s="155"/>
      <c r="F14946" s="155"/>
    </row>
    <row r="14947" spans="3:6" x14ac:dyDescent="0.2">
      <c r="C14947" s="155"/>
      <c r="D14947" s="155"/>
      <c r="E14947" s="155"/>
      <c r="F14947" s="155"/>
    </row>
    <row r="14948" spans="3:6" x14ac:dyDescent="0.2">
      <c r="C14948" s="155"/>
      <c r="D14948" s="155"/>
      <c r="E14948" s="155"/>
      <c r="F14948" s="155"/>
    </row>
    <row r="14949" spans="3:6" x14ac:dyDescent="0.2">
      <c r="C14949" s="155"/>
      <c r="D14949" s="155"/>
      <c r="E14949" s="155"/>
      <c r="F14949" s="155"/>
    </row>
    <row r="14950" spans="3:6" x14ac:dyDescent="0.2">
      <c r="C14950" s="155"/>
      <c r="D14950" s="155"/>
      <c r="E14950" s="155"/>
      <c r="F14950" s="155"/>
    </row>
    <row r="14951" spans="3:6" x14ac:dyDescent="0.2">
      <c r="C14951" s="155"/>
      <c r="D14951" s="155"/>
      <c r="E14951" s="155"/>
      <c r="F14951" s="155"/>
    </row>
    <row r="14952" spans="3:6" x14ac:dyDescent="0.2">
      <c r="C14952" s="155"/>
      <c r="D14952" s="155"/>
      <c r="E14952" s="155"/>
      <c r="F14952" s="155"/>
    </row>
    <row r="14953" spans="3:6" x14ac:dyDescent="0.2">
      <c r="C14953" s="155"/>
      <c r="D14953" s="155"/>
      <c r="E14953" s="155"/>
      <c r="F14953" s="155"/>
    </row>
    <row r="14954" spans="3:6" x14ac:dyDescent="0.2">
      <c r="C14954" s="155"/>
      <c r="D14954" s="155"/>
      <c r="E14954" s="155"/>
      <c r="F14954" s="155"/>
    </row>
    <row r="14955" spans="3:6" x14ac:dyDescent="0.2">
      <c r="C14955" s="155"/>
      <c r="D14955" s="155"/>
      <c r="E14955" s="155"/>
      <c r="F14955" s="155"/>
    </row>
    <row r="14956" spans="3:6" x14ac:dyDescent="0.2">
      <c r="C14956" s="155"/>
      <c r="D14956" s="155"/>
      <c r="E14956" s="155"/>
      <c r="F14956" s="155"/>
    </row>
    <row r="14957" spans="3:6" x14ac:dyDescent="0.2">
      <c r="C14957" s="155"/>
      <c r="D14957" s="155"/>
      <c r="E14957" s="155"/>
      <c r="F14957" s="155"/>
    </row>
    <row r="14958" spans="3:6" x14ac:dyDescent="0.2">
      <c r="C14958" s="155"/>
      <c r="D14958" s="155"/>
      <c r="E14958" s="155"/>
      <c r="F14958" s="155"/>
    </row>
    <row r="14959" spans="3:6" x14ac:dyDescent="0.2">
      <c r="C14959" s="155"/>
      <c r="D14959" s="155"/>
      <c r="E14959" s="155"/>
      <c r="F14959" s="155"/>
    </row>
    <row r="14960" spans="3:6" x14ac:dyDescent="0.2">
      <c r="C14960" s="155"/>
      <c r="D14960" s="155"/>
      <c r="E14960" s="155"/>
      <c r="F14960" s="155"/>
    </row>
    <row r="14961" spans="3:6" x14ac:dyDescent="0.2">
      <c r="C14961" s="155"/>
      <c r="D14961" s="155"/>
      <c r="E14961" s="155"/>
      <c r="F14961" s="155"/>
    </row>
    <row r="14962" spans="3:6" x14ac:dyDescent="0.2">
      <c r="C14962" s="155"/>
      <c r="D14962" s="155"/>
      <c r="E14962" s="155"/>
      <c r="F14962" s="155"/>
    </row>
    <row r="14963" spans="3:6" x14ac:dyDescent="0.2">
      <c r="C14963" s="155"/>
      <c r="D14963" s="155"/>
      <c r="E14963" s="155"/>
      <c r="F14963" s="155"/>
    </row>
    <row r="14964" spans="3:6" x14ac:dyDescent="0.2">
      <c r="C14964" s="155"/>
      <c r="D14964" s="155"/>
      <c r="E14964" s="155"/>
      <c r="F14964" s="155"/>
    </row>
    <row r="14965" spans="3:6" x14ac:dyDescent="0.2">
      <c r="C14965" s="155"/>
      <c r="D14965" s="155"/>
      <c r="E14965" s="155"/>
      <c r="F14965" s="155"/>
    </row>
    <row r="14966" spans="3:6" x14ac:dyDescent="0.2">
      <c r="C14966" s="155"/>
      <c r="D14966" s="155"/>
      <c r="E14966" s="155"/>
      <c r="F14966" s="155"/>
    </row>
    <row r="14967" spans="3:6" x14ac:dyDescent="0.2">
      <c r="C14967" s="155"/>
      <c r="D14967" s="155"/>
      <c r="E14967" s="155"/>
      <c r="F14967" s="155"/>
    </row>
    <row r="14968" spans="3:6" x14ac:dyDescent="0.2">
      <c r="C14968" s="155"/>
      <c r="D14968" s="155"/>
      <c r="E14968" s="155"/>
      <c r="F14968" s="155"/>
    </row>
    <row r="14969" spans="3:6" x14ac:dyDescent="0.2">
      <c r="C14969" s="155"/>
      <c r="D14969" s="155"/>
      <c r="E14969" s="155"/>
      <c r="F14969" s="155"/>
    </row>
    <row r="14970" spans="3:6" x14ac:dyDescent="0.2">
      <c r="C14970" s="155"/>
      <c r="D14970" s="155"/>
      <c r="E14970" s="155"/>
      <c r="F14970" s="155"/>
    </row>
    <row r="14971" spans="3:6" x14ac:dyDescent="0.2">
      <c r="C14971" s="155"/>
      <c r="D14971" s="155"/>
      <c r="E14971" s="155"/>
      <c r="F14971" s="155"/>
    </row>
    <row r="14972" spans="3:6" x14ac:dyDescent="0.2">
      <c r="C14972" s="155"/>
      <c r="D14972" s="155"/>
      <c r="E14972" s="155"/>
      <c r="F14972" s="155"/>
    </row>
    <row r="14973" spans="3:6" x14ac:dyDescent="0.2">
      <c r="C14973" s="155"/>
      <c r="D14973" s="155"/>
      <c r="E14973" s="155"/>
      <c r="F14973" s="155"/>
    </row>
    <row r="14974" spans="3:6" x14ac:dyDescent="0.2">
      <c r="C14974" s="155"/>
      <c r="D14974" s="155"/>
      <c r="E14974" s="155"/>
      <c r="F14974" s="155"/>
    </row>
    <row r="14975" spans="3:6" x14ac:dyDescent="0.2">
      <c r="C14975" s="155"/>
      <c r="D14975" s="155"/>
      <c r="E14975" s="155"/>
      <c r="F14975" s="155"/>
    </row>
    <row r="14976" spans="3:6" x14ac:dyDescent="0.2">
      <c r="C14976" s="155"/>
      <c r="D14976" s="155"/>
      <c r="E14976" s="155"/>
      <c r="F14976" s="155"/>
    </row>
    <row r="14977" spans="3:6" x14ac:dyDescent="0.2">
      <c r="C14977" s="155"/>
      <c r="D14977" s="155"/>
      <c r="E14977" s="155"/>
      <c r="F14977" s="155"/>
    </row>
    <row r="14978" spans="3:6" x14ac:dyDescent="0.2">
      <c r="C14978" s="155"/>
      <c r="D14978" s="155"/>
      <c r="E14978" s="155"/>
      <c r="F14978" s="155"/>
    </row>
    <row r="14979" spans="3:6" x14ac:dyDescent="0.2">
      <c r="C14979" s="155"/>
      <c r="D14979" s="155"/>
      <c r="E14979" s="155"/>
      <c r="F14979" s="155"/>
    </row>
    <row r="14980" spans="3:6" x14ac:dyDescent="0.2">
      <c r="C14980" s="155"/>
      <c r="D14980" s="155"/>
      <c r="E14980" s="155"/>
      <c r="F14980" s="155"/>
    </row>
    <row r="14981" spans="3:6" x14ac:dyDescent="0.2">
      <c r="C14981" s="155"/>
      <c r="D14981" s="155"/>
      <c r="E14981" s="155"/>
      <c r="F14981" s="155"/>
    </row>
    <row r="14982" spans="3:6" x14ac:dyDescent="0.2">
      <c r="C14982" s="155"/>
      <c r="D14982" s="155"/>
      <c r="E14982" s="155"/>
      <c r="F14982" s="155"/>
    </row>
    <row r="14983" spans="3:6" x14ac:dyDescent="0.2">
      <c r="C14983" s="155"/>
      <c r="D14983" s="155"/>
      <c r="E14983" s="155"/>
      <c r="F14983" s="155"/>
    </row>
    <row r="14984" spans="3:6" x14ac:dyDescent="0.2">
      <c r="C14984" s="155"/>
      <c r="D14984" s="155"/>
      <c r="E14984" s="155"/>
      <c r="F14984" s="155"/>
    </row>
    <row r="14985" spans="3:6" x14ac:dyDescent="0.2">
      <c r="C14985" s="155"/>
      <c r="D14985" s="155"/>
      <c r="E14985" s="155"/>
      <c r="F14985" s="155"/>
    </row>
    <row r="14986" spans="3:6" x14ac:dyDescent="0.2">
      <c r="C14986" s="155"/>
      <c r="D14986" s="155"/>
      <c r="E14986" s="155"/>
      <c r="F14986" s="155"/>
    </row>
    <row r="14987" spans="3:6" x14ac:dyDescent="0.2">
      <c r="C14987" s="155"/>
      <c r="D14987" s="155"/>
      <c r="E14987" s="155"/>
      <c r="F14987" s="155"/>
    </row>
    <row r="14988" spans="3:6" x14ac:dyDescent="0.2">
      <c r="C14988" s="155"/>
      <c r="D14988" s="155"/>
      <c r="E14988" s="155"/>
      <c r="F14988" s="155"/>
    </row>
    <row r="14989" spans="3:6" x14ac:dyDescent="0.2">
      <c r="C14989" s="155"/>
      <c r="D14989" s="155"/>
      <c r="E14989" s="155"/>
      <c r="F14989" s="155"/>
    </row>
    <row r="14990" spans="3:6" x14ac:dyDescent="0.2">
      <c r="C14990" s="155"/>
      <c r="D14990" s="155"/>
      <c r="E14990" s="155"/>
      <c r="F14990" s="155"/>
    </row>
    <row r="14991" spans="3:6" x14ac:dyDescent="0.2">
      <c r="C14991" s="155"/>
      <c r="D14991" s="155"/>
      <c r="E14991" s="155"/>
      <c r="F14991" s="155"/>
    </row>
    <row r="14992" spans="3:6" x14ac:dyDescent="0.2">
      <c r="C14992" s="155"/>
      <c r="D14992" s="155"/>
      <c r="E14992" s="155"/>
      <c r="F14992" s="155"/>
    </row>
    <row r="14993" spans="3:6" x14ac:dyDescent="0.2">
      <c r="C14993" s="155"/>
      <c r="D14993" s="155"/>
      <c r="E14993" s="155"/>
      <c r="F14993" s="155"/>
    </row>
    <row r="14994" spans="3:6" x14ac:dyDescent="0.2">
      <c r="C14994" s="155"/>
      <c r="D14994" s="155"/>
      <c r="E14994" s="155"/>
      <c r="F14994" s="155"/>
    </row>
    <row r="14995" spans="3:6" x14ac:dyDescent="0.2">
      <c r="C14995" s="155"/>
      <c r="D14995" s="155"/>
      <c r="E14995" s="155"/>
      <c r="F14995" s="155"/>
    </row>
    <row r="14996" spans="3:6" x14ac:dyDescent="0.2">
      <c r="C14996" s="155"/>
      <c r="D14996" s="155"/>
      <c r="E14996" s="155"/>
      <c r="F14996" s="155"/>
    </row>
    <row r="14997" spans="3:6" x14ac:dyDescent="0.2">
      <c r="C14997" s="155"/>
      <c r="D14997" s="155"/>
      <c r="E14997" s="155"/>
      <c r="F14997" s="155"/>
    </row>
    <row r="14998" spans="3:6" x14ac:dyDescent="0.2">
      <c r="C14998" s="155"/>
      <c r="D14998" s="155"/>
      <c r="E14998" s="155"/>
      <c r="F14998" s="155"/>
    </row>
    <row r="14999" spans="3:6" x14ac:dyDescent="0.2">
      <c r="C14999" s="155"/>
      <c r="D14999" s="155"/>
      <c r="E14999" s="155"/>
      <c r="F14999" s="155"/>
    </row>
    <row r="15000" spans="3:6" x14ac:dyDescent="0.2">
      <c r="C15000" s="155"/>
      <c r="D15000" s="155"/>
      <c r="E15000" s="155"/>
      <c r="F15000" s="155"/>
    </row>
    <row r="15001" spans="3:6" x14ac:dyDescent="0.2">
      <c r="C15001" s="155"/>
      <c r="D15001" s="155"/>
      <c r="E15001" s="155"/>
      <c r="F15001" s="155"/>
    </row>
    <row r="15002" spans="3:6" x14ac:dyDescent="0.2">
      <c r="C15002" s="155"/>
      <c r="D15002" s="155"/>
      <c r="E15002" s="155"/>
      <c r="F15002" s="155"/>
    </row>
    <row r="15003" spans="3:6" x14ac:dyDescent="0.2">
      <c r="C15003" s="155"/>
      <c r="D15003" s="155"/>
      <c r="E15003" s="155"/>
      <c r="F15003" s="155"/>
    </row>
    <row r="15004" spans="3:6" x14ac:dyDescent="0.2">
      <c r="C15004" s="155"/>
      <c r="D15004" s="155"/>
      <c r="E15004" s="155"/>
      <c r="F15004" s="155"/>
    </row>
    <row r="15005" spans="3:6" x14ac:dyDescent="0.2">
      <c r="C15005" s="155"/>
      <c r="D15005" s="155"/>
      <c r="E15005" s="155"/>
      <c r="F15005" s="155"/>
    </row>
    <row r="15006" spans="3:6" x14ac:dyDescent="0.2">
      <c r="C15006" s="155"/>
      <c r="D15006" s="155"/>
      <c r="E15006" s="155"/>
      <c r="F15006" s="155"/>
    </row>
    <row r="15007" spans="3:6" x14ac:dyDescent="0.2">
      <c r="C15007" s="155"/>
      <c r="D15007" s="155"/>
      <c r="E15007" s="155"/>
      <c r="F15007" s="155"/>
    </row>
    <row r="15008" spans="3:6" x14ac:dyDescent="0.2">
      <c r="C15008" s="155"/>
      <c r="D15008" s="155"/>
      <c r="E15008" s="155"/>
      <c r="F15008" s="155"/>
    </row>
    <row r="15009" spans="3:6" x14ac:dyDescent="0.2">
      <c r="C15009" s="155"/>
      <c r="D15009" s="155"/>
      <c r="E15009" s="155"/>
      <c r="F15009" s="155"/>
    </row>
    <row r="15010" spans="3:6" x14ac:dyDescent="0.2">
      <c r="C15010" s="155"/>
      <c r="D15010" s="155"/>
      <c r="E15010" s="155"/>
      <c r="F15010" s="155"/>
    </row>
    <row r="15011" spans="3:6" x14ac:dyDescent="0.2">
      <c r="C15011" s="155"/>
      <c r="D15011" s="155"/>
      <c r="E15011" s="155"/>
      <c r="F15011" s="155"/>
    </row>
    <row r="15012" spans="3:6" x14ac:dyDescent="0.2">
      <c r="C15012" s="155"/>
      <c r="D15012" s="155"/>
      <c r="E15012" s="155"/>
      <c r="F15012" s="155"/>
    </row>
    <row r="15013" spans="3:6" x14ac:dyDescent="0.2">
      <c r="C15013" s="155"/>
      <c r="D15013" s="155"/>
      <c r="E15013" s="155"/>
      <c r="F15013" s="155"/>
    </row>
    <row r="15014" spans="3:6" x14ac:dyDescent="0.2">
      <c r="C15014" s="155"/>
      <c r="D15014" s="155"/>
      <c r="E15014" s="155"/>
      <c r="F15014" s="155"/>
    </row>
    <row r="15015" spans="3:6" x14ac:dyDescent="0.2">
      <c r="C15015" s="155"/>
      <c r="D15015" s="155"/>
      <c r="E15015" s="155"/>
      <c r="F15015" s="155"/>
    </row>
    <row r="15016" spans="3:6" x14ac:dyDescent="0.2">
      <c r="C15016" s="155"/>
      <c r="D15016" s="155"/>
      <c r="E15016" s="155"/>
      <c r="F15016" s="155"/>
    </row>
    <row r="15017" spans="3:6" x14ac:dyDescent="0.2">
      <c r="C15017" s="155"/>
      <c r="D15017" s="155"/>
      <c r="E15017" s="155"/>
      <c r="F15017" s="155"/>
    </row>
    <row r="15018" spans="3:6" x14ac:dyDescent="0.2">
      <c r="C15018" s="155"/>
      <c r="D15018" s="155"/>
      <c r="E15018" s="155"/>
      <c r="F15018" s="155"/>
    </row>
    <row r="15019" spans="3:6" x14ac:dyDescent="0.2">
      <c r="C15019" s="155"/>
      <c r="D15019" s="155"/>
      <c r="E15019" s="155"/>
      <c r="F15019" s="155"/>
    </row>
    <row r="15020" spans="3:6" x14ac:dyDescent="0.2">
      <c r="C15020" s="155"/>
      <c r="D15020" s="155"/>
      <c r="E15020" s="155"/>
      <c r="F15020" s="155"/>
    </row>
    <row r="15021" spans="3:6" x14ac:dyDescent="0.2">
      <c r="C15021" s="155"/>
      <c r="D15021" s="155"/>
      <c r="E15021" s="155"/>
      <c r="F15021" s="155"/>
    </row>
    <row r="15022" spans="3:6" x14ac:dyDescent="0.2">
      <c r="C15022" s="155"/>
      <c r="D15022" s="155"/>
      <c r="E15022" s="155"/>
      <c r="F15022" s="155"/>
    </row>
    <row r="15023" spans="3:6" x14ac:dyDescent="0.2">
      <c r="C15023" s="155"/>
      <c r="D15023" s="155"/>
      <c r="E15023" s="155"/>
      <c r="F15023" s="155"/>
    </row>
    <row r="15024" spans="3:6" x14ac:dyDescent="0.2">
      <c r="C15024" s="155"/>
      <c r="D15024" s="155"/>
      <c r="E15024" s="155"/>
      <c r="F15024" s="155"/>
    </row>
    <row r="15025" spans="3:6" x14ac:dyDescent="0.2">
      <c r="C15025" s="155"/>
      <c r="D15025" s="155"/>
      <c r="E15025" s="155"/>
      <c r="F15025" s="155"/>
    </row>
    <row r="15026" spans="3:6" x14ac:dyDescent="0.2">
      <c r="C15026" s="155"/>
      <c r="D15026" s="155"/>
      <c r="E15026" s="155"/>
      <c r="F15026" s="155"/>
    </row>
    <row r="15027" spans="3:6" x14ac:dyDescent="0.2">
      <c r="C15027" s="155"/>
      <c r="D15027" s="155"/>
      <c r="E15027" s="155"/>
      <c r="F15027" s="155"/>
    </row>
    <row r="15028" spans="3:6" x14ac:dyDescent="0.2">
      <c r="C15028" s="155"/>
      <c r="D15028" s="155"/>
      <c r="E15028" s="155"/>
      <c r="F15028" s="155"/>
    </row>
    <row r="15029" spans="3:6" x14ac:dyDescent="0.2">
      <c r="C15029" s="155"/>
      <c r="D15029" s="155"/>
      <c r="E15029" s="155"/>
      <c r="F15029" s="155"/>
    </row>
    <row r="15030" spans="3:6" x14ac:dyDescent="0.2">
      <c r="C15030" s="155"/>
      <c r="D15030" s="155"/>
      <c r="E15030" s="155"/>
      <c r="F15030" s="155"/>
    </row>
    <row r="15031" spans="3:6" x14ac:dyDescent="0.2">
      <c r="C15031" s="155"/>
      <c r="D15031" s="155"/>
      <c r="E15031" s="155"/>
      <c r="F15031" s="155"/>
    </row>
    <row r="15032" spans="3:6" x14ac:dyDescent="0.2">
      <c r="C15032" s="155"/>
      <c r="D15032" s="155"/>
      <c r="E15032" s="155"/>
      <c r="F15032" s="155"/>
    </row>
    <row r="15033" spans="3:6" x14ac:dyDescent="0.2">
      <c r="C15033" s="155"/>
      <c r="D15033" s="155"/>
      <c r="E15033" s="155"/>
      <c r="F15033" s="155"/>
    </row>
    <row r="15034" spans="3:6" x14ac:dyDescent="0.2">
      <c r="C15034" s="155"/>
      <c r="D15034" s="155"/>
      <c r="E15034" s="155"/>
      <c r="F15034" s="155"/>
    </row>
    <row r="15035" spans="3:6" x14ac:dyDescent="0.2">
      <c r="C15035" s="155"/>
      <c r="D15035" s="155"/>
      <c r="E15035" s="155"/>
      <c r="F15035" s="155"/>
    </row>
    <row r="15036" spans="3:6" x14ac:dyDescent="0.2">
      <c r="C15036" s="155"/>
      <c r="D15036" s="155"/>
      <c r="E15036" s="155"/>
      <c r="F15036" s="155"/>
    </row>
    <row r="15037" spans="3:6" x14ac:dyDescent="0.2">
      <c r="C15037" s="155"/>
      <c r="D15037" s="155"/>
      <c r="E15037" s="155"/>
      <c r="F15037" s="155"/>
    </row>
    <row r="15038" spans="3:6" x14ac:dyDescent="0.2">
      <c r="C15038" s="155"/>
      <c r="D15038" s="155"/>
      <c r="E15038" s="155"/>
      <c r="F15038" s="155"/>
    </row>
    <row r="15039" spans="3:6" x14ac:dyDescent="0.2">
      <c r="C15039" s="155"/>
      <c r="D15039" s="155"/>
      <c r="E15039" s="155"/>
      <c r="F15039" s="155"/>
    </row>
    <row r="15040" spans="3:6" x14ac:dyDescent="0.2">
      <c r="C15040" s="155"/>
      <c r="D15040" s="155"/>
      <c r="E15040" s="155"/>
      <c r="F15040" s="155"/>
    </row>
    <row r="15041" spans="3:6" x14ac:dyDescent="0.2">
      <c r="C15041" s="155"/>
      <c r="D15041" s="155"/>
      <c r="E15041" s="155"/>
      <c r="F15041" s="155"/>
    </row>
    <row r="15042" spans="3:6" x14ac:dyDescent="0.2">
      <c r="C15042" s="155"/>
      <c r="D15042" s="155"/>
      <c r="E15042" s="155"/>
      <c r="F15042" s="155"/>
    </row>
    <row r="15043" spans="3:6" x14ac:dyDescent="0.2">
      <c r="C15043" s="155"/>
      <c r="D15043" s="155"/>
      <c r="E15043" s="155"/>
      <c r="F15043" s="155"/>
    </row>
    <row r="15044" spans="3:6" x14ac:dyDescent="0.2">
      <c r="C15044" s="155"/>
      <c r="D15044" s="155"/>
      <c r="E15044" s="155"/>
      <c r="F15044" s="155"/>
    </row>
    <row r="15045" spans="3:6" x14ac:dyDescent="0.2">
      <c r="C15045" s="155"/>
      <c r="D15045" s="155"/>
      <c r="E15045" s="155"/>
      <c r="F15045" s="155"/>
    </row>
    <row r="15046" spans="3:6" x14ac:dyDescent="0.2">
      <c r="C15046" s="155"/>
      <c r="D15046" s="155"/>
      <c r="E15046" s="155"/>
      <c r="F15046" s="155"/>
    </row>
    <row r="15047" spans="3:6" x14ac:dyDescent="0.2">
      <c r="C15047" s="155"/>
      <c r="D15047" s="155"/>
      <c r="E15047" s="155"/>
      <c r="F15047" s="155"/>
    </row>
    <row r="15048" spans="3:6" x14ac:dyDescent="0.2">
      <c r="C15048" s="155"/>
      <c r="D15048" s="155"/>
      <c r="E15048" s="155"/>
      <c r="F15048" s="155"/>
    </row>
    <row r="15049" spans="3:6" x14ac:dyDescent="0.2">
      <c r="C15049" s="155"/>
      <c r="D15049" s="155"/>
      <c r="E15049" s="155"/>
      <c r="F15049" s="155"/>
    </row>
    <row r="15050" spans="3:6" x14ac:dyDescent="0.2">
      <c r="C15050" s="155"/>
      <c r="D15050" s="155"/>
      <c r="E15050" s="155"/>
      <c r="F15050" s="155"/>
    </row>
    <row r="15051" spans="3:6" x14ac:dyDescent="0.2">
      <c r="C15051" s="155"/>
      <c r="D15051" s="155"/>
      <c r="E15051" s="155"/>
      <c r="F15051" s="155"/>
    </row>
    <row r="15052" spans="3:6" x14ac:dyDescent="0.2">
      <c r="C15052" s="155"/>
      <c r="D15052" s="155"/>
      <c r="E15052" s="155"/>
      <c r="F15052" s="155"/>
    </row>
    <row r="15053" spans="3:6" x14ac:dyDescent="0.2">
      <c r="C15053" s="155"/>
      <c r="D15053" s="155"/>
      <c r="E15053" s="155"/>
      <c r="F15053" s="155"/>
    </row>
    <row r="15054" spans="3:6" x14ac:dyDescent="0.2">
      <c r="C15054" s="155"/>
      <c r="D15054" s="155"/>
      <c r="E15054" s="155"/>
      <c r="F15054" s="155"/>
    </row>
    <row r="15055" spans="3:6" x14ac:dyDescent="0.2">
      <c r="C15055" s="155"/>
      <c r="D15055" s="155"/>
      <c r="E15055" s="155"/>
      <c r="F15055" s="155"/>
    </row>
    <row r="15056" spans="3:6" x14ac:dyDescent="0.2">
      <c r="C15056" s="155"/>
      <c r="D15056" s="155"/>
      <c r="E15056" s="155"/>
      <c r="F15056" s="155"/>
    </row>
    <row r="15057" spans="3:6" x14ac:dyDescent="0.2">
      <c r="C15057" s="155"/>
      <c r="D15057" s="155"/>
      <c r="E15057" s="155"/>
      <c r="F15057" s="155"/>
    </row>
    <row r="15058" spans="3:6" x14ac:dyDescent="0.2">
      <c r="C15058" s="155"/>
      <c r="D15058" s="155"/>
      <c r="E15058" s="155"/>
      <c r="F15058" s="155"/>
    </row>
    <row r="15059" spans="3:6" x14ac:dyDescent="0.2">
      <c r="C15059" s="155"/>
      <c r="D15059" s="155"/>
      <c r="E15059" s="155"/>
      <c r="F15059" s="155"/>
    </row>
    <row r="15060" spans="3:6" x14ac:dyDescent="0.2">
      <c r="C15060" s="155"/>
      <c r="D15060" s="155"/>
      <c r="E15060" s="155"/>
      <c r="F15060" s="155"/>
    </row>
    <row r="15061" spans="3:6" x14ac:dyDescent="0.2">
      <c r="C15061" s="155"/>
      <c r="D15061" s="155"/>
      <c r="E15061" s="155"/>
      <c r="F15061" s="155"/>
    </row>
    <row r="15062" spans="3:6" x14ac:dyDescent="0.2">
      <c r="C15062" s="155"/>
      <c r="D15062" s="155"/>
      <c r="E15062" s="155"/>
      <c r="F15062" s="155"/>
    </row>
    <row r="15063" spans="3:6" x14ac:dyDescent="0.2">
      <c r="C15063" s="155"/>
      <c r="D15063" s="155"/>
      <c r="E15063" s="155"/>
      <c r="F15063" s="155"/>
    </row>
    <row r="15064" spans="3:6" x14ac:dyDescent="0.2">
      <c r="C15064" s="155"/>
      <c r="D15064" s="155"/>
      <c r="E15064" s="155"/>
      <c r="F15064" s="155"/>
    </row>
    <row r="15065" spans="3:6" x14ac:dyDescent="0.2">
      <c r="C15065" s="155"/>
      <c r="D15065" s="155"/>
      <c r="E15065" s="155"/>
      <c r="F15065" s="155"/>
    </row>
    <row r="15066" spans="3:6" x14ac:dyDescent="0.2">
      <c r="C15066" s="155"/>
      <c r="D15066" s="155"/>
      <c r="E15066" s="155"/>
      <c r="F15066" s="155"/>
    </row>
    <row r="15067" spans="3:6" x14ac:dyDescent="0.2">
      <c r="C15067" s="155"/>
      <c r="D15067" s="155"/>
      <c r="E15067" s="155"/>
      <c r="F15067" s="155"/>
    </row>
    <row r="15068" spans="3:6" x14ac:dyDescent="0.2">
      <c r="C15068" s="155"/>
      <c r="D15068" s="155"/>
      <c r="E15068" s="155"/>
      <c r="F15068" s="155"/>
    </row>
    <row r="15069" spans="3:6" x14ac:dyDescent="0.2">
      <c r="C15069" s="155"/>
      <c r="D15069" s="155"/>
      <c r="E15069" s="155"/>
      <c r="F15069" s="155"/>
    </row>
    <row r="15070" spans="3:6" x14ac:dyDescent="0.2">
      <c r="C15070" s="155"/>
      <c r="D15070" s="155"/>
      <c r="E15070" s="155"/>
      <c r="F15070" s="155"/>
    </row>
    <row r="15071" spans="3:6" x14ac:dyDescent="0.2">
      <c r="C15071" s="155"/>
      <c r="D15071" s="155"/>
      <c r="E15071" s="155"/>
      <c r="F15071" s="155"/>
    </row>
    <row r="15072" spans="3:6" x14ac:dyDescent="0.2">
      <c r="C15072" s="155"/>
      <c r="D15072" s="155"/>
      <c r="E15072" s="155"/>
      <c r="F15072" s="155"/>
    </row>
    <row r="15073" spans="3:6" x14ac:dyDescent="0.2">
      <c r="C15073" s="155"/>
      <c r="D15073" s="155"/>
      <c r="E15073" s="155"/>
      <c r="F15073" s="155"/>
    </row>
    <row r="15074" spans="3:6" x14ac:dyDescent="0.2">
      <c r="C15074" s="155"/>
      <c r="D15074" s="155"/>
      <c r="E15074" s="155"/>
      <c r="F15074" s="155"/>
    </row>
    <row r="15075" spans="3:6" x14ac:dyDescent="0.2">
      <c r="C15075" s="155"/>
      <c r="D15075" s="155"/>
      <c r="E15075" s="155"/>
      <c r="F15075" s="155"/>
    </row>
    <row r="15076" spans="3:6" x14ac:dyDescent="0.2">
      <c r="C15076" s="155"/>
      <c r="D15076" s="155"/>
      <c r="E15076" s="155"/>
      <c r="F15076" s="155"/>
    </row>
    <row r="15077" spans="3:6" x14ac:dyDescent="0.2">
      <c r="C15077" s="155"/>
      <c r="D15077" s="155"/>
      <c r="E15077" s="155"/>
      <c r="F15077" s="155"/>
    </row>
    <row r="15078" spans="3:6" x14ac:dyDescent="0.2">
      <c r="C15078" s="155"/>
      <c r="D15078" s="155"/>
      <c r="E15078" s="155"/>
      <c r="F15078" s="155"/>
    </row>
    <row r="15079" spans="3:6" x14ac:dyDescent="0.2">
      <c r="C15079" s="155"/>
      <c r="D15079" s="155"/>
      <c r="E15079" s="155"/>
      <c r="F15079" s="155"/>
    </row>
    <row r="15080" spans="3:6" x14ac:dyDescent="0.2">
      <c r="C15080" s="155"/>
      <c r="D15080" s="155"/>
      <c r="E15080" s="155"/>
      <c r="F15080" s="155"/>
    </row>
    <row r="15081" spans="3:6" x14ac:dyDescent="0.2">
      <c r="C15081" s="155"/>
      <c r="D15081" s="155"/>
      <c r="E15081" s="155"/>
      <c r="F15081" s="155"/>
    </row>
    <row r="15082" spans="3:6" x14ac:dyDescent="0.2">
      <c r="C15082" s="155"/>
      <c r="D15082" s="155"/>
      <c r="E15082" s="155"/>
      <c r="F15082" s="155"/>
    </row>
    <row r="15083" spans="3:6" x14ac:dyDescent="0.2">
      <c r="C15083" s="155"/>
      <c r="D15083" s="155"/>
      <c r="E15083" s="155"/>
      <c r="F15083" s="155"/>
    </row>
    <row r="15084" spans="3:6" x14ac:dyDescent="0.2">
      <c r="C15084" s="155"/>
      <c r="D15084" s="155"/>
      <c r="E15084" s="155"/>
      <c r="F15084" s="155"/>
    </row>
    <row r="15085" spans="3:6" x14ac:dyDescent="0.2">
      <c r="C15085" s="155"/>
      <c r="D15085" s="155"/>
      <c r="E15085" s="155"/>
      <c r="F15085" s="155"/>
    </row>
    <row r="15086" spans="3:6" x14ac:dyDescent="0.2">
      <c r="C15086" s="155"/>
      <c r="D15086" s="155"/>
      <c r="E15086" s="155"/>
      <c r="F15086" s="155"/>
    </row>
    <row r="15087" spans="3:6" x14ac:dyDescent="0.2">
      <c r="C15087" s="155"/>
      <c r="D15087" s="155"/>
      <c r="E15087" s="155"/>
      <c r="F15087" s="155"/>
    </row>
    <row r="15088" spans="3:6" x14ac:dyDescent="0.2">
      <c r="C15088" s="155"/>
      <c r="D15088" s="155"/>
      <c r="E15088" s="155"/>
      <c r="F15088" s="155"/>
    </row>
    <row r="15089" spans="3:6" x14ac:dyDescent="0.2">
      <c r="C15089" s="155"/>
      <c r="D15089" s="155"/>
      <c r="E15089" s="155"/>
      <c r="F15089" s="155"/>
    </row>
    <row r="15090" spans="3:6" x14ac:dyDescent="0.2">
      <c r="C15090" s="155"/>
      <c r="D15090" s="155"/>
      <c r="E15090" s="155"/>
      <c r="F15090" s="155"/>
    </row>
    <row r="15091" spans="3:6" x14ac:dyDescent="0.2">
      <c r="C15091" s="155"/>
      <c r="D15091" s="155"/>
      <c r="E15091" s="155"/>
      <c r="F15091" s="155"/>
    </row>
    <row r="15092" spans="3:6" x14ac:dyDescent="0.2">
      <c r="C15092" s="155"/>
      <c r="D15092" s="155"/>
      <c r="E15092" s="155"/>
      <c r="F15092" s="155"/>
    </row>
    <row r="15093" spans="3:6" x14ac:dyDescent="0.2">
      <c r="C15093" s="155"/>
      <c r="D15093" s="155"/>
      <c r="E15093" s="155"/>
      <c r="F15093" s="155"/>
    </row>
    <row r="15094" spans="3:6" x14ac:dyDescent="0.2">
      <c r="C15094" s="155"/>
      <c r="D15094" s="155"/>
      <c r="E15094" s="155"/>
      <c r="F15094" s="155"/>
    </row>
    <row r="15095" spans="3:6" x14ac:dyDescent="0.2">
      <c r="C15095" s="155"/>
      <c r="D15095" s="155"/>
      <c r="E15095" s="155"/>
      <c r="F15095" s="155"/>
    </row>
    <row r="15096" spans="3:6" x14ac:dyDescent="0.2">
      <c r="C15096" s="155"/>
      <c r="D15096" s="155"/>
      <c r="E15096" s="155"/>
      <c r="F15096" s="155"/>
    </row>
    <row r="15097" spans="3:6" x14ac:dyDescent="0.2">
      <c r="C15097" s="155"/>
      <c r="D15097" s="155"/>
      <c r="E15097" s="155"/>
      <c r="F15097" s="155"/>
    </row>
    <row r="15098" spans="3:6" x14ac:dyDescent="0.2">
      <c r="C15098" s="155"/>
      <c r="D15098" s="155"/>
      <c r="E15098" s="155"/>
      <c r="F15098" s="155"/>
    </row>
    <row r="15099" spans="3:6" x14ac:dyDescent="0.2">
      <c r="C15099" s="155"/>
      <c r="D15099" s="155"/>
      <c r="E15099" s="155"/>
      <c r="F15099" s="155"/>
    </row>
    <row r="15100" spans="3:6" x14ac:dyDescent="0.2">
      <c r="C15100" s="155"/>
      <c r="D15100" s="155"/>
      <c r="E15100" s="155"/>
      <c r="F15100" s="155"/>
    </row>
    <row r="15101" spans="3:6" x14ac:dyDescent="0.2">
      <c r="C15101" s="155"/>
      <c r="D15101" s="155"/>
      <c r="E15101" s="155"/>
      <c r="F15101" s="155"/>
    </row>
    <row r="15102" spans="3:6" x14ac:dyDescent="0.2">
      <c r="C15102" s="155"/>
      <c r="D15102" s="155"/>
      <c r="E15102" s="155"/>
      <c r="F15102" s="155"/>
    </row>
    <row r="15103" spans="3:6" x14ac:dyDescent="0.2">
      <c r="C15103" s="155"/>
      <c r="D15103" s="155"/>
      <c r="E15103" s="155"/>
      <c r="F15103" s="155"/>
    </row>
    <row r="15104" spans="3:6" x14ac:dyDescent="0.2">
      <c r="C15104" s="155"/>
      <c r="D15104" s="155"/>
      <c r="E15104" s="155"/>
      <c r="F15104" s="155"/>
    </row>
    <row r="15105" spans="3:6" x14ac:dyDescent="0.2">
      <c r="C15105" s="155"/>
      <c r="D15105" s="155"/>
      <c r="E15105" s="155"/>
      <c r="F15105" s="155"/>
    </row>
    <row r="15106" spans="3:6" x14ac:dyDescent="0.2">
      <c r="C15106" s="155"/>
      <c r="D15106" s="155"/>
      <c r="E15106" s="155"/>
      <c r="F15106" s="155"/>
    </row>
    <row r="15107" spans="3:6" x14ac:dyDescent="0.2">
      <c r="C15107" s="155"/>
      <c r="D15107" s="155"/>
      <c r="E15107" s="155"/>
      <c r="F15107" s="155"/>
    </row>
    <row r="15108" spans="3:6" x14ac:dyDescent="0.2">
      <c r="C15108" s="155"/>
      <c r="D15108" s="155"/>
      <c r="E15108" s="155"/>
      <c r="F15108" s="155"/>
    </row>
    <row r="15109" spans="3:6" x14ac:dyDescent="0.2">
      <c r="C15109" s="155"/>
      <c r="D15109" s="155"/>
      <c r="E15109" s="155"/>
      <c r="F15109" s="155"/>
    </row>
    <row r="15110" spans="3:6" x14ac:dyDescent="0.2">
      <c r="C15110" s="155"/>
      <c r="D15110" s="155"/>
      <c r="E15110" s="155"/>
      <c r="F15110" s="155"/>
    </row>
    <row r="15111" spans="3:6" x14ac:dyDescent="0.2">
      <c r="C15111" s="155"/>
      <c r="D15111" s="155"/>
      <c r="E15111" s="155"/>
      <c r="F15111" s="155"/>
    </row>
    <row r="15112" spans="3:6" x14ac:dyDescent="0.2">
      <c r="C15112" s="155"/>
      <c r="D15112" s="155"/>
      <c r="E15112" s="155"/>
      <c r="F15112" s="155"/>
    </row>
    <row r="15113" spans="3:6" x14ac:dyDescent="0.2">
      <c r="C15113" s="155"/>
      <c r="D15113" s="155"/>
      <c r="E15113" s="155"/>
      <c r="F15113" s="155"/>
    </row>
    <row r="15114" spans="3:6" x14ac:dyDescent="0.2">
      <c r="C15114" s="155"/>
      <c r="D15114" s="155"/>
      <c r="E15114" s="155"/>
      <c r="F15114" s="155"/>
    </row>
    <row r="15115" spans="3:6" x14ac:dyDescent="0.2">
      <c r="C15115" s="155"/>
      <c r="D15115" s="155"/>
      <c r="E15115" s="155"/>
      <c r="F15115" s="155"/>
    </row>
    <row r="15116" spans="3:6" x14ac:dyDescent="0.2">
      <c r="C15116" s="155"/>
      <c r="D15116" s="155"/>
      <c r="E15116" s="155"/>
      <c r="F15116" s="155"/>
    </row>
    <row r="15117" spans="3:6" x14ac:dyDescent="0.2">
      <c r="C15117" s="155"/>
      <c r="D15117" s="155"/>
      <c r="E15117" s="155"/>
      <c r="F15117" s="155"/>
    </row>
    <row r="15118" spans="3:6" x14ac:dyDescent="0.2">
      <c r="C15118" s="155"/>
      <c r="D15118" s="155"/>
      <c r="E15118" s="155"/>
      <c r="F15118" s="155"/>
    </row>
    <row r="15119" spans="3:6" x14ac:dyDescent="0.2">
      <c r="C15119" s="155"/>
      <c r="D15119" s="155"/>
      <c r="E15119" s="155"/>
      <c r="F15119" s="155"/>
    </row>
    <row r="15120" spans="3:6" x14ac:dyDescent="0.2">
      <c r="C15120" s="155"/>
      <c r="D15120" s="155"/>
      <c r="E15120" s="155"/>
      <c r="F15120" s="155"/>
    </row>
    <row r="15121" spans="3:6" x14ac:dyDescent="0.2">
      <c r="C15121" s="155"/>
      <c r="D15121" s="155"/>
      <c r="E15121" s="155"/>
      <c r="F15121" s="155"/>
    </row>
    <row r="15122" spans="3:6" x14ac:dyDescent="0.2">
      <c r="C15122" s="155"/>
      <c r="D15122" s="155"/>
      <c r="E15122" s="155"/>
      <c r="F15122" s="155"/>
    </row>
    <row r="15123" spans="3:6" x14ac:dyDescent="0.2">
      <c r="C15123" s="155"/>
      <c r="D15123" s="155"/>
      <c r="E15123" s="155"/>
      <c r="F15123" s="155"/>
    </row>
    <row r="15124" spans="3:6" x14ac:dyDescent="0.2">
      <c r="C15124" s="155"/>
      <c r="D15124" s="155"/>
      <c r="E15124" s="155"/>
      <c r="F15124" s="155"/>
    </row>
    <row r="15125" spans="3:6" x14ac:dyDescent="0.2">
      <c r="C15125" s="155"/>
      <c r="D15125" s="155"/>
      <c r="E15125" s="155"/>
      <c r="F15125" s="155"/>
    </row>
    <row r="15126" spans="3:6" x14ac:dyDescent="0.2">
      <c r="C15126" s="155"/>
      <c r="D15126" s="155"/>
      <c r="E15126" s="155"/>
      <c r="F15126" s="155"/>
    </row>
    <row r="15127" spans="3:6" x14ac:dyDescent="0.2">
      <c r="C15127" s="155"/>
      <c r="D15127" s="155"/>
      <c r="E15127" s="155"/>
      <c r="F15127" s="155"/>
    </row>
    <row r="15128" spans="3:6" x14ac:dyDescent="0.2">
      <c r="C15128" s="155"/>
      <c r="D15128" s="155"/>
      <c r="E15128" s="155"/>
      <c r="F15128" s="155"/>
    </row>
    <row r="15129" spans="3:6" x14ac:dyDescent="0.2">
      <c r="C15129" s="155"/>
      <c r="D15129" s="155"/>
      <c r="E15129" s="155"/>
      <c r="F15129" s="155"/>
    </row>
    <row r="15130" spans="3:6" x14ac:dyDescent="0.2">
      <c r="C15130" s="155"/>
      <c r="D15130" s="155"/>
      <c r="E15130" s="155"/>
      <c r="F15130" s="155"/>
    </row>
    <row r="15131" spans="3:6" x14ac:dyDescent="0.2">
      <c r="C15131" s="155"/>
      <c r="D15131" s="155"/>
      <c r="E15131" s="155"/>
      <c r="F15131" s="155"/>
    </row>
    <row r="15132" spans="3:6" x14ac:dyDescent="0.2">
      <c r="C15132" s="155"/>
      <c r="D15132" s="155"/>
      <c r="E15132" s="155"/>
      <c r="F15132" s="155"/>
    </row>
    <row r="15133" spans="3:6" x14ac:dyDescent="0.2">
      <c r="C15133" s="155"/>
      <c r="D15133" s="155"/>
      <c r="E15133" s="155"/>
      <c r="F15133" s="155"/>
    </row>
    <row r="15134" spans="3:6" x14ac:dyDescent="0.2">
      <c r="C15134" s="155"/>
      <c r="D15134" s="155"/>
      <c r="E15134" s="155"/>
      <c r="F15134" s="155"/>
    </row>
    <row r="15135" spans="3:6" x14ac:dyDescent="0.2">
      <c r="C15135" s="155"/>
      <c r="D15135" s="155"/>
      <c r="E15135" s="155"/>
      <c r="F15135" s="155"/>
    </row>
    <row r="15136" spans="3:6" x14ac:dyDescent="0.2">
      <c r="C15136" s="155"/>
      <c r="D15136" s="155"/>
      <c r="E15136" s="155"/>
      <c r="F15136" s="155"/>
    </row>
    <row r="15137" spans="3:6" x14ac:dyDescent="0.2">
      <c r="C15137" s="155"/>
      <c r="D15137" s="155"/>
      <c r="E15137" s="155"/>
      <c r="F15137" s="155"/>
    </row>
    <row r="15138" spans="3:6" x14ac:dyDescent="0.2">
      <c r="C15138" s="155"/>
      <c r="D15138" s="155"/>
      <c r="E15138" s="155"/>
      <c r="F15138" s="155"/>
    </row>
    <row r="15139" spans="3:6" x14ac:dyDescent="0.2">
      <c r="C15139" s="155"/>
      <c r="D15139" s="155"/>
      <c r="E15139" s="155"/>
      <c r="F15139" s="155"/>
    </row>
    <row r="15140" spans="3:6" x14ac:dyDescent="0.2">
      <c r="C15140" s="155"/>
      <c r="D15140" s="155"/>
      <c r="E15140" s="155"/>
      <c r="F15140" s="155"/>
    </row>
    <row r="15141" spans="3:6" x14ac:dyDescent="0.2">
      <c r="C15141" s="155"/>
      <c r="D15141" s="155"/>
      <c r="E15141" s="155"/>
      <c r="F15141" s="155"/>
    </row>
    <row r="15142" spans="3:6" x14ac:dyDescent="0.2">
      <c r="C15142" s="155"/>
      <c r="D15142" s="155"/>
      <c r="E15142" s="155"/>
      <c r="F15142" s="155"/>
    </row>
    <row r="15143" spans="3:6" x14ac:dyDescent="0.2">
      <c r="C15143" s="155"/>
      <c r="D15143" s="155"/>
      <c r="E15143" s="155"/>
      <c r="F15143" s="155"/>
    </row>
    <row r="15144" spans="3:6" x14ac:dyDescent="0.2">
      <c r="C15144" s="155"/>
      <c r="D15144" s="155"/>
      <c r="E15144" s="155"/>
      <c r="F15144" s="155"/>
    </row>
    <row r="15145" spans="3:6" x14ac:dyDescent="0.2">
      <c r="C15145" s="155"/>
      <c r="D15145" s="155"/>
      <c r="E15145" s="155"/>
      <c r="F15145" s="155"/>
    </row>
    <row r="15146" spans="3:6" x14ac:dyDescent="0.2">
      <c r="C15146" s="155"/>
      <c r="D15146" s="155"/>
      <c r="E15146" s="155"/>
      <c r="F15146" s="155"/>
    </row>
    <row r="15147" spans="3:6" x14ac:dyDescent="0.2">
      <c r="C15147" s="155"/>
      <c r="D15147" s="155"/>
      <c r="E15147" s="155"/>
      <c r="F15147" s="155"/>
    </row>
    <row r="15148" spans="3:6" x14ac:dyDescent="0.2">
      <c r="C15148" s="155"/>
      <c r="D15148" s="155"/>
      <c r="E15148" s="155"/>
      <c r="F15148" s="155"/>
    </row>
    <row r="15149" spans="3:6" x14ac:dyDescent="0.2">
      <c r="C15149" s="155"/>
      <c r="D15149" s="155"/>
      <c r="E15149" s="155"/>
      <c r="F15149" s="155"/>
    </row>
    <row r="15150" spans="3:6" x14ac:dyDescent="0.2">
      <c r="C15150" s="155"/>
      <c r="D15150" s="155"/>
      <c r="E15150" s="155"/>
      <c r="F15150" s="155"/>
    </row>
    <row r="15151" spans="3:6" x14ac:dyDescent="0.2">
      <c r="C15151" s="155"/>
      <c r="D15151" s="155"/>
      <c r="E15151" s="155"/>
      <c r="F15151" s="155"/>
    </row>
    <row r="15152" spans="3:6" x14ac:dyDescent="0.2">
      <c r="C15152" s="155"/>
      <c r="D15152" s="155"/>
      <c r="E15152" s="155"/>
      <c r="F15152" s="155"/>
    </row>
    <row r="15153" spans="3:6" x14ac:dyDescent="0.2">
      <c r="C15153" s="155"/>
      <c r="D15153" s="155"/>
      <c r="E15153" s="155"/>
      <c r="F15153" s="155"/>
    </row>
    <row r="15154" spans="3:6" x14ac:dyDescent="0.2">
      <c r="C15154" s="155"/>
      <c r="D15154" s="155"/>
      <c r="E15154" s="155"/>
      <c r="F15154" s="155"/>
    </row>
    <row r="15155" spans="3:6" x14ac:dyDescent="0.2">
      <c r="C15155" s="155"/>
      <c r="D15155" s="155"/>
      <c r="E15155" s="155"/>
      <c r="F15155" s="155"/>
    </row>
    <row r="15156" spans="3:6" x14ac:dyDescent="0.2">
      <c r="C15156" s="155"/>
      <c r="D15156" s="155"/>
      <c r="E15156" s="155"/>
      <c r="F15156" s="155"/>
    </row>
    <row r="15157" spans="3:6" x14ac:dyDescent="0.2">
      <c r="C15157" s="155"/>
      <c r="D15157" s="155"/>
      <c r="E15157" s="155"/>
      <c r="F15157" s="155"/>
    </row>
    <row r="15158" spans="3:6" x14ac:dyDescent="0.2">
      <c r="C15158" s="155"/>
      <c r="D15158" s="155"/>
      <c r="E15158" s="155"/>
      <c r="F15158" s="155"/>
    </row>
    <row r="15159" spans="3:6" x14ac:dyDescent="0.2">
      <c r="C15159" s="155"/>
      <c r="D15159" s="155"/>
      <c r="E15159" s="155"/>
      <c r="F15159" s="155"/>
    </row>
    <row r="15160" spans="3:6" x14ac:dyDescent="0.2">
      <c r="C15160" s="155"/>
      <c r="D15160" s="155"/>
      <c r="E15160" s="155"/>
      <c r="F15160" s="155"/>
    </row>
    <row r="15161" spans="3:6" x14ac:dyDescent="0.2">
      <c r="C15161" s="155"/>
      <c r="D15161" s="155"/>
      <c r="E15161" s="155"/>
      <c r="F15161" s="155"/>
    </row>
    <row r="15162" spans="3:6" x14ac:dyDescent="0.2">
      <c r="C15162" s="155"/>
      <c r="D15162" s="155"/>
      <c r="E15162" s="155"/>
      <c r="F15162" s="155"/>
    </row>
    <row r="15163" spans="3:6" x14ac:dyDescent="0.2">
      <c r="C15163" s="155"/>
      <c r="D15163" s="155"/>
      <c r="E15163" s="155"/>
      <c r="F15163" s="155"/>
    </row>
    <row r="15164" spans="3:6" x14ac:dyDescent="0.2">
      <c r="C15164" s="155"/>
      <c r="D15164" s="155"/>
      <c r="E15164" s="155"/>
      <c r="F15164" s="155"/>
    </row>
    <row r="15165" spans="3:6" x14ac:dyDescent="0.2">
      <c r="C15165" s="155"/>
      <c r="D15165" s="155"/>
      <c r="E15165" s="155"/>
      <c r="F15165" s="155"/>
    </row>
    <row r="15166" spans="3:6" x14ac:dyDescent="0.2">
      <c r="C15166" s="155"/>
      <c r="D15166" s="155"/>
      <c r="E15166" s="155"/>
      <c r="F15166" s="155"/>
    </row>
    <row r="15167" spans="3:6" x14ac:dyDescent="0.2">
      <c r="C15167" s="155"/>
      <c r="D15167" s="155"/>
      <c r="E15167" s="155"/>
      <c r="F15167" s="155"/>
    </row>
    <row r="15168" spans="3:6" x14ac:dyDescent="0.2">
      <c r="C15168" s="155"/>
      <c r="D15168" s="155"/>
      <c r="E15168" s="155"/>
      <c r="F15168" s="155"/>
    </row>
    <row r="15169" spans="3:6" x14ac:dyDescent="0.2">
      <c r="C15169" s="155"/>
      <c r="D15169" s="155"/>
      <c r="E15169" s="155"/>
      <c r="F15169" s="155"/>
    </row>
    <row r="15170" spans="3:6" x14ac:dyDescent="0.2">
      <c r="C15170" s="155"/>
      <c r="D15170" s="155"/>
      <c r="E15170" s="155"/>
      <c r="F15170" s="155"/>
    </row>
    <row r="15171" spans="3:6" x14ac:dyDescent="0.2">
      <c r="C15171" s="155"/>
      <c r="D15171" s="155"/>
      <c r="E15171" s="155"/>
      <c r="F15171" s="155"/>
    </row>
    <row r="15172" spans="3:6" x14ac:dyDescent="0.2">
      <c r="C15172" s="155"/>
      <c r="D15172" s="155"/>
      <c r="E15172" s="155"/>
      <c r="F15172" s="155"/>
    </row>
    <row r="15173" spans="3:6" x14ac:dyDescent="0.2">
      <c r="C15173" s="155"/>
      <c r="D15173" s="155"/>
      <c r="E15173" s="155"/>
      <c r="F15173" s="155"/>
    </row>
    <row r="15174" spans="3:6" x14ac:dyDescent="0.2">
      <c r="C15174" s="155"/>
      <c r="D15174" s="155"/>
      <c r="E15174" s="155"/>
      <c r="F15174" s="155"/>
    </row>
    <row r="15175" spans="3:6" x14ac:dyDescent="0.2">
      <c r="C15175" s="155"/>
      <c r="D15175" s="155"/>
      <c r="E15175" s="155"/>
      <c r="F15175" s="155"/>
    </row>
    <row r="15176" spans="3:6" x14ac:dyDescent="0.2">
      <c r="C15176" s="155"/>
      <c r="D15176" s="155"/>
      <c r="E15176" s="155"/>
      <c r="F15176" s="155"/>
    </row>
    <row r="15177" spans="3:6" x14ac:dyDescent="0.2">
      <c r="C15177" s="155"/>
      <c r="D15177" s="155"/>
      <c r="E15177" s="155"/>
      <c r="F15177" s="155"/>
    </row>
    <row r="15178" spans="3:6" x14ac:dyDescent="0.2">
      <c r="C15178" s="155"/>
      <c r="D15178" s="155"/>
      <c r="E15178" s="155"/>
      <c r="F15178" s="155"/>
    </row>
    <row r="15179" spans="3:6" x14ac:dyDescent="0.2">
      <c r="C15179" s="155"/>
      <c r="D15179" s="155"/>
      <c r="E15179" s="155"/>
      <c r="F15179" s="155"/>
    </row>
    <row r="15180" spans="3:6" x14ac:dyDescent="0.2">
      <c r="C15180" s="155"/>
      <c r="D15180" s="155"/>
      <c r="E15180" s="155"/>
      <c r="F15180" s="155"/>
    </row>
    <row r="15181" spans="3:6" x14ac:dyDescent="0.2">
      <c r="C15181" s="155"/>
      <c r="D15181" s="155"/>
      <c r="E15181" s="155"/>
      <c r="F15181" s="155"/>
    </row>
    <row r="15182" spans="3:6" x14ac:dyDescent="0.2">
      <c r="C15182" s="155"/>
      <c r="D15182" s="155"/>
      <c r="E15182" s="155"/>
      <c r="F15182" s="155"/>
    </row>
    <row r="15183" spans="3:6" x14ac:dyDescent="0.2">
      <c r="C15183" s="155"/>
      <c r="D15183" s="155"/>
      <c r="E15183" s="155"/>
      <c r="F15183" s="155"/>
    </row>
    <row r="15184" spans="3:6" x14ac:dyDescent="0.2">
      <c r="C15184" s="155"/>
      <c r="D15184" s="155"/>
      <c r="E15184" s="155"/>
      <c r="F15184" s="155"/>
    </row>
    <row r="15185" spans="3:6" x14ac:dyDescent="0.2">
      <c r="C15185" s="155"/>
      <c r="D15185" s="155"/>
      <c r="E15185" s="155"/>
      <c r="F15185" s="155"/>
    </row>
    <row r="15186" spans="3:6" x14ac:dyDescent="0.2">
      <c r="C15186" s="155"/>
      <c r="D15186" s="155"/>
      <c r="E15186" s="155"/>
      <c r="F15186" s="155"/>
    </row>
    <row r="15187" spans="3:6" x14ac:dyDescent="0.2">
      <c r="C15187" s="155"/>
      <c r="D15187" s="155"/>
      <c r="E15187" s="155"/>
      <c r="F15187" s="155"/>
    </row>
    <row r="15188" spans="3:6" x14ac:dyDescent="0.2">
      <c r="C15188" s="155"/>
      <c r="D15188" s="155"/>
      <c r="E15188" s="155"/>
      <c r="F15188" s="155"/>
    </row>
    <row r="15189" spans="3:6" x14ac:dyDescent="0.2">
      <c r="C15189" s="155"/>
      <c r="D15189" s="155"/>
      <c r="E15189" s="155"/>
      <c r="F15189" s="155"/>
    </row>
    <row r="15190" spans="3:6" x14ac:dyDescent="0.2">
      <c r="C15190" s="155"/>
      <c r="D15190" s="155"/>
      <c r="E15190" s="155"/>
      <c r="F15190" s="155"/>
    </row>
    <row r="15191" spans="3:6" x14ac:dyDescent="0.2">
      <c r="C15191" s="155"/>
      <c r="D15191" s="155"/>
      <c r="E15191" s="155"/>
      <c r="F15191" s="155"/>
    </row>
    <row r="15192" spans="3:6" x14ac:dyDescent="0.2">
      <c r="C15192" s="155"/>
      <c r="D15192" s="155"/>
      <c r="E15192" s="155"/>
      <c r="F15192" s="155"/>
    </row>
    <row r="15193" spans="3:6" x14ac:dyDescent="0.2">
      <c r="C15193" s="155"/>
      <c r="D15193" s="155"/>
      <c r="E15193" s="155"/>
      <c r="F15193" s="155"/>
    </row>
    <row r="15194" spans="3:6" x14ac:dyDescent="0.2">
      <c r="C15194" s="155"/>
      <c r="D15194" s="155"/>
      <c r="E15194" s="155"/>
      <c r="F15194" s="155"/>
    </row>
    <row r="15195" spans="3:6" x14ac:dyDescent="0.2">
      <c r="C15195" s="155"/>
      <c r="D15195" s="155"/>
      <c r="E15195" s="155"/>
      <c r="F15195" s="155"/>
    </row>
    <row r="15196" spans="3:6" x14ac:dyDescent="0.2">
      <c r="C15196" s="155"/>
      <c r="D15196" s="155"/>
      <c r="E15196" s="155"/>
      <c r="F15196" s="155"/>
    </row>
    <row r="15197" spans="3:6" x14ac:dyDescent="0.2">
      <c r="C15197" s="155"/>
      <c r="D15197" s="155"/>
      <c r="E15197" s="155"/>
      <c r="F15197" s="155"/>
    </row>
    <row r="15198" spans="3:6" x14ac:dyDescent="0.2">
      <c r="C15198" s="155"/>
      <c r="D15198" s="155"/>
      <c r="E15198" s="155"/>
      <c r="F15198" s="155"/>
    </row>
    <row r="15199" spans="3:6" x14ac:dyDescent="0.2">
      <c r="C15199" s="155"/>
      <c r="D15199" s="155"/>
      <c r="E15199" s="155"/>
      <c r="F15199" s="155"/>
    </row>
    <row r="15200" spans="3:6" x14ac:dyDescent="0.2">
      <c r="C15200" s="155"/>
      <c r="D15200" s="155"/>
      <c r="E15200" s="155"/>
      <c r="F15200" s="155"/>
    </row>
    <row r="15201" spans="3:6" x14ac:dyDescent="0.2">
      <c r="C15201" s="155"/>
      <c r="D15201" s="155"/>
      <c r="E15201" s="155"/>
      <c r="F15201" s="155"/>
    </row>
    <row r="15202" spans="3:6" x14ac:dyDescent="0.2">
      <c r="C15202" s="155"/>
      <c r="D15202" s="155"/>
      <c r="E15202" s="155"/>
      <c r="F15202" s="155"/>
    </row>
    <row r="15203" spans="3:6" x14ac:dyDescent="0.2">
      <c r="C15203" s="155"/>
      <c r="D15203" s="155"/>
      <c r="E15203" s="155"/>
      <c r="F15203" s="155"/>
    </row>
    <row r="15204" spans="3:6" x14ac:dyDescent="0.2">
      <c r="C15204" s="155"/>
      <c r="D15204" s="155"/>
      <c r="E15204" s="155"/>
      <c r="F15204" s="155"/>
    </row>
    <row r="15205" spans="3:6" x14ac:dyDescent="0.2">
      <c r="C15205" s="155"/>
      <c r="D15205" s="155"/>
      <c r="E15205" s="155"/>
      <c r="F15205" s="155"/>
    </row>
    <row r="15206" spans="3:6" x14ac:dyDescent="0.2">
      <c r="C15206" s="155"/>
      <c r="D15206" s="155"/>
      <c r="E15206" s="155"/>
      <c r="F15206" s="155"/>
    </row>
    <row r="15207" spans="3:6" x14ac:dyDescent="0.2">
      <c r="C15207" s="155"/>
      <c r="D15207" s="155"/>
      <c r="E15207" s="155"/>
      <c r="F15207" s="155"/>
    </row>
    <row r="15208" spans="3:6" x14ac:dyDescent="0.2">
      <c r="C15208" s="155"/>
      <c r="D15208" s="155"/>
      <c r="E15208" s="155"/>
      <c r="F15208" s="155"/>
    </row>
    <row r="15209" spans="3:6" x14ac:dyDescent="0.2">
      <c r="C15209" s="155"/>
      <c r="D15209" s="155"/>
      <c r="E15209" s="155"/>
      <c r="F15209" s="155"/>
    </row>
    <row r="15210" spans="3:6" x14ac:dyDescent="0.2">
      <c r="C15210" s="155"/>
      <c r="D15210" s="155"/>
      <c r="E15210" s="155"/>
      <c r="F15210" s="155"/>
    </row>
    <row r="15211" spans="3:6" x14ac:dyDescent="0.2">
      <c r="C15211" s="155"/>
      <c r="D15211" s="155"/>
      <c r="E15211" s="155"/>
      <c r="F15211" s="155"/>
    </row>
    <row r="15212" spans="3:6" x14ac:dyDescent="0.2">
      <c r="C15212" s="155"/>
      <c r="D15212" s="155"/>
      <c r="E15212" s="155"/>
      <c r="F15212" s="155"/>
    </row>
    <row r="15213" spans="3:6" x14ac:dyDescent="0.2">
      <c r="C15213" s="155"/>
      <c r="D15213" s="155"/>
      <c r="E15213" s="155"/>
      <c r="F15213" s="155"/>
    </row>
    <row r="15214" spans="3:6" x14ac:dyDescent="0.2">
      <c r="C15214" s="155"/>
      <c r="D15214" s="155"/>
      <c r="E15214" s="155"/>
      <c r="F15214" s="155"/>
    </row>
    <row r="15215" spans="3:6" x14ac:dyDescent="0.2">
      <c r="C15215" s="155"/>
      <c r="D15215" s="155"/>
      <c r="E15215" s="155"/>
      <c r="F15215" s="155"/>
    </row>
    <row r="15216" spans="3:6" x14ac:dyDescent="0.2">
      <c r="C15216" s="155"/>
      <c r="D15216" s="155"/>
      <c r="E15216" s="155"/>
      <c r="F15216" s="155"/>
    </row>
    <row r="15217" spans="3:6" x14ac:dyDescent="0.2">
      <c r="C15217" s="155"/>
      <c r="D15217" s="155"/>
      <c r="E15217" s="155"/>
      <c r="F15217" s="155"/>
    </row>
    <row r="15218" spans="3:6" x14ac:dyDescent="0.2">
      <c r="C15218" s="155"/>
      <c r="D15218" s="155"/>
      <c r="E15218" s="155"/>
      <c r="F15218" s="155"/>
    </row>
    <row r="15219" spans="3:6" x14ac:dyDescent="0.2">
      <c r="C15219" s="155"/>
      <c r="D15219" s="155"/>
      <c r="E15219" s="155"/>
      <c r="F15219" s="155"/>
    </row>
    <row r="15220" spans="3:6" x14ac:dyDescent="0.2">
      <c r="C15220" s="155"/>
      <c r="D15220" s="155"/>
      <c r="E15220" s="155"/>
      <c r="F15220" s="155"/>
    </row>
    <row r="15221" spans="3:6" x14ac:dyDescent="0.2">
      <c r="C15221" s="155"/>
      <c r="D15221" s="155"/>
      <c r="E15221" s="155"/>
      <c r="F15221" s="155"/>
    </row>
    <row r="15222" spans="3:6" x14ac:dyDescent="0.2">
      <c r="C15222" s="155"/>
      <c r="D15222" s="155"/>
      <c r="E15222" s="155"/>
      <c r="F15222" s="155"/>
    </row>
    <row r="15223" spans="3:6" x14ac:dyDescent="0.2">
      <c r="C15223" s="155"/>
      <c r="D15223" s="155"/>
      <c r="E15223" s="155"/>
      <c r="F15223" s="155"/>
    </row>
    <row r="15224" spans="3:6" x14ac:dyDescent="0.2">
      <c r="C15224" s="155"/>
      <c r="D15224" s="155"/>
      <c r="E15224" s="155"/>
      <c r="F15224" s="155"/>
    </row>
    <row r="15225" spans="3:6" x14ac:dyDescent="0.2">
      <c r="C15225" s="155"/>
      <c r="D15225" s="155"/>
      <c r="E15225" s="155"/>
      <c r="F15225" s="155"/>
    </row>
    <row r="15226" spans="3:6" x14ac:dyDescent="0.2">
      <c r="C15226" s="155"/>
      <c r="D15226" s="155"/>
      <c r="E15226" s="155"/>
      <c r="F15226" s="155"/>
    </row>
    <row r="15227" spans="3:6" x14ac:dyDescent="0.2">
      <c r="C15227" s="155"/>
      <c r="D15227" s="155"/>
      <c r="E15227" s="155"/>
      <c r="F15227" s="155"/>
    </row>
    <row r="15228" spans="3:6" x14ac:dyDescent="0.2">
      <c r="C15228" s="155"/>
      <c r="D15228" s="155"/>
      <c r="E15228" s="155"/>
      <c r="F15228" s="155"/>
    </row>
    <row r="15229" spans="3:6" x14ac:dyDescent="0.2">
      <c r="C15229" s="155"/>
      <c r="D15229" s="155"/>
      <c r="E15229" s="155"/>
      <c r="F15229" s="155"/>
    </row>
    <row r="15230" spans="3:6" x14ac:dyDescent="0.2">
      <c r="C15230" s="155"/>
      <c r="D15230" s="155"/>
      <c r="E15230" s="155"/>
      <c r="F15230" s="155"/>
    </row>
    <row r="15231" spans="3:6" x14ac:dyDescent="0.2">
      <c r="C15231" s="155"/>
      <c r="D15231" s="155"/>
      <c r="E15231" s="155"/>
      <c r="F15231" s="155"/>
    </row>
    <row r="15232" spans="3:6" x14ac:dyDescent="0.2">
      <c r="C15232" s="155"/>
      <c r="D15232" s="155"/>
      <c r="E15232" s="155"/>
      <c r="F15232" s="155"/>
    </row>
    <row r="15233" spans="3:6" x14ac:dyDescent="0.2">
      <c r="C15233" s="155"/>
      <c r="D15233" s="155"/>
      <c r="E15233" s="155"/>
      <c r="F15233" s="155"/>
    </row>
    <row r="15234" spans="3:6" x14ac:dyDescent="0.2">
      <c r="C15234" s="155"/>
      <c r="D15234" s="155"/>
      <c r="E15234" s="155"/>
      <c r="F15234" s="155"/>
    </row>
    <row r="15235" spans="3:6" x14ac:dyDescent="0.2">
      <c r="C15235" s="155"/>
      <c r="D15235" s="155"/>
      <c r="E15235" s="155"/>
      <c r="F15235" s="155"/>
    </row>
    <row r="15236" spans="3:6" x14ac:dyDescent="0.2">
      <c r="C15236" s="155"/>
      <c r="D15236" s="155"/>
      <c r="E15236" s="155"/>
      <c r="F15236" s="155"/>
    </row>
    <row r="15237" spans="3:6" x14ac:dyDescent="0.2">
      <c r="C15237" s="155"/>
      <c r="D15237" s="155"/>
      <c r="E15237" s="155"/>
      <c r="F15237" s="155"/>
    </row>
    <row r="15238" spans="3:6" x14ac:dyDescent="0.2">
      <c r="C15238" s="155"/>
      <c r="D15238" s="155"/>
      <c r="E15238" s="155"/>
      <c r="F15238" s="155"/>
    </row>
    <row r="15239" spans="3:6" x14ac:dyDescent="0.2">
      <c r="C15239" s="155"/>
      <c r="D15239" s="155"/>
      <c r="E15239" s="155"/>
      <c r="F15239" s="155"/>
    </row>
    <row r="15240" spans="3:6" x14ac:dyDescent="0.2">
      <c r="C15240" s="155"/>
      <c r="D15240" s="155"/>
      <c r="E15240" s="155"/>
      <c r="F15240" s="155"/>
    </row>
    <row r="15241" spans="3:6" x14ac:dyDescent="0.2">
      <c r="C15241" s="155"/>
      <c r="D15241" s="155"/>
      <c r="E15241" s="155"/>
      <c r="F15241" s="155"/>
    </row>
    <row r="15242" spans="3:6" x14ac:dyDescent="0.2">
      <c r="C15242" s="155"/>
      <c r="D15242" s="155"/>
      <c r="E15242" s="155"/>
      <c r="F15242" s="155"/>
    </row>
    <row r="15243" spans="3:6" x14ac:dyDescent="0.2">
      <c r="C15243" s="155"/>
      <c r="D15243" s="155"/>
      <c r="E15243" s="155"/>
      <c r="F15243" s="155"/>
    </row>
    <row r="15244" spans="3:6" x14ac:dyDescent="0.2">
      <c r="C15244" s="155"/>
      <c r="D15244" s="155"/>
      <c r="E15244" s="155"/>
      <c r="F15244" s="155"/>
    </row>
    <row r="15245" spans="3:6" x14ac:dyDescent="0.2">
      <c r="C15245" s="155"/>
      <c r="D15245" s="155"/>
      <c r="E15245" s="155"/>
      <c r="F15245" s="155"/>
    </row>
    <row r="15246" spans="3:6" x14ac:dyDescent="0.2">
      <c r="C15246" s="155"/>
      <c r="D15246" s="155"/>
      <c r="E15246" s="155"/>
      <c r="F15246" s="155"/>
    </row>
    <row r="15247" spans="3:6" x14ac:dyDescent="0.2">
      <c r="C15247" s="155"/>
      <c r="D15247" s="155"/>
      <c r="E15247" s="155"/>
      <c r="F15247" s="155"/>
    </row>
    <row r="15248" spans="3:6" x14ac:dyDescent="0.2">
      <c r="C15248" s="155"/>
      <c r="D15248" s="155"/>
      <c r="E15248" s="155"/>
      <c r="F15248" s="155"/>
    </row>
    <row r="15249" spans="3:6" x14ac:dyDescent="0.2">
      <c r="C15249" s="155"/>
      <c r="D15249" s="155"/>
      <c r="E15249" s="155"/>
      <c r="F15249" s="155"/>
    </row>
    <row r="15250" spans="3:6" x14ac:dyDescent="0.2">
      <c r="C15250" s="155"/>
      <c r="D15250" s="155"/>
      <c r="E15250" s="155"/>
      <c r="F15250" s="155"/>
    </row>
    <row r="15251" spans="3:6" x14ac:dyDescent="0.2">
      <c r="C15251" s="155"/>
      <c r="D15251" s="155"/>
      <c r="E15251" s="155"/>
      <c r="F15251" s="155"/>
    </row>
    <row r="15252" spans="3:6" x14ac:dyDescent="0.2">
      <c r="C15252" s="155"/>
      <c r="D15252" s="155"/>
      <c r="E15252" s="155"/>
      <c r="F15252" s="155"/>
    </row>
    <row r="15253" spans="3:6" x14ac:dyDescent="0.2">
      <c r="C15253" s="155"/>
      <c r="D15253" s="155"/>
      <c r="E15253" s="155"/>
      <c r="F15253" s="155"/>
    </row>
    <row r="15254" spans="3:6" x14ac:dyDescent="0.2">
      <c r="C15254" s="155"/>
      <c r="D15254" s="155"/>
      <c r="E15254" s="155"/>
      <c r="F15254" s="155"/>
    </row>
    <row r="15255" spans="3:6" x14ac:dyDescent="0.2">
      <c r="C15255" s="155"/>
      <c r="D15255" s="155"/>
      <c r="E15255" s="155"/>
      <c r="F15255" s="155"/>
    </row>
    <row r="15256" spans="3:6" x14ac:dyDescent="0.2">
      <c r="C15256" s="155"/>
      <c r="D15256" s="155"/>
      <c r="E15256" s="155"/>
      <c r="F15256" s="155"/>
    </row>
    <row r="15257" spans="3:6" x14ac:dyDescent="0.2">
      <c r="C15257" s="155"/>
      <c r="D15257" s="155"/>
      <c r="E15257" s="155"/>
      <c r="F15257" s="155"/>
    </row>
    <row r="15258" spans="3:6" x14ac:dyDescent="0.2">
      <c r="C15258" s="155"/>
      <c r="D15258" s="155"/>
      <c r="E15258" s="155"/>
      <c r="F15258" s="155"/>
    </row>
    <row r="15259" spans="3:6" x14ac:dyDescent="0.2">
      <c r="C15259" s="155"/>
      <c r="D15259" s="155"/>
      <c r="E15259" s="155"/>
      <c r="F15259" s="155"/>
    </row>
    <row r="15260" spans="3:6" x14ac:dyDescent="0.2">
      <c r="C15260" s="155"/>
      <c r="D15260" s="155"/>
      <c r="E15260" s="155"/>
      <c r="F15260" s="155"/>
    </row>
    <row r="15261" spans="3:6" x14ac:dyDescent="0.2">
      <c r="C15261" s="155"/>
      <c r="D15261" s="155"/>
      <c r="E15261" s="155"/>
      <c r="F15261" s="155"/>
    </row>
    <row r="15262" spans="3:6" x14ac:dyDescent="0.2">
      <c r="C15262" s="155"/>
      <c r="D15262" s="155"/>
      <c r="E15262" s="155"/>
      <c r="F15262" s="155"/>
    </row>
    <row r="15263" spans="3:6" x14ac:dyDescent="0.2">
      <c r="C15263" s="155"/>
      <c r="D15263" s="155"/>
      <c r="E15263" s="155"/>
      <c r="F15263" s="155"/>
    </row>
    <row r="15264" spans="3:6" x14ac:dyDescent="0.2">
      <c r="C15264" s="155"/>
      <c r="D15264" s="155"/>
      <c r="E15264" s="155"/>
      <c r="F15264" s="155"/>
    </row>
    <row r="15265" spans="3:6" x14ac:dyDescent="0.2">
      <c r="C15265" s="155"/>
      <c r="D15265" s="155"/>
      <c r="E15265" s="155"/>
      <c r="F15265" s="155"/>
    </row>
    <row r="15266" spans="3:6" x14ac:dyDescent="0.2">
      <c r="C15266" s="155"/>
      <c r="D15266" s="155"/>
      <c r="E15266" s="155"/>
      <c r="F15266" s="155"/>
    </row>
    <row r="15267" spans="3:6" x14ac:dyDescent="0.2">
      <c r="C15267" s="155"/>
      <c r="D15267" s="155"/>
      <c r="E15267" s="155"/>
      <c r="F15267" s="155"/>
    </row>
    <row r="15268" spans="3:6" x14ac:dyDescent="0.2">
      <c r="C15268" s="155"/>
      <c r="D15268" s="155"/>
      <c r="E15268" s="155"/>
      <c r="F15268" s="155"/>
    </row>
    <row r="15269" spans="3:6" x14ac:dyDescent="0.2">
      <c r="C15269" s="155"/>
      <c r="D15269" s="155"/>
      <c r="E15269" s="155"/>
      <c r="F15269" s="155"/>
    </row>
    <row r="15270" spans="3:6" x14ac:dyDescent="0.2">
      <c r="C15270" s="155"/>
      <c r="D15270" s="155"/>
      <c r="E15270" s="155"/>
      <c r="F15270" s="155"/>
    </row>
    <row r="15271" spans="3:6" x14ac:dyDescent="0.2">
      <c r="C15271" s="155"/>
      <c r="D15271" s="155"/>
      <c r="E15271" s="155"/>
      <c r="F15271" s="155"/>
    </row>
    <row r="15272" spans="3:6" x14ac:dyDescent="0.2">
      <c r="C15272" s="155"/>
      <c r="D15272" s="155"/>
      <c r="E15272" s="155"/>
      <c r="F15272" s="155"/>
    </row>
    <row r="15273" spans="3:6" x14ac:dyDescent="0.2">
      <c r="C15273" s="155"/>
      <c r="D15273" s="155"/>
      <c r="E15273" s="155"/>
      <c r="F15273" s="155"/>
    </row>
    <row r="15274" spans="3:6" x14ac:dyDescent="0.2">
      <c r="C15274" s="155"/>
      <c r="D15274" s="155"/>
      <c r="E15274" s="155"/>
      <c r="F15274" s="155"/>
    </row>
    <row r="15275" spans="3:6" x14ac:dyDescent="0.2">
      <c r="C15275" s="155"/>
      <c r="D15275" s="155"/>
      <c r="E15275" s="155"/>
      <c r="F15275" s="155"/>
    </row>
    <row r="15276" spans="3:6" x14ac:dyDescent="0.2">
      <c r="C15276" s="155"/>
      <c r="D15276" s="155"/>
      <c r="E15276" s="155"/>
      <c r="F15276" s="155"/>
    </row>
    <row r="15277" spans="3:6" x14ac:dyDescent="0.2">
      <c r="C15277" s="155"/>
      <c r="D15277" s="155"/>
      <c r="E15277" s="155"/>
      <c r="F15277" s="155"/>
    </row>
    <row r="15278" spans="3:6" x14ac:dyDescent="0.2">
      <c r="C15278" s="155"/>
      <c r="D15278" s="155"/>
      <c r="E15278" s="155"/>
      <c r="F15278" s="155"/>
    </row>
    <row r="15279" spans="3:6" x14ac:dyDescent="0.2">
      <c r="C15279" s="155"/>
      <c r="D15279" s="155"/>
      <c r="E15279" s="155"/>
      <c r="F15279" s="155"/>
    </row>
    <row r="15280" spans="3:6" x14ac:dyDescent="0.2">
      <c r="C15280" s="155"/>
      <c r="D15280" s="155"/>
      <c r="E15280" s="155"/>
      <c r="F15280" s="155"/>
    </row>
    <row r="15281" spans="3:6" x14ac:dyDescent="0.2">
      <c r="C15281" s="155"/>
      <c r="D15281" s="155"/>
      <c r="E15281" s="155"/>
      <c r="F15281" s="155"/>
    </row>
    <row r="15282" spans="3:6" x14ac:dyDescent="0.2">
      <c r="C15282" s="155"/>
      <c r="D15282" s="155"/>
      <c r="E15282" s="155"/>
      <c r="F15282" s="155"/>
    </row>
    <row r="15283" spans="3:6" x14ac:dyDescent="0.2">
      <c r="C15283" s="155"/>
      <c r="D15283" s="155"/>
      <c r="E15283" s="155"/>
      <c r="F15283" s="155"/>
    </row>
    <row r="15284" spans="3:6" x14ac:dyDescent="0.2">
      <c r="C15284" s="155"/>
      <c r="D15284" s="155"/>
      <c r="E15284" s="155"/>
      <c r="F15284" s="155"/>
    </row>
    <row r="15285" spans="3:6" x14ac:dyDescent="0.2">
      <c r="C15285" s="155"/>
      <c r="D15285" s="155"/>
      <c r="E15285" s="155"/>
      <c r="F15285" s="155"/>
    </row>
    <row r="15286" spans="3:6" x14ac:dyDescent="0.2">
      <c r="C15286" s="155"/>
      <c r="D15286" s="155"/>
      <c r="E15286" s="155"/>
      <c r="F15286" s="155"/>
    </row>
    <row r="15287" spans="3:6" x14ac:dyDescent="0.2">
      <c r="C15287" s="155"/>
      <c r="D15287" s="155"/>
      <c r="E15287" s="155"/>
      <c r="F15287" s="155"/>
    </row>
    <row r="15288" spans="3:6" x14ac:dyDescent="0.2">
      <c r="C15288" s="155"/>
      <c r="D15288" s="155"/>
      <c r="E15288" s="155"/>
      <c r="F15288" s="155"/>
    </row>
    <row r="15289" spans="3:6" x14ac:dyDescent="0.2">
      <c r="C15289" s="155"/>
      <c r="D15289" s="155"/>
      <c r="E15289" s="155"/>
      <c r="F15289" s="155"/>
    </row>
    <row r="15290" spans="3:6" x14ac:dyDescent="0.2">
      <c r="C15290" s="155"/>
      <c r="D15290" s="155"/>
      <c r="E15290" s="155"/>
      <c r="F15290" s="155"/>
    </row>
    <row r="15291" spans="3:6" x14ac:dyDescent="0.2">
      <c r="C15291" s="155"/>
      <c r="D15291" s="155"/>
      <c r="E15291" s="155"/>
      <c r="F15291" s="155"/>
    </row>
    <row r="15292" spans="3:6" x14ac:dyDescent="0.2">
      <c r="C15292" s="155"/>
      <c r="D15292" s="155"/>
      <c r="E15292" s="155"/>
      <c r="F15292" s="155"/>
    </row>
    <row r="15293" spans="3:6" x14ac:dyDescent="0.2">
      <c r="C15293" s="155"/>
      <c r="D15293" s="155"/>
      <c r="E15293" s="155"/>
      <c r="F15293" s="155"/>
    </row>
    <row r="15294" spans="3:6" x14ac:dyDescent="0.2">
      <c r="C15294" s="155"/>
      <c r="D15294" s="155"/>
      <c r="E15294" s="155"/>
      <c r="F15294" s="155"/>
    </row>
    <row r="15295" spans="3:6" x14ac:dyDescent="0.2">
      <c r="C15295" s="155"/>
      <c r="D15295" s="155"/>
      <c r="E15295" s="155"/>
      <c r="F15295" s="155"/>
    </row>
    <row r="15296" spans="3:6" x14ac:dyDescent="0.2">
      <c r="C15296" s="155"/>
      <c r="D15296" s="155"/>
      <c r="E15296" s="155"/>
      <c r="F15296" s="155"/>
    </row>
    <row r="15297" spans="3:6" x14ac:dyDescent="0.2">
      <c r="C15297" s="155"/>
      <c r="D15297" s="155"/>
      <c r="E15297" s="155"/>
      <c r="F15297" s="155"/>
    </row>
    <row r="15298" spans="3:6" x14ac:dyDescent="0.2">
      <c r="C15298" s="155"/>
      <c r="D15298" s="155"/>
      <c r="E15298" s="155"/>
      <c r="F15298" s="155"/>
    </row>
    <row r="15299" spans="3:6" x14ac:dyDescent="0.2">
      <c r="C15299" s="155"/>
      <c r="D15299" s="155"/>
      <c r="E15299" s="155"/>
      <c r="F15299" s="155"/>
    </row>
    <row r="15300" spans="3:6" x14ac:dyDescent="0.2">
      <c r="C15300" s="155"/>
      <c r="D15300" s="155"/>
      <c r="E15300" s="155"/>
      <c r="F15300" s="155"/>
    </row>
    <row r="15301" spans="3:6" x14ac:dyDescent="0.2">
      <c r="C15301" s="155"/>
      <c r="D15301" s="155"/>
      <c r="E15301" s="155"/>
      <c r="F15301" s="155"/>
    </row>
    <row r="15302" spans="3:6" x14ac:dyDescent="0.2">
      <c r="C15302" s="155"/>
      <c r="D15302" s="155"/>
      <c r="E15302" s="155"/>
      <c r="F15302" s="155"/>
    </row>
    <row r="15303" spans="3:6" x14ac:dyDescent="0.2">
      <c r="C15303" s="155"/>
      <c r="D15303" s="155"/>
      <c r="E15303" s="155"/>
      <c r="F15303" s="155"/>
    </row>
    <row r="15304" spans="3:6" x14ac:dyDescent="0.2">
      <c r="C15304" s="155"/>
      <c r="D15304" s="155"/>
      <c r="E15304" s="155"/>
      <c r="F15304" s="155"/>
    </row>
    <row r="15305" spans="3:6" x14ac:dyDescent="0.2">
      <c r="C15305" s="155"/>
      <c r="D15305" s="155"/>
      <c r="E15305" s="155"/>
      <c r="F15305" s="155"/>
    </row>
    <row r="15306" spans="3:6" x14ac:dyDescent="0.2">
      <c r="C15306" s="155"/>
      <c r="D15306" s="155"/>
      <c r="E15306" s="155"/>
      <c r="F15306" s="155"/>
    </row>
    <row r="15307" spans="3:6" x14ac:dyDescent="0.2">
      <c r="C15307" s="155"/>
      <c r="D15307" s="155"/>
      <c r="E15307" s="155"/>
      <c r="F15307" s="155"/>
    </row>
    <row r="15308" spans="3:6" x14ac:dyDescent="0.2">
      <c r="C15308" s="155"/>
      <c r="D15308" s="155"/>
      <c r="E15308" s="155"/>
      <c r="F15308" s="155"/>
    </row>
    <row r="15309" spans="3:6" x14ac:dyDescent="0.2">
      <c r="C15309" s="155"/>
      <c r="D15309" s="155"/>
      <c r="E15309" s="155"/>
      <c r="F15309" s="155"/>
    </row>
    <row r="15310" spans="3:6" x14ac:dyDescent="0.2">
      <c r="C15310" s="155"/>
      <c r="D15310" s="155"/>
      <c r="E15310" s="155"/>
      <c r="F15310" s="155"/>
    </row>
    <row r="15311" spans="3:6" x14ac:dyDescent="0.2">
      <c r="C15311" s="155"/>
      <c r="D15311" s="155"/>
      <c r="E15311" s="155"/>
      <c r="F15311" s="155"/>
    </row>
    <row r="15312" spans="3:6" x14ac:dyDescent="0.2">
      <c r="C15312" s="155"/>
      <c r="D15312" s="155"/>
      <c r="E15312" s="155"/>
      <c r="F15312" s="155"/>
    </row>
    <row r="15313" spans="3:6" x14ac:dyDescent="0.2">
      <c r="C15313" s="155"/>
      <c r="D15313" s="155"/>
      <c r="E15313" s="155"/>
      <c r="F15313" s="155"/>
    </row>
    <row r="15314" spans="3:6" x14ac:dyDescent="0.2">
      <c r="C15314" s="155"/>
      <c r="D15314" s="155"/>
      <c r="E15314" s="155"/>
      <c r="F15314" s="155"/>
    </row>
    <row r="15315" spans="3:6" x14ac:dyDescent="0.2">
      <c r="C15315" s="155"/>
      <c r="D15315" s="155"/>
      <c r="E15315" s="155"/>
      <c r="F15315" s="155"/>
    </row>
    <row r="15316" spans="3:6" x14ac:dyDescent="0.2">
      <c r="C15316" s="155"/>
      <c r="D15316" s="155"/>
      <c r="E15316" s="155"/>
      <c r="F15316" s="155"/>
    </row>
    <row r="15317" spans="3:6" x14ac:dyDescent="0.2">
      <c r="C15317" s="155"/>
      <c r="D15317" s="155"/>
      <c r="E15317" s="155"/>
      <c r="F15317" s="155"/>
    </row>
    <row r="15318" spans="3:6" x14ac:dyDescent="0.2">
      <c r="C15318" s="155"/>
      <c r="D15318" s="155"/>
      <c r="E15318" s="155"/>
      <c r="F15318" s="155"/>
    </row>
    <row r="15319" spans="3:6" x14ac:dyDescent="0.2">
      <c r="C15319" s="155"/>
      <c r="D15319" s="155"/>
      <c r="E15319" s="155"/>
      <c r="F15319" s="155"/>
    </row>
    <row r="15320" spans="3:6" x14ac:dyDescent="0.2">
      <c r="C15320" s="155"/>
      <c r="D15320" s="155"/>
      <c r="E15320" s="155"/>
      <c r="F15320" s="155"/>
    </row>
    <row r="15321" spans="3:6" x14ac:dyDescent="0.2">
      <c r="C15321" s="155"/>
      <c r="D15321" s="155"/>
      <c r="E15321" s="155"/>
      <c r="F15321" s="155"/>
    </row>
    <row r="15322" spans="3:6" x14ac:dyDescent="0.2">
      <c r="C15322" s="155"/>
      <c r="D15322" s="155"/>
      <c r="E15322" s="155"/>
      <c r="F15322" s="155"/>
    </row>
    <row r="15323" spans="3:6" x14ac:dyDescent="0.2">
      <c r="C15323" s="155"/>
      <c r="D15323" s="155"/>
      <c r="E15323" s="155"/>
      <c r="F15323" s="155"/>
    </row>
    <row r="15324" spans="3:6" x14ac:dyDescent="0.2">
      <c r="C15324" s="155"/>
      <c r="D15324" s="155"/>
      <c r="E15324" s="155"/>
      <c r="F15324" s="155"/>
    </row>
    <row r="15325" spans="3:6" x14ac:dyDescent="0.2">
      <c r="C15325" s="155"/>
      <c r="D15325" s="155"/>
      <c r="E15325" s="155"/>
      <c r="F15325" s="155"/>
    </row>
    <row r="15326" spans="3:6" x14ac:dyDescent="0.2">
      <c r="C15326" s="155"/>
      <c r="D15326" s="155"/>
      <c r="E15326" s="155"/>
      <c r="F15326" s="155"/>
    </row>
    <row r="15327" spans="3:6" x14ac:dyDescent="0.2">
      <c r="C15327" s="155"/>
      <c r="D15327" s="155"/>
      <c r="E15327" s="155"/>
      <c r="F15327" s="155"/>
    </row>
    <row r="15328" spans="3:6" x14ac:dyDescent="0.2">
      <c r="C15328" s="155"/>
      <c r="D15328" s="155"/>
      <c r="E15328" s="155"/>
      <c r="F15328" s="155"/>
    </row>
    <row r="15329" spans="3:6" x14ac:dyDescent="0.2">
      <c r="C15329" s="155"/>
      <c r="D15329" s="155"/>
      <c r="E15329" s="155"/>
      <c r="F15329" s="155"/>
    </row>
    <row r="15330" spans="3:6" x14ac:dyDescent="0.2">
      <c r="C15330" s="155"/>
      <c r="D15330" s="155"/>
      <c r="E15330" s="155"/>
      <c r="F15330" s="155"/>
    </row>
    <row r="15331" spans="3:6" x14ac:dyDescent="0.2">
      <c r="C15331" s="155"/>
      <c r="D15331" s="155"/>
      <c r="E15331" s="155"/>
      <c r="F15331" s="155"/>
    </row>
    <row r="15332" spans="3:6" x14ac:dyDescent="0.2">
      <c r="C15332" s="155"/>
      <c r="D15332" s="155"/>
      <c r="E15332" s="155"/>
      <c r="F15332" s="155"/>
    </row>
    <row r="15333" spans="3:6" x14ac:dyDescent="0.2">
      <c r="C15333" s="155"/>
      <c r="D15333" s="155"/>
      <c r="E15333" s="155"/>
      <c r="F15333" s="155"/>
    </row>
    <row r="15334" spans="3:6" x14ac:dyDescent="0.2">
      <c r="C15334" s="155"/>
      <c r="D15334" s="155"/>
      <c r="E15334" s="155"/>
      <c r="F15334" s="155"/>
    </row>
    <row r="15335" spans="3:6" x14ac:dyDescent="0.2">
      <c r="C15335" s="155"/>
      <c r="D15335" s="155"/>
      <c r="E15335" s="155"/>
      <c r="F15335" s="155"/>
    </row>
    <row r="15336" spans="3:6" x14ac:dyDescent="0.2">
      <c r="C15336" s="155"/>
      <c r="D15336" s="155"/>
      <c r="E15336" s="155"/>
      <c r="F15336" s="155"/>
    </row>
    <row r="15337" spans="3:6" x14ac:dyDescent="0.2">
      <c r="C15337" s="155"/>
      <c r="D15337" s="155"/>
      <c r="E15337" s="155"/>
      <c r="F15337" s="155"/>
    </row>
    <row r="15338" spans="3:6" x14ac:dyDescent="0.2">
      <c r="C15338" s="155"/>
      <c r="D15338" s="155"/>
      <c r="E15338" s="155"/>
      <c r="F15338" s="155"/>
    </row>
    <row r="15339" spans="3:6" x14ac:dyDescent="0.2">
      <c r="C15339" s="155"/>
      <c r="D15339" s="155"/>
      <c r="E15339" s="155"/>
      <c r="F15339" s="155"/>
    </row>
    <row r="15340" spans="3:6" x14ac:dyDescent="0.2">
      <c r="C15340" s="155"/>
      <c r="D15340" s="155"/>
      <c r="E15340" s="155"/>
      <c r="F15340" s="155"/>
    </row>
    <row r="15341" spans="3:6" x14ac:dyDescent="0.2">
      <c r="C15341" s="155"/>
      <c r="D15341" s="155"/>
      <c r="E15341" s="155"/>
      <c r="F15341" s="155"/>
    </row>
    <row r="15342" spans="3:6" x14ac:dyDescent="0.2">
      <c r="C15342" s="155"/>
      <c r="D15342" s="155"/>
      <c r="E15342" s="155"/>
      <c r="F15342" s="155"/>
    </row>
    <row r="15343" spans="3:6" x14ac:dyDescent="0.2">
      <c r="C15343" s="155"/>
      <c r="D15343" s="155"/>
      <c r="E15343" s="155"/>
      <c r="F15343" s="155"/>
    </row>
    <row r="15344" spans="3:6" x14ac:dyDescent="0.2">
      <c r="C15344" s="155"/>
      <c r="D15344" s="155"/>
      <c r="E15344" s="155"/>
      <c r="F15344" s="155"/>
    </row>
    <row r="15345" spans="3:6" x14ac:dyDescent="0.2">
      <c r="C15345" s="155"/>
      <c r="D15345" s="155"/>
      <c r="E15345" s="155"/>
      <c r="F15345" s="155"/>
    </row>
    <row r="15346" spans="3:6" x14ac:dyDescent="0.2">
      <c r="C15346" s="155"/>
      <c r="D15346" s="155"/>
      <c r="E15346" s="155"/>
      <c r="F15346" s="155"/>
    </row>
    <row r="15347" spans="3:6" x14ac:dyDescent="0.2">
      <c r="C15347" s="155"/>
      <c r="D15347" s="155"/>
      <c r="E15347" s="155"/>
      <c r="F15347" s="155"/>
    </row>
    <row r="15348" spans="3:6" x14ac:dyDescent="0.2">
      <c r="C15348" s="155"/>
      <c r="D15348" s="155"/>
      <c r="E15348" s="155"/>
      <c r="F15348" s="155"/>
    </row>
    <row r="15349" spans="3:6" x14ac:dyDescent="0.2">
      <c r="C15349" s="155"/>
      <c r="D15349" s="155"/>
      <c r="E15349" s="155"/>
      <c r="F15349" s="155"/>
    </row>
    <row r="15350" spans="3:6" x14ac:dyDescent="0.2">
      <c r="C15350" s="155"/>
      <c r="D15350" s="155"/>
      <c r="E15350" s="155"/>
      <c r="F15350" s="155"/>
    </row>
    <row r="15351" spans="3:6" x14ac:dyDescent="0.2">
      <c r="C15351" s="155"/>
      <c r="D15351" s="155"/>
      <c r="E15351" s="155"/>
      <c r="F15351" s="155"/>
    </row>
    <row r="15352" spans="3:6" x14ac:dyDescent="0.2">
      <c r="C15352" s="155"/>
      <c r="D15352" s="155"/>
      <c r="E15352" s="155"/>
      <c r="F15352" s="155"/>
    </row>
    <row r="15353" spans="3:6" x14ac:dyDescent="0.2">
      <c r="C15353" s="155"/>
      <c r="D15353" s="155"/>
      <c r="E15353" s="155"/>
      <c r="F15353" s="155"/>
    </row>
    <row r="15354" spans="3:6" x14ac:dyDescent="0.2">
      <c r="C15354" s="155"/>
      <c r="D15354" s="155"/>
      <c r="E15354" s="155"/>
      <c r="F15354" s="155"/>
    </row>
    <row r="15355" spans="3:6" x14ac:dyDescent="0.2">
      <c r="C15355" s="155"/>
      <c r="D15355" s="155"/>
      <c r="E15355" s="155"/>
      <c r="F15355" s="155"/>
    </row>
    <row r="15356" spans="3:6" x14ac:dyDescent="0.2">
      <c r="C15356" s="155"/>
      <c r="D15356" s="155"/>
      <c r="E15356" s="155"/>
      <c r="F15356" s="155"/>
    </row>
    <row r="15357" spans="3:6" x14ac:dyDescent="0.2">
      <c r="C15357" s="155"/>
      <c r="D15357" s="155"/>
      <c r="E15357" s="155"/>
      <c r="F15357" s="155"/>
    </row>
    <row r="15358" spans="3:6" x14ac:dyDescent="0.2">
      <c r="C15358" s="155"/>
      <c r="D15358" s="155"/>
      <c r="E15358" s="155"/>
      <c r="F15358" s="155"/>
    </row>
    <row r="15359" spans="3:6" x14ac:dyDescent="0.2">
      <c r="C15359" s="155"/>
      <c r="D15359" s="155"/>
      <c r="E15359" s="155"/>
      <c r="F15359" s="155"/>
    </row>
    <row r="15360" spans="3:6" x14ac:dyDescent="0.2">
      <c r="C15360" s="155"/>
      <c r="D15360" s="155"/>
      <c r="E15360" s="155"/>
      <c r="F15360" s="155"/>
    </row>
    <row r="15361" spans="3:6" x14ac:dyDescent="0.2">
      <c r="C15361" s="155"/>
      <c r="D15361" s="155"/>
      <c r="E15361" s="155"/>
      <c r="F15361" s="155"/>
    </row>
    <row r="15362" spans="3:6" x14ac:dyDescent="0.2">
      <c r="C15362" s="155"/>
      <c r="D15362" s="155"/>
      <c r="E15362" s="155"/>
      <c r="F15362" s="155"/>
    </row>
    <row r="15363" spans="3:6" x14ac:dyDescent="0.2">
      <c r="C15363" s="155"/>
      <c r="D15363" s="155"/>
      <c r="E15363" s="155"/>
      <c r="F15363" s="155"/>
    </row>
    <row r="15364" spans="3:6" x14ac:dyDescent="0.2">
      <c r="C15364" s="155"/>
      <c r="D15364" s="155"/>
      <c r="E15364" s="155"/>
      <c r="F15364" s="155"/>
    </row>
    <row r="15365" spans="3:6" x14ac:dyDescent="0.2">
      <c r="C15365" s="155"/>
      <c r="D15365" s="155"/>
      <c r="E15365" s="155"/>
      <c r="F15365" s="155"/>
    </row>
    <row r="15366" spans="3:6" x14ac:dyDescent="0.2">
      <c r="C15366" s="155"/>
      <c r="D15366" s="155"/>
      <c r="E15366" s="155"/>
      <c r="F15366" s="155"/>
    </row>
    <row r="15367" spans="3:6" x14ac:dyDescent="0.2">
      <c r="C15367" s="155"/>
      <c r="D15367" s="155"/>
      <c r="E15367" s="155"/>
      <c r="F15367" s="155"/>
    </row>
    <row r="15368" spans="3:6" x14ac:dyDescent="0.2">
      <c r="C15368" s="155"/>
      <c r="D15368" s="155"/>
      <c r="E15368" s="155"/>
      <c r="F15368" s="155"/>
    </row>
    <row r="15369" spans="3:6" x14ac:dyDescent="0.2">
      <c r="C15369" s="155"/>
      <c r="D15369" s="155"/>
      <c r="E15369" s="155"/>
      <c r="F15369" s="155"/>
    </row>
    <row r="15370" spans="3:6" x14ac:dyDescent="0.2">
      <c r="C15370" s="155"/>
      <c r="D15370" s="155"/>
      <c r="E15370" s="155"/>
      <c r="F15370" s="155"/>
    </row>
    <row r="15371" spans="3:6" x14ac:dyDescent="0.2">
      <c r="C15371" s="155"/>
      <c r="D15371" s="155"/>
      <c r="E15371" s="155"/>
      <c r="F15371" s="155"/>
    </row>
    <row r="15372" spans="3:6" x14ac:dyDescent="0.2">
      <c r="C15372" s="155"/>
      <c r="D15372" s="155"/>
      <c r="E15372" s="155"/>
      <c r="F15372" s="155"/>
    </row>
    <row r="15373" spans="3:6" x14ac:dyDescent="0.2">
      <c r="C15373" s="155"/>
      <c r="D15373" s="155"/>
      <c r="E15373" s="155"/>
      <c r="F15373" s="155"/>
    </row>
    <row r="15374" spans="3:6" x14ac:dyDescent="0.2">
      <c r="C15374" s="155"/>
      <c r="D15374" s="155"/>
      <c r="E15374" s="155"/>
      <c r="F15374" s="155"/>
    </row>
    <row r="15375" spans="3:6" x14ac:dyDescent="0.2">
      <c r="C15375" s="155"/>
      <c r="D15375" s="155"/>
      <c r="E15375" s="155"/>
      <c r="F15375" s="155"/>
    </row>
    <row r="15376" spans="3:6" x14ac:dyDescent="0.2">
      <c r="C15376" s="155"/>
      <c r="D15376" s="155"/>
      <c r="E15376" s="155"/>
      <c r="F15376" s="155"/>
    </row>
    <row r="15377" spans="3:6" x14ac:dyDescent="0.2">
      <c r="C15377" s="155"/>
      <c r="D15377" s="155"/>
      <c r="E15377" s="155"/>
      <c r="F15377" s="155"/>
    </row>
    <row r="15378" spans="3:6" x14ac:dyDescent="0.2">
      <c r="C15378" s="155"/>
      <c r="D15378" s="155"/>
      <c r="E15378" s="155"/>
      <c r="F15378" s="155"/>
    </row>
    <row r="15379" spans="3:6" x14ac:dyDescent="0.2">
      <c r="C15379" s="155"/>
      <c r="D15379" s="155"/>
      <c r="E15379" s="155"/>
      <c r="F15379" s="155"/>
    </row>
    <row r="15380" spans="3:6" x14ac:dyDescent="0.2">
      <c r="C15380" s="155"/>
      <c r="D15380" s="155"/>
      <c r="E15380" s="155"/>
      <c r="F15380" s="155"/>
    </row>
    <row r="15381" spans="3:6" x14ac:dyDescent="0.2">
      <c r="C15381" s="155"/>
      <c r="D15381" s="155"/>
      <c r="E15381" s="155"/>
      <c r="F15381" s="155"/>
    </row>
    <row r="15382" spans="3:6" x14ac:dyDescent="0.2">
      <c r="C15382" s="155"/>
      <c r="D15382" s="155"/>
      <c r="E15382" s="155"/>
      <c r="F15382" s="155"/>
    </row>
    <row r="15383" spans="3:6" x14ac:dyDescent="0.2">
      <c r="C15383" s="155"/>
      <c r="D15383" s="155"/>
      <c r="E15383" s="155"/>
      <c r="F15383" s="155"/>
    </row>
    <row r="15384" spans="3:6" x14ac:dyDescent="0.2">
      <c r="C15384" s="155"/>
      <c r="D15384" s="155"/>
      <c r="E15384" s="155"/>
      <c r="F15384" s="155"/>
    </row>
    <row r="15385" spans="3:6" x14ac:dyDescent="0.2">
      <c r="C15385" s="155"/>
      <c r="D15385" s="155"/>
      <c r="E15385" s="155"/>
      <c r="F15385" s="155"/>
    </row>
    <row r="15386" spans="3:6" x14ac:dyDescent="0.2">
      <c r="C15386" s="155"/>
      <c r="D15386" s="155"/>
      <c r="E15386" s="155"/>
      <c r="F15386" s="155"/>
    </row>
    <row r="15387" spans="3:6" x14ac:dyDescent="0.2">
      <c r="C15387" s="155"/>
      <c r="D15387" s="155"/>
      <c r="E15387" s="155"/>
      <c r="F15387" s="155"/>
    </row>
    <row r="15388" spans="3:6" x14ac:dyDescent="0.2">
      <c r="C15388" s="155"/>
      <c r="D15388" s="155"/>
      <c r="E15388" s="155"/>
      <c r="F15388" s="155"/>
    </row>
    <row r="15389" spans="3:6" x14ac:dyDescent="0.2">
      <c r="C15389" s="155"/>
      <c r="D15389" s="155"/>
      <c r="E15389" s="155"/>
      <c r="F15389" s="155"/>
    </row>
    <row r="15390" spans="3:6" x14ac:dyDescent="0.2">
      <c r="C15390" s="155"/>
      <c r="D15390" s="155"/>
      <c r="E15390" s="155"/>
      <c r="F15390" s="155"/>
    </row>
    <row r="15391" spans="3:6" x14ac:dyDescent="0.2">
      <c r="C15391" s="155"/>
      <c r="D15391" s="155"/>
      <c r="E15391" s="155"/>
      <c r="F15391" s="155"/>
    </row>
    <row r="15392" spans="3:6" x14ac:dyDescent="0.2">
      <c r="C15392" s="155"/>
      <c r="D15392" s="155"/>
      <c r="E15392" s="155"/>
      <c r="F15392" s="155"/>
    </row>
    <row r="15393" spans="3:6" x14ac:dyDescent="0.2">
      <c r="C15393" s="155"/>
      <c r="D15393" s="155"/>
      <c r="E15393" s="155"/>
      <c r="F15393" s="155"/>
    </row>
    <row r="15394" spans="3:6" x14ac:dyDescent="0.2">
      <c r="C15394" s="155"/>
      <c r="D15394" s="155"/>
      <c r="E15394" s="155"/>
      <c r="F15394" s="155"/>
    </row>
    <row r="15395" spans="3:6" x14ac:dyDescent="0.2">
      <c r="C15395" s="155"/>
      <c r="D15395" s="155"/>
      <c r="E15395" s="155"/>
      <c r="F15395" s="155"/>
    </row>
    <row r="15396" spans="3:6" x14ac:dyDescent="0.2">
      <c r="C15396" s="155"/>
      <c r="D15396" s="155"/>
      <c r="E15396" s="155"/>
      <c r="F15396" s="155"/>
    </row>
    <row r="15397" spans="3:6" x14ac:dyDescent="0.2">
      <c r="C15397" s="155"/>
      <c r="D15397" s="155"/>
      <c r="E15397" s="155"/>
      <c r="F15397" s="155"/>
    </row>
    <row r="15398" spans="3:6" x14ac:dyDescent="0.2">
      <c r="C15398" s="155"/>
      <c r="D15398" s="155"/>
      <c r="E15398" s="155"/>
      <c r="F15398" s="155"/>
    </row>
    <row r="15399" spans="3:6" x14ac:dyDescent="0.2">
      <c r="C15399" s="155"/>
      <c r="D15399" s="155"/>
      <c r="E15399" s="155"/>
      <c r="F15399" s="155"/>
    </row>
    <row r="15400" spans="3:6" x14ac:dyDescent="0.2">
      <c r="C15400" s="155"/>
      <c r="D15400" s="155"/>
      <c r="E15400" s="155"/>
      <c r="F15400" s="155"/>
    </row>
    <row r="15401" spans="3:6" x14ac:dyDescent="0.2">
      <c r="C15401" s="155"/>
      <c r="D15401" s="155"/>
      <c r="E15401" s="155"/>
      <c r="F15401" s="155"/>
    </row>
    <row r="15402" spans="3:6" x14ac:dyDescent="0.2">
      <c r="C15402" s="155"/>
      <c r="D15402" s="155"/>
      <c r="E15402" s="155"/>
      <c r="F15402" s="155"/>
    </row>
    <row r="15403" spans="3:6" x14ac:dyDescent="0.2">
      <c r="C15403" s="155"/>
      <c r="D15403" s="155"/>
      <c r="E15403" s="155"/>
      <c r="F15403" s="155"/>
    </row>
    <row r="15404" spans="3:6" x14ac:dyDescent="0.2">
      <c r="C15404" s="155"/>
      <c r="D15404" s="155"/>
      <c r="E15404" s="155"/>
      <c r="F15404" s="155"/>
    </row>
    <row r="15405" spans="3:6" x14ac:dyDescent="0.2">
      <c r="C15405" s="155"/>
      <c r="D15405" s="155"/>
      <c r="E15405" s="155"/>
      <c r="F15405" s="155"/>
    </row>
    <row r="15406" spans="3:6" x14ac:dyDescent="0.2">
      <c r="C15406" s="155"/>
      <c r="D15406" s="155"/>
      <c r="E15406" s="155"/>
      <c r="F15406" s="155"/>
    </row>
    <row r="15407" spans="3:6" x14ac:dyDescent="0.2">
      <c r="C15407" s="155"/>
      <c r="D15407" s="155"/>
      <c r="E15407" s="155"/>
      <c r="F15407" s="155"/>
    </row>
    <row r="15408" spans="3:6" x14ac:dyDescent="0.2">
      <c r="C15408" s="155"/>
      <c r="D15408" s="155"/>
      <c r="E15408" s="155"/>
      <c r="F15408" s="155"/>
    </row>
    <row r="15409" spans="3:6" x14ac:dyDescent="0.2">
      <c r="C15409" s="155"/>
      <c r="D15409" s="155"/>
      <c r="E15409" s="155"/>
      <c r="F15409" s="155"/>
    </row>
    <row r="15410" spans="3:6" x14ac:dyDescent="0.2">
      <c r="C15410" s="155"/>
      <c r="D15410" s="155"/>
      <c r="E15410" s="155"/>
      <c r="F15410" s="155"/>
    </row>
    <row r="15411" spans="3:6" x14ac:dyDescent="0.2">
      <c r="C15411" s="155"/>
      <c r="D15411" s="155"/>
      <c r="E15411" s="155"/>
      <c r="F15411" s="155"/>
    </row>
    <row r="15412" spans="3:6" x14ac:dyDescent="0.2">
      <c r="C15412" s="155"/>
      <c r="D15412" s="155"/>
      <c r="E15412" s="155"/>
      <c r="F15412" s="155"/>
    </row>
    <row r="15413" spans="3:6" x14ac:dyDescent="0.2">
      <c r="C15413" s="155"/>
      <c r="D15413" s="155"/>
      <c r="E15413" s="155"/>
      <c r="F15413" s="155"/>
    </row>
    <row r="15414" spans="3:6" x14ac:dyDescent="0.2">
      <c r="C15414" s="155"/>
      <c r="D15414" s="155"/>
      <c r="E15414" s="155"/>
      <c r="F15414" s="155"/>
    </row>
    <row r="15415" spans="3:6" x14ac:dyDescent="0.2">
      <c r="C15415" s="155"/>
      <c r="D15415" s="155"/>
      <c r="E15415" s="155"/>
      <c r="F15415" s="155"/>
    </row>
    <row r="15416" spans="3:6" x14ac:dyDescent="0.2">
      <c r="C15416" s="155"/>
      <c r="D15416" s="155"/>
      <c r="E15416" s="155"/>
      <c r="F15416" s="155"/>
    </row>
    <row r="15417" spans="3:6" x14ac:dyDescent="0.2">
      <c r="C15417" s="155"/>
      <c r="D15417" s="155"/>
      <c r="E15417" s="155"/>
      <c r="F15417" s="155"/>
    </row>
    <row r="15418" spans="3:6" x14ac:dyDescent="0.2">
      <c r="C15418" s="155"/>
      <c r="D15418" s="155"/>
      <c r="E15418" s="155"/>
      <c r="F15418" s="155"/>
    </row>
    <row r="15419" spans="3:6" x14ac:dyDescent="0.2">
      <c r="C15419" s="155"/>
      <c r="D15419" s="155"/>
      <c r="E15419" s="155"/>
      <c r="F15419" s="155"/>
    </row>
    <row r="15420" spans="3:6" x14ac:dyDescent="0.2">
      <c r="C15420" s="155"/>
      <c r="D15420" s="155"/>
      <c r="E15420" s="155"/>
      <c r="F15420" s="155"/>
    </row>
    <row r="15421" spans="3:6" x14ac:dyDescent="0.2">
      <c r="C15421" s="155"/>
      <c r="D15421" s="155"/>
      <c r="E15421" s="155"/>
      <c r="F15421" s="155"/>
    </row>
    <row r="15422" spans="3:6" x14ac:dyDescent="0.2">
      <c r="C15422" s="155"/>
      <c r="D15422" s="155"/>
      <c r="E15422" s="155"/>
      <c r="F15422" s="155"/>
    </row>
    <row r="15423" spans="3:6" x14ac:dyDescent="0.2">
      <c r="C15423" s="155"/>
      <c r="D15423" s="155"/>
      <c r="E15423" s="155"/>
      <c r="F15423" s="155"/>
    </row>
    <row r="15424" spans="3:6" x14ac:dyDescent="0.2">
      <c r="C15424" s="155"/>
      <c r="D15424" s="155"/>
      <c r="E15424" s="155"/>
      <c r="F15424" s="155"/>
    </row>
    <row r="15425" spans="3:6" x14ac:dyDescent="0.2">
      <c r="C15425" s="155"/>
      <c r="D15425" s="155"/>
      <c r="E15425" s="155"/>
      <c r="F15425" s="155"/>
    </row>
    <row r="15426" spans="3:6" x14ac:dyDescent="0.2">
      <c r="C15426" s="155"/>
      <c r="D15426" s="155"/>
      <c r="E15426" s="155"/>
      <c r="F15426" s="155"/>
    </row>
    <row r="15427" spans="3:6" x14ac:dyDescent="0.2">
      <c r="C15427" s="155"/>
      <c r="D15427" s="155"/>
      <c r="E15427" s="155"/>
      <c r="F15427" s="155"/>
    </row>
    <row r="15428" spans="3:6" x14ac:dyDescent="0.2">
      <c r="C15428" s="155"/>
      <c r="D15428" s="155"/>
      <c r="E15428" s="155"/>
      <c r="F15428" s="155"/>
    </row>
    <row r="15429" spans="3:6" x14ac:dyDescent="0.2">
      <c r="C15429" s="155"/>
      <c r="D15429" s="155"/>
      <c r="E15429" s="155"/>
      <c r="F15429" s="155"/>
    </row>
    <row r="15430" spans="3:6" x14ac:dyDescent="0.2">
      <c r="C15430" s="155"/>
      <c r="D15430" s="155"/>
      <c r="E15430" s="155"/>
      <c r="F15430" s="155"/>
    </row>
    <row r="15431" spans="3:6" x14ac:dyDescent="0.2">
      <c r="C15431" s="155"/>
      <c r="D15431" s="155"/>
      <c r="E15431" s="155"/>
      <c r="F15431" s="155"/>
    </row>
    <row r="15432" spans="3:6" x14ac:dyDescent="0.2">
      <c r="C15432" s="155"/>
      <c r="D15432" s="155"/>
      <c r="E15432" s="155"/>
      <c r="F15432" s="155"/>
    </row>
    <row r="15433" spans="3:6" x14ac:dyDescent="0.2">
      <c r="C15433" s="155"/>
      <c r="D15433" s="155"/>
      <c r="E15433" s="155"/>
      <c r="F15433" s="155"/>
    </row>
    <row r="15434" spans="3:6" x14ac:dyDescent="0.2">
      <c r="C15434" s="155"/>
      <c r="D15434" s="155"/>
      <c r="E15434" s="155"/>
      <c r="F15434" s="155"/>
    </row>
    <row r="15435" spans="3:6" x14ac:dyDescent="0.2">
      <c r="C15435" s="155"/>
      <c r="D15435" s="155"/>
      <c r="E15435" s="155"/>
      <c r="F15435" s="155"/>
    </row>
    <row r="15436" spans="3:6" x14ac:dyDescent="0.2">
      <c r="C15436" s="155"/>
      <c r="D15436" s="155"/>
      <c r="E15436" s="155"/>
      <c r="F15436" s="155"/>
    </row>
    <row r="15437" spans="3:6" x14ac:dyDescent="0.2">
      <c r="C15437" s="155"/>
      <c r="D15437" s="155"/>
      <c r="E15437" s="155"/>
      <c r="F15437" s="155"/>
    </row>
    <row r="15438" spans="3:6" x14ac:dyDescent="0.2">
      <c r="C15438" s="155"/>
      <c r="D15438" s="155"/>
      <c r="E15438" s="155"/>
      <c r="F15438" s="155"/>
    </row>
    <row r="15439" spans="3:6" x14ac:dyDescent="0.2">
      <c r="C15439" s="155"/>
      <c r="D15439" s="155"/>
      <c r="E15439" s="155"/>
      <c r="F15439" s="155"/>
    </row>
    <row r="15440" spans="3:6" x14ac:dyDescent="0.2">
      <c r="C15440" s="155"/>
      <c r="D15440" s="155"/>
      <c r="E15440" s="155"/>
      <c r="F15440" s="155"/>
    </row>
    <row r="15441" spans="3:6" x14ac:dyDescent="0.2">
      <c r="C15441" s="155"/>
      <c r="D15441" s="155"/>
      <c r="E15441" s="155"/>
      <c r="F15441" s="155"/>
    </row>
    <row r="15442" spans="3:6" x14ac:dyDescent="0.2">
      <c r="C15442" s="155"/>
      <c r="D15442" s="155"/>
      <c r="E15442" s="155"/>
      <c r="F15442" s="155"/>
    </row>
    <row r="15443" spans="3:6" x14ac:dyDescent="0.2">
      <c r="C15443" s="155"/>
      <c r="D15443" s="155"/>
      <c r="E15443" s="155"/>
      <c r="F15443" s="155"/>
    </row>
    <row r="15444" spans="3:6" x14ac:dyDescent="0.2">
      <c r="C15444" s="155"/>
      <c r="D15444" s="155"/>
      <c r="E15444" s="155"/>
      <c r="F15444" s="155"/>
    </row>
    <row r="15445" spans="3:6" x14ac:dyDescent="0.2">
      <c r="C15445" s="155"/>
      <c r="D15445" s="155"/>
      <c r="E15445" s="155"/>
      <c r="F15445" s="155"/>
    </row>
    <row r="15446" spans="3:6" x14ac:dyDescent="0.2">
      <c r="C15446" s="155"/>
      <c r="D15446" s="155"/>
      <c r="E15446" s="155"/>
      <c r="F15446" s="155"/>
    </row>
    <row r="15447" spans="3:6" x14ac:dyDescent="0.2">
      <c r="C15447" s="155"/>
      <c r="D15447" s="155"/>
      <c r="E15447" s="155"/>
      <c r="F15447" s="155"/>
    </row>
    <row r="15448" spans="3:6" x14ac:dyDescent="0.2">
      <c r="C15448" s="155"/>
      <c r="D15448" s="155"/>
      <c r="E15448" s="155"/>
      <c r="F15448" s="155"/>
    </row>
    <row r="15449" spans="3:6" x14ac:dyDescent="0.2">
      <c r="C15449" s="155"/>
      <c r="D15449" s="155"/>
      <c r="E15449" s="155"/>
      <c r="F15449" s="155"/>
    </row>
    <row r="15450" spans="3:6" x14ac:dyDescent="0.2">
      <c r="C15450" s="155"/>
      <c r="D15450" s="155"/>
      <c r="E15450" s="155"/>
      <c r="F15450" s="155"/>
    </row>
    <row r="15451" spans="3:6" x14ac:dyDescent="0.2">
      <c r="C15451" s="155"/>
      <c r="D15451" s="155"/>
      <c r="E15451" s="155"/>
      <c r="F15451" s="155"/>
    </row>
    <row r="15452" spans="3:6" x14ac:dyDescent="0.2">
      <c r="C15452" s="155"/>
      <c r="D15452" s="155"/>
      <c r="E15452" s="155"/>
      <c r="F15452" s="155"/>
    </row>
    <row r="15453" spans="3:6" x14ac:dyDescent="0.2">
      <c r="C15453" s="155"/>
      <c r="D15453" s="155"/>
      <c r="E15453" s="155"/>
      <c r="F15453" s="155"/>
    </row>
    <row r="15454" spans="3:6" x14ac:dyDescent="0.2">
      <c r="C15454" s="155"/>
      <c r="D15454" s="155"/>
      <c r="E15454" s="155"/>
      <c r="F15454" s="155"/>
    </row>
    <row r="15455" spans="3:6" x14ac:dyDescent="0.2">
      <c r="C15455" s="155"/>
      <c r="D15455" s="155"/>
      <c r="E15455" s="155"/>
      <c r="F15455" s="155"/>
    </row>
    <row r="15456" spans="3:6" x14ac:dyDescent="0.2">
      <c r="C15456" s="155"/>
      <c r="D15456" s="155"/>
      <c r="E15456" s="155"/>
      <c r="F15456" s="155"/>
    </row>
    <row r="15457" spans="3:6" x14ac:dyDescent="0.2">
      <c r="C15457" s="155"/>
      <c r="D15457" s="155"/>
      <c r="E15457" s="155"/>
      <c r="F15457" s="155"/>
    </row>
    <row r="15458" spans="3:6" x14ac:dyDescent="0.2">
      <c r="C15458" s="155"/>
      <c r="D15458" s="155"/>
      <c r="E15458" s="155"/>
      <c r="F15458" s="155"/>
    </row>
    <row r="15459" spans="3:6" x14ac:dyDescent="0.2">
      <c r="C15459" s="155"/>
      <c r="D15459" s="155"/>
      <c r="E15459" s="155"/>
      <c r="F15459" s="155"/>
    </row>
    <row r="15460" spans="3:6" x14ac:dyDescent="0.2">
      <c r="C15460" s="155"/>
      <c r="D15460" s="155"/>
      <c r="E15460" s="155"/>
      <c r="F15460" s="155"/>
    </row>
    <row r="15461" spans="3:6" x14ac:dyDescent="0.2">
      <c r="C15461" s="155"/>
      <c r="D15461" s="155"/>
      <c r="E15461" s="155"/>
      <c r="F15461" s="155"/>
    </row>
    <row r="15462" spans="3:6" x14ac:dyDescent="0.2">
      <c r="C15462" s="155"/>
      <c r="D15462" s="155"/>
      <c r="E15462" s="155"/>
      <c r="F15462" s="155"/>
    </row>
    <row r="15463" spans="3:6" x14ac:dyDescent="0.2">
      <c r="C15463" s="155"/>
      <c r="D15463" s="155"/>
      <c r="E15463" s="155"/>
      <c r="F15463" s="155"/>
    </row>
    <row r="15464" spans="3:6" x14ac:dyDescent="0.2">
      <c r="C15464" s="155"/>
      <c r="D15464" s="155"/>
      <c r="E15464" s="155"/>
      <c r="F15464" s="155"/>
    </row>
    <row r="15465" spans="3:6" x14ac:dyDescent="0.2">
      <c r="C15465" s="155"/>
      <c r="D15465" s="155"/>
      <c r="E15465" s="155"/>
      <c r="F15465" s="155"/>
    </row>
    <row r="15466" spans="3:6" x14ac:dyDescent="0.2">
      <c r="C15466" s="155"/>
      <c r="D15466" s="155"/>
      <c r="E15466" s="155"/>
      <c r="F15466" s="155"/>
    </row>
    <row r="15467" spans="3:6" x14ac:dyDescent="0.2">
      <c r="C15467" s="155"/>
      <c r="D15467" s="155"/>
      <c r="E15467" s="155"/>
      <c r="F15467" s="155"/>
    </row>
    <row r="15468" spans="3:6" x14ac:dyDescent="0.2">
      <c r="C15468" s="155"/>
      <c r="D15468" s="155"/>
      <c r="E15468" s="155"/>
      <c r="F15468" s="155"/>
    </row>
    <row r="15469" spans="3:6" x14ac:dyDescent="0.2">
      <c r="C15469" s="155"/>
      <c r="D15469" s="155"/>
      <c r="E15469" s="155"/>
      <c r="F15469" s="155"/>
    </row>
    <row r="15470" spans="3:6" x14ac:dyDescent="0.2">
      <c r="C15470" s="155"/>
      <c r="D15470" s="155"/>
      <c r="E15470" s="155"/>
      <c r="F15470" s="155"/>
    </row>
    <row r="15471" spans="3:6" x14ac:dyDescent="0.2">
      <c r="C15471" s="155"/>
      <c r="D15471" s="155"/>
      <c r="E15471" s="155"/>
      <c r="F15471" s="155"/>
    </row>
    <row r="15472" spans="3:6" x14ac:dyDescent="0.2">
      <c r="C15472" s="155"/>
      <c r="D15472" s="155"/>
      <c r="E15472" s="155"/>
      <c r="F15472" s="155"/>
    </row>
    <row r="15473" spans="3:6" x14ac:dyDescent="0.2">
      <c r="C15473" s="155"/>
      <c r="D15473" s="155"/>
      <c r="E15473" s="155"/>
      <c r="F15473" s="155"/>
    </row>
    <row r="15474" spans="3:6" x14ac:dyDescent="0.2">
      <c r="C15474" s="155"/>
      <c r="D15474" s="155"/>
      <c r="E15474" s="155"/>
      <c r="F15474" s="155"/>
    </row>
    <row r="15475" spans="3:6" x14ac:dyDescent="0.2">
      <c r="C15475" s="155"/>
      <c r="D15475" s="155"/>
      <c r="E15475" s="155"/>
      <c r="F15475" s="155"/>
    </row>
    <row r="15476" spans="3:6" x14ac:dyDescent="0.2">
      <c r="C15476" s="155"/>
      <c r="D15476" s="155"/>
      <c r="E15476" s="155"/>
      <c r="F15476" s="155"/>
    </row>
    <row r="15477" spans="3:6" x14ac:dyDescent="0.2">
      <c r="C15477" s="155"/>
      <c r="D15477" s="155"/>
      <c r="E15477" s="155"/>
      <c r="F15477" s="155"/>
    </row>
    <row r="15478" spans="3:6" x14ac:dyDescent="0.2">
      <c r="C15478" s="155"/>
      <c r="D15478" s="155"/>
      <c r="E15478" s="155"/>
      <c r="F15478" s="155"/>
    </row>
    <row r="15479" spans="3:6" x14ac:dyDescent="0.2">
      <c r="C15479" s="155"/>
      <c r="D15479" s="155"/>
      <c r="E15479" s="155"/>
      <c r="F15479" s="155"/>
    </row>
    <row r="15480" spans="3:6" x14ac:dyDescent="0.2">
      <c r="C15480" s="155"/>
      <c r="D15480" s="155"/>
      <c r="E15480" s="155"/>
      <c r="F15480" s="155"/>
    </row>
    <row r="15481" spans="3:6" x14ac:dyDescent="0.2">
      <c r="C15481" s="155"/>
      <c r="D15481" s="155"/>
      <c r="E15481" s="155"/>
      <c r="F15481" s="155"/>
    </row>
    <row r="15482" spans="3:6" x14ac:dyDescent="0.2">
      <c r="C15482" s="155"/>
      <c r="D15482" s="155"/>
      <c r="E15482" s="155"/>
      <c r="F15482" s="155"/>
    </row>
    <row r="15483" spans="3:6" x14ac:dyDescent="0.2">
      <c r="C15483" s="155"/>
      <c r="D15483" s="155"/>
      <c r="E15483" s="155"/>
      <c r="F15483" s="155"/>
    </row>
    <row r="15484" spans="3:6" x14ac:dyDescent="0.2">
      <c r="C15484" s="155"/>
      <c r="D15484" s="155"/>
      <c r="E15484" s="155"/>
      <c r="F15484" s="155"/>
    </row>
    <row r="15485" spans="3:6" x14ac:dyDescent="0.2">
      <c r="C15485" s="155"/>
      <c r="D15485" s="155"/>
      <c r="E15485" s="155"/>
      <c r="F15485" s="155"/>
    </row>
    <row r="15486" spans="3:6" x14ac:dyDescent="0.2">
      <c r="C15486" s="155"/>
      <c r="D15486" s="155"/>
      <c r="E15486" s="155"/>
      <c r="F15486" s="155"/>
    </row>
    <row r="15487" spans="3:6" x14ac:dyDescent="0.2">
      <c r="C15487" s="155"/>
      <c r="D15487" s="155"/>
      <c r="E15487" s="155"/>
      <c r="F15487" s="155"/>
    </row>
    <row r="15488" spans="3:6" x14ac:dyDescent="0.2">
      <c r="C15488" s="155"/>
      <c r="D15488" s="155"/>
      <c r="E15488" s="155"/>
      <c r="F15488" s="155"/>
    </row>
    <row r="15489" spans="3:6" x14ac:dyDescent="0.2">
      <c r="C15489" s="155"/>
      <c r="D15489" s="155"/>
      <c r="E15489" s="155"/>
      <c r="F15489" s="155"/>
    </row>
    <row r="15490" spans="3:6" x14ac:dyDescent="0.2">
      <c r="C15490" s="155"/>
      <c r="D15490" s="155"/>
      <c r="E15490" s="155"/>
      <c r="F15490" s="155"/>
    </row>
    <row r="15491" spans="3:6" x14ac:dyDescent="0.2">
      <c r="C15491" s="155"/>
      <c r="D15491" s="155"/>
      <c r="E15491" s="155"/>
      <c r="F15491" s="155"/>
    </row>
    <row r="15492" spans="3:6" x14ac:dyDescent="0.2">
      <c r="C15492" s="155"/>
      <c r="D15492" s="155"/>
      <c r="E15492" s="155"/>
      <c r="F15492" s="155"/>
    </row>
    <row r="15493" spans="3:6" x14ac:dyDescent="0.2">
      <c r="C15493" s="155"/>
      <c r="D15493" s="155"/>
      <c r="E15493" s="155"/>
      <c r="F15493" s="155"/>
    </row>
    <row r="15494" spans="3:6" x14ac:dyDescent="0.2">
      <c r="C15494" s="155"/>
      <c r="D15494" s="155"/>
      <c r="E15494" s="155"/>
      <c r="F15494" s="155"/>
    </row>
    <row r="15495" spans="3:6" x14ac:dyDescent="0.2">
      <c r="C15495" s="155"/>
      <c r="D15495" s="155"/>
      <c r="E15495" s="155"/>
      <c r="F15495" s="155"/>
    </row>
    <row r="15496" spans="3:6" x14ac:dyDescent="0.2">
      <c r="C15496" s="155"/>
      <c r="D15496" s="155"/>
      <c r="E15496" s="155"/>
      <c r="F15496" s="155"/>
    </row>
    <row r="15497" spans="3:6" x14ac:dyDescent="0.2">
      <c r="C15497" s="155"/>
      <c r="D15497" s="155"/>
      <c r="E15497" s="155"/>
      <c r="F15497" s="155"/>
    </row>
    <row r="15498" spans="3:6" x14ac:dyDescent="0.2">
      <c r="C15498" s="155"/>
      <c r="D15498" s="155"/>
      <c r="E15498" s="155"/>
      <c r="F15498" s="155"/>
    </row>
    <row r="15499" spans="3:6" x14ac:dyDescent="0.2">
      <c r="C15499" s="155"/>
      <c r="D15499" s="155"/>
      <c r="E15499" s="155"/>
      <c r="F15499" s="155"/>
    </row>
    <row r="15500" spans="3:6" x14ac:dyDescent="0.2">
      <c r="C15500" s="155"/>
      <c r="D15500" s="155"/>
      <c r="E15500" s="155"/>
      <c r="F15500" s="155"/>
    </row>
    <row r="15501" spans="3:6" x14ac:dyDescent="0.2">
      <c r="C15501" s="155"/>
      <c r="D15501" s="155"/>
      <c r="E15501" s="155"/>
      <c r="F15501" s="155"/>
    </row>
    <row r="15502" spans="3:6" x14ac:dyDescent="0.2">
      <c r="C15502" s="155"/>
      <c r="D15502" s="155"/>
      <c r="E15502" s="155"/>
      <c r="F15502" s="155"/>
    </row>
    <row r="15503" spans="3:6" x14ac:dyDescent="0.2">
      <c r="C15503" s="155"/>
      <c r="D15503" s="155"/>
      <c r="E15503" s="155"/>
      <c r="F15503" s="155"/>
    </row>
    <row r="15504" spans="3:6" x14ac:dyDescent="0.2">
      <c r="C15504" s="155"/>
      <c r="D15504" s="155"/>
      <c r="E15504" s="155"/>
      <c r="F15504" s="155"/>
    </row>
    <row r="15505" spans="3:6" x14ac:dyDescent="0.2">
      <c r="C15505" s="155"/>
      <c r="D15505" s="155"/>
      <c r="E15505" s="155"/>
      <c r="F15505" s="155"/>
    </row>
    <row r="15506" spans="3:6" x14ac:dyDescent="0.2">
      <c r="C15506" s="155"/>
      <c r="D15506" s="155"/>
      <c r="E15506" s="155"/>
      <c r="F15506" s="155"/>
    </row>
    <row r="15507" spans="3:6" x14ac:dyDescent="0.2">
      <c r="C15507" s="155"/>
      <c r="D15507" s="155"/>
      <c r="E15507" s="155"/>
      <c r="F15507" s="155"/>
    </row>
    <row r="15508" spans="3:6" x14ac:dyDescent="0.2">
      <c r="C15508" s="155"/>
      <c r="D15508" s="155"/>
      <c r="E15508" s="155"/>
      <c r="F15508" s="155"/>
    </row>
    <row r="15509" spans="3:6" x14ac:dyDescent="0.2">
      <c r="C15509" s="155"/>
      <c r="D15509" s="155"/>
      <c r="E15509" s="155"/>
      <c r="F15509" s="155"/>
    </row>
    <row r="15510" spans="3:6" x14ac:dyDescent="0.2">
      <c r="C15510" s="155"/>
      <c r="D15510" s="155"/>
      <c r="E15510" s="155"/>
      <c r="F15510" s="155"/>
    </row>
    <row r="15511" spans="3:6" x14ac:dyDescent="0.2">
      <c r="C15511" s="155"/>
      <c r="D15511" s="155"/>
      <c r="E15511" s="155"/>
      <c r="F15511" s="155"/>
    </row>
    <row r="15512" spans="3:6" x14ac:dyDescent="0.2">
      <c r="C15512" s="155"/>
      <c r="D15512" s="155"/>
      <c r="E15512" s="155"/>
      <c r="F15512" s="155"/>
    </row>
    <row r="15513" spans="3:6" x14ac:dyDescent="0.2">
      <c r="C15513" s="155"/>
      <c r="D15513" s="155"/>
      <c r="E15513" s="155"/>
      <c r="F15513" s="155"/>
    </row>
    <row r="15514" spans="3:6" x14ac:dyDescent="0.2">
      <c r="C15514" s="155"/>
      <c r="D15514" s="155"/>
      <c r="E15514" s="155"/>
      <c r="F15514" s="155"/>
    </row>
    <row r="15515" spans="3:6" x14ac:dyDescent="0.2">
      <c r="C15515" s="155"/>
      <c r="D15515" s="155"/>
      <c r="E15515" s="155"/>
      <c r="F15515" s="155"/>
    </row>
    <row r="15516" spans="3:6" x14ac:dyDescent="0.2">
      <c r="C15516" s="155"/>
      <c r="D15516" s="155"/>
      <c r="E15516" s="155"/>
      <c r="F15516" s="155"/>
    </row>
    <row r="15517" spans="3:6" x14ac:dyDescent="0.2">
      <c r="C15517" s="155"/>
      <c r="D15517" s="155"/>
      <c r="E15517" s="155"/>
      <c r="F15517" s="155"/>
    </row>
    <row r="15518" spans="3:6" x14ac:dyDescent="0.2">
      <c r="C15518" s="155"/>
      <c r="D15518" s="155"/>
      <c r="E15518" s="155"/>
      <c r="F15518" s="155"/>
    </row>
    <row r="15519" spans="3:6" x14ac:dyDescent="0.2">
      <c r="C15519" s="155"/>
      <c r="D15519" s="155"/>
      <c r="E15519" s="155"/>
      <c r="F15519" s="155"/>
    </row>
    <row r="15520" spans="3:6" x14ac:dyDescent="0.2">
      <c r="C15520" s="155"/>
      <c r="D15520" s="155"/>
      <c r="E15520" s="155"/>
      <c r="F15520" s="155"/>
    </row>
    <row r="15521" spans="3:6" x14ac:dyDescent="0.2">
      <c r="C15521" s="155"/>
      <c r="D15521" s="155"/>
      <c r="E15521" s="155"/>
      <c r="F15521" s="155"/>
    </row>
    <row r="15522" spans="3:6" x14ac:dyDescent="0.2">
      <c r="C15522" s="155"/>
      <c r="D15522" s="155"/>
      <c r="E15522" s="155"/>
      <c r="F15522" s="155"/>
    </row>
    <row r="15523" spans="3:6" x14ac:dyDescent="0.2">
      <c r="C15523" s="155"/>
      <c r="D15523" s="155"/>
      <c r="E15523" s="155"/>
      <c r="F15523" s="155"/>
    </row>
    <row r="15524" spans="3:6" x14ac:dyDescent="0.2">
      <c r="C15524" s="155"/>
      <c r="D15524" s="155"/>
      <c r="E15524" s="155"/>
      <c r="F15524" s="155"/>
    </row>
    <row r="15525" spans="3:6" x14ac:dyDescent="0.2">
      <c r="C15525" s="155"/>
      <c r="D15525" s="155"/>
      <c r="E15525" s="155"/>
      <c r="F15525" s="155"/>
    </row>
    <row r="15526" spans="3:6" x14ac:dyDescent="0.2">
      <c r="C15526" s="155"/>
      <c r="D15526" s="155"/>
      <c r="E15526" s="155"/>
      <c r="F15526" s="155"/>
    </row>
    <row r="15527" spans="3:6" x14ac:dyDescent="0.2">
      <c r="C15527" s="155"/>
      <c r="D15527" s="155"/>
      <c r="E15527" s="155"/>
      <c r="F15527" s="155"/>
    </row>
    <row r="15528" spans="3:6" x14ac:dyDescent="0.2">
      <c r="C15528" s="155"/>
      <c r="D15528" s="155"/>
      <c r="E15528" s="155"/>
      <c r="F15528" s="155"/>
    </row>
    <row r="15529" spans="3:6" x14ac:dyDescent="0.2">
      <c r="C15529" s="155"/>
      <c r="D15529" s="155"/>
      <c r="E15529" s="155"/>
      <c r="F15529" s="155"/>
    </row>
    <row r="15530" spans="3:6" x14ac:dyDescent="0.2">
      <c r="C15530" s="155"/>
      <c r="D15530" s="155"/>
      <c r="E15530" s="155"/>
      <c r="F15530" s="155"/>
    </row>
    <row r="15531" spans="3:6" x14ac:dyDescent="0.2">
      <c r="C15531" s="155"/>
      <c r="D15531" s="155"/>
      <c r="E15531" s="155"/>
      <c r="F15531" s="155"/>
    </row>
    <row r="15532" spans="3:6" x14ac:dyDescent="0.2">
      <c r="C15532" s="155"/>
      <c r="D15532" s="155"/>
      <c r="E15532" s="155"/>
      <c r="F15532" s="155"/>
    </row>
    <row r="15533" spans="3:6" x14ac:dyDescent="0.2">
      <c r="C15533" s="155"/>
      <c r="D15533" s="155"/>
      <c r="E15533" s="155"/>
      <c r="F15533" s="155"/>
    </row>
    <row r="15534" spans="3:6" x14ac:dyDescent="0.2">
      <c r="C15534" s="155"/>
      <c r="D15534" s="155"/>
      <c r="E15534" s="155"/>
      <c r="F15534" s="155"/>
    </row>
    <row r="15535" spans="3:6" x14ac:dyDescent="0.2">
      <c r="C15535" s="155"/>
      <c r="D15535" s="155"/>
      <c r="E15535" s="155"/>
      <c r="F15535" s="155"/>
    </row>
    <row r="15536" spans="3:6" x14ac:dyDescent="0.2">
      <c r="C15536" s="155"/>
      <c r="D15536" s="155"/>
      <c r="E15536" s="155"/>
      <c r="F15536" s="155"/>
    </row>
    <row r="15537" spans="3:6" x14ac:dyDescent="0.2">
      <c r="C15537" s="155"/>
      <c r="D15537" s="155"/>
      <c r="E15537" s="155"/>
      <c r="F15537" s="155"/>
    </row>
    <row r="15538" spans="3:6" x14ac:dyDescent="0.2">
      <c r="C15538" s="155"/>
      <c r="D15538" s="155"/>
      <c r="E15538" s="155"/>
      <c r="F15538" s="155"/>
    </row>
    <row r="15539" spans="3:6" x14ac:dyDescent="0.2">
      <c r="C15539" s="155"/>
      <c r="D15539" s="155"/>
      <c r="E15539" s="155"/>
      <c r="F15539" s="155"/>
    </row>
    <row r="15540" spans="3:6" x14ac:dyDescent="0.2">
      <c r="C15540" s="155"/>
      <c r="D15540" s="155"/>
      <c r="E15540" s="155"/>
      <c r="F15540" s="155"/>
    </row>
    <row r="15541" spans="3:6" x14ac:dyDescent="0.2">
      <c r="C15541" s="155"/>
      <c r="D15541" s="155"/>
      <c r="E15541" s="155"/>
      <c r="F15541" s="155"/>
    </row>
    <row r="15542" spans="3:6" x14ac:dyDescent="0.2">
      <c r="C15542" s="155"/>
      <c r="D15542" s="155"/>
      <c r="E15542" s="155"/>
      <c r="F15542" s="155"/>
    </row>
    <row r="15543" spans="3:6" x14ac:dyDescent="0.2">
      <c r="C15543" s="155"/>
      <c r="D15543" s="155"/>
      <c r="E15543" s="155"/>
      <c r="F15543" s="155"/>
    </row>
    <row r="15544" spans="3:6" x14ac:dyDescent="0.2">
      <c r="C15544" s="155"/>
      <c r="D15544" s="155"/>
      <c r="E15544" s="155"/>
      <c r="F15544" s="155"/>
    </row>
    <row r="15545" spans="3:6" x14ac:dyDescent="0.2">
      <c r="C15545" s="155"/>
      <c r="D15545" s="155"/>
      <c r="E15545" s="155"/>
      <c r="F15545" s="155"/>
    </row>
    <row r="15546" spans="3:6" x14ac:dyDescent="0.2">
      <c r="C15546" s="155"/>
      <c r="D15546" s="155"/>
      <c r="E15546" s="155"/>
      <c r="F15546" s="155"/>
    </row>
    <row r="15547" spans="3:6" x14ac:dyDescent="0.2">
      <c r="C15547" s="155"/>
      <c r="D15547" s="155"/>
      <c r="E15547" s="155"/>
      <c r="F15547" s="155"/>
    </row>
    <row r="15548" spans="3:6" x14ac:dyDescent="0.2">
      <c r="C15548" s="155"/>
      <c r="D15548" s="155"/>
      <c r="E15548" s="155"/>
      <c r="F15548" s="155"/>
    </row>
    <row r="15549" spans="3:6" x14ac:dyDescent="0.2">
      <c r="C15549" s="155"/>
      <c r="D15549" s="155"/>
      <c r="E15549" s="155"/>
      <c r="F15549" s="155"/>
    </row>
    <row r="15550" spans="3:6" x14ac:dyDescent="0.2">
      <c r="C15550" s="155"/>
      <c r="D15550" s="155"/>
      <c r="E15550" s="155"/>
      <c r="F15550" s="155"/>
    </row>
    <row r="15551" spans="3:6" x14ac:dyDescent="0.2">
      <c r="C15551" s="155"/>
      <c r="D15551" s="155"/>
      <c r="E15551" s="155"/>
      <c r="F15551" s="155"/>
    </row>
    <row r="15552" spans="3:6" x14ac:dyDescent="0.2">
      <c r="C15552" s="155"/>
      <c r="D15552" s="155"/>
      <c r="E15552" s="155"/>
      <c r="F15552" s="155"/>
    </row>
    <row r="15553" spans="3:6" x14ac:dyDescent="0.2">
      <c r="C15553" s="155"/>
      <c r="D15553" s="155"/>
      <c r="E15553" s="155"/>
      <c r="F15553" s="155"/>
    </row>
    <row r="15554" spans="3:6" x14ac:dyDescent="0.2">
      <c r="C15554" s="155"/>
      <c r="D15554" s="155"/>
      <c r="E15554" s="155"/>
      <c r="F15554" s="155"/>
    </row>
    <row r="15555" spans="3:6" x14ac:dyDescent="0.2">
      <c r="C15555" s="155"/>
      <c r="D15555" s="155"/>
      <c r="E15555" s="155"/>
      <c r="F15555" s="155"/>
    </row>
    <row r="15556" spans="3:6" x14ac:dyDescent="0.2">
      <c r="C15556" s="155"/>
      <c r="D15556" s="155"/>
      <c r="E15556" s="155"/>
      <c r="F15556" s="155"/>
    </row>
    <row r="15557" spans="3:6" x14ac:dyDescent="0.2">
      <c r="C15557" s="155"/>
      <c r="D15557" s="155"/>
      <c r="E15557" s="155"/>
      <c r="F15557" s="155"/>
    </row>
    <row r="15558" spans="3:6" x14ac:dyDescent="0.2">
      <c r="C15558" s="155"/>
      <c r="D15558" s="155"/>
      <c r="E15558" s="155"/>
      <c r="F15558" s="155"/>
    </row>
    <row r="15559" spans="3:6" x14ac:dyDescent="0.2">
      <c r="C15559" s="155"/>
      <c r="D15559" s="155"/>
      <c r="E15559" s="155"/>
      <c r="F15559" s="155"/>
    </row>
    <row r="15560" spans="3:6" x14ac:dyDescent="0.2">
      <c r="C15560" s="155"/>
      <c r="D15560" s="155"/>
      <c r="E15560" s="155"/>
      <c r="F15560" s="155"/>
    </row>
    <row r="15561" spans="3:6" x14ac:dyDescent="0.2">
      <c r="C15561" s="155"/>
      <c r="D15561" s="155"/>
      <c r="E15561" s="155"/>
      <c r="F15561" s="155"/>
    </row>
    <row r="15562" spans="3:6" x14ac:dyDescent="0.2">
      <c r="C15562" s="155"/>
      <c r="D15562" s="155"/>
      <c r="E15562" s="155"/>
      <c r="F15562" s="155"/>
    </row>
    <row r="15563" spans="3:6" x14ac:dyDescent="0.2">
      <c r="C15563" s="155"/>
      <c r="D15563" s="155"/>
      <c r="E15563" s="155"/>
      <c r="F15563" s="155"/>
    </row>
    <row r="15564" spans="3:6" x14ac:dyDescent="0.2">
      <c r="C15564" s="155"/>
      <c r="D15564" s="155"/>
      <c r="E15564" s="155"/>
      <c r="F15564" s="155"/>
    </row>
    <row r="15565" spans="3:6" x14ac:dyDescent="0.2">
      <c r="C15565" s="155"/>
      <c r="D15565" s="155"/>
      <c r="E15565" s="155"/>
      <c r="F15565" s="155"/>
    </row>
    <row r="15566" spans="3:6" x14ac:dyDescent="0.2">
      <c r="C15566" s="155"/>
      <c r="D15566" s="155"/>
      <c r="E15566" s="155"/>
      <c r="F15566" s="155"/>
    </row>
    <row r="15567" spans="3:6" x14ac:dyDescent="0.2">
      <c r="C15567" s="155"/>
      <c r="D15567" s="155"/>
      <c r="E15567" s="155"/>
      <c r="F15567" s="155"/>
    </row>
    <row r="15568" spans="3:6" x14ac:dyDescent="0.2">
      <c r="C15568" s="155"/>
      <c r="D15568" s="155"/>
      <c r="E15568" s="155"/>
      <c r="F15568" s="155"/>
    </row>
    <row r="15569" spans="3:6" x14ac:dyDescent="0.2">
      <c r="C15569" s="155"/>
      <c r="D15569" s="155"/>
      <c r="E15569" s="155"/>
      <c r="F15569" s="155"/>
    </row>
    <row r="15570" spans="3:6" x14ac:dyDescent="0.2">
      <c r="C15570" s="155"/>
      <c r="D15570" s="155"/>
      <c r="E15570" s="155"/>
      <c r="F15570" s="155"/>
    </row>
    <row r="15571" spans="3:6" x14ac:dyDescent="0.2">
      <c r="C15571" s="155"/>
      <c r="D15571" s="155"/>
      <c r="E15571" s="155"/>
      <c r="F15571" s="155"/>
    </row>
    <row r="15572" spans="3:6" x14ac:dyDescent="0.2">
      <c r="C15572" s="155"/>
      <c r="D15572" s="155"/>
      <c r="E15572" s="155"/>
      <c r="F15572" s="155"/>
    </row>
    <row r="15573" spans="3:6" x14ac:dyDescent="0.2">
      <c r="C15573" s="155"/>
      <c r="D15573" s="155"/>
      <c r="E15573" s="155"/>
      <c r="F15573" s="155"/>
    </row>
    <row r="15574" spans="3:6" x14ac:dyDescent="0.2">
      <c r="C15574" s="155"/>
      <c r="D15574" s="155"/>
      <c r="E15574" s="155"/>
      <c r="F15574" s="155"/>
    </row>
    <row r="15575" spans="3:6" x14ac:dyDescent="0.2">
      <c r="C15575" s="155"/>
      <c r="D15575" s="155"/>
      <c r="E15575" s="155"/>
      <c r="F15575" s="155"/>
    </row>
    <row r="15576" spans="3:6" x14ac:dyDescent="0.2">
      <c r="C15576" s="155"/>
      <c r="D15576" s="155"/>
      <c r="E15576" s="155"/>
      <c r="F15576" s="155"/>
    </row>
    <row r="15577" spans="3:6" x14ac:dyDescent="0.2">
      <c r="C15577" s="155"/>
      <c r="D15577" s="155"/>
      <c r="E15577" s="155"/>
      <c r="F15577" s="155"/>
    </row>
    <row r="15578" spans="3:6" x14ac:dyDescent="0.2">
      <c r="C15578" s="155"/>
      <c r="D15578" s="155"/>
      <c r="E15578" s="155"/>
      <c r="F15578" s="155"/>
    </row>
    <row r="15579" spans="3:6" x14ac:dyDescent="0.2">
      <c r="C15579" s="155"/>
      <c r="D15579" s="155"/>
      <c r="E15579" s="155"/>
      <c r="F15579" s="155"/>
    </row>
    <row r="15580" spans="3:6" x14ac:dyDescent="0.2">
      <c r="C15580" s="155"/>
      <c r="D15580" s="155"/>
      <c r="E15580" s="155"/>
      <c r="F15580" s="155"/>
    </row>
    <row r="15581" spans="3:6" x14ac:dyDescent="0.2">
      <c r="C15581" s="155"/>
      <c r="D15581" s="155"/>
      <c r="E15581" s="155"/>
      <c r="F15581" s="155"/>
    </row>
    <row r="15582" spans="3:6" x14ac:dyDescent="0.2">
      <c r="C15582" s="155"/>
      <c r="D15582" s="155"/>
      <c r="E15582" s="155"/>
      <c r="F15582" s="155"/>
    </row>
    <row r="15583" spans="3:6" x14ac:dyDescent="0.2">
      <c r="C15583" s="155"/>
      <c r="D15583" s="155"/>
      <c r="E15583" s="155"/>
      <c r="F15583" s="155"/>
    </row>
    <row r="15584" spans="3:6" x14ac:dyDescent="0.2">
      <c r="C15584" s="155"/>
      <c r="D15584" s="155"/>
      <c r="E15584" s="155"/>
      <c r="F15584" s="155"/>
    </row>
    <row r="15585" spans="3:6" x14ac:dyDescent="0.2">
      <c r="C15585" s="155"/>
      <c r="D15585" s="155"/>
      <c r="E15585" s="155"/>
      <c r="F15585" s="155"/>
    </row>
    <row r="15586" spans="3:6" x14ac:dyDescent="0.2">
      <c r="C15586" s="155"/>
      <c r="D15586" s="155"/>
      <c r="E15586" s="155"/>
      <c r="F15586" s="155"/>
    </row>
    <row r="15587" spans="3:6" x14ac:dyDescent="0.2">
      <c r="C15587" s="155"/>
      <c r="D15587" s="155"/>
      <c r="E15587" s="155"/>
      <c r="F15587" s="155"/>
    </row>
    <row r="15588" spans="3:6" x14ac:dyDescent="0.2">
      <c r="C15588" s="155"/>
      <c r="D15588" s="155"/>
      <c r="E15588" s="155"/>
      <c r="F15588" s="155"/>
    </row>
    <row r="15589" spans="3:6" x14ac:dyDescent="0.2">
      <c r="C15589" s="155"/>
      <c r="D15589" s="155"/>
      <c r="E15589" s="155"/>
      <c r="F15589" s="155"/>
    </row>
    <row r="15590" spans="3:6" x14ac:dyDescent="0.2">
      <c r="C15590" s="155"/>
      <c r="D15590" s="155"/>
      <c r="E15590" s="155"/>
      <c r="F15590" s="155"/>
    </row>
    <row r="15591" spans="3:6" x14ac:dyDescent="0.2">
      <c r="C15591" s="155"/>
      <c r="D15591" s="155"/>
      <c r="E15591" s="155"/>
      <c r="F15591" s="155"/>
    </row>
    <row r="15592" spans="3:6" x14ac:dyDescent="0.2">
      <c r="C15592" s="155"/>
      <c r="D15592" s="155"/>
      <c r="E15592" s="155"/>
      <c r="F15592" s="155"/>
    </row>
    <row r="15593" spans="3:6" x14ac:dyDescent="0.2">
      <c r="C15593" s="155"/>
      <c r="D15593" s="155"/>
      <c r="E15593" s="155"/>
      <c r="F15593" s="155"/>
    </row>
    <row r="15594" spans="3:6" x14ac:dyDescent="0.2">
      <c r="C15594" s="155"/>
      <c r="D15594" s="155"/>
      <c r="E15594" s="155"/>
      <c r="F15594" s="155"/>
    </row>
    <row r="15595" spans="3:6" x14ac:dyDescent="0.2">
      <c r="C15595" s="155"/>
      <c r="D15595" s="155"/>
      <c r="E15595" s="155"/>
      <c r="F15595" s="155"/>
    </row>
    <row r="15596" spans="3:6" x14ac:dyDescent="0.2">
      <c r="C15596" s="155"/>
      <c r="D15596" s="155"/>
      <c r="E15596" s="155"/>
      <c r="F15596" s="155"/>
    </row>
    <row r="15597" spans="3:6" x14ac:dyDescent="0.2">
      <c r="C15597" s="155"/>
      <c r="D15597" s="155"/>
      <c r="E15597" s="155"/>
      <c r="F15597" s="155"/>
    </row>
    <row r="15598" spans="3:6" x14ac:dyDescent="0.2">
      <c r="C15598" s="155"/>
      <c r="D15598" s="155"/>
      <c r="E15598" s="155"/>
      <c r="F15598" s="155"/>
    </row>
    <row r="15599" spans="3:6" x14ac:dyDescent="0.2">
      <c r="C15599" s="155"/>
      <c r="D15599" s="155"/>
      <c r="E15599" s="155"/>
      <c r="F15599" s="155"/>
    </row>
    <row r="15600" spans="3:6" x14ac:dyDescent="0.2">
      <c r="C15600" s="155"/>
      <c r="D15600" s="155"/>
      <c r="E15600" s="155"/>
      <c r="F15600" s="155"/>
    </row>
    <row r="15601" spans="3:6" x14ac:dyDescent="0.2">
      <c r="C15601" s="155"/>
      <c r="D15601" s="155"/>
      <c r="E15601" s="155"/>
      <c r="F15601" s="155"/>
    </row>
    <row r="15602" spans="3:6" x14ac:dyDescent="0.2">
      <c r="C15602" s="155"/>
      <c r="D15602" s="155"/>
      <c r="E15602" s="155"/>
      <c r="F15602" s="155"/>
    </row>
    <row r="15603" spans="3:6" x14ac:dyDescent="0.2">
      <c r="C15603" s="155"/>
      <c r="D15603" s="155"/>
      <c r="E15603" s="155"/>
      <c r="F15603" s="155"/>
    </row>
    <row r="15604" spans="3:6" x14ac:dyDescent="0.2">
      <c r="C15604" s="155"/>
      <c r="D15604" s="155"/>
      <c r="E15604" s="155"/>
      <c r="F15604" s="155"/>
    </row>
    <row r="15605" spans="3:6" x14ac:dyDescent="0.2">
      <c r="C15605" s="155"/>
      <c r="D15605" s="155"/>
      <c r="E15605" s="155"/>
      <c r="F15605" s="155"/>
    </row>
    <row r="15606" spans="3:6" x14ac:dyDescent="0.2">
      <c r="C15606" s="155"/>
      <c r="D15606" s="155"/>
      <c r="E15606" s="155"/>
      <c r="F15606" s="155"/>
    </row>
    <row r="15607" spans="3:6" x14ac:dyDescent="0.2">
      <c r="C15607" s="155"/>
      <c r="D15607" s="155"/>
      <c r="E15607" s="155"/>
      <c r="F15607" s="155"/>
    </row>
    <row r="15608" spans="3:6" x14ac:dyDescent="0.2">
      <c r="C15608" s="155"/>
      <c r="D15608" s="155"/>
      <c r="E15608" s="155"/>
      <c r="F15608" s="155"/>
    </row>
    <row r="15609" spans="3:6" x14ac:dyDescent="0.2">
      <c r="C15609" s="155"/>
      <c r="D15609" s="155"/>
      <c r="E15609" s="155"/>
      <c r="F15609" s="155"/>
    </row>
    <row r="15610" spans="3:6" x14ac:dyDescent="0.2">
      <c r="C15610" s="155"/>
      <c r="D15610" s="155"/>
      <c r="E15610" s="155"/>
      <c r="F15610" s="155"/>
    </row>
    <row r="15611" spans="3:6" x14ac:dyDescent="0.2">
      <c r="C15611" s="155"/>
      <c r="D15611" s="155"/>
      <c r="E15611" s="155"/>
      <c r="F15611" s="155"/>
    </row>
    <row r="15612" spans="3:6" x14ac:dyDescent="0.2">
      <c r="C15612" s="155"/>
      <c r="D15612" s="155"/>
      <c r="E15612" s="155"/>
      <c r="F15612" s="155"/>
    </row>
    <row r="15613" spans="3:6" x14ac:dyDescent="0.2">
      <c r="C15613" s="155"/>
      <c r="D15613" s="155"/>
      <c r="E15613" s="155"/>
      <c r="F15613" s="155"/>
    </row>
    <row r="15614" spans="3:6" x14ac:dyDescent="0.2">
      <c r="C15614" s="155"/>
      <c r="D15614" s="155"/>
      <c r="E15614" s="155"/>
      <c r="F15614" s="155"/>
    </row>
    <row r="15615" spans="3:6" x14ac:dyDescent="0.2">
      <c r="C15615" s="155"/>
      <c r="D15615" s="155"/>
      <c r="E15615" s="155"/>
      <c r="F15615" s="155"/>
    </row>
    <row r="15616" spans="3:6" x14ac:dyDescent="0.2">
      <c r="C15616" s="155"/>
      <c r="D15616" s="155"/>
      <c r="E15616" s="155"/>
      <c r="F15616" s="155"/>
    </row>
    <row r="15617" spans="3:6" x14ac:dyDescent="0.2">
      <c r="C15617" s="155"/>
      <c r="D15617" s="155"/>
      <c r="E15617" s="155"/>
      <c r="F15617" s="155"/>
    </row>
    <row r="15618" spans="3:6" x14ac:dyDescent="0.2">
      <c r="C15618" s="155"/>
      <c r="D15618" s="155"/>
      <c r="E15618" s="155"/>
      <c r="F15618" s="155"/>
    </row>
    <row r="15619" spans="3:6" x14ac:dyDescent="0.2">
      <c r="C15619" s="155"/>
      <c r="D15619" s="155"/>
      <c r="E15619" s="155"/>
      <c r="F15619" s="155"/>
    </row>
    <row r="15620" spans="3:6" x14ac:dyDescent="0.2">
      <c r="C15620" s="155"/>
      <c r="D15620" s="155"/>
      <c r="E15620" s="155"/>
      <c r="F15620" s="155"/>
    </row>
    <row r="15621" spans="3:6" x14ac:dyDescent="0.2">
      <c r="C15621" s="155"/>
      <c r="D15621" s="155"/>
      <c r="E15621" s="155"/>
      <c r="F15621" s="155"/>
    </row>
    <row r="15622" spans="3:6" x14ac:dyDescent="0.2">
      <c r="C15622" s="155"/>
      <c r="D15622" s="155"/>
      <c r="E15622" s="155"/>
      <c r="F15622" s="155"/>
    </row>
    <row r="15623" spans="3:6" x14ac:dyDescent="0.2">
      <c r="C15623" s="155"/>
      <c r="D15623" s="155"/>
      <c r="E15623" s="155"/>
      <c r="F15623" s="155"/>
    </row>
    <row r="15624" spans="3:6" x14ac:dyDescent="0.2">
      <c r="C15624" s="155"/>
      <c r="D15624" s="155"/>
      <c r="E15624" s="155"/>
      <c r="F15624" s="155"/>
    </row>
    <row r="15625" spans="3:6" x14ac:dyDescent="0.2">
      <c r="C15625" s="155"/>
      <c r="D15625" s="155"/>
      <c r="E15625" s="155"/>
      <c r="F15625" s="155"/>
    </row>
    <row r="15626" spans="3:6" x14ac:dyDescent="0.2">
      <c r="C15626" s="155"/>
      <c r="D15626" s="155"/>
      <c r="E15626" s="155"/>
      <c r="F15626" s="155"/>
    </row>
    <row r="15627" spans="3:6" x14ac:dyDescent="0.2">
      <c r="C15627" s="155"/>
      <c r="D15627" s="155"/>
      <c r="E15627" s="155"/>
      <c r="F15627" s="155"/>
    </row>
    <row r="15628" spans="3:6" x14ac:dyDescent="0.2">
      <c r="C15628" s="155"/>
      <c r="D15628" s="155"/>
      <c r="E15628" s="155"/>
      <c r="F15628" s="155"/>
    </row>
    <row r="15629" spans="3:6" x14ac:dyDescent="0.2">
      <c r="C15629" s="155"/>
      <c r="D15629" s="155"/>
      <c r="E15629" s="155"/>
      <c r="F15629" s="155"/>
    </row>
    <row r="15630" spans="3:6" x14ac:dyDescent="0.2">
      <c r="C15630" s="155"/>
      <c r="D15630" s="155"/>
      <c r="E15630" s="155"/>
      <c r="F15630" s="155"/>
    </row>
    <row r="15631" spans="3:6" x14ac:dyDescent="0.2">
      <c r="C15631" s="155"/>
      <c r="D15631" s="155"/>
      <c r="E15631" s="155"/>
      <c r="F15631" s="155"/>
    </row>
    <row r="15632" spans="3:6" x14ac:dyDescent="0.2">
      <c r="C15632" s="155"/>
      <c r="D15632" s="155"/>
      <c r="E15632" s="155"/>
      <c r="F15632" s="155"/>
    </row>
    <row r="15633" spans="3:6" x14ac:dyDescent="0.2">
      <c r="C15633" s="155"/>
      <c r="D15633" s="155"/>
      <c r="E15633" s="155"/>
      <c r="F15633" s="155"/>
    </row>
    <row r="15634" spans="3:6" x14ac:dyDescent="0.2">
      <c r="C15634" s="155"/>
      <c r="D15634" s="155"/>
      <c r="E15634" s="155"/>
      <c r="F15634" s="155"/>
    </row>
    <row r="15635" spans="3:6" x14ac:dyDescent="0.2">
      <c r="C15635" s="155"/>
      <c r="D15635" s="155"/>
      <c r="E15635" s="155"/>
      <c r="F15635" s="155"/>
    </row>
    <row r="15636" spans="3:6" x14ac:dyDescent="0.2">
      <c r="C15636" s="155"/>
      <c r="D15636" s="155"/>
      <c r="E15636" s="155"/>
      <c r="F15636" s="155"/>
    </row>
    <row r="15637" spans="3:6" x14ac:dyDescent="0.2">
      <c r="C15637" s="155"/>
      <c r="D15637" s="155"/>
      <c r="E15637" s="155"/>
      <c r="F15637" s="155"/>
    </row>
    <row r="15638" spans="3:6" x14ac:dyDescent="0.2">
      <c r="C15638" s="155"/>
      <c r="D15638" s="155"/>
      <c r="E15638" s="155"/>
      <c r="F15638" s="155"/>
    </row>
    <row r="15639" spans="3:6" x14ac:dyDescent="0.2">
      <c r="C15639" s="155"/>
      <c r="D15639" s="155"/>
      <c r="E15639" s="155"/>
      <c r="F15639" s="155"/>
    </row>
    <row r="15640" spans="3:6" x14ac:dyDescent="0.2">
      <c r="C15640" s="155"/>
      <c r="D15640" s="155"/>
      <c r="E15640" s="155"/>
      <c r="F15640" s="155"/>
    </row>
    <row r="15641" spans="3:6" x14ac:dyDescent="0.2">
      <c r="C15641" s="155"/>
      <c r="D15641" s="155"/>
      <c r="E15641" s="155"/>
      <c r="F15641" s="155"/>
    </row>
    <row r="15642" spans="3:6" x14ac:dyDescent="0.2">
      <c r="C15642" s="155"/>
      <c r="D15642" s="155"/>
      <c r="E15642" s="155"/>
      <c r="F15642" s="155"/>
    </row>
    <row r="15643" spans="3:6" x14ac:dyDescent="0.2">
      <c r="C15643" s="155"/>
      <c r="D15643" s="155"/>
      <c r="E15643" s="155"/>
      <c r="F15643" s="155"/>
    </row>
    <row r="15644" spans="3:6" x14ac:dyDescent="0.2">
      <c r="C15644" s="155"/>
      <c r="D15644" s="155"/>
      <c r="E15644" s="155"/>
      <c r="F15644" s="155"/>
    </row>
    <row r="15645" spans="3:6" x14ac:dyDescent="0.2">
      <c r="C15645" s="155"/>
      <c r="D15645" s="155"/>
      <c r="E15645" s="155"/>
      <c r="F15645" s="155"/>
    </row>
    <row r="15646" spans="3:6" x14ac:dyDescent="0.2">
      <c r="C15646" s="155"/>
      <c r="D15646" s="155"/>
      <c r="E15646" s="155"/>
      <c r="F15646" s="155"/>
    </row>
    <row r="15647" spans="3:6" x14ac:dyDescent="0.2">
      <c r="C15647" s="155"/>
      <c r="D15647" s="155"/>
      <c r="E15647" s="155"/>
      <c r="F15647" s="155"/>
    </row>
    <row r="15648" spans="3:6" x14ac:dyDescent="0.2">
      <c r="C15648" s="155"/>
      <c r="D15648" s="155"/>
      <c r="E15648" s="155"/>
      <c r="F15648" s="155"/>
    </row>
    <row r="15649" spans="3:6" x14ac:dyDescent="0.2">
      <c r="C15649" s="155"/>
      <c r="D15649" s="155"/>
      <c r="E15649" s="155"/>
      <c r="F15649" s="155"/>
    </row>
    <row r="15650" spans="3:6" x14ac:dyDescent="0.2">
      <c r="C15650" s="155"/>
      <c r="D15650" s="155"/>
      <c r="E15650" s="155"/>
      <c r="F15650" s="155"/>
    </row>
    <row r="15651" spans="3:6" x14ac:dyDescent="0.2">
      <c r="C15651" s="155"/>
      <c r="D15651" s="155"/>
      <c r="E15651" s="155"/>
      <c r="F15651" s="155"/>
    </row>
    <row r="15652" spans="3:6" x14ac:dyDescent="0.2">
      <c r="C15652" s="155"/>
      <c r="D15652" s="155"/>
      <c r="E15652" s="155"/>
      <c r="F15652" s="155"/>
    </row>
    <row r="15653" spans="3:6" x14ac:dyDescent="0.2">
      <c r="C15653" s="155"/>
      <c r="D15653" s="155"/>
      <c r="E15653" s="155"/>
      <c r="F15653" s="155"/>
    </row>
    <row r="15654" spans="3:6" x14ac:dyDescent="0.2">
      <c r="C15654" s="155"/>
      <c r="D15654" s="155"/>
      <c r="E15654" s="155"/>
      <c r="F15654" s="155"/>
    </row>
    <row r="15655" spans="3:6" x14ac:dyDescent="0.2">
      <c r="C15655" s="155"/>
      <c r="D15655" s="155"/>
      <c r="E15655" s="155"/>
      <c r="F15655" s="155"/>
    </row>
    <row r="15656" spans="3:6" x14ac:dyDescent="0.2">
      <c r="C15656" s="155"/>
      <c r="D15656" s="155"/>
      <c r="E15656" s="155"/>
      <c r="F15656" s="155"/>
    </row>
    <row r="15657" spans="3:6" x14ac:dyDescent="0.2">
      <c r="C15657" s="155"/>
      <c r="D15657" s="155"/>
      <c r="E15657" s="155"/>
      <c r="F15657" s="155"/>
    </row>
    <row r="15658" spans="3:6" x14ac:dyDescent="0.2">
      <c r="C15658" s="155"/>
      <c r="D15658" s="155"/>
      <c r="E15658" s="155"/>
      <c r="F15658" s="155"/>
    </row>
    <row r="15659" spans="3:6" x14ac:dyDescent="0.2">
      <c r="C15659" s="155"/>
      <c r="D15659" s="155"/>
      <c r="E15659" s="155"/>
      <c r="F15659" s="155"/>
    </row>
    <row r="15660" spans="3:6" x14ac:dyDescent="0.2">
      <c r="C15660" s="155"/>
      <c r="D15660" s="155"/>
      <c r="E15660" s="155"/>
      <c r="F15660" s="155"/>
    </row>
    <row r="15661" spans="3:6" x14ac:dyDescent="0.2">
      <c r="C15661" s="155"/>
      <c r="D15661" s="155"/>
      <c r="E15661" s="155"/>
      <c r="F15661" s="155"/>
    </row>
    <row r="15662" spans="3:6" x14ac:dyDescent="0.2">
      <c r="C15662" s="155"/>
      <c r="D15662" s="155"/>
      <c r="E15662" s="155"/>
      <c r="F15662" s="155"/>
    </row>
    <row r="15663" spans="3:6" x14ac:dyDescent="0.2">
      <c r="C15663" s="155"/>
      <c r="D15663" s="155"/>
      <c r="E15663" s="155"/>
      <c r="F15663" s="155"/>
    </row>
    <row r="15664" spans="3:6" x14ac:dyDescent="0.2">
      <c r="C15664" s="155"/>
      <c r="D15664" s="155"/>
      <c r="E15664" s="155"/>
      <c r="F15664" s="155"/>
    </row>
    <row r="15665" spans="3:6" x14ac:dyDescent="0.2">
      <c r="C15665" s="155"/>
      <c r="D15665" s="155"/>
      <c r="E15665" s="155"/>
      <c r="F15665" s="155"/>
    </row>
    <row r="15666" spans="3:6" x14ac:dyDescent="0.2">
      <c r="C15666" s="155"/>
      <c r="D15666" s="155"/>
      <c r="E15666" s="155"/>
      <c r="F15666" s="155"/>
    </row>
    <row r="15667" spans="3:6" x14ac:dyDescent="0.2">
      <c r="C15667" s="155"/>
      <c r="D15667" s="155"/>
      <c r="E15667" s="155"/>
      <c r="F15667" s="155"/>
    </row>
    <row r="15668" spans="3:6" x14ac:dyDescent="0.2">
      <c r="C15668" s="155"/>
      <c r="D15668" s="155"/>
      <c r="E15668" s="155"/>
      <c r="F15668" s="155"/>
    </row>
    <row r="15669" spans="3:6" x14ac:dyDescent="0.2">
      <c r="C15669" s="155"/>
      <c r="D15669" s="155"/>
      <c r="E15669" s="155"/>
      <c r="F15669" s="155"/>
    </row>
    <row r="15670" spans="3:6" x14ac:dyDescent="0.2">
      <c r="C15670" s="155"/>
      <c r="D15670" s="155"/>
      <c r="E15670" s="155"/>
      <c r="F15670" s="155"/>
    </row>
    <row r="15671" spans="3:6" x14ac:dyDescent="0.2">
      <c r="C15671" s="155"/>
      <c r="D15671" s="155"/>
      <c r="E15671" s="155"/>
      <c r="F15671" s="155"/>
    </row>
    <row r="15672" spans="3:6" x14ac:dyDescent="0.2">
      <c r="C15672" s="155"/>
      <c r="D15672" s="155"/>
      <c r="E15672" s="155"/>
      <c r="F15672" s="155"/>
    </row>
    <row r="15673" spans="3:6" x14ac:dyDescent="0.2">
      <c r="C15673" s="155"/>
      <c r="D15673" s="155"/>
      <c r="E15673" s="155"/>
      <c r="F15673" s="155"/>
    </row>
    <row r="15674" spans="3:6" x14ac:dyDescent="0.2">
      <c r="C15674" s="155"/>
      <c r="D15674" s="155"/>
      <c r="E15674" s="155"/>
      <c r="F15674" s="155"/>
    </row>
    <row r="15675" spans="3:6" x14ac:dyDescent="0.2">
      <c r="C15675" s="155"/>
      <c r="D15675" s="155"/>
      <c r="E15675" s="155"/>
      <c r="F15675" s="155"/>
    </row>
    <row r="15676" spans="3:6" x14ac:dyDescent="0.2">
      <c r="C15676" s="155"/>
      <c r="D15676" s="155"/>
      <c r="E15676" s="155"/>
      <c r="F15676" s="155"/>
    </row>
    <row r="15677" spans="3:6" x14ac:dyDescent="0.2">
      <c r="C15677" s="155"/>
      <c r="D15677" s="155"/>
      <c r="E15677" s="155"/>
      <c r="F15677" s="155"/>
    </row>
    <row r="15678" spans="3:6" x14ac:dyDescent="0.2">
      <c r="C15678" s="155"/>
      <c r="D15678" s="155"/>
      <c r="E15678" s="155"/>
      <c r="F15678" s="155"/>
    </row>
    <row r="15679" spans="3:6" x14ac:dyDescent="0.2">
      <c r="C15679" s="155"/>
      <c r="D15679" s="155"/>
      <c r="E15679" s="155"/>
      <c r="F15679" s="155"/>
    </row>
    <row r="15680" spans="3:6" x14ac:dyDescent="0.2">
      <c r="C15680" s="155"/>
      <c r="D15680" s="155"/>
      <c r="E15680" s="155"/>
      <c r="F15680" s="155"/>
    </row>
    <row r="15681" spans="3:6" x14ac:dyDescent="0.2">
      <c r="C15681" s="155"/>
      <c r="D15681" s="155"/>
      <c r="E15681" s="155"/>
      <c r="F15681" s="155"/>
    </row>
    <row r="15682" spans="3:6" x14ac:dyDescent="0.2">
      <c r="C15682" s="155"/>
      <c r="D15682" s="155"/>
      <c r="E15682" s="155"/>
      <c r="F15682" s="155"/>
    </row>
    <row r="15683" spans="3:6" x14ac:dyDescent="0.2">
      <c r="C15683" s="155"/>
      <c r="D15683" s="155"/>
      <c r="E15683" s="155"/>
      <c r="F15683" s="155"/>
    </row>
    <row r="15684" spans="3:6" x14ac:dyDescent="0.2">
      <c r="C15684" s="155"/>
      <c r="D15684" s="155"/>
      <c r="E15684" s="155"/>
      <c r="F15684" s="155"/>
    </row>
    <row r="15685" spans="3:6" x14ac:dyDescent="0.2">
      <c r="C15685" s="155"/>
      <c r="D15685" s="155"/>
      <c r="E15685" s="155"/>
      <c r="F15685" s="155"/>
    </row>
    <row r="15686" spans="3:6" x14ac:dyDescent="0.2">
      <c r="C15686" s="155"/>
      <c r="D15686" s="155"/>
      <c r="E15686" s="155"/>
      <c r="F15686" s="155"/>
    </row>
    <row r="15687" spans="3:6" x14ac:dyDescent="0.2">
      <c r="C15687" s="155"/>
      <c r="D15687" s="155"/>
      <c r="E15687" s="155"/>
      <c r="F15687" s="155"/>
    </row>
    <row r="15688" spans="3:6" x14ac:dyDescent="0.2">
      <c r="C15688" s="155"/>
      <c r="D15688" s="155"/>
      <c r="E15688" s="155"/>
      <c r="F15688" s="155"/>
    </row>
    <row r="15689" spans="3:6" x14ac:dyDescent="0.2">
      <c r="C15689" s="155"/>
      <c r="D15689" s="155"/>
      <c r="E15689" s="155"/>
      <c r="F15689" s="155"/>
    </row>
    <row r="15690" spans="3:6" x14ac:dyDescent="0.2">
      <c r="C15690" s="155"/>
      <c r="D15690" s="155"/>
      <c r="E15690" s="155"/>
      <c r="F15690" s="155"/>
    </row>
    <row r="15691" spans="3:6" x14ac:dyDescent="0.2">
      <c r="C15691" s="155"/>
      <c r="D15691" s="155"/>
      <c r="E15691" s="155"/>
      <c r="F15691" s="155"/>
    </row>
    <row r="15692" spans="3:6" x14ac:dyDescent="0.2">
      <c r="C15692" s="155"/>
      <c r="D15692" s="155"/>
      <c r="E15692" s="155"/>
      <c r="F15692" s="155"/>
    </row>
    <row r="15693" spans="3:6" x14ac:dyDescent="0.2">
      <c r="C15693" s="155"/>
      <c r="D15693" s="155"/>
      <c r="E15693" s="155"/>
      <c r="F15693" s="155"/>
    </row>
    <row r="15694" spans="3:6" x14ac:dyDescent="0.2">
      <c r="C15694" s="155"/>
      <c r="D15694" s="155"/>
      <c r="E15694" s="155"/>
      <c r="F15694" s="155"/>
    </row>
    <row r="15695" spans="3:6" x14ac:dyDescent="0.2">
      <c r="C15695" s="155"/>
      <c r="D15695" s="155"/>
      <c r="E15695" s="155"/>
      <c r="F15695" s="155"/>
    </row>
    <row r="15696" spans="3:6" x14ac:dyDescent="0.2">
      <c r="C15696" s="155"/>
      <c r="D15696" s="155"/>
      <c r="E15696" s="155"/>
      <c r="F15696" s="155"/>
    </row>
    <row r="15697" spans="3:6" x14ac:dyDescent="0.2">
      <c r="C15697" s="155"/>
      <c r="D15697" s="155"/>
      <c r="E15697" s="155"/>
      <c r="F15697" s="155"/>
    </row>
    <row r="15698" spans="3:6" x14ac:dyDescent="0.2">
      <c r="C15698" s="155"/>
      <c r="D15698" s="155"/>
      <c r="E15698" s="155"/>
      <c r="F15698" s="155"/>
    </row>
    <row r="15699" spans="3:6" x14ac:dyDescent="0.2">
      <c r="C15699" s="155"/>
      <c r="D15699" s="155"/>
      <c r="E15699" s="155"/>
      <c r="F15699" s="155"/>
    </row>
    <row r="15700" spans="3:6" x14ac:dyDescent="0.2">
      <c r="C15700" s="155"/>
      <c r="D15700" s="155"/>
      <c r="E15700" s="155"/>
      <c r="F15700" s="155"/>
    </row>
    <row r="15701" spans="3:6" x14ac:dyDescent="0.2">
      <c r="C15701" s="155"/>
      <c r="D15701" s="155"/>
      <c r="E15701" s="155"/>
      <c r="F15701" s="155"/>
    </row>
    <row r="15702" spans="3:6" x14ac:dyDescent="0.2">
      <c r="C15702" s="155"/>
      <c r="D15702" s="155"/>
      <c r="E15702" s="155"/>
      <c r="F15702" s="155"/>
    </row>
    <row r="15703" spans="3:6" x14ac:dyDescent="0.2">
      <c r="C15703" s="155"/>
      <c r="D15703" s="155"/>
      <c r="E15703" s="155"/>
      <c r="F15703" s="155"/>
    </row>
    <row r="15704" spans="3:6" x14ac:dyDescent="0.2">
      <c r="C15704" s="155"/>
      <c r="D15704" s="155"/>
      <c r="E15704" s="155"/>
      <c r="F15704" s="155"/>
    </row>
    <row r="15705" spans="3:6" x14ac:dyDescent="0.2">
      <c r="C15705" s="155"/>
      <c r="D15705" s="155"/>
      <c r="E15705" s="155"/>
      <c r="F15705" s="155"/>
    </row>
    <row r="15706" spans="3:6" x14ac:dyDescent="0.2">
      <c r="C15706" s="155"/>
      <c r="D15706" s="155"/>
      <c r="E15706" s="155"/>
      <c r="F15706" s="155"/>
    </row>
    <row r="15707" spans="3:6" x14ac:dyDescent="0.2">
      <c r="C15707" s="155"/>
      <c r="D15707" s="155"/>
      <c r="E15707" s="155"/>
      <c r="F15707" s="155"/>
    </row>
    <row r="15708" spans="3:6" x14ac:dyDescent="0.2">
      <c r="C15708" s="155"/>
      <c r="D15708" s="155"/>
      <c r="E15708" s="155"/>
      <c r="F15708" s="155"/>
    </row>
    <row r="15709" spans="3:6" x14ac:dyDescent="0.2">
      <c r="C15709" s="155"/>
      <c r="D15709" s="155"/>
      <c r="E15709" s="155"/>
      <c r="F15709" s="155"/>
    </row>
    <row r="15710" spans="3:6" x14ac:dyDescent="0.2">
      <c r="C15710" s="155"/>
      <c r="D15710" s="155"/>
      <c r="E15710" s="155"/>
      <c r="F15710" s="155"/>
    </row>
    <row r="15711" spans="3:6" x14ac:dyDescent="0.2">
      <c r="C15711" s="155"/>
      <c r="D15711" s="155"/>
      <c r="E15711" s="155"/>
      <c r="F15711" s="155"/>
    </row>
    <row r="15712" spans="3:6" x14ac:dyDescent="0.2">
      <c r="C15712" s="155"/>
      <c r="D15712" s="155"/>
      <c r="E15712" s="155"/>
      <c r="F15712" s="155"/>
    </row>
    <row r="15713" spans="3:6" x14ac:dyDescent="0.2">
      <c r="C15713" s="155"/>
      <c r="D15713" s="155"/>
      <c r="E15713" s="155"/>
      <c r="F15713" s="155"/>
    </row>
    <row r="15714" spans="3:6" x14ac:dyDescent="0.2">
      <c r="C15714" s="155"/>
      <c r="D15714" s="155"/>
      <c r="E15714" s="155"/>
      <c r="F15714" s="155"/>
    </row>
    <row r="15715" spans="3:6" x14ac:dyDescent="0.2">
      <c r="C15715" s="155"/>
      <c r="D15715" s="155"/>
      <c r="E15715" s="155"/>
      <c r="F15715" s="155"/>
    </row>
    <row r="15716" spans="3:6" x14ac:dyDescent="0.2">
      <c r="C15716" s="155"/>
      <c r="D15716" s="155"/>
      <c r="E15716" s="155"/>
      <c r="F15716" s="155"/>
    </row>
    <row r="15717" spans="3:6" x14ac:dyDescent="0.2">
      <c r="C15717" s="155"/>
      <c r="D15717" s="155"/>
      <c r="E15717" s="155"/>
      <c r="F15717" s="155"/>
    </row>
    <row r="15718" spans="3:6" x14ac:dyDescent="0.2">
      <c r="C15718" s="155"/>
      <c r="D15718" s="155"/>
      <c r="E15718" s="155"/>
      <c r="F15718" s="155"/>
    </row>
    <row r="15719" spans="3:6" x14ac:dyDescent="0.2">
      <c r="C15719" s="155"/>
      <c r="D15719" s="155"/>
      <c r="E15719" s="155"/>
      <c r="F15719" s="155"/>
    </row>
    <row r="15720" spans="3:6" x14ac:dyDescent="0.2">
      <c r="C15720" s="155"/>
      <c r="D15720" s="155"/>
      <c r="E15720" s="155"/>
      <c r="F15720" s="155"/>
    </row>
    <row r="15721" spans="3:6" x14ac:dyDescent="0.2">
      <c r="C15721" s="155"/>
      <c r="D15721" s="155"/>
      <c r="E15721" s="155"/>
      <c r="F15721" s="155"/>
    </row>
    <row r="15722" spans="3:6" x14ac:dyDescent="0.2">
      <c r="C15722" s="155"/>
      <c r="D15722" s="155"/>
      <c r="E15722" s="155"/>
      <c r="F15722" s="155"/>
    </row>
    <row r="15723" spans="3:6" x14ac:dyDescent="0.2">
      <c r="C15723" s="155"/>
      <c r="D15723" s="155"/>
      <c r="E15723" s="155"/>
      <c r="F15723" s="155"/>
    </row>
    <row r="15724" spans="3:6" x14ac:dyDescent="0.2">
      <c r="C15724" s="155"/>
      <c r="D15724" s="155"/>
      <c r="E15724" s="155"/>
      <c r="F15724" s="155"/>
    </row>
    <row r="15725" spans="3:6" x14ac:dyDescent="0.2">
      <c r="C15725" s="155"/>
      <c r="D15725" s="155"/>
      <c r="E15725" s="155"/>
      <c r="F15725" s="155"/>
    </row>
    <row r="15726" spans="3:6" x14ac:dyDescent="0.2">
      <c r="C15726" s="155"/>
      <c r="D15726" s="155"/>
      <c r="E15726" s="155"/>
      <c r="F15726" s="155"/>
    </row>
    <row r="15727" spans="3:6" x14ac:dyDescent="0.2">
      <c r="C15727" s="155"/>
      <c r="D15727" s="155"/>
      <c r="E15727" s="155"/>
      <c r="F15727" s="155"/>
    </row>
    <row r="15728" spans="3:6" x14ac:dyDescent="0.2">
      <c r="C15728" s="155"/>
      <c r="D15728" s="155"/>
      <c r="E15728" s="155"/>
      <c r="F15728" s="155"/>
    </row>
    <row r="15729" spans="3:6" x14ac:dyDescent="0.2">
      <c r="C15729" s="155"/>
      <c r="D15729" s="155"/>
      <c r="E15729" s="155"/>
      <c r="F15729" s="155"/>
    </row>
    <row r="15730" spans="3:6" x14ac:dyDescent="0.2">
      <c r="C15730" s="155"/>
      <c r="D15730" s="155"/>
      <c r="E15730" s="155"/>
      <c r="F15730" s="155"/>
    </row>
    <row r="15731" spans="3:6" x14ac:dyDescent="0.2">
      <c r="C15731" s="155"/>
      <c r="D15731" s="155"/>
      <c r="E15731" s="155"/>
      <c r="F15731" s="155"/>
    </row>
    <row r="15732" spans="3:6" x14ac:dyDescent="0.2">
      <c r="C15732" s="155"/>
      <c r="D15732" s="155"/>
      <c r="E15732" s="155"/>
      <c r="F15732" s="155"/>
    </row>
    <row r="15733" spans="3:6" x14ac:dyDescent="0.2">
      <c r="C15733" s="155"/>
      <c r="D15733" s="155"/>
      <c r="E15733" s="155"/>
      <c r="F15733" s="155"/>
    </row>
    <row r="15734" spans="3:6" x14ac:dyDescent="0.2">
      <c r="C15734" s="155"/>
      <c r="D15734" s="155"/>
      <c r="E15734" s="155"/>
      <c r="F15734" s="155"/>
    </row>
    <row r="15735" spans="3:6" x14ac:dyDescent="0.2">
      <c r="C15735" s="155"/>
      <c r="D15735" s="155"/>
      <c r="E15735" s="155"/>
      <c r="F15735" s="155"/>
    </row>
    <row r="15736" spans="3:6" x14ac:dyDescent="0.2">
      <c r="C15736" s="155"/>
      <c r="D15736" s="155"/>
      <c r="E15736" s="155"/>
      <c r="F15736" s="155"/>
    </row>
    <row r="15737" spans="3:6" x14ac:dyDescent="0.2">
      <c r="C15737" s="155"/>
      <c r="D15737" s="155"/>
      <c r="E15737" s="155"/>
      <c r="F15737" s="155"/>
    </row>
    <row r="15738" spans="3:6" x14ac:dyDescent="0.2">
      <c r="C15738" s="155"/>
      <c r="D15738" s="155"/>
      <c r="E15738" s="155"/>
      <c r="F15738" s="155"/>
    </row>
    <row r="15739" spans="3:6" x14ac:dyDescent="0.2">
      <c r="C15739" s="155"/>
      <c r="D15739" s="155"/>
      <c r="E15739" s="155"/>
      <c r="F15739" s="155"/>
    </row>
    <row r="15740" spans="3:6" x14ac:dyDescent="0.2">
      <c r="C15740" s="155"/>
      <c r="D15740" s="155"/>
      <c r="E15740" s="155"/>
      <c r="F15740" s="155"/>
    </row>
    <row r="15741" spans="3:6" x14ac:dyDescent="0.2">
      <c r="C15741" s="155"/>
      <c r="D15741" s="155"/>
      <c r="E15741" s="155"/>
      <c r="F15741" s="155"/>
    </row>
    <row r="15742" spans="3:6" x14ac:dyDescent="0.2">
      <c r="C15742" s="155"/>
      <c r="D15742" s="155"/>
      <c r="E15742" s="155"/>
      <c r="F15742" s="155"/>
    </row>
    <row r="15743" spans="3:6" x14ac:dyDescent="0.2">
      <c r="C15743" s="155"/>
      <c r="D15743" s="155"/>
      <c r="E15743" s="155"/>
      <c r="F15743" s="155"/>
    </row>
    <row r="15744" spans="3:6" x14ac:dyDescent="0.2">
      <c r="C15744" s="155"/>
      <c r="D15744" s="155"/>
      <c r="E15744" s="155"/>
      <c r="F15744" s="155"/>
    </row>
    <row r="15745" spans="3:6" x14ac:dyDescent="0.2">
      <c r="C15745" s="155"/>
      <c r="D15745" s="155"/>
      <c r="E15745" s="155"/>
      <c r="F15745" s="155"/>
    </row>
    <row r="15746" spans="3:6" x14ac:dyDescent="0.2">
      <c r="C15746" s="155"/>
      <c r="D15746" s="155"/>
      <c r="E15746" s="155"/>
      <c r="F15746" s="155"/>
    </row>
    <row r="15747" spans="3:6" x14ac:dyDescent="0.2">
      <c r="C15747" s="155"/>
      <c r="D15747" s="155"/>
      <c r="E15747" s="155"/>
      <c r="F15747" s="155"/>
    </row>
    <row r="15748" spans="3:6" x14ac:dyDescent="0.2">
      <c r="C15748" s="155"/>
      <c r="D15748" s="155"/>
      <c r="E15748" s="155"/>
      <c r="F15748" s="155"/>
    </row>
    <row r="15749" spans="3:6" x14ac:dyDescent="0.2">
      <c r="C15749" s="155"/>
      <c r="D15749" s="155"/>
      <c r="E15749" s="155"/>
      <c r="F15749" s="155"/>
    </row>
    <row r="15750" spans="3:6" x14ac:dyDescent="0.2">
      <c r="C15750" s="155"/>
      <c r="D15750" s="155"/>
      <c r="E15750" s="155"/>
      <c r="F15750" s="155"/>
    </row>
    <row r="15751" spans="3:6" x14ac:dyDescent="0.2">
      <c r="C15751" s="155"/>
      <c r="D15751" s="155"/>
      <c r="E15751" s="155"/>
      <c r="F15751" s="155"/>
    </row>
    <row r="15752" spans="3:6" x14ac:dyDescent="0.2">
      <c r="C15752" s="155"/>
      <c r="D15752" s="155"/>
      <c r="E15752" s="155"/>
      <c r="F15752" s="155"/>
    </row>
    <row r="15753" spans="3:6" x14ac:dyDescent="0.2">
      <c r="C15753" s="155"/>
      <c r="D15753" s="155"/>
      <c r="E15753" s="155"/>
      <c r="F15753" s="155"/>
    </row>
    <row r="15754" spans="3:6" x14ac:dyDescent="0.2">
      <c r="C15754" s="155"/>
      <c r="D15754" s="155"/>
      <c r="E15754" s="155"/>
      <c r="F15754" s="155"/>
    </row>
    <row r="15755" spans="3:6" x14ac:dyDescent="0.2">
      <c r="C15755" s="155"/>
      <c r="D15755" s="155"/>
      <c r="E15755" s="155"/>
      <c r="F15755" s="155"/>
    </row>
    <row r="15756" spans="3:6" x14ac:dyDescent="0.2">
      <c r="C15756" s="155"/>
      <c r="D15756" s="155"/>
      <c r="E15756" s="155"/>
      <c r="F15756" s="155"/>
    </row>
    <row r="15757" spans="3:6" x14ac:dyDescent="0.2">
      <c r="C15757" s="155"/>
      <c r="D15757" s="155"/>
      <c r="E15757" s="155"/>
      <c r="F15757" s="155"/>
    </row>
    <row r="15758" spans="3:6" x14ac:dyDescent="0.2">
      <c r="C15758" s="155"/>
      <c r="D15758" s="155"/>
      <c r="E15758" s="155"/>
      <c r="F15758" s="155"/>
    </row>
    <row r="15759" spans="3:6" x14ac:dyDescent="0.2">
      <c r="C15759" s="155"/>
      <c r="D15759" s="155"/>
      <c r="E15759" s="155"/>
      <c r="F15759" s="155"/>
    </row>
    <row r="15760" spans="3:6" x14ac:dyDescent="0.2">
      <c r="C15760" s="155"/>
      <c r="D15760" s="155"/>
      <c r="E15760" s="155"/>
      <c r="F15760" s="155"/>
    </row>
    <row r="15761" spans="3:6" x14ac:dyDescent="0.2">
      <c r="C15761" s="155"/>
      <c r="D15761" s="155"/>
      <c r="E15761" s="155"/>
      <c r="F15761" s="155"/>
    </row>
    <row r="15762" spans="3:6" x14ac:dyDescent="0.2">
      <c r="C15762" s="155"/>
      <c r="D15762" s="155"/>
      <c r="E15762" s="155"/>
      <c r="F15762" s="155"/>
    </row>
    <row r="15763" spans="3:6" x14ac:dyDescent="0.2">
      <c r="C15763" s="155"/>
      <c r="D15763" s="155"/>
      <c r="E15763" s="155"/>
      <c r="F15763" s="155"/>
    </row>
    <row r="15764" spans="3:6" x14ac:dyDescent="0.2">
      <c r="C15764" s="155"/>
      <c r="D15764" s="155"/>
      <c r="E15764" s="155"/>
      <c r="F15764" s="155"/>
    </row>
    <row r="15765" spans="3:6" x14ac:dyDescent="0.2">
      <c r="C15765" s="155"/>
      <c r="D15765" s="155"/>
      <c r="E15765" s="155"/>
      <c r="F15765" s="155"/>
    </row>
    <row r="15766" spans="3:6" x14ac:dyDescent="0.2">
      <c r="C15766" s="155"/>
      <c r="D15766" s="155"/>
      <c r="E15766" s="155"/>
      <c r="F15766" s="155"/>
    </row>
    <row r="15767" spans="3:6" x14ac:dyDescent="0.2">
      <c r="C15767" s="155"/>
      <c r="D15767" s="155"/>
      <c r="E15767" s="155"/>
      <c r="F15767" s="155"/>
    </row>
    <row r="15768" spans="3:6" x14ac:dyDescent="0.2">
      <c r="C15768" s="155"/>
      <c r="D15768" s="155"/>
      <c r="E15768" s="155"/>
      <c r="F15768" s="155"/>
    </row>
    <row r="15769" spans="3:6" x14ac:dyDescent="0.2">
      <c r="C15769" s="155"/>
      <c r="D15769" s="155"/>
      <c r="E15769" s="155"/>
      <c r="F15769" s="155"/>
    </row>
    <row r="15770" spans="3:6" x14ac:dyDescent="0.2">
      <c r="C15770" s="155"/>
      <c r="D15770" s="155"/>
      <c r="E15770" s="155"/>
      <c r="F15770" s="155"/>
    </row>
    <row r="15771" spans="3:6" x14ac:dyDescent="0.2">
      <c r="C15771" s="155"/>
      <c r="D15771" s="155"/>
      <c r="E15771" s="155"/>
      <c r="F15771" s="155"/>
    </row>
    <row r="15772" spans="3:6" x14ac:dyDescent="0.2">
      <c r="C15772" s="155"/>
      <c r="D15772" s="155"/>
      <c r="E15772" s="155"/>
      <c r="F15772" s="155"/>
    </row>
    <row r="15773" spans="3:6" x14ac:dyDescent="0.2">
      <c r="C15773" s="155"/>
      <c r="D15773" s="155"/>
      <c r="E15773" s="155"/>
      <c r="F15773" s="155"/>
    </row>
    <row r="15774" spans="3:6" x14ac:dyDescent="0.2">
      <c r="C15774" s="155"/>
      <c r="D15774" s="155"/>
      <c r="E15774" s="155"/>
      <c r="F15774" s="155"/>
    </row>
    <row r="15775" spans="3:6" x14ac:dyDescent="0.2">
      <c r="C15775" s="155"/>
      <c r="D15775" s="155"/>
      <c r="E15775" s="155"/>
      <c r="F15775" s="155"/>
    </row>
    <row r="15776" spans="3:6" x14ac:dyDescent="0.2">
      <c r="C15776" s="155"/>
      <c r="D15776" s="155"/>
      <c r="E15776" s="155"/>
      <c r="F15776" s="155"/>
    </row>
    <row r="15777" spans="3:6" x14ac:dyDescent="0.2">
      <c r="C15777" s="155"/>
      <c r="D15777" s="155"/>
      <c r="E15777" s="155"/>
      <c r="F15777" s="155"/>
    </row>
    <row r="15778" spans="3:6" x14ac:dyDescent="0.2">
      <c r="C15778" s="155"/>
      <c r="D15778" s="155"/>
      <c r="E15778" s="155"/>
      <c r="F15778" s="155"/>
    </row>
    <row r="15779" spans="3:6" x14ac:dyDescent="0.2">
      <c r="C15779" s="155"/>
      <c r="D15779" s="155"/>
      <c r="E15779" s="155"/>
      <c r="F15779" s="155"/>
    </row>
    <row r="15780" spans="3:6" x14ac:dyDescent="0.2">
      <c r="C15780" s="155"/>
      <c r="D15780" s="155"/>
      <c r="E15780" s="155"/>
      <c r="F15780" s="155"/>
    </row>
    <row r="15781" spans="3:6" x14ac:dyDescent="0.2">
      <c r="C15781" s="155"/>
      <c r="D15781" s="155"/>
      <c r="E15781" s="155"/>
      <c r="F15781" s="155"/>
    </row>
    <row r="15782" spans="3:6" x14ac:dyDescent="0.2">
      <c r="C15782" s="155"/>
      <c r="D15782" s="155"/>
      <c r="E15782" s="155"/>
      <c r="F15782" s="155"/>
    </row>
    <row r="15783" spans="3:6" x14ac:dyDescent="0.2">
      <c r="C15783" s="155"/>
      <c r="D15783" s="155"/>
      <c r="E15783" s="155"/>
      <c r="F15783" s="155"/>
    </row>
    <row r="15784" spans="3:6" x14ac:dyDescent="0.2">
      <c r="C15784" s="155"/>
      <c r="D15784" s="155"/>
      <c r="E15784" s="155"/>
      <c r="F15784" s="155"/>
    </row>
    <row r="15785" spans="3:6" x14ac:dyDescent="0.2">
      <c r="C15785" s="155"/>
      <c r="D15785" s="155"/>
      <c r="E15785" s="155"/>
      <c r="F15785" s="155"/>
    </row>
    <row r="15786" spans="3:6" x14ac:dyDescent="0.2">
      <c r="C15786" s="155"/>
      <c r="D15786" s="155"/>
      <c r="E15786" s="155"/>
      <c r="F15786" s="155"/>
    </row>
    <row r="15787" spans="3:6" x14ac:dyDescent="0.2">
      <c r="C15787" s="155"/>
      <c r="D15787" s="155"/>
      <c r="E15787" s="155"/>
      <c r="F15787" s="155"/>
    </row>
    <row r="15788" spans="3:6" x14ac:dyDescent="0.2">
      <c r="C15788" s="155"/>
      <c r="D15788" s="155"/>
      <c r="E15788" s="155"/>
      <c r="F15788" s="155"/>
    </row>
    <row r="15789" spans="3:6" x14ac:dyDescent="0.2">
      <c r="C15789" s="155"/>
      <c r="D15789" s="155"/>
      <c r="E15789" s="155"/>
      <c r="F15789" s="155"/>
    </row>
    <row r="15790" spans="3:6" x14ac:dyDescent="0.2">
      <c r="C15790" s="155"/>
      <c r="D15790" s="155"/>
      <c r="E15790" s="155"/>
      <c r="F15790" s="155"/>
    </row>
    <row r="15791" spans="3:6" x14ac:dyDescent="0.2">
      <c r="C15791" s="155"/>
      <c r="D15791" s="155"/>
      <c r="E15791" s="155"/>
      <c r="F15791" s="155"/>
    </row>
    <row r="15792" spans="3:6" x14ac:dyDescent="0.2">
      <c r="C15792" s="155"/>
      <c r="D15792" s="155"/>
      <c r="E15792" s="155"/>
      <c r="F15792" s="155"/>
    </row>
    <row r="15793" spans="3:6" x14ac:dyDescent="0.2">
      <c r="C15793" s="155"/>
      <c r="D15793" s="155"/>
      <c r="E15793" s="155"/>
      <c r="F15793" s="155"/>
    </row>
    <row r="15794" spans="3:6" x14ac:dyDescent="0.2">
      <c r="C15794" s="155"/>
      <c r="D15794" s="155"/>
      <c r="E15794" s="155"/>
      <c r="F15794" s="155"/>
    </row>
    <row r="15795" spans="3:6" x14ac:dyDescent="0.2">
      <c r="C15795" s="155"/>
      <c r="D15795" s="155"/>
      <c r="E15795" s="155"/>
      <c r="F15795" s="155"/>
    </row>
    <row r="15796" spans="3:6" x14ac:dyDescent="0.2">
      <c r="C15796" s="155"/>
      <c r="D15796" s="155"/>
      <c r="E15796" s="155"/>
      <c r="F15796" s="155"/>
    </row>
    <row r="15797" spans="3:6" x14ac:dyDescent="0.2">
      <c r="C15797" s="155"/>
      <c r="D15797" s="155"/>
      <c r="E15797" s="155"/>
      <c r="F15797" s="155"/>
    </row>
    <row r="15798" spans="3:6" x14ac:dyDescent="0.2">
      <c r="C15798" s="155"/>
      <c r="D15798" s="155"/>
      <c r="E15798" s="155"/>
      <c r="F15798" s="155"/>
    </row>
    <row r="15799" spans="3:6" x14ac:dyDescent="0.2">
      <c r="C15799" s="155"/>
      <c r="D15799" s="155"/>
      <c r="E15799" s="155"/>
      <c r="F15799" s="155"/>
    </row>
    <row r="15800" spans="3:6" x14ac:dyDescent="0.2">
      <c r="C15800" s="155"/>
      <c r="D15800" s="155"/>
      <c r="E15800" s="155"/>
      <c r="F15800" s="155"/>
    </row>
    <row r="15801" spans="3:6" x14ac:dyDescent="0.2">
      <c r="C15801" s="155"/>
      <c r="D15801" s="155"/>
      <c r="E15801" s="155"/>
      <c r="F15801" s="155"/>
    </row>
    <row r="15802" spans="3:6" x14ac:dyDescent="0.2">
      <c r="C15802" s="155"/>
      <c r="D15802" s="155"/>
      <c r="E15802" s="155"/>
      <c r="F15802" s="155"/>
    </row>
    <row r="15803" spans="3:6" x14ac:dyDescent="0.2">
      <c r="C15803" s="155"/>
      <c r="D15803" s="155"/>
      <c r="E15803" s="155"/>
      <c r="F15803" s="155"/>
    </row>
    <row r="15804" spans="3:6" x14ac:dyDescent="0.2">
      <c r="C15804" s="155"/>
      <c r="D15804" s="155"/>
      <c r="E15804" s="155"/>
      <c r="F15804" s="155"/>
    </row>
    <row r="15805" spans="3:6" x14ac:dyDescent="0.2">
      <c r="C15805" s="155"/>
      <c r="D15805" s="155"/>
      <c r="E15805" s="155"/>
      <c r="F15805" s="155"/>
    </row>
    <row r="15806" spans="3:6" x14ac:dyDescent="0.2">
      <c r="C15806" s="155"/>
      <c r="D15806" s="155"/>
      <c r="E15806" s="155"/>
      <c r="F15806" s="155"/>
    </row>
    <row r="15807" spans="3:6" x14ac:dyDescent="0.2">
      <c r="C15807" s="155"/>
      <c r="D15807" s="155"/>
      <c r="E15807" s="155"/>
      <c r="F15807" s="155"/>
    </row>
    <row r="15808" spans="3:6" x14ac:dyDescent="0.2">
      <c r="C15808" s="155"/>
      <c r="D15808" s="155"/>
      <c r="E15808" s="155"/>
      <c r="F15808" s="155"/>
    </row>
    <row r="15809" spans="3:6" x14ac:dyDescent="0.2">
      <c r="C15809" s="155"/>
      <c r="D15809" s="155"/>
      <c r="E15809" s="155"/>
      <c r="F15809" s="155"/>
    </row>
    <row r="15810" spans="3:6" x14ac:dyDescent="0.2">
      <c r="C15810" s="155"/>
      <c r="D15810" s="155"/>
      <c r="E15810" s="155"/>
      <c r="F15810" s="155"/>
    </row>
    <row r="15811" spans="3:6" x14ac:dyDescent="0.2">
      <c r="C15811" s="155"/>
      <c r="D15811" s="155"/>
      <c r="E15811" s="155"/>
      <c r="F15811" s="155"/>
    </row>
    <row r="15812" spans="3:6" x14ac:dyDescent="0.2">
      <c r="C15812" s="155"/>
      <c r="D15812" s="155"/>
      <c r="E15812" s="155"/>
      <c r="F15812" s="155"/>
    </row>
    <row r="15813" spans="3:6" x14ac:dyDescent="0.2">
      <c r="C15813" s="155"/>
      <c r="D15813" s="155"/>
      <c r="E15813" s="155"/>
      <c r="F15813" s="155"/>
    </row>
    <row r="15814" spans="3:6" x14ac:dyDescent="0.2">
      <c r="C15814" s="155"/>
      <c r="D15814" s="155"/>
      <c r="E15814" s="155"/>
      <c r="F15814" s="155"/>
    </row>
    <row r="15815" spans="3:6" x14ac:dyDescent="0.2">
      <c r="C15815" s="155"/>
      <c r="D15815" s="155"/>
      <c r="E15815" s="155"/>
      <c r="F15815" s="155"/>
    </row>
    <row r="15816" spans="3:6" x14ac:dyDescent="0.2">
      <c r="C15816" s="155"/>
      <c r="D15816" s="155"/>
      <c r="E15816" s="155"/>
      <c r="F15816" s="155"/>
    </row>
    <row r="15817" spans="3:6" x14ac:dyDescent="0.2">
      <c r="C15817" s="155"/>
      <c r="D15817" s="155"/>
      <c r="E15817" s="155"/>
      <c r="F15817" s="155"/>
    </row>
    <row r="15818" spans="3:6" x14ac:dyDescent="0.2">
      <c r="C15818" s="155"/>
      <c r="D15818" s="155"/>
      <c r="E15818" s="155"/>
      <c r="F15818" s="155"/>
    </row>
    <row r="15819" spans="3:6" x14ac:dyDescent="0.2">
      <c r="C15819" s="155"/>
      <c r="D15819" s="155"/>
      <c r="E15819" s="155"/>
      <c r="F15819" s="155"/>
    </row>
    <row r="15820" spans="3:6" x14ac:dyDescent="0.2">
      <c r="C15820" s="155"/>
      <c r="D15820" s="155"/>
      <c r="E15820" s="155"/>
      <c r="F15820" s="155"/>
    </row>
    <row r="15821" spans="3:6" x14ac:dyDescent="0.2">
      <c r="C15821" s="155"/>
      <c r="D15821" s="155"/>
      <c r="E15821" s="155"/>
      <c r="F15821" s="155"/>
    </row>
    <row r="15822" spans="3:6" x14ac:dyDescent="0.2">
      <c r="C15822" s="155"/>
      <c r="D15822" s="155"/>
      <c r="E15822" s="155"/>
      <c r="F15822" s="155"/>
    </row>
    <row r="15823" spans="3:6" x14ac:dyDescent="0.2">
      <c r="C15823" s="155"/>
      <c r="D15823" s="155"/>
      <c r="E15823" s="155"/>
      <c r="F15823" s="155"/>
    </row>
    <row r="15824" spans="3:6" x14ac:dyDescent="0.2">
      <c r="C15824" s="155"/>
      <c r="D15824" s="155"/>
      <c r="E15824" s="155"/>
      <c r="F15824" s="155"/>
    </row>
    <row r="15825" spans="3:6" x14ac:dyDescent="0.2">
      <c r="C15825" s="155"/>
      <c r="D15825" s="155"/>
      <c r="E15825" s="155"/>
      <c r="F15825" s="155"/>
    </row>
    <row r="15826" spans="3:6" x14ac:dyDescent="0.2">
      <c r="C15826" s="155"/>
      <c r="D15826" s="155"/>
      <c r="E15826" s="155"/>
      <c r="F15826" s="155"/>
    </row>
    <row r="15827" spans="3:6" x14ac:dyDescent="0.2">
      <c r="C15827" s="155"/>
      <c r="D15827" s="155"/>
      <c r="E15827" s="155"/>
      <c r="F15827" s="155"/>
    </row>
    <row r="15828" spans="3:6" x14ac:dyDescent="0.2">
      <c r="C15828" s="155"/>
      <c r="D15828" s="155"/>
      <c r="E15828" s="155"/>
      <c r="F15828" s="155"/>
    </row>
    <row r="15829" spans="3:6" x14ac:dyDescent="0.2">
      <c r="C15829" s="155"/>
      <c r="D15829" s="155"/>
      <c r="E15829" s="155"/>
      <c r="F15829" s="155"/>
    </row>
    <row r="15830" spans="3:6" x14ac:dyDescent="0.2">
      <c r="C15830" s="155"/>
      <c r="D15830" s="155"/>
      <c r="E15830" s="155"/>
      <c r="F15830" s="155"/>
    </row>
    <row r="15831" spans="3:6" x14ac:dyDescent="0.2">
      <c r="C15831" s="155"/>
      <c r="D15831" s="155"/>
      <c r="E15831" s="155"/>
      <c r="F15831" s="155"/>
    </row>
    <row r="15832" spans="3:6" x14ac:dyDescent="0.2">
      <c r="C15832" s="155"/>
      <c r="D15832" s="155"/>
      <c r="E15832" s="155"/>
      <c r="F15832" s="155"/>
    </row>
    <row r="15833" spans="3:6" x14ac:dyDescent="0.2">
      <c r="C15833" s="155"/>
      <c r="D15833" s="155"/>
      <c r="E15833" s="155"/>
      <c r="F15833" s="155"/>
    </row>
    <row r="15834" spans="3:6" x14ac:dyDescent="0.2">
      <c r="C15834" s="155"/>
      <c r="D15834" s="155"/>
      <c r="E15834" s="155"/>
      <c r="F15834" s="155"/>
    </row>
    <row r="15835" spans="3:6" x14ac:dyDescent="0.2">
      <c r="C15835" s="155"/>
      <c r="D15835" s="155"/>
      <c r="E15835" s="155"/>
      <c r="F15835" s="155"/>
    </row>
    <row r="15836" spans="3:6" x14ac:dyDescent="0.2">
      <c r="C15836" s="155"/>
      <c r="D15836" s="155"/>
      <c r="E15836" s="155"/>
      <c r="F15836" s="155"/>
    </row>
    <row r="15837" spans="3:6" x14ac:dyDescent="0.2">
      <c r="C15837" s="155"/>
      <c r="D15837" s="155"/>
      <c r="E15837" s="155"/>
      <c r="F15837" s="155"/>
    </row>
    <row r="15838" spans="3:6" x14ac:dyDescent="0.2">
      <c r="C15838" s="155"/>
      <c r="D15838" s="155"/>
      <c r="E15838" s="155"/>
      <c r="F15838" s="155"/>
    </row>
    <row r="15839" spans="3:6" x14ac:dyDescent="0.2">
      <c r="C15839" s="155"/>
      <c r="D15839" s="155"/>
      <c r="E15839" s="155"/>
      <c r="F15839" s="155"/>
    </row>
    <row r="15840" spans="3:6" x14ac:dyDescent="0.2">
      <c r="C15840" s="155"/>
      <c r="D15840" s="155"/>
      <c r="E15840" s="155"/>
      <c r="F15840" s="155"/>
    </row>
    <row r="15841" spans="3:6" x14ac:dyDescent="0.2">
      <c r="C15841" s="155"/>
      <c r="D15841" s="155"/>
      <c r="E15841" s="155"/>
      <c r="F15841" s="155"/>
    </row>
    <row r="15842" spans="3:6" x14ac:dyDescent="0.2">
      <c r="C15842" s="155"/>
      <c r="D15842" s="155"/>
      <c r="E15842" s="155"/>
      <c r="F15842" s="155"/>
    </row>
    <row r="15843" spans="3:6" x14ac:dyDescent="0.2">
      <c r="C15843" s="155"/>
      <c r="D15843" s="155"/>
      <c r="E15843" s="155"/>
      <c r="F15843" s="155"/>
    </row>
    <row r="15844" spans="3:6" x14ac:dyDescent="0.2">
      <c r="C15844" s="155"/>
      <c r="D15844" s="155"/>
      <c r="E15844" s="155"/>
      <c r="F15844" s="155"/>
    </row>
    <row r="15845" spans="3:6" x14ac:dyDescent="0.2">
      <c r="C15845" s="155"/>
      <c r="D15845" s="155"/>
      <c r="E15845" s="155"/>
      <c r="F15845" s="155"/>
    </row>
    <row r="15846" spans="3:6" x14ac:dyDescent="0.2">
      <c r="C15846" s="155"/>
      <c r="D15846" s="155"/>
      <c r="E15846" s="155"/>
      <c r="F15846" s="155"/>
    </row>
    <row r="15847" spans="3:6" x14ac:dyDescent="0.2">
      <c r="C15847" s="155"/>
      <c r="D15847" s="155"/>
      <c r="E15847" s="155"/>
      <c r="F15847" s="155"/>
    </row>
    <row r="15848" spans="3:6" x14ac:dyDescent="0.2">
      <c r="C15848" s="155"/>
      <c r="D15848" s="155"/>
      <c r="E15848" s="155"/>
      <c r="F15848" s="155"/>
    </row>
    <row r="15849" spans="3:6" x14ac:dyDescent="0.2">
      <c r="C15849" s="155"/>
      <c r="D15849" s="155"/>
      <c r="E15849" s="155"/>
      <c r="F15849" s="155"/>
    </row>
    <row r="15850" spans="3:6" x14ac:dyDescent="0.2">
      <c r="C15850" s="155"/>
      <c r="D15850" s="155"/>
      <c r="E15850" s="155"/>
      <c r="F15850" s="155"/>
    </row>
    <row r="15851" spans="3:6" x14ac:dyDescent="0.2">
      <c r="C15851" s="155"/>
      <c r="D15851" s="155"/>
      <c r="E15851" s="155"/>
      <c r="F15851" s="155"/>
    </row>
    <row r="15852" spans="3:6" x14ac:dyDescent="0.2">
      <c r="C15852" s="155"/>
      <c r="D15852" s="155"/>
      <c r="E15852" s="155"/>
      <c r="F15852" s="155"/>
    </row>
    <row r="15853" spans="3:6" x14ac:dyDescent="0.2">
      <c r="C15853" s="155"/>
      <c r="D15853" s="155"/>
      <c r="E15853" s="155"/>
      <c r="F15853" s="155"/>
    </row>
    <row r="15854" spans="3:6" x14ac:dyDescent="0.2">
      <c r="C15854" s="155"/>
      <c r="D15854" s="155"/>
      <c r="E15854" s="155"/>
      <c r="F15854" s="155"/>
    </row>
    <row r="15855" spans="3:6" x14ac:dyDescent="0.2">
      <c r="C15855" s="155"/>
      <c r="D15855" s="155"/>
      <c r="E15855" s="155"/>
      <c r="F15855" s="155"/>
    </row>
    <row r="15856" spans="3:6" x14ac:dyDescent="0.2">
      <c r="C15856" s="155"/>
      <c r="D15856" s="155"/>
      <c r="E15856" s="155"/>
      <c r="F15856" s="155"/>
    </row>
    <row r="15857" spans="3:6" x14ac:dyDescent="0.2">
      <c r="C15857" s="155"/>
      <c r="D15857" s="155"/>
      <c r="E15857" s="155"/>
      <c r="F15857" s="155"/>
    </row>
    <row r="15858" spans="3:6" x14ac:dyDescent="0.2">
      <c r="C15858" s="155"/>
      <c r="D15858" s="155"/>
      <c r="E15858" s="155"/>
      <c r="F15858" s="155"/>
    </row>
    <row r="15859" spans="3:6" x14ac:dyDescent="0.2">
      <c r="C15859" s="155"/>
      <c r="D15859" s="155"/>
      <c r="E15859" s="155"/>
      <c r="F15859" s="155"/>
    </row>
    <row r="15860" spans="3:6" x14ac:dyDescent="0.2">
      <c r="C15860" s="155"/>
      <c r="D15860" s="155"/>
      <c r="E15860" s="155"/>
      <c r="F15860" s="155"/>
    </row>
    <row r="15861" spans="3:6" x14ac:dyDescent="0.2">
      <c r="C15861" s="155"/>
      <c r="D15861" s="155"/>
      <c r="E15861" s="155"/>
      <c r="F15861" s="155"/>
    </row>
    <row r="15862" spans="3:6" x14ac:dyDescent="0.2">
      <c r="C15862" s="155"/>
      <c r="D15862" s="155"/>
      <c r="E15862" s="155"/>
      <c r="F15862" s="155"/>
    </row>
    <row r="15863" spans="3:6" x14ac:dyDescent="0.2">
      <c r="C15863" s="155"/>
      <c r="D15863" s="155"/>
      <c r="E15863" s="155"/>
      <c r="F15863" s="155"/>
    </row>
    <row r="15864" spans="3:6" x14ac:dyDescent="0.2">
      <c r="C15864" s="155"/>
      <c r="D15864" s="155"/>
      <c r="E15864" s="155"/>
      <c r="F15864" s="155"/>
    </row>
    <row r="15865" spans="3:6" x14ac:dyDescent="0.2">
      <c r="C15865" s="155"/>
      <c r="D15865" s="155"/>
      <c r="E15865" s="155"/>
      <c r="F15865" s="155"/>
    </row>
    <row r="15866" spans="3:6" x14ac:dyDescent="0.2">
      <c r="C15866" s="155"/>
      <c r="D15866" s="155"/>
      <c r="E15866" s="155"/>
      <c r="F15866" s="155"/>
    </row>
    <row r="15867" spans="3:6" x14ac:dyDescent="0.2">
      <c r="C15867" s="155"/>
      <c r="D15867" s="155"/>
      <c r="E15867" s="155"/>
      <c r="F15867" s="155"/>
    </row>
    <row r="15868" spans="3:6" x14ac:dyDescent="0.2">
      <c r="C15868" s="155"/>
      <c r="D15868" s="155"/>
      <c r="E15868" s="155"/>
      <c r="F15868" s="155"/>
    </row>
    <row r="15869" spans="3:6" x14ac:dyDescent="0.2">
      <c r="C15869" s="155"/>
      <c r="D15869" s="155"/>
      <c r="E15869" s="155"/>
      <c r="F15869" s="155"/>
    </row>
    <row r="15870" spans="3:6" x14ac:dyDescent="0.2">
      <c r="C15870" s="155"/>
      <c r="D15870" s="155"/>
      <c r="E15870" s="155"/>
      <c r="F15870" s="155"/>
    </row>
    <row r="15871" spans="3:6" x14ac:dyDescent="0.2">
      <c r="C15871" s="155"/>
      <c r="D15871" s="155"/>
      <c r="E15871" s="155"/>
      <c r="F15871" s="155"/>
    </row>
    <row r="15872" spans="3:6" x14ac:dyDescent="0.2">
      <c r="C15872" s="155"/>
      <c r="D15872" s="155"/>
      <c r="E15872" s="155"/>
      <c r="F15872" s="155"/>
    </row>
    <row r="15873" spans="3:6" x14ac:dyDescent="0.2">
      <c r="C15873" s="155"/>
      <c r="D15873" s="155"/>
      <c r="E15873" s="155"/>
      <c r="F15873" s="155"/>
    </row>
    <row r="15874" spans="3:6" x14ac:dyDescent="0.2">
      <c r="C15874" s="155"/>
      <c r="D15874" s="155"/>
      <c r="E15874" s="155"/>
      <c r="F15874" s="155"/>
    </row>
    <row r="15875" spans="3:6" x14ac:dyDescent="0.2">
      <c r="C15875" s="155"/>
      <c r="D15875" s="155"/>
      <c r="E15875" s="155"/>
      <c r="F15875" s="155"/>
    </row>
    <row r="15876" spans="3:6" x14ac:dyDescent="0.2">
      <c r="C15876" s="155"/>
      <c r="D15876" s="155"/>
      <c r="E15876" s="155"/>
      <c r="F15876" s="155"/>
    </row>
    <row r="15877" spans="3:6" x14ac:dyDescent="0.2">
      <c r="C15877" s="155"/>
      <c r="D15877" s="155"/>
      <c r="E15877" s="155"/>
      <c r="F15877" s="155"/>
    </row>
    <row r="15878" spans="3:6" x14ac:dyDescent="0.2">
      <c r="C15878" s="155"/>
      <c r="D15878" s="155"/>
      <c r="E15878" s="155"/>
      <c r="F15878" s="155"/>
    </row>
    <row r="15879" spans="3:6" x14ac:dyDescent="0.2">
      <c r="C15879" s="155"/>
      <c r="D15879" s="155"/>
      <c r="E15879" s="155"/>
      <c r="F15879" s="155"/>
    </row>
    <row r="15880" spans="3:6" x14ac:dyDescent="0.2">
      <c r="C15880" s="155"/>
      <c r="D15880" s="155"/>
      <c r="E15880" s="155"/>
      <c r="F15880" s="155"/>
    </row>
    <row r="15881" spans="3:6" x14ac:dyDescent="0.2">
      <c r="C15881" s="155"/>
      <c r="D15881" s="155"/>
      <c r="E15881" s="155"/>
      <c r="F15881" s="155"/>
    </row>
    <row r="15882" spans="3:6" x14ac:dyDescent="0.2">
      <c r="C15882" s="155"/>
      <c r="D15882" s="155"/>
      <c r="E15882" s="155"/>
      <c r="F15882" s="155"/>
    </row>
    <row r="15883" spans="3:6" x14ac:dyDescent="0.2">
      <c r="C15883" s="155"/>
      <c r="D15883" s="155"/>
      <c r="E15883" s="155"/>
      <c r="F15883" s="155"/>
    </row>
    <row r="15884" spans="3:6" x14ac:dyDescent="0.2">
      <c r="C15884" s="155"/>
      <c r="D15884" s="155"/>
      <c r="E15884" s="155"/>
      <c r="F15884" s="155"/>
    </row>
    <row r="15885" spans="3:6" x14ac:dyDescent="0.2">
      <c r="C15885" s="155"/>
      <c r="D15885" s="155"/>
      <c r="E15885" s="155"/>
      <c r="F15885" s="155"/>
    </row>
    <row r="15886" spans="3:6" x14ac:dyDescent="0.2">
      <c r="C15886" s="155"/>
      <c r="D15886" s="155"/>
      <c r="E15886" s="155"/>
      <c r="F15886" s="155"/>
    </row>
    <row r="15887" spans="3:6" x14ac:dyDescent="0.2">
      <c r="C15887" s="155"/>
      <c r="D15887" s="155"/>
      <c r="E15887" s="155"/>
      <c r="F15887" s="155"/>
    </row>
    <row r="15888" spans="3:6" x14ac:dyDescent="0.2">
      <c r="C15888" s="155"/>
      <c r="D15888" s="155"/>
      <c r="E15888" s="155"/>
      <c r="F15888" s="155"/>
    </row>
    <row r="15889" spans="3:6" x14ac:dyDescent="0.2">
      <c r="C15889" s="155"/>
      <c r="D15889" s="155"/>
      <c r="E15889" s="155"/>
      <c r="F15889" s="155"/>
    </row>
    <row r="15890" spans="3:6" x14ac:dyDescent="0.2">
      <c r="C15890" s="155"/>
      <c r="D15890" s="155"/>
      <c r="E15890" s="155"/>
      <c r="F15890" s="155"/>
    </row>
    <row r="15891" spans="3:6" x14ac:dyDescent="0.2">
      <c r="C15891" s="155"/>
      <c r="D15891" s="155"/>
      <c r="E15891" s="155"/>
      <c r="F15891" s="155"/>
    </row>
    <row r="15892" spans="3:6" x14ac:dyDescent="0.2">
      <c r="C15892" s="155"/>
      <c r="D15892" s="155"/>
      <c r="E15892" s="155"/>
      <c r="F15892" s="155"/>
    </row>
    <row r="15893" spans="3:6" x14ac:dyDescent="0.2">
      <c r="C15893" s="155"/>
      <c r="D15893" s="155"/>
      <c r="E15893" s="155"/>
      <c r="F15893" s="155"/>
    </row>
    <row r="15894" spans="3:6" x14ac:dyDescent="0.2">
      <c r="C15894" s="155"/>
      <c r="D15894" s="155"/>
      <c r="E15894" s="155"/>
      <c r="F15894" s="155"/>
    </row>
    <row r="15895" spans="3:6" x14ac:dyDescent="0.2">
      <c r="C15895" s="155"/>
      <c r="D15895" s="155"/>
      <c r="E15895" s="155"/>
      <c r="F15895" s="155"/>
    </row>
    <row r="15896" spans="3:6" x14ac:dyDescent="0.2">
      <c r="C15896" s="155"/>
      <c r="D15896" s="155"/>
      <c r="E15896" s="155"/>
      <c r="F15896" s="155"/>
    </row>
    <row r="15897" spans="3:6" x14ac:dyDescent="0.2">
      <c r="C15897" s="155"/>
      <c r="D15897" s="155"/>
      <c r="E15897" s="155"/>
      <c r="F15897" s="155"/>
    </row>
    <row r="15898" spans="3:6" x14ac:dyDescent="0.2">
      <c r="C15898" s="155"/>
      <c r="D15898" s="155"/>
      <c r="E15898" s="155"/>
      <c r="F15898" s="155"/>
    </row>
    <row r="15899" spans="3:6" x14ac:dyDescent="0.2">
      <c r="C15899" s="155"/>
      <c r="D15899" s="155"/>
      <c r="E15899" s="155"/>
      <c r="F15899" s="155"/>
    </row>
    <row r="15900" spans="3:6" x14ac:dyDescent="0.2">
      <c r="C15900" s="155"/>
      <c r="D15900" s="155"/>
      <c r="E15900" s="155"/>
      <c r="F15900" s="155"/>
    </row>
    <row r="15901" spans="3:6" x14ac:dyDescent="0.2">
      <c r="C15901" s="155"/>
      <c r="D15901" s="155"/>
      <c r="E15901" s="155"/>
      <c r="F15901" s="155"/>
    </row>
    <row r="15902" spans="3:6" x14ac:dyDescent="0.2">
      <c r="C15902" s="155"/>
      <c r="D15902" s="155"/>
      <c r="E15902" s="155"/>
      <c r="F15902" s="155"/>
    </row>
    <row r="15903" spans="3:6" x14ac:dyDescent="0.2">
      <c r="C15903" s="155"/>
      <c r="D15903" s="155"/>
      <c r="E15903" s="155"/>
      <c r="F15903" s="155"/>
    </row>
    <row r="15904" spans="3:6" x14ac:dyDescent="0.2">
      <c r="C15904" s="155"/>
      <c r="D15904" s="155"/>
      <c r="E15904" s="155"/>
      <c r="F15904" s="155"/>
    </row>
    <row r="15905" spans="3:6" x14ac:dyDescent="0.2">
      <c r="C15905" s="155"/>
      <c r="D15905" s="155"/>
      <c r="E15905" s="155"/>
      <c r="F15905" s="155"/>
    </row>
    <row r="15906" spans="3:6" x14ac:dyDescent="0.2">
      <c r="C15906" s="155"/>
      <c r="D15906" s="155"/>
      <c r="E15906" s="155"/>
      <c r="F15906" s="155"/>
    </row>
    <row r="15907" spans="3:6" x14ac:dyDescent="0.2">
      <c r="C15907" s="155"/>
      <c r="D15907" s="155"/>
      <c r="E15907" s="155"/>
      <c r="F15907" s="155"/>
    </row>
    <row r="15908" spans="3:6" x14ac:dyDescent="0.2">
      <c r="C15908" s="155"/>
      <c r="D15908" s="155"/>
      <c r="E15908" s="155"/>
      <c r="F15908" s="155"/>
    </row>
    <row r="15909" spans="3:6" x14ac:dyDescent="0.2">
      <c r="C15909" s="155"/>
      <c r="D15909" s="155"/>
      <c r="E15909" s="155"/>
      <c r="F15909" s="155"/>
    </row>
    <row r="15910" spans="3:6" x14ac:dyDescent="0.2">
      <c r="C15910" s="155"/>
      <c r="D15910" s="155"/>
      <c r="E15910" s="155"/>
      <c r="F15910" s="155"/>
    </row>
    <row r="15911" spans="3:6" x14ac:dyDescent="0.2">
      <c r="C15911" s="155"/>
      <c r="D15911" s="155"/>
      <c r="E15911" s="155"/>
      <c r="F15911" s="155"/>
    </row>
    <row r="15912" spans="3:6" x14ac:dyDescent="0.2">
      <c r="C15912" s="155"/>
      <c r="D15912" s="155"/>
      <c r="E15912" s="155"/>
      <c r="F15912" s="155"/>
    </row>
    <row r="15913" spans="3:6" x14ac:dyDescent="0.2">
      <c r="C15913" s="155"/>
      <c r="D15913" s="155"/>
      <c r="E15913" s="155"/>
      <c r="F15913" s="155"/>
    </row>
    <row r="15914" spans="3:6" x14ac:dyDescent="0.2">
      <c r="C15914" s="155"/>
      <c r="D15914" s="155"/>
      <c r="E15914" s="155"/>
      <c r="F15914" s="155"/>
    </row>
    <row r="15915" spans="3:6" x14ac:dyDescent="0.2">
      <c r="C15915" s="155"/>
      <c r="D15915" s="155"/>
      <c r="E15915" s="155"/>
      <c r="F15915" s="155"/>
    </row>
    <row r="15916" spans="3:6" x14ac:dyDescent="0.2">
      <c r="C15916" s="155"/>
      <c r="D15916" s="155"/>
      <c r="E15916" s="155"/>
      <c r="F15916" s="155"/>
    </row>
    <row r="15917" spans="3:6" x14ac:dyDescent="0.2">
      <c r="C15917" s="155"/>
      <c r="D15917" s="155"/>
      <c r="E15917" s="155"/>
      <c r="F15917" s="155"/>
    </row>
    <row r="15918" spans="3:6" x14ac:dyDescent="0.2">
      <c r="C15918" s="155"/>
      <c r="D15918" s="155"/>
      <c r="E15918" s="155"/>
      <c r="F15918" s="155"/>
    </row>
    <row r="15919" spans="3:6" x14ac:dyDescent="0.2">
      <c r="C15919" s="155"/>
      <c r="D15919" s="155"/>
      <c r="E15919" s="155"/>
      <c r="F15919" s="155"/>
    </row>
    <row r="15920" spans="3:6" x14ac:dyDescent="0.2">
      <c r="C15920" s="155"/>
      <c r="D15920" s="155"/>
      <c r="E15920" s="155"/>
      <c r="F15920" s="155"/>
    </row>
    <row r="15921" spans="3:6" x14ac:dyDescent="0.2">
      <c r="C15921" s="155"/>
      <c r="D15921" s="155"/>
      <c r="E15921" s="155"/>
      <c r="F15921" s="155"/>
    </row>
    <row r="15922" spans="3:6" x14ac:dyDescent="0.2">
      <c r="C15922" s="155"/>
      <c r="D15922" s="155"/>
      <c r="E15922" s="155"/>
      <c r="F15922" s="155"/>
    </row>
    <row r="15923" spans="3:6" x14ac:dyDescent="0.2">
      <c r="C15923" s="155"/>
      <c r="D15923" s="155"/>
      <c r="E15923" s="155"/>
      <c r="F15923" s="155"/>
    </row>
    <row r="15924" spans="3:6" x14ac:dyDescent="0.2">
      <c r="C15924" s="155"/>
      <c r="D15924" s="155"/>
      <c r="E15924" s="155"/>
      <c r="F15924" s="155"/>
    </row>
    <row r="15925" spans="3:6" x14ac:dyDescent="0.2">
      <c r="C15925" s="155"/>
      <c r="D15925" s="155"/>
      <c r="E15925" s="155"/>
      <c r="F15925" s="155"/>
    </row>
    <row r="15926" spans="3:6" x14ac:dyDescent="0.2">
      <c r="C15926" s="155"/>
      <c r="D15926" s="155"/>
      <c r="E15926" s="155"/>
      <c r="F15926" s="155"/>
    </row>
    <row r="15927" spans="3:6" x14ac:dyDescent="0.2">
      <c r="C15927" s="155"/>
      <c r="D15927" s="155"/>
      <c r="E15927" s="155"/>
      <c r="F15927" s="155"/>
    </row>
    <row r="15928" spans="3:6" x14ac:dyDescent="0.2">
      <c r="C15928" s="155"/>
      <c r="D15928" s="155"/>
      <c r="E15928" s="155"/>
      <c r="F15928" s="155"/>
    </row>
    <row r="15929" spans="3:6" x14ac:dyDescent="0.2">
      <c r="C15929" s="155"/>
      <c r="D15929" s="155"/>
      <c r="E15929" s="155"/>
      <c r="F15929" s="155"/>
    </row>
    <row r="15930" spans="3:6" x14ac:dyDescent="0.2">
      <c r="C15930" s="155"/>
      <c r="D15930" s="155"/>
      <c r="E15930" s="155"/>
      <c r="F15930" s="155"/>
    </row>
    <row r="15931" spans="3:6" x14ac:dyDescent="0.2">
      <c r="C15931" s="155"/>
      <c r="D15931" s="155"/>
      <c r="E15931" s="155"/>
      <c r="F15931" s="155"/>
    </row>
    <row r="15932" spans="3:6" x14ac:dyDescent="0.2">
      <c r="C15932" s="155"/>
      <c r="D15932" s="155"/>
      <c r="E15932" s="155"/>
      <c r="F15932" s="155"/>
    </row>
    <row r="15933" spans="3:6" x14ac:dyDescent="0.2">
      <c r="C15933" s="155"/>
      <c r="D15933" s="155"/>
      <c r="E15933" s="155"/>
      <c r="F15933" s="155"/>
    </row>
    <row r="15934" spans="3:6" x14ac:dyDescent="0.2">
      <c r="C15934" s="155"/>
      <c r="D15934" s="155"/>
      <c r="E15934" s="155"/>
      <c r="F15934" s="155"/>
    </row>
    <row r="15935" spans="3:6" x14ac:dyDescent="0.2">
      <c r="C15935" s="155"/>
      <c r="D15935" s="155"/>
      <c r="E15935" s="155"/>
      <c r="F15935" s="155"/>
    </row>
    <row r="15936" spans="3:6" x14ac:dyDescent="0.2">
      <c r="C15936" s="155"/>
      <c r="D15936" s="155"/>
      <c r="E15936" s="155"/>
      <c r="F15936" s="155"/>
    </row>
    <row r="15937" spans="3:6" x14ac:dyDescent="0.2">
      <c r="C15937" s="155"/>
      <c r="D15937" s="155"/>
      <c r="E15937" s="155"/>
      <c r="F15937" s="155"/>
    </row>
    <row r="15938" spans="3:6" x14ac:dyDescent="0.2">
      <c r="C15938" s="155"/>
      <c r="D15938" s="155"/>
      <c r="E15938" s="155"/>
      <c r="F15938" s="155"/>
    </row>
    <row r="15939" spans="3:6" x14ac:dyDescent="0.2">
      <c r="C15939" s="155"/>
      <c r="D15939" s="155"/>
      <c r="E15939" s="155"/>
      <c r="F15939" s="155"/>
    </row>
    <row r="15940" spans="3:6" x14ac:dyDescent="0.2">
      <c r="C15940" s="155"/>
      <c r="D15940" s="155"/>
      <c r="E15940" s="155"/>
      <c r="F15940" s="155"/>
    </row>
    <row r="15941" spans="3:6" x14ac:dyDescent="0.2">
      <c r="C15941" s="155"/>
      <c r="D15941" s="155"/>
      <c r="E15941" s="155"/>
      <c r="F15941" s="155"/>
    </row>
    <row r="15942" spans="3:6" x14ac:dyDescent="0.2">
      <c r="C15942" s="155"/>
      <c r="D15942" s="155"/>
      <c r="E15942" s="155"/>
      <c r="F15942" s="155"/>
    </row>
    <row r="15943" spans="3:6" x14ac:dyDescent="0.2">
      <c r="C15943" s="155"/>
      <c r="D15943" s="155"/>
      <c r="E15943" s="155"/>
      <c r="F15943" s="155"/>
    </row>
    <row r="15944" spans="3:6" x14ac:dyDescent="0.2">
      <c r="C15944" s="155"/>
      <c r="D15944" s="155"/>
      <c r="E15944" s="155"/>
      <c r="F15944" s="155"/>
    </row>
    <row r="15945" spans="3:6" x14ac:dyDescent="0.2">
      <c r="C15945" s="155"/>
      <c r="D15945" s="155"/>
      <c r="E15945" s="155"/>
      <c r="F15945" s="155"/>
    </row>
    <row r="15946" spans="3:6" x14ac:dyDescent="0.2">
      <c r="C15946" s="155"/>
      <c r="D15946" s="155"/>
      <c r="E15946" s="155"/>
      <c r="F15946" s="155"/>
    </row>
    <row r="15947" spans="3:6" x14ac:dyDescent="0.2">
      <c r="C15947" s="155"/>
      <c r="D15947" s="155"/>
      <c r="E15947" s="155"/>
      <c r="F15947" s="155"/>
    </row>
    <row r="15948" spans="3:6" x14ac:dyDescent="0.2">
      <c r="C15948" s="155"/>
      <c r="D15948" s="155"/>
      <c r="E15948" s="155"/>
      <c r="F15948" s="155"/>
    </row>
    <row r="15949" spans="3:6" x14ac:dyDescent="0.2">
      <c r="C15949" s="155"/>
      <c r="D15949" s="155"/>
      <c r="E15949" s="155"/>
      <c r="F15949" s="155"/>
    </row>
    <row r="15950" spans="3:6" x14ac:dyDescent="0.2">
      <c r="C15950" s="155"/>
      <c r="D15950" s="155"/>
      <c r="E15950" s="155"/>
      <c r="F15950" s="155"/>
    </row>
    <row r="15951" spans="3:6" x14ac:dyDescent="0.2">
      <c r="C15951" s="155"/>
      <c r="D15951" s="155"/>
      <c r="E15951" s="155"/>
      <c r="F15951" s="155"/>
    </row>
    <row r="15952" spans="3:6" x14ac:dyDescent="0.2">
      <c r="C15952" s="155"/>
      <c r="D15952" s="155"/>
      <c r="E15952" s="155"/>
      <c r="F15952" s="155"/>
    </row>
    <row r="15953" spans="3:6" x14ac:dyDescent="0.2">
      <c r="C15953" s="155"/>
      <c r="D15953" s="155"/>
      <c r="E15953" s="155"/>
      <c r="F15953" s="155"/>
    </row>
    <row r="15954" spans="3:6" x14ac:dyDescent="0.2">
      <c r="C15954" s="155"/>
      <c r="D15954" s="155"/>
      <c r="E15954" s="155"/>
      <c r="F15954" s="155"/>
    </row>
    <row r="15955" spans="3:6" x14ac:dyDescent="0.2">
      <c r="C15955" s="155"/>
      <c r="D15955" s="155"/>
      <c r="E15955" s="155"/>
      <c r="F15955" s="155"/>
    </row>
    <row r="15956" spans="3:6" x14ac:dyDescent="0.2">
      <c r="C15956" s="155"/>
      <c r="D15956" s="155"/>
      <c r="E15956" s="155"/>
      <c r="F15956" s="155"/>
    </row>
    <row r="15957" spans="3:6" x14ac:dyDescent="0.2">
      <c r="C15957" s="155"/>
      <c r="D15957" s="155"/>
      <c r="E15957" s="155"/>
      <c r="F15957" s="155"/>
    </row>
    <row r="15958" spans="3:6" x14ac:dyDescent="0.2">
      <c r="C15958" s="155"/>
      <c r="D15958" s="155"/>
      <c r="E15958" s="155"/>
      <c r="F15958" s="155"/>
    </row>
    <row r="15959" spans="3:6" x14ac:dyDescent="0.2">
      <c r="C15959" s="155"/>
      <c r="D15959" s="155"/>
      <c r="E15959" s="155"/>
      <c r="F15959" s="155"/>
    </row>
    <row r="15960" spans="3:6" x14ac:dyDescent="0.2">
      <c r="C15960" s="155"/>
      <c r="D15960" s="155"/>
      <c r="E15960" s="155"/>
      <c r="F15960" s="155"/>
    </row>
    <row r="15961" spans="3:6" x14ac:dyDescent="0.2">
      <c r="C15961" s="155"/>
      <c r="D15961" s="155"/>
      <c r="E15961" s="155"/>
      <c r="F15961" s="155"/>
    </row>
    <row r="15962" spans="3:6" x14ac:dyDescent="0.2">
      <c r="C15962" s="155"/>
      <c r="D15962" s="155"/>
      <c r="E15962" s="155"/>
      <c r="F15962" s="155"/>
    </row>
    <row r="15963" spans="3:6" x14ac:dyDescent="0.2">
      <c r="C15963" s="155"/>
      <c r="D15963" s="155"/>
      <c r="E15963" s="155"/>
      <c r="F15963" s="155"/>
    </row>
    <row r="15964" spans="3:6" x14ac:dyDescent="0.2">
      <c r="C15964" s="155"/>
      <c r="D15964" s="155"/>
      <c r="E15964" s="155"/>
      <c r="F15964" s="155"/>
    </row>
    <row r="15965" spans="3:6" x14ac:dyDescent="0.2">
      <c r="C15965" s="155"/>
      <c r="D15965" s="155"/>
      <c r="E15965" s="155"/>
      <c r="F15965" s="155"/>
    </row>
    <row r="15966" spans="3:6" x14ac:dyDescent="0.2">
      <c r="C15966" s="155"/>
      <c r="D15966" s="155"/>
      <c r="E15966" s="155"/>
      <c r="F15966" s="155"/>
    </row>
    <row r="15967" spans="3:6" x14ac:dyDescent="0.2">
      <c r="C15967" s="155"/>
      <c r="D15967" s="155"/>
      <c r="E15967" s="155"/>
      <c r="F15967" s="155"/>
    </row>
    <row r="15968" spans="3:6" x14ac:dyDescent="0.2">
      <c r="C15968" s="155"/>
      <c r="D15968" s="155"/>
      <c r="E15968" s="155"/>
      <c r="F15968" s="155"/>
    </row>
    <row r="15969" spans="3:6" x14ac:dyDescent="0.2">
      <c r="C15969" s="155"/>
      <c r="D15969" s="155"/>
      <c r="E15969" s="155"/>
      <c r="F15969" s="155"/>
    </row>
    <row r="15970" spans="3:6" x14ac:dyDescent="0.2">
      <c r="C15970" s="155"/>
      <c r="D15970" s="155"/>
      <c r="E15970" s="155"/>
      <c r="F15970" s="155"/>
    </row>
    <row r="15971" spans="3:6" x14ac:dyDescent="0.2">
      <c r="C15971" s="155"/>
      <c r="D15971" s="155"/>
      <c r="E15971" s="155"/>
      <c r="F15971" s="155"/>
    </row>
    <row r="15972" spans="3:6" x14ac:dyDescent="0.2">
      <c r="C15972" s="155"/>
      <c r="D15972" s="155"/>
      <c r="E15972" s="155"/>
      <c r="F15972" s="155"/>
    </row>
    <row r="15973" spans="3:6" x14ac:dyDescent="0.2">
      <c r="C15973" s="155"/>
      <c r="D15973" s="155"/>
      <c r="E15973" s="155"/>
      <c r="F15973" s="155"/>
    </row>
    <row r="15974" spans="3:6" x14ac:dyDescent="0.2">
      <c r="C15974" s="155"/>
      <c r="D15974" s="155"/>
      <c r="E15974" s="155"/>
      <c r="F15974" s="155"/>
    </row>
    <row r="15975" spans="3:6" x14ac:dyDescent="0.2">
      <c r="C15975" s="155"/>
      <c r="D15975" s="155"/>
      <c r="E15975" s="155"/>
      <c r="F15975" s="155"/>
    </row>
    <row r="15976" spans="3:6" x14ac:dyDescent="0.2">
      <c r="C15976" s="155"/>
      <c r="D15976" s="155"/>
      <c r="E15976" s="155"/>
      <c r="F15976" s="155"/>
    </row>
    <row r="15977" spans="3:6" x14ac:dyDescent="0.2">
      <c r="C15977" s="155"/>
      <c r="D15977" s="155"/>
      <c r="E15977" s="155"/>
      <c r="F15977" s="155"/>
    </row>
    <row r="15978" spans="3:6" x14ac:dyDescent="0.2">
      <c r="C15978" s="155"/>
      <c r="D15978" s="155"/>
      <c r="E15978" s="155"/>
      <c r="F15978" s="155"/>
    </row>
    <row r="15979" spans="3:6" x14ac:dyDescent="0.2">
      <c r="C15979" s="155"/>
      <c r="D15979" s="155"/>
      <c r="E15979" s="155"/>
      <c r="F15979" s="155"/>
    </row>
    <row r="15980" spans="3:6" x14ac:dyDescent="0.2">
      <c r="C15980" s="155"/>
      <c r="D15980" s="155"/>
      <c r="E15980" s="155"/>
      <c r="F15980" s="155"/>
    </row>
    <row r="15981" spans="3:6" x14ac:dyDescent="0.2">
      <c r="C15981" s="155"/>
      <c r="D15981" s="155"/>
      <c r="E15981" s="155"/>
      <c r="F15981" s="155"/>
    </row>
    <row r="15982" spans="3:6" x14ac:dyDescent="0.2">
      <c r="C15982" s="155"/>
      <c r="D15982" s="155"/>
      <c r="E15982" s="155"/>
      <c r="F15982" s="155"/>
    </row>
    <row r="15983" spans="3:6" x14ac:dyDescent="0.2">
      <c r="C15983" s="155"/>
      <c r="D15983" s="155"/>
      <c r="E15983" s="155"/>
      <c r="F15983" s="155"/>
    </row>
    <row r="15984" spans="3:6" x14ac:dyDescent="0.2">
      <c r="C15984" s="155"/>
      <c r="D15984" s="155"/>
      <c r="E15984" s="155"/>
      <c r="F15984" s="155"/>
    </row>
    <row r="15985" spans="3:6" x14ac:dyDescent="0.2">
      <c r="C15985" s="155"/>
      <c r="D15985" s="155"/>
      <c r="E15985" s="155"/>
      <c r="F15985" s="155"/>
    </row>
    <row r="15986" spans="3:6" x14ac:dyDescent="0.2">
      <c r="C15986" s="155"/>
      <c r="D15986" s="155"/>
      <c r="E15986" s="155"/>
      <c r="F15986" s="155"/>
    </row>
    <row r="15987" spans="3:6" x14ac:dyDescent="0.2">
      <c r="C15987" s="155"/>
      <c r="D15987" s="155"/>
      <c r="E15987" s="155"/>
      <c r="F15987" s="155"/>
    </row>
    <row r="15988" spans="3:6" x14ac:dyDescent="0.2">
      <c r="C15988" s="155"/>
      <c r="D15988" s="155"/>
      <c r="E15988" s="155"/>
      <c r="F15988" s="155"/>
    </row>
    <row r="15989" spans="3:6" x14ac:dyDescent="0.2">
      <c r="C15989" s="155"/>
      <c r="D15989" s="155"/>
      <c r="E15989" s="155"/>
      <c r="F15989" s="155"/>
    </row>
    <row r="15990" spans="3:6" x14ac:dyDescent="0.2">
      <c r="C15990" s="155"/>
      <c r="D15990" s="155"/>
      <c r="E15990" s="155"/>
      <c r="F15990" s="155"/>
    </row>
    <row r="15991" spans="3:6" x14ac:dyDescent="0.2">
      <c r="C15991" s="155"/>
      <c r="D15991" s="155"/>
      <c r="E15991" s="155"/>
      <c r="F15991" s="155"/>
    </row>
    <row r="15992" spans="3:6" x14ac:dyDescent="0.2">
      <c r="C15992" s="155"/>
      <c r="D15992" s="155"/>
      <c r="E15992" s="155"/>
      <c r="F15992" s="155"/>
    </row>
    <row r="15993" spans="3:6" x14ac:dyDescent="0.2">
      <c r="C15993" s="155"/>
      <c r="D15993" s="155"/>
      <c r="E15993" s="155"/>
      <c r="F15993" s="155"/>
    </row>
    <row r="15994" spans="3:6" x14ac:dyDescent="0.2">
      <c r="C15994" s="155"/>
      <c r="D15994" s="155"/>
      <c r="E15994" s="155"/>
      <c r="F15994" s="155"/>
    </row>
    <row r="15995" spans="3:6" x14ac:dyDescent="0.2">
      <c r="C15995" s="155"/>
      <c r="D15995" s="155"/>
      <c r="E15995" s="155"/>
      <c r="F15995" s="155"/>
    </row>
    <row r="15996" spans="3:6" x14ac:dyDescent="0.2">
      <c r="C15996" s="155"/>
      <c r="D15996" s="155"/>
      <c r="E15996" s="155"/>
      <c r="F15996" s="155"/>
    </row>
    <row r="15997" spans="3:6" x14ac:dyDescent="0.2">
      <c r="C15997" s="155"/>
      <c r="D15997" s="155"/>
      <c r="E15997" s="155"/>
      <c r="F15997" s="155"/>
    </row>
    <row r="15998" spans="3:6" x14ac:dyDescent="0.2">
      <c r="C15998" s="155"/>
      <c r="D15998" s="155"/>
      <c r="E15998" s="155"/>
      <c r="F15998" s="155"/>
    </row>
    <row r="15999" spans="3:6" x14ac:dyDescent="0.2">
      <c r="C15999" s="155"/>
      <c r="D15999" s="155"/>
      <c r="E15999" s="155"/>
      <c r="F15999" s="155"/>
    </row>
    <row r="16000" spans="3:6" x14ac:dyDescent="0.2">
      <c r="C16000" s="155"/>
      <c r="D16000" s="155"/>
      <c r="E16000" s="155"/>
      <c r="F16000" s="155"/>
    </row>
    <row r="16001" spans="3:6" x14ac:dyDescent="0.2">
      <c r="C16001" s="155"/>
      <c r="D16001" s="155"/>
      <c r="E16001" s="155"/>
      <c r="F16001" s="155"/>
    </row>
    <row r="16002" spans="3:6" x14ac:dyDescent="0.2">
      <c r="C16002" s="155"/>
      <c r="D16002" s="155"/>
      <c r="E16002" s="155"/>
      <c r="F16002" s="155"/>
    </row>
    <row r="16003" spans="3:6" x14ac:dyDescent="0.2">
      <c r="C16003" s="155"/>
      <c r="D16003" s="155"/>
      <c r="E16003" s="155"/>
      <c r="F16003" s="155"/>
    </row>
    <row r="16004" spans="3:6" x14ac:dyDescent="0.2">
      <c r="C16004" s="155"/>
      <c r="D16004" s="155"/>
      <c r="E16004" s="155"/>
      <c r="F16004" s="155"/>
    </row>
    <row r="16005" spans="3:6" x14ac:dyDescent="0.2">
      <c r="C16005" s="155"/>
      <c r="D16005" s="155"/>
      <c r="E16005" s="155"/>
      <c r="F16005" s="155"/>
    </row>
    <row r="16006" spans="3:6" x14ac:dyDescent="0.2">
      <c r="C16006" s="155"/>
      <c r="D16006" s="155"/>
      <c r="E16006" s="155"/>
      <c r="F16006" s="155"/>
    </row>
    <row r="16007" spans="3:6" x14ac:dyDescent="0.2">
      <c r="C16007" s="155"/>
      <c r="D16007" s="155"/>
      <c r="E16007" s="155"/>
      <c r="F16007" s="155"/>
    </row>
    <row r="16008" spans="3:6" x14ac:dyDescent="0.2">
      <c r="C16008" s="155"/>
      <c r="D16008" s="155"/>
      <c r="E16008" s="155"/>
      <c r="F16008" s="155"/>
    </row>
    <row r="16009" spans="3:6" x14ac:dyDescent="0.2">
      <c r="C16009" s="155"/>
      <c r="D16009" s="155"/>
      <c r="E16009" s="155"/>
      <c r="F16009" s="155"/>
    </row>
    <row r="16010" spans="3:6" x14ac:dyDescent="0.2">
      <c r="C16010" s="155"/>
      <c r="D16010" s="155"/>
      <c r="E16010" s="155"/>
      <c r="F16010" s="155"/>
    </row>
    <row r="16011" spans="3:6" x14ac:dyDescent="0.2">
      <c r="C16011" s="155"/>
      <c r="D16011" s="155"/>
      <c r="E16011" s="155"/>
      <c r="F16011" s="155"/>
    </row>
    <row r="16012" spans="3:6" x14ac:dyDescent="0.2">
      <c r="C16012" s="155"/>
      <c r="D16012" s="155"/>
      <c r="E16012" s="155"/>
      <c r="F16012" s="155"/>
    </row>
    <row r="16013" spans="3:6" x14ac:dyDescent="0.2">
      <c r="C16013" s="155"/>
      <c r="D16013" s="155"/>
      <c r="E16013" s="155"/>
      <c r="F16013" s="155"/>
    </row>
    <row r="16014" spans="3:6" x14ac:dyDescent="0.2">
      <c r="C16014" s="155"/>
      <c r="D16014" s="155"/>
      <c r="E16014" s="155"/>
      <c r="F16014" s="155"/>
    </row>
    <row r="16015" spans="3:6" x14ac:dyDescent="0.2">
      <c r="C16015" s="155"/>
      <c r="D16015" s="155"/>
      <c r="E16015" s="155"/>
      <c r="F16015" s="155"/>
    </row>
    <row r="16016" spans="3:6" x14ac:dyDescent="0.2">
      <c r="C16016" s="155"/>
      <c r="D16016" s="155"/>
      <c r="E16016" s="155"/>
      <c r="F16016" s="155"/>
    </row>
    <row r="16017" spans="3:6" x14ac:dyDescent="0.2">
      <c r="C16017" s="155"/>
      <c r="D16017" s="155"/>
      <c r="E16017" s="155"/>
      <c r="F16017" s="155"/>
    </row>
    <row r="16018" spans="3:6" x14ac:dyDescent="0.2">
      <c r="C16018" s="155"/>
      <c r="D16018" s="155"/>
      <c r="E16018" s="155"/>
      <c r="F16018" s="155"/>
    </row>
    <row r="16019" spans="3:6" x14ac:dyDescent="0.2">
      <c r="C16019" s="155"/>
      <c r="D16019" s="155"/>
      <c r="E16019" s="155"/>
      <c r="F16019" s="155"/>
    </row>
    <row r="16020" spans="3:6" x14ac:dyDescent="0.2">
      <c r="C16020" s="155"/>
      <c r="D16020" s="155"/>
      <c r="E16020" s="155"/>
      <c r="F16020" s="155"/>
    </row>
    <row r="16021" spans="3:6" x14ac:dyDescent="0.2">
      <c r="C16021" s="155"/>
      <c r="D16021" s="155"/>
      <c r="E16021" s="155"/>
      <c r="F16021" s="155"/>
    </row>
    <row r="16022" spans="3:6" x14ac:dyDescent="0.2">
      <c r="C16022" s="155"/>
      <c r="D16022" s="155"/>
      <c r="E16022" s="155"/>
      <c r="F16022" s="155"/>
    </row>
    <row r="16023" spans="3:6" x14ac:dyDescent="0.2">
      <c r="C16023" s="155"/>
      <c r="D16023" s="155"/>
      <c r="E16023" s="155"/>
      <c r="F16023" s="155"/>
    </row>
    <row r="16024" spans="3:6" x14ac:dyDescent="0.2">
      <c r="C16024" s="155"/>
      <c r="D16024" s="155"/>
      <c r="E16024" s="155"/>
      <c r="F16024" s="155"/>
    </row>
    <row r="16025" spans="3:6" x14ac:dyDescent="0.2">
      <c r="C16025" s="155"/>
      <c r="D16025" s="155"/>
      <c r="E16025" s="155"/>
      <c r="F16025" s="155"/>
    </row>
    <row r="16026" spans="3:6" x14ac:dyDescent="0.2">
      <c r="C16026" s="155"/>
      <c r="D16026" s="155"/>
      <c r="E16026" s="155"/>
      <c r="F16026" s="155"/>
    </row>
    <row r="16027" spans="3:6" x14ac:dyDescent="0.2">
      <c r="C16027" s="155"/>
      <c r="D16027" s="155"/>
      <c r="E16027" s="155"/>
      <c r="F16027" s="155"/>
    </row>
    <row r="16028" spans="3:6" x14ac:dyDescent="0.2">
      <c r="C16028" s="155"/>
      <c r="D16028" s="155"/>
      <c r="E16028" s="155"/>
      <c r="F16028" s="155"/>
    </row>
    <row r="16029" spans="3:6" x14ac:dyDescent="0.2">
      <c r="C16029" s="155"/>
      <c r="D16029" s="155"/>
      <c r="E16029" s="155"/>
      <c r="F16029" s="155"/>
    </row>
    <row r="16030" spans="3:6" x14ac:dyDescent="0.2">
      <c r="C16030" s="155"/>
      <c r="D16030" s="155"/>
      <c r="E16030" s="155"/>
      <c r="F16030" s="155"/>
    </row>
    <row r="16031" spans="3:6" x14ac:dyDescent="0.2">
      <c r="C16031" s="155"/>
      <c r="D16031" s="155"/>
      <c r="E16031" s="155"/>
      <c r="F16031" s="155"/>
    </row>
    <row r="16032" spans="3:6" x14ac:dyDescent="0.2">
      <c r="C16032" s="155"/>
      <c r="D16032" s="155"/>
      <c r="E16032" s="155"/>
      <c r="F16032" s="155"/>
    </row>
    <row r="16033" spans="3:6" x14ac:dyDescent="0.2">
      <c r="C16033" s="155"/>
      <c r="D16033" s="155"/>
      <c r="E16033" s="155"/>
      <c r="F16033" s="155"/>
    </row>
    <row r="16034" spans="3:6" x14ac:dyDescent="0.2">
      <c r="C16034" s="155"/>
      <c r="D16034" s="155"/>
      <c r="E16034" s="155"/>
      <c r="F16034" s="155"/>
    </row>
    <row r="16035" spans="3:6" x14ac:dyDescent="0.2">
      <c r="C16035" s="155"/>
      <c r="D16035" s="155"/>
      <c r="E16035" s="155"/>
      <c r="F16035" s="155"/>
    </row>
    <row r="16036" spans="3:6" x14ac:dyDescent="0.2">
      <c r="C16036" s="155"/>
      <c r="D16036" s="155"/>
      <c r="E16036" s="155"/>
      <c r="F16036" s="155"/>
    </row>
    <row r="16037" spans="3:6" x14ac:dyDescent="0.2">
      <c r="C16037" s="155"/>
      <c r="D16037" s="155"/>
      <c r="E16037" s="155"/>
      <c r="F16037" s="155"/>
    </row>
    <row r="16038" spans="3:6" x14ac:dyDescent="0.2">
      <c r="C16038" s="155"/>
      <c r="D16038" s="155"/>
      <c r="E16038" s="155"/>
      <c r="F16038" s="155"/>
    </row>
    <row r="16039" spans="3:6" x14ac:dyDescent="0.2">
      <c r="C16039" s="155"/>
      <c r="D16039" s="155"/>
      <c r="E16039" s="155"/>
      <c r="F16039" s="155"/>
    </row>
    <row r="16040" spans="3:6" x14ac:dyDescent="0.2">
      <c r="C16040" s="155"/>
      <c r="D16040" s="155"/>
      <c r="E16040" s="155"/>
      <c r="F16040" s="155"/>
    </row>
    <row r="16041" spans="3:6" x14ac:dyDescent="0.2">
      <c r="C16041" s="155"/>
      <c r="D16041" s="155"/>
      <c r="E16041" s="155"/>
      <c r="F16041" s="155"/>
    </row>
    <row r="16042" spans="3:6" x14ac:dyDescent="0.2">
      <c r="C16042" s="155"/>
      <c r="D16042" s="155"/>
      <c r="E16042" s="155"/>
      <c r="F16042" s="155"/>
    </row>
    <row r="16043" spans="3:6" x14ac:dyDescent="0.2">
      <c r="C16043" s="155"/>
      <c r="D16043" s="155"/>
      <c r="E16043" s="155"/>
      <c r="F16043" s="155"/>
    </row>
    <row r="16044" spans="3:6" x14ac:dyDescent="0.2">
      <c r="C16044" s="155"/>
      <c r="D16044" s="155"/>
      <c r="E16044" s="155"/>
      <c r="F16044" s="155"/>
    </row>
    <row r="16045" spans="3:6" x14ac:dyDescent="0.2">
      <c r="C16045" s="155"/>
      <c r="D16045" s="155"/>
      <c r="E16045" s="155"/>
      <c r="F16045" s="155"/>
    </row>
    <row r="16046" spans="3:6" x14ac:dyDescent="0.2">
      <c r="C16046" s="155"/>
      <c r="D16046" s="155"/>
      <c r="E16046" s="155"/>
      <c r="F16046" s="155"/>
    </row>
    <row r="16047" spans="3:6" x14ac:dyDescent="0.2">
      <c r="C16047" s="155"/>
      <c r="D16047" s="155"/>
      <c r="E16047" s="155"/>
      <c r="F16047" s="155"/>
    </row>
    <row r="16048" spans="3:6" x14ac:dyDescent="0.2">
      <c r="C16048" s="155"/>
      <c r="D16048" s="155"/>
      <c r="E16048" s="155"/>
      <c r="F16048" s="155"/>
    </row>
    <row r="16049" spans="3:6" x14ac:dyDescent="0.2">
      <c r="C16049" s="155"/>
      <c r="D16049" s="155"/>
      <c r="E16049" s="155"/>
      <c r="F16049" s="155"/>
    </row>
    <row r="16050" spans="3:6" x14ac:dyDescent="0.2">
      <c r="C16050" s="155"/>
      <c r="D16050" s="155"/>
      <c r="E16050" s="155"/>
      <c r="F16050" s="155"/>
    </row>
    <row r="16051" spans="3:6" x14ac:dyDescent="0.2">
      <c r="C16051" s="155"/>
      <c r="D16051" s="155"/>
      <c r="E16051" s="155"/>
      <c r="F16051" s="155"/>
    </row>
    <row r="16052" spans="3:6" x14ac:dyDescent="0.2">
      <c r="C16052" s="155"/>
      <c r="D16052" s="155"/>
      <c r="E16052" s="155"/>
      <c r="F16052" s="155"/>
    </row>
    <row r="16053" spans="3:6" x14ac:dyDescent="0.2">
      <c r="C16053" s="155"/>
      <c r="D16053" s="155"/>
      <c r="E16053" s="155"/>
      <c r="F16053" s="155"/>
    </row>
    <row r="16054" spans="3:6" x14ac:dyDescent="0.2">
      <c r="C16054" s="155"/>
      <c r="D16054" s="155"/>
      <c r="E16054" s="155"/>
      <c r="F16054" s="155"/>
    </row>
    <row r="16055" spans="3:6" x14ac:dyDescent="0.2">
      <c r="C16055" s="155"/>
      <c r="D16055" s="155"/>
      <c r="E16055" s="155"/>
      <c r="F16055" s="155"/>
    </row>
    <row r="16056" spans="3:6" x14ac:dyDescent="0.2">
      <c r="C16056" s="155"/>
      <c r="D16056" s="155"/>
      <c r="E16056" s="155"/>
      <c r="F16056" s="155"/>
    </row>
    <row r="16057" spans="3:6" x14ac:dyDescent="0.2">
      <c r="C16057" s="155"/>
      <c r="D16057" s="155"/>
      <c r="E16057" s="155"/>
      <c r="F16057" s="155"/>
    </row>
    <row r="16058" spans="3:6" x14ac:dyDescent="0.2">
      <c r="C16058" s="155"/>
      <c r="D16058" s="155"/>
      <c r="E16058" s="155"/>
      <c r="F16058" s="155"/>
    </row>
    <row r="16059" spans="3:6" x14ac:dyDescent="0.2">
      <c r="C16059" s="155"/>
      <c r="D16059" s="155"/>
      <c r="E16059" s="155"/>
      <c r="F16059" s="155"/>
    </row>
    <row r="16060" spans="3:6" x14ac:dyDescent="0.2">
      <c r="C16060" s="155"/>
      <c r="D16060" s="155"/>
      <c r="E16060" s="155"/>
      <c r="F16060" s="155"/>
    </row>
    <row r="16061" spans="3:6" x14ac:dyDescent="0.2">
      <c r="C16061" s="155"/>
      <c r="D16061" s="155"/>
      <c r="E16061" s="155"/>
      <c r="F16061" s="155"/>
    </row>
    <row r="16062" spans="3:6" x14ac:dyDescent="0.2">
      <c r="C16062" s="155"/>
      <c r="D16062" s="155"/>
      <c r="E16062" s="155"/>
      <c r="F16062" s="155"/>
    </row>
    <row r="16063" spans="3:6" x14ac:dyDescent="0.2">
      <c r="C16063" s="155"/>
      <c r="D16063" s="155"/>
      <c r="E16063" s="155"/>
      <c r="F16063" s="155"/>
    </row>
    <row r="16064" spans="3:6" x14ac:dyDescent="0.2">
      <c r="C16064" s="155"/>
      <c r="D16064" s="155"/>
      <c r="E16064" s="155"/>
      <c r="F16064" s="155"/>
    </row>
    <row r="16065" spans="3:6" x14ac:dyDescent="0.2">
      <c r="C16065" s="155"/>
      <c r="D16065" s="155"/>
      <c r="E16065" s="155"/>
      <c r="F16065" s="155"/>
    </row>
    <row r="16066" spans="3:6" x14ac:dyDescent="0.2">
      <c r="C16066" s="155"/>
      <c r="D16066" s="155"/>
      <c r="E16066" s="155"/>
      <c r="F16066" s="155"/>
    </row>
    <row r="16067" spans="3:6" x14ac:dyDescent="0.2">
      <c r="C16067" s="155"/>
      <c r="D16067" s="155"/>
      <c r="E16067" s="155"/>
      <c r="F16067" s="155"/>
    </row>
    <row r="16068" spans="3:6" x14ac:dyDescent="0.2">
      <c r="C16068" s="155"/>
      <c r="D16068" s="155"/>
      <c r="E16068" s="155"/>
      <c r="F16068" s="155"/>
    </row>
    <row r="16069" spans="3:6" x14ac:dyDescent="0.2">
      <c r="C16069" s="155"/>
      <c r="D16069" s="155"/>
      <c r="E16069" s="155"/>
      <c r="F16069" s="155"/>
    </row>
    <row r="16070" spans="3:6" x14ac:dyDescent="0.2">
      <c r="C16070" s="155"/>
      <c r="D16070" s="155"/>
      <c r="E16070" s="155"/>
      <c r="F16070" s="155"/>
    </row>
    <row r="16071" spans="3:6" x14ac:dyDescent="0.2">
      <c r="C16071" s="155"/>
      <c r="D16071" s="155"/>
      <c r="E16071" s="155"/>
      <c r="F16071" s="155"/>
    </row>
    <row r="16072" spans="3:6" x14ac:dyDescent="0.2">
      <c r="C16072" s="155"/>
      <c r="D16072" s="155"/>
      <c r="E16072" s="155"/>
      <c r="F16072" s="155"/>
    </row>
    <row r="16073" spans="3:6" x14ac:dyDescent="0.2">
      <c r="C16073" s="155"/>
      <c r="D16073" s="155"/>
      <c r="E16073" s="155"/>
      <c r="F16073" s="155"/>
    </row>
    <row r="16074" spans="3:6" x14ac:dyDescent="0.2">
      <c r="C16074" s="155"/>
      <c r="D16074" s="155"/>
      <c r="E16074" s="155"/>
      <c r="F16074" s="155"/>
    </row>
    <row r="16075" spans="3:6" x14ac:dyDescent="0.2">
      <c r="C16075" s="155"/>
      <c r="D16075" s="155"/>
      <c r="E16075" s="155"/>
      <c r="F16075" s="155"/>
    </row>
    <row r="16076" spans="3:6" x14ac:dyDescent="0.2">
      <c r="C16076" s="155"/>
      <c r="D16076" s="155"/>
      <c r="E16076" s="155"/>
      <c r="F16076" s="155"/>
    </row>
    <row r="16077" spans="3:6" x14ac:dyDescent="0.2">
      <c r="C16077" s="155"/>
      <c r="D16077" s="155"/>
      <c r="E16077" s="155"/>
      <c r="F16077" s="155"/>
    </row>
    <row r="16078" spans="3:6" x14ac:dyDescent="0.2">
      <c r="C16078" s="155"/>
      <c r="D16078" s="155"/>
      <c r="E16078" s="155"/>
      <c r="F16078" s="155"/>
    </row>
    <row r="16079" spans="3:6" x14ac:dyDescent="0.2">
      <c r="C16079" s="155"/>
      <c r="D16079" s="155"/>
      <c r="E16079" s="155"/>
      <c r="F16079" s="155"/>
    </row>
    <row r="16080" spans="3:6" x14ac:dyDescent="0.2">
      <c r="C16080" s="155"/>
      <c r="D16080" s="155"/>
      <c r="E16080" s="155"/>
      <c r="F16080" s="155"/>
    </row>
    <row r="16081" spans="3:6" x14ac:dyDescent="0.2">
      <c r="C16081" s="155"/>
      <c r="D16081" s="155"/>
      <c r="E16081" s="155"/>
      <c r="F16081" s="155"/>
    </row>
    <row r="16082" spans="3:6" x14ac:dyDescent="0.2">
      <c r="C16082" s="155"/>
      <c r="D16082" s="155"/>
      <c r="E16082" s="155"/>
      <c r="F16082" s="155"/>
    </row>
    <row r="16083" spans="3:6" x14ac:dyDescent="0.2">
      <c r="C16083" s="155"/>
      <c r="D16083" s="155"/>
      <c r="E16083" s="155"/>
      <c r="F16083" s="155"/>
    </row>
    <row r="16084" spans="3:6" x14ac:dyDescent="0.2">
      <c r="C16084" s="155"/>
      <c r="D16084" s="155"/>
      <c r="E16084" s="155"/>
      <c r="F16084" s="155"/>
    </row>
    <row r="16085" spans="3:6" x14ac:dyDescent="0.2">
      <c r="C16085" s="155"/>
      <c r="D16085" s="155"/>
      <c r="E16085" s="155"/>
      <c r="F16085" s="155"/>
    </row>
    <row r="16086" spans="3:6" x14ac:dyDescent="0.2">
      <c r="C16086" s="155"/>
      <c r="D16086" s="155"/>
      <c r="E16086" s="155"/>
      <c r="F16086" s="155"/>
    </row>
    <row r="16087" spans="3:6" x14ac:dyDescent="0.2">
      <c r="C16087" s="155"/>
      <c r="D16087" s="155"/>
      <c r="E16087" s="155"/>
      <c r="F16087" s="155"/>
    </row>
    <row r="16088" spans="3:6" x14ac:dyDescent="0.2">
      <c r="C16088" s="155"/>
      <c r="D16088" s="155"/>
      <c r="E16088" s="155"/>
      <c r="F16088" s="155"/>
    </row>
    <row r="16089" spans="3:6" x14ac:dyDescent="0.2">
      <c r="C16089" s="155"/>
      <c r="D16089" s="155"/>
      <c r="E16089" s="155"/>
      <c r="F16089" s="155"/>
    </row>
    <row r="16090" spans="3:6" x14ac:dyDescent="0.2">
      <c r="C16090" s="155"/>
      <c r="D16090" s="155"/>
      <c r="E16090" s="155"/>
      <c r="F16090" s="155"/>
    </row>
    <row r="16091" spans="3:6" x14ac:dyDescent="0.2">
      <c r="C16091" s="155"/>
      <c r="D16091" s="155"/>
      <c r="E16091" s="155"/>
      <c r="F16091" s="155"/>
    </row>
    <row r="16092" spans="3:6" x14ac:dyDescent="0.2">
      <c r="C16092" s="155"/>
      <c r="D16092" s="155"/>
      <c r="E16092" s="155"/>
      <c r="F16092" s="155"/>
    </row>
    <row r="16093" spans="3:6" x14ac:dyDescent="0.2">
      <c r="C16093" s="155"/>
      <c r="D16093" s="155"/>
      <c r="E16093" s="155"/>
      <c r="F16093" s="155"/>
    </row>
    <row r="16094" spans="3:6" x14ac:dyDescent="0.2">
      <c r="C16094" s="155"/>
      <c r="D16094" s="155"/>
      <c r="E16094" s="155"/>
      <c r="F16094" s="155"/>
    </row>
    <row r="16095" spans="3:6" x14ac:dyDescent="0.2">
      <c r="C16095" s="155"/>
      <c r="D16095" s="155"/>
      <c r="E16095" s="155"/>
      <c r="F16095" s="155"/>
    </row>
    <row r="16096" spans="3:6" x14ac:dyDescent="0.2">
      <c r="C16096" s="155"/>
      <c r="D16096" s="155"/>
      <c r="E16096" s="155"/>
      <c r="F16096" s="155"/>
    </row>
    <row r="16097" spans="3:6" x14ac:dyDescent="0.2">
      <c r="C16097" s="155"/>
      <c r="D16097" s="155"/>
      <c r="E16097" s="155"/>
      <c r="F16097" s="155"/>
    </row>
    <row r="16098" spans="3:6" x14ac:dyDescent="0.2">
      <c r="C16098" s="155"/>
      <c r="D16098" s="155"/>
      <c r="E16098" s="155"/>
      <c r="F16098" s="155"/>
    </row>
    <row r="16099" spans="3:6" x14ac:dyDescent="0.2">
      <c r="C16099" s="155"/>
      <c r="D16099" s="155"/>
      <c r="E16099" s="155"/>
      <c r="F16099" s="155"/>
    </row>
    <row r="16100" spans="3:6" x14ac:dyDescent="0.2">
      <c r="C16100" s="155"/>
      <c r="D16100" s="155"/>
      <c r="E16100" s="155"/>
      <c r="F16100" s="155"/>
    </row>
    <row r="16101" spans="3:6" x14ac:dyDescent="0.2">
      <c r="C16101" s="155"/>
      <c r="D16101" s="155"/>
      <c r="E16101" s="155"/>
      <c r="F16101" s="155"/>
    </row>
    <row r="16102" spans="3:6" x14ac:dyDescent="0.2">
      <c r="C16102" s="155"/>
      <c r="D16102" s="155"/>
      <c r="E16102" s="155"/>
      <c r="F16102" s="155"/>
    </row>
    <row r="16103" spans="3:6" x14ac:dyDescent="0.2">
      <c r="C16103" s="155"/>
      <c r="D16103" s="155"/>
      <c r="E16103" s="155"/>
      <c r="F16103" s="155"/>
    </row>
    <row r="16104" spans="3:6" x14ac:dyDescent="0.2">
      <c r="C16104" s="155"/>
      <c r="D16104" s="155"/>
      <c r="E16104" s="155"/>
      <c r="F16104" s="155"/>
    </row>
    <row r="16105" spans="3:6" x14ac:dyDescent="0.2">
      <c r="C16105" s="155"/>
      <c r="D16105" s="155"/>
      <c r="E16105" s="155"/>
      <c r="F16105" s="155"/>
    </row>
    <row r="16106" spans="3:6" x14ac:dyDescent="0.2">
      <c r="C16106" s="155"/>
      <c r="D16106" s="155"/>
      <c r="E16106" s="155"/>
      <c r="F16106" s="155"/>
    </row>
    <row r="16107" spans="3:6" x14ac:dyDescent="0.2">
      <c r="C16107" s="155"/>
      <c r="D16107" s="155"/>
      <c r="E16107" s="155"/>
      <c r="F16107" s="155"/>
    </row>
    <row r="16108" spans="3:6" x14ac:dyDescent="0.2">
      <c r="C16108" s="155"/>
      <c r="D16108" s="155"/>
      <c r="E16108" s="155"/>
      <c r="F16108" s="155"/>
    </row>
    <row r="16109" spans="3:6" x14ac:dyDescent="0.2">
      <c r="C16109" s="155"/>
      <c r="D16109" s="155"/>
      <c r="E16109" s="155"/>
      <c r="F16109" s="155"/>
    </row>
    <row r="16110" spans="3:6" x14ac:dyDescent="0.2">
      <c r="C16110" s="155"/>
      <c r="D16110" s="155"/>
      <c r="E16110" s="155"/>
      <c r="F16110" s="155"/>
    </row>
    <row r="16111" spans="3:6" x14ac:dyDescent="0.2">
      <c r="C16111" s="155"/>
      <c r="D16111" s="155"/>
      <c r="E16111" s="155"/>
      <c r="F16111" s="155"/>
    </row>
    <row r="16112" spans="3:6" x14ac:dyDescent="0.2">
      <c r="C16112" s="155"/>
      <c r="D16112" s="155"/>
      <c r="E16112" s="155"/>
      <c r="F16112" s="155"/>
    </row>
    <row r="16113" spans="3:6" x14ac:dyDescent="0.2">
      <c r="C16113" s="155"/>
      <c r="D16113" s="155"/>
      <c r="E16113" s="155"/>
      <c r="F16113" s="155"/>
    </row>
    <row r="16114" spans="3:6" x14ac:dyDescent="0.2">
      <c r="C16114" s="155"/>
      <c r="D16114" s="155"/>
      <c r="E16114" s="155"/>
      <c r="F16114" s="155"/>
    </row>
    <row r="16115" spans="3:6" x14ac:dyDescent="0.2">
      <c r="C16115" s="155"/>
      <c r="D16115" s="155"/>
      <c r="E16115" s="155"/>
      <c r="F16115" s="155"/>
    </row>
    <row r="16116" spans="3:6" x14ac:dyDescent="0.2">
      <c r="C16116" s="155"/>
      <c r="D16116" s="155"/>
      <c r="E16116" s="155"/>
      <c r="F16116" s="155"/>
    </row>
    <row r="16117" spans="3:6" x14ac:dyDescent="0.2">
      <c r="C16117" s="155"/>
      <c r="D16117" s="155"/>
      <c r="E16117" s="155"/>
      <c r="F16117" s="155"/>
    </row>
    <row r="16118" spans="3:6" x14ac:dyDescent="0.2">
      <c r="C16118" s="155"/>
      <c r="D16118" s="155"/>
      <c r="E16118" s="155"/>
      <c r="F16118" s="155"/>
    </row>
    <row r="16119" spans="3:6" x14ac:dyDescent="0.2">
      <c r="C16119" s="155"/>
      <c r="D16119" s="155"/>
      <c r="E16119" s="155"/>
      <c r="F16119" s="155"/>
    </row>
    <row r="16120" spans="3:6" x14ac:dyDescent="0.2">
      <c r="C16120" s="155"/>
      <c r="D16120" s="155"/>
      <c r="E16120" s="155"/>
      <c r="F16120" s="155"/>
    </row>
    <row r="16121" spans="3:6" x14ac:dyDescent="0.2">
      <c r="C16121" s="155"/>
      <c r="D16121" s="155"/>
      <c r="E16121" s="155"/>
      <c r="F16121" s="155"/>
    </row>
    <row r="16122" spans="3:6" x14ac:dyDescent="0.2">
      <c r="C16122" s="155"/>
      <c r="D16122" s="155"/>
      <c r="E16122" s="155"/>
      <c r="F16122" s="155"/>
    </row>
    <row r="16123" spans="3:6" x14ac:dyDescent="0.2">
      <c r="C16123" s="155"/>
      <c r="D16123" s="155"/>
      <c r="E16123" s="155"/>
      <c r="F16123" s="155"/>
    </row>
    <row r="16124" spans="3:6" x14ac:dyDescent="0.2">
      <c r="C16124" s="155"/>
      <c r="D16124" s="155"/>
      <c r="E16124" s="155"/>
      <c r="F16124" s="155"/>
    </row>
    <row r="16125" spans="3:6" x14ac:dyDescent="0.2">
      <c r="C16125" s="155"/>
      <c r="D16125" s="155"/>
      <c r="E16125" s="155"/>
      <c r="F16125" s="155"/>
    </row>
    <row r="16126" spans="3:6" x14ac:dyDescent="0.2">
      <c r="C16126" s="155"/>
      <c r="D16126" s="155"/>
      <c r="E16126" s="155"/>
      <c r="F16126" s="155"/>
    </row>
    <row r="16127" spans="3:6" x14ac:dyDescent="0.2">
      <c r="C16127" s="155"/>
      <c r="D16127" s="155"/>
      <c r="E16127" s="155"/>
      <c r="F16127" s="155"/>
    </row>
    <row r="16128" spans="3:6" x14ac:dyDescent="0.2">
      <c r="C16128" s="155"/>
      <c r="D16128" s="155"/>
      <c r="E16128" s="155"/>
      <c r="F16128" s="155"/>
    </row>
    <row r="16129" spans="3:6" x14ac:dyDescent="0.2">
      <c r="C16129" s="155"/>
      <c r="D16129" s="155"/>
      <c r="E16129" s="155"/>
      <c r="F16129" s="155"/>
    </row>
    <row r="16130" spans="3:6" x14ac:dyDescent="0.2">
      <c r="C16130" s="155"/>
      <c r="D16130" s="155"/>
      <c r="E16130" s="155"/>
      <c r="F16130" s="155"/>
    </row>
    <row r="16131" spans="3:6" x14ac:dyDescent="0.2">
      <c r="C16131" s="155"/>
      <c r="D16131" s="155"/>
      <c r="E16131" s="155"/>
      <c r="F16131" s="155"/>
    </row>
    <row r="16132" spans="3:6" x14ac:dyDescent="0.2">
      <c r="C16132" s="155"/>
      <c r="D16132" s="155"/>
      <c r="E16132" s="155"/>
      <c r="F16132" s="155"/>
    </row>
    <row r="16133" spans="3:6" x14ac:dyDescent="0.2">
      <c r="C16133" s="155"/>
      <c r="D16133" s="155"/>
      <c r="E16133" s="155"/>
      <c r="F16133" s="155"/>
    </row>
    <row r="16134" spans="3:6" x14ac:dyDescent="0.2">
      <c r="C16134" s="155"/>
      <c r="D16134" s="155"/>
      <c r="E16134" s="155"/>
      <c r="F16134" s="155"/>
    </row>
    <row r="16135" spans="3:6" x14ac:dyDescent="0.2">
      <c r="C16135" s="155"/>
      <c r="D16135" s="155"/>
      <c r="E16135" s="155"/>
      <c r="F16135" s="155"/>
    </row>
    <row r="16136" spans="3:6" x14ac:dyDescent="0.2">
      <c r="C16136" s="155"/>
      <c r="D16136" s="155"/>
      <c r="E16136" s="155"/>
      <c r="F16136" s="155"/>
    </row>
    <row r="16137" spans="3:6" x14ac:dyDescent="0.2">
      <c r="C16137" s="155"/>
      <c r="D16137" s="155"/>
      <c r="E16137" s="155"/>
      <c r="F16137" s="155"/>
    </row>
    <row r="16138" spans="3:6" x14ac:dyDescent="0.2">
      <c r="C16138" s="155"/>
      <c r="D16138" s="155"/>
      <c r="E16138" s="155"/>
      <c r="F16138" s="155"/>
    </row>
    <row r="16139" spans="3:6" x14ac:dyDescent="0.2">
      <c r="C16139" s="155"/>
      <c r="D16139" s="155"/>
      <c r="E16139" s="155"/>
      <c r="F16139" s="155"/>
    </row>
    <row r="16140" spans="3:6" x14ac:dyDescent="0.2">
      <c r="C16140" s="155"/>
      <c r="D16140" s="155"/>
      <c r="E16140" s="155"/>
      <c r="F16140" s="155"/>
    </row>
    <row r="16141" spans="3:6" x14ac:dyDescent="0.2">
      <c r="C16141" s="155"/>
      <c r="D16141" s="155"/>
      <c r="E16141" s="155"/>
      <c r="F16141" s="155"/>
    </row>
    <row r="16142" spans="3:6" x14ac:dyDescent="0.2">
      <c r="C16142" s="155"/>
      <c r="D16142" s="155"/>
      <c r="E16142" s="155"/>
      <c r="F16142" s="155"/>
    </row>
    <row r="16143" spans="3:6" x14ac:dyDescent="0.2">
      <c r="C16143" s="155"/>
      <c r="D16143" s="155"/>
      <c r="E16143" s="155"/>
      <c r="F16143" s="155"/>
    </row>
    <row r="16144" spans="3:6" x14ac:dyDescent="0.2">
      <c r="C16144" s="155"/>
      <c r="D16144" s="155"/>
      <c r="E16144" s="155"/>
      <c r="F16144" s="155"/>
    </row>
    <row r="16145" spans="3:6" x14ac:dyDescent="0.2">
      <c r="C16145" s="155"/>
      <c r="D16145" s="155"/>
      <c r="E16145" s="155"/>
      <c r="F16145" s="155"/>
    </row>
    <row r="16146" spans="3:6" x14ac:dyDescent="0.2">
      <c r="C16146" s="155"/>
      <c r="D16146" s="155"/>
      <c r="E16146" s="155"/>
      <c r="F16146" s="155"/>
    </row>
    <row r="16147" spans="3:6" x14ac:dyDescent="0.2">
      <c r="C16147" s="155"/>
      <c r="D16147" s="155"/>
      <c r="E16147" s="155"/>
      <c r="F16147" s="155"/>
    </row>
    <row r="16148" spans="3:6" x14ac:dyDescent="0.2">
      <c r="C16148" s="155"/>
      <c r="D16148" s="155"/>
      <c r="E16148" s="155"/>
      <c r="F16148" s="155"/>
    </row>
    <row r="16149" spans="3:6" x14ac:dyDescent="0.2">
      <c r="C16149" s="155"/>
      <c r="D16149" s="155"/>
      <c r="E16149" s="155"/>
      <c r="F16149" s="155"/>
    </row>
    <row r="16150" spans="3:6" x14ac:dyDescent="0.2">
      <c r="C16150" s="155"/>
      <c r="D16150" s="155"/>
      <c r="E16150" s="155"/>
      <c r="F16150" s="155"/>
    </row>
    <row r="16151" spans="3:6" x14ac:dyDescent="0.2">
      <c r="C16151" s="155"/>
      <c r="D16151" s="155"/>
      <c r="E16151" s="155"/>
      <c r="F16151" s="155"/>
    </row>
    <row r="16152" spans="3:6" x14ac:dyDescent="0.2">
      <c r="C16152" s="155"/>
      <c r="D16152" s="155"/>
      <c r="E16152" s="155"/>
      <c r="F16152" s="155"/>
    </row>
    <row r="16153" spans="3:6" x14ac:dyDescent="0.2">
      <c r="C16153" s="155"/>
      <c r="D16153" s="155"/>
      <c r="E16153" s="155"/>
      <c r="F16153" s="155"/>
    </row>
    <row r="16154" spans="3:6" x14ac:dyDescent="0.2">
      <c r="C16154" s="155"/>
      <c r="D16154" s="155"/>
      <c r="E16154" s="155"/>
      <c r="F16154" s="155"/>
    </row>
    <row r="16155" spans="3:6" x14ac:dyDescent="0.2">
      <c r="C16155" s="155"/>
      <c r="D16155" s="155"/>
      <c r="E16155" s="155"/>
      <c r="F16155" s="155"/>
    </row>
    <row r="16156" spans="3:6" x14ac:dyDescent="0.2">
      <c r="C16156" s="155"/>
      <c r="D16156" s="155"/>
      <c r="E16156" s="155"/>
      <c r="F16156" s="155"/>
    </row>
    <row r="16157" spans="3:6" x14ac:dyDescent="0.2">
      <c r="C16157" s="155"/>
      <c r="D16157" s="155"/>
      <c r="E16157" s="155"/>
      <c r="F16157" s="155"/>
    </row>
    <row r="16158" spans="3:6" x14ac:dyDescent="0.2">
      <c r="C16158" s="155"/>
      <c r="D16158" s="155"/>
      <c r="E16158" s="155"/>
      <c r="F16158" s="155"/>
    </row>
    <row r="16159" spans="3:6" x14ac:dyDescent="0.2">
      <c r="C16159" s="155"/>
      <c r="D16159" s="155"/>
      <c r="E16159" s="155"/>
      <c r="F16159" s="155"/>
    </row>
    <row r="16160" spans="3:6" x14ac:dyDescent="0.2">
      <c r="C16160" s="155"/>
      <c r="D16160" s="155"/>
      <c r="E16160" s="155"/>
      <c r="F16160" s="155"/>
    </row>
    <row r="16161" spans="3:6" x14ac:dyDescent="0.2">
      <c r="C16161" s="155"/>
      <c r="D16161" s="155"/>
      <c r="E16161" s="155"/>
      <c r="F16161" s="155"/>
    </row>
    <row r="16162" spans="3:6" x14ac:dyDescent="0.2">
      <c r="C16162" s="155"/>
      <c r="D16162" s="155"/>
      <c r="E16162" s="155"/>
      <c r="F16162" s="155"/>
    </row>
    <row r="16163" spans="3:6" x14ac:dyDescent="0.2">
      <c r="C16163" s="155"/>
      <c r="D16163" s="155"/>
      <c r="E16163" s="155"/>
      <c r="F16163" s="155"/>
    </row>
    <row r="16164" spans="3:6" x14ac:dyDescent="0.2">
      <c r="C16164" s="155"/>
      <c r="D16164" s="155"/>
      <c r="E16164" s="155"/>
      <c r="F16164" s="155"/>
    </row>
    <row r="16165" spans="3:6" x14ac:dyDescent="0.2">
      <c r="C16165" s="155"/>
      <c r="D16165" s="155"/>
      <c r="E16165" s="155"/>
      <c r="F16165" s="155"/>
    </row>
    <row r="16166" spans="3:6" x14ac:dyDescent="0.2">
      <c r="C16166" s="155"/>
      <c r="D16166" s="155"/>
      <c r="E16166" s="155"/>
      <c r="F16166" s="155"/>
    </row>
    <row r="16167" spans="3:6" x14ac:dyDescent="0.2">
      <c r="C16167" s="155"/>
      <c r="D16167" s="155"/>
      <c r="E16167" s="155"/>
      <c r="F16167" s="155"/>
    </row>
    <row r="16168" spans="3:6" x14ac:dyDescent="0.2">
      <c r="C16168" s="155"/>
      <c r="D16168" s="155"/>
      <c r="E16168" s="155"/>
      <c r="F16168" s="155"/>
    </row>
    <row r="16169" spans="3:6" x14ac:dyDescent="0.2">
      <c r="C16169" s="155"/>
      <c r="D16169" s="155"/>
      <c r="E16169" s="155"/>
      <c r="F16169" s="155"/>
    </row>
    <row r="16170" spans="3:6" x14ac:dyDescent="0.2">
      <c r="C16170" s="155"/>
      <c r="D16170" s="155"/>
      <c r="E16170" s="155"/>
      <c r="F16170" s="155"/>
    </row>
    <row r="16171" spans="3:6" x14ac:dyDescent="0.2">
      <c r="C16171" s="155"/>
      <c r="D16171" s="155"/>
      <c r="E16171" s="155"/>
      <c r="F16171" s="155"/>
    </row>
    <row r="16172" spans="3:6" x14ac:dyDescent="0.2">
      <c r="C16172" s="155"/>
      <c r="D16172" s="155"/>
      <c r="E16172" s="155"/>
      <c r="F16172" s="155"/>
    </row>
    <row r="16173" spans="3:6" x14ac:dyDescent="0.2">
      <c r="C16173" s="155"/>
      <c r="D16173" s="155"/>
      <c r="E16173" s="155"/>
      <c r="F16173" s="155"/>
    </row>
    <row r="16174" spans="3:6" x14ac:dyDescent="0.2">
      <c r="C16174" s="155"/>
      <c r="D16174" s="155"/>
      <c r="E16174" s="155"/>
      <c r="F16174" s="155"/>
    </row>
    <row r="16175" spans="3:6" x14ac:dyDescent="0.2">
      <c r="C16175" s="155"/>
      <c r="D16175" s="155"/>
      <c r="E16175" s="155"/>
      <c r="F16175" s="155"/>
    </row>
    <row r="16176" spans="3:6" x14ac:dyDescent="0.2">
      <c r="C16176" s="155"/>
      <c r="D16176" s="155"/>
      <c r="E16176" s="155"/>
      <c r="F16176" s="155"/>
    </row>
    <row r="16177" spans="3:6" x14ac:dyDescent="0.2">
      <c r="C16177" s="155"/>
      <c r="D16177" s="155"/>
      <c r="E16177" s="155"/>
      <c r="F16177" s="155"/>
    </row>
    <row r="16178" spans="3:6" x14ac:dyDescent="0.2">
      <c r="C16178" s="155"/>
      <c r="D16178" s="155"/>
      <c r="E16178" s="155"/>
      <c r="F16178" s="155"/>
    </row>
    <row r="16179" spans="3:6" x14ac:dyDescent="0.2">
      <c r="C16179" s="155"/>
      <c r="D16179" s="155"/>
      <c r="E16179" s="155"/>
      <c r="F16179" s="155"/>
    </row>
    <row r="16180" spans="3:6" x14ac:dyDescent="0.2">
      <c r="C16180" s="155"/>
      <c r="D16180" s="155"/>
      <c r="E16180" s="155"/>
      <c r="F16180" s="155"/>
    </row>
    <row r="16181" spans="3:6" x14ac:dyDescent="0.2">
      <c r="C16181" s="155"/>
      <c r="D16181" s="155"/>
      <c r="E16181" s="155"/>
      <c r="F16181" s="155"/>
    </row>
    <row r="16182" spans="3:6" x14ac:dyDescent="0.2">
      <c r="C16182" s="155"/>
      <c r="D16182" s="155"/>
      <c r="E16182" s="155"/>
      <c r="F16182" s="155"/>
    </row>
    <row r="16183" spans="3:6" x14ac:dyDescent="0.2">
      <c r="C16183" s="155"/>
      <c r="D16183" s="155"/>
      <c r="E16183" s="155"/>
      <c r="F16183" s="155"/>
    </row>
    <row r="16184" spans="3:6" x14ac:dyDescent="0.2">
      <c r="C16184" s="155"/>
      <c r="D16184" s="155"/>
      <c r="E16184" s="155"/>
      <c r="F16184" s="155"/>
    </row>
    <row r="16185" spans="3:6" x14ac:dyDescent="0.2">
      <c r="C16185" s="155"/>
      <c r="D16185" s="155"/>
      <c r="E16185" s="155"/>
      <c r="F16185" s="155"/>
    </row>
    <row r="16186" spans="3:6" x14ac:dyDescent="0.2">
      <c r="C16186" s="155"/>
      <c r="D16186" s="155"/>
      <c r="E16186" s="155"/>
      <c r="F16186" s="155"/>
    </row>
    <row r="16187" spans="3:6" x14ac:dyDescent="0.2">
      <c r="C16187" s="155"/>
      <c r="D16187" s="155"/>
      <c r="E16187" s="155"/>
      <c r="F16187" s="155"/>
    </row>
    <row r="16188" spans="3:6" x14ac:dyDescent="0.2">
      <c r="C16188" s="155"/>
      <c r="D16188" s="155"/>
      <c r="E16188" s="155"/>
      <c r="F16188" s="155"/>
    </row>
    <row r="16189" spans="3:6" x14ac:dyDescent="0.2">
      <c r="C16189" s="155"/>
      <c r="D16189" s="155"/>
      <c r="E16189" s="155"/>
      <c r="F16189" s="155"/>
    </row>
    <row r="16190" spans="3:6" x14ac:dyDescent="0.2">
      <c r="C16190" s="155"/>
      <c r="D16190" s="155"/>
      <c r="E16190" s="155"/>
      <c r="F16190" s="155"/>
    </row>
    <row r="16191" spans="3:6" x14ac:dyDescent="0.2">
      <c r="C16191" s="155"/>
      <c r="D16191" s="155"/>
      <c r="E16191" s="155"/>
      <c r="F16191" s="155"/>
    </row>
    <row r="16192" spans="3:6" x14ac:dyDescent="0.2">
      <c r="C16192" s="155"/>
      <c r="D16192" s="155"/>
      <c r="E16192" s="155"/>
      <c r="F16192" s="155"/>
    </row>
    <row r="16193" spans="3:6" x14ac:dyDescent="0.2">
      <c r="C16193" s="155"/>
      <c r="D16193" s="155"/>
      <c r="E16193" s="155"/>
      <c r="F16193" s="155"/>
    </row>
    <row r="16194" spans="3:6" x14ac:dyDescent="0.2">
      <c r="C16194" s="155"/>
      <c r="D16194" s="155"/>
      <c r="E16194" s="155"/>
      <c r="F16194" s="155"/>
    </row>
    <row r="16195" spans="3:6" x14ac:dyDescent="0.2">
      <c r="C16195" s="155"/>
      <c r="D16195" s="155"/>
      <c r="E16195" s="155"/>
      <c r="F16195" s="155"/>
    </row>
    <row r="16196" spans="3:6" x14ac:dyDescent="0.2">
      <c r="C16196" s="155"/>
      <c r="D16196" s="155"/>
      <c r="E16196" s="155"/>
      <c r="F16196" s="155"/>
    </row>
    <row r="16197" spans="3:6" x14ac:dyDescent="0.2">
      <c r="C16197" s="155"/>
      <c r="D16197" s="155"/>
      <c r="E16197" s="155"/>
      <c r="F16197" s="155"/>
    </row>
    <row r="16198" spans="3:6" x14ac:dyDescent="0.2">
      <c r="C16198" s="155"/>
      <c r="D16198" s="155"/>
      <c r="E16198" s="155"/>
      <c r="F16198" s="155"/>
    </row>
    <row r="16199" spans="3:6" x14ac:dyDescent="0.2">
      <c r="C16199" s="155"/>
      <c r="D16199" s="155"/>
      <c r="E16199" s="155"/>
      <c r="F16199" s="155"/>
    </row>
    <row r="16200" spans="3:6" x14ac:dyDescent="0.2">
      <c r="C16200" s="155"/>
      <c r="D16200" s="155"/>
      <c r="E16200" s="155"/>
      <c r="F16200" s="155"/>
    </row>
    <row r="16201" spans="3:6" x14ac:dyDescent="0.2">
      <c r="C16201" s="155"/>
      <c r="D16201" s="155"/>
      <c r="E16201" s="155"/>
      <c r="F16201" s="155"/>
    </row>
    <row r="16202" spans="3:6" x14ac:dyDescent="0.2">
      <c r="C16202" s="155"/>
      <c r="D16202" s="155"/>
      <c r="E16202" s="155"/>
      <c r="F16202" s="155"/>
    </row>
    <row r="16203" spans="3:6" x14ac:dyDescent="0.2">
      <c r="C16203" s="155"/>
      <c r="D16203" s="155"/>
      <c r="E16203" s="155"/>
      <c r="F16203" s="155"/>
    </row>
    <row r="16204" spans="3:6" x14ac:dyDescent="0.2">
      <c r="C16204" s="155"/>
      <c r="D16204" s="155"/>
      <c r="E16204" s="155"/>
      <c r="F16204" s="155"/>
    </row>
    <row r="16205" spans="3:6" x14ac:dyDescent="0.2">
      <c r="C16205" s="155"/>
      <c r="D16205" s="155"/>
      <c r="E16205" s="155"/>
      <c r="F16205" s="155"/>
    </row>
    <row r="16206" spans="3:6" x14ac:dyDescent="0.2">
      <c r="C16206" s="155"/>
      <c r="D16206" s="155"/>
      <c r="E16206" s="155"/>
      <c r="F16206" s="155"/>
    </row>
    <row r="16207" spans="3:6" x14ac:dyDescent="0.2">
      <c r="C16207" s="155"/>
      <c r="D16207" s="155"/>
      <c r="E16207" s="155"/>
      <c r="F16207" s="155"/>
    </row>
    <row r="16208" spans="3:6" x14ac:dyDescent="0.2">
      <c r="C16208" s="155"/>
      <c r="D16208" s="155"/>
      <c r="E16208" s="155"/>
      <c r="F16208" s="155"/>
    </row>
    <row r="16209" spans="3:6" x14ac:dyDescent="0.2">
      <c r="C16209" s="155"/>
      <c r="D16209" s="155"/>
      <c r="E16209" s="155"/>
      <c r="F16209" s="155"/>
    </row>
    <row r="16210" spans="3:6" x14ac:dyDescent="0.2">
      <c r="C16210" s="155"/>
      <c r="D16210" s="155"/>
      <c r="E16210" s="155"/>
      <c r="F16210" s="155"/>
    </row>
    <row r="16211" spans="3:6" x14ac:dyDescent="0.2">
      <c r="C16211" s="155"/>
      <c r="D16211" s="155"/>
      <c r="E16211" s="155"/>
      <c r="F16211" s="155"/>
    </row>
    <row r="16212" spans="3:6" x14ac:dyDescent="0.2">
      <c r="C16212" s="155"/>
      <c r="D16212" s="155"/>
      <c r="E16212" s="155"/>
      <c r="F16212" s="155"/>
    </row>
    <row r="16213" spans="3:6" x14ac:dyDescent="0.2">
      <c r="C16213" s="155"/>
      <c r="D16213" s="155"/>
      <c r="E16213" s="155"/>
      <c r="F16213" s="155"/>
    </row>
    <row r="16214" spans="3:6" x14ac:dyDescent="0.2">
      <c r="C16214" s="155"/>
      <c r="D16214" s="155"/>
      <c r="E16214" s="155"/>
      <c r="F16214" s="155"/>
    </row>
    <row r="16215" spans="3:6" x14ac:dyDescent="0.2">
      <c r="C16215" s="155"/>
      <c r="D16215" s="155"/>
      <c r="E16215" s="155"/>
      <c r="F16215" s="155"/>
    </row>
    <row r="16216" spans="3:6" x14ac:dyDescent="0.2">
      <c r="C16216" s="155"/>
      <c r="D16216" s="155"/>
      <c r="E16216" s="155"/>
      <c r="F16216" s="155"/>
    </row>
    <row r="16217" spans="3:6" x14ac:dyDescent="0.2">
      <c r="C16217" s="155"/>
      <c r="D16217" s="155"/>
      <c r="E16217" s="155"/>
      <c r="F16217" s="155"/>
    </row>
    <row r="16218" spans="3:6" x14ac:dyDescent="0.2">
      <c r="C16218" s="155"/>
      <c r="D16218" s="155"/>
      <c r="E16218" s="155"/>
      <c r="F16218" s="155"/>
    </row>
    <row r="16219" spans="3:6" x14ac:dyDescent="0.2">
      <c r="C16219" s="155"/>
      <c r="D16219" s="155"/>
      <c r="E16219" s="155"/>
      <c r="F16219" s="155"/>
    </row>
    <row r="16220" spans="3:6" x14ac:dyDescent="0.2">
      <c r="C16220" s="155"/>
      <c r="D16220" s="155"/>
      <c r="E16220" s="155"/>
      <c r="F16220" s="155"/>
    </row>
    <row r="16221" spans="3:6" x14ac:dyDescent="0.2">
      <c r="C16221" s="155"/>
      <c r="D16221" s="155"/>
      <c r="E16221" s="155"/>
      <c r="F16221" s="155"/>
    </row>
    <row r="16222" spans="3:6" x14ac:dyDescent="0.2">
      <c r="C16222" s="155"/>
      <c r="D16222" s="155"/>
      <c r="E16222" s="155"/>
      <c r="F16222" s="155"/>
    </row>
    <row r="16223" spans="3:6" x14ac:dyDescent="0.2">
      <c r="C16223" s="155"/>
      <c r="D16223" s="155"/>
      <c r="E16223" s="155"/>
      <c r="F16223" s="155"/>
    </row>
    <row r="16224" spans="3:6" x14ac:dyDescent="0.2">
      <c r="C16224" s="155"/>
      <c r="D16224" s="155"/>
      <c r="E16224" s="155"/>
      <c r="F16224" s="155"/>
    </row>
    <row r="16225" spans="3:6" x14ac:dyDescent="0.2">
      <c r="C16225" s="155"/>
      <c r="D16225" s="155"/>
      <c r="E16225" s="155"/>
      <c r="F16225" s="155"/>
    </row>
    <row r="16226" spans="3:6" x14ac:dyDescent="0.2">
      <c r="C16226" s="155"/>
      <c r="D16226" s="155"/>
      <c r="E16226" s="155"/>
      <c r="F16226" s="155"/>
    </row>
    <row r="16227" spans="3:6" x14ac:dyDescent="0.2">
      <c r="C16227" s="155"/>
      <c r="D16227" s="155"/>
      <c r="E16227" s="155"/>
      <c r="F16227" s="155"/>
    </row>
    <row r="16228" spans="3:6" x14ac:dyDescent="0.2">
      <c r="C16228" s="155"/>
      <c r="D16228" s="155"/>
      <c r="E16228" s="155"/>
      <c r="F16228" s="155"/>
    </row>
    <row r="16229" spans="3:6" x14ac:dyDescent="0.2">
      <c r="C16229" s="155"/>
      <c r="D16229" s="155"/>
      <c r="E16229" s="155"/>
      <c r="F16229" s="155"/>
    </row>
    <row r="16230" spans="3:6" x14ac:dyDescent="0.2">
      <c r="C16230" s="155"/>
      <c r="D16230" s="155"/>
      <c r="E16230" s="155"/>
      <c r="F16230" s="155"/>
    </row>
    <row r="16231" spans="3:6" x14ac:dyDescent="0.2">
      <c r="C16231" s="155"/>
      <c r="D16231" s="155"/>
      <c r="E16231" s="155"/>
      <c r="F16231" s="155"/>
    </row>
    <row r="16232" spans="3:6" x14ac:dyDescent="0.2">
      <c r="C16232" s="155"/>
      <c r="D16232" s="155"/>
      <c r="E16232" s="155"/>
      <c r="F16232" s="155"/>
    </row>
    <row r="16233" spans="3:6" x14ac:dyDescent="0.2">
      <c r="C16233" s="155"/>
      <c r="D16233" s="155"/>
      <c r="E16233" s="155"/>
      <c r="F16233" s="155"/>
    </row>
    <row r="16234" spans="3:6" x14ac:dyDescent="0.2">
      <c r="C16234" s="155"/>
      <c r="D16234" s="155"/>
      <c r="E16234" s="155"/>
      <c r="F16234" s="155"/>
    </row>
    <row r="16235" spans="3:6" x14ac:dyDescent="0.2">
      <c r="C16235" s="155"/>
      <c r="D16235" s="155"/>
      <c r="E16235" s="155"/>
      <c r="F16235" s="155"/>
    </row>
    <row r="16236" spans="3:6" x14ac:dyDescent="0.2">
      <c r="C16236" s="155"/>
      <c r="D16236" s="155"/>
      <c r="E16236" s="155"/>
      <c r="F16236" s="155"/>
    </row>
    <row r="16237" spans="3:6" x14ac:dyDescent="0.2">
      <c r="C16237" s="155"/>
      <c r="D16237" s="155"/>
      <c r="E16237" s="155"/>
      <c r="F16237" s="155"/>
    </row>
    <row r="16238" spans="3:6" x14ac:dyDescent="0.2">
      <c r="C16238" s="155"/>
      <c r="D16238" s="155"/>
      <c r="E16238" s="155"/>
      <c r="F16238" s="155"/>
    </row>
    <row r="16239" spans="3:6" x14ac:dyDescent="0.2">
      <c r="C16239" s="155"/>
      <c r="D16239" s="155"/>
      <c r="E16239" s="155"/>
      <c r="F16239" s="155"/>
    </row>
    <row r="16240" spans="3:6" x14ac:dyDescent="0.2">
      <c r="C16240" s="155"/>
      <c r="D16240" s="155"/>
      <c r="E16240" s="155"/>
      <c r="F16240" s="155"/>
    </row>
    <row r="16241" spans="3:6" x14ac:dyDescent="0.2">
      <c r="C16241" s="155"/>
      <c r="D16241" s="155"/>
      <c r="E16241" s="155"/>
      <c r="F16241" s="155"/>
    </row>
    <row r="16242" spans="3:6" x14ac:dyDescent="0.2">
      <c r="C16242" s="155"/>
      <c r="D16242" s="155"/>
      <c r="E16242" s="155"/>
      <c r="F16242" s="155"/>
    </row>
    <row r="16243" spans="3:6" x14ac:dyDescent="0.2">
      <c r="C16243" s="155"/>
      <c r="D16243" s="155"/>
      <c r="E16243" s="155"/>
      <c r="F16243" s="155"/>
    </row>
    <row r="16244" spans="3:6" x14ac:dyDescent="0.2">
      <c r="C16244" s="155"/>
      <c r="D16244" s="155"/>
      <c r="E16244" s="155"/>
      <c r="F16244" s="155"/>
    </row>
    <row r="16245" spans="3:6" x14ac:dyDescent="0.2">
      <c r="C16245" s="155"/>
      <c r="D16245" s="155"/>
      <c r="E16245" s="155"/>
      <c r="F16245" s="155"/>
    </row>
    <row r="16246" spans="3:6" x14ac:dyDescent="0.2">
      <c r="C16246" s="155"/>
      <c r="D16246" s="155"/>
      <c r="E16246" s="155"/>
      <c r="F16246" s="155"/>
    </row>
    <row r="16247" spans="3:6" x14ac:dyDescent="0.2">
      <c r="C16247" s="155"/>
      <c r="D16247" s="155"/>
      <c r="E16247" s="155"/>
      <c r="F16247" s="155"/>
    </row>
    <row r="16248" spans="3:6" x14ac:dyDescent="0.2">
      <c r="C16248" s="155"/>
      <c r="D16248" s="155"/>
      <c r="E16248" s="155"/>
      <c r="F16248" s="155"/>
    </row>
    <row r="16249" spans="3:6" x14ac:dyDescent="0.2">
      <c r="C16249" s="155"/>
      <c r="D16249" s="155"/>
      <c r="E16249" s="155"/>
      <c r="F16249" s="155"/>
    </row>
    <row r="16250" spans="3:6" x14ac:dyDescent="0.2">
      <c r="C16250" s="155"/>
      <c r="D16250" s="155"/>
      <c r="E16250" s="155"/>
      <c r="F16250" s="155"/>
    </row>
    <row r="16251" spans="3:6" x14ac:dyDescent="0.2">
      <c r="C16251" s="155"/>
      <c r="D16251" s="155"/>
      <c r="E16251" s="155"/>
      <c r="F16251" s="155"/>
    </row>
    <row r="16252" spans="3:6" x14ac:dyDescent="0.2">
      <c r="C16252" s="155"/>
      <c r="D16252" s="155"/>
      <c r="E16252" s="155"/>
      <c r="F16252" s="155"/>
    </row>
    <row r="16253" spans="3:6" x14ac:dyDescent="0.2">
      <c r="C16253" s="155"/>
      <c r="D16253" s="155"/>
      <c r="E16253" s="155"/>
      <c r="F16253" s="155"/>
    </row>
    <row r="16254" spans="3:6" x14ac:dyDescent="0.2">
      <c r="C16254" s="155"/>
      <c r="D16254" s="155"/>
      <c r="E16254" s="155"/>
      <c r="F16254" s="155"/>
    </row>
    <row r="16255" spans="3:6" x14ac:dyDescent="0.2">
      <c r="C16255" s="155"/>
      <c r="D16255" s="155"/>
      <c r="E16255" s="155"/>
      <c r="F16255" s="155"/>
    </row>
    <row r="16256" spans="3:6" x14ac:dyDescent="0.2">
      <c r="C16256" s="155"/>
      <c r="D16256" s="155"/>
      <c r="E16256" s="155"/>
      <c r="F16256" s="155"/>
    </row>
    <row r="16257" spans="3:6" x14ac:dyDescent="0.2">
      <c r="C16257" s="155"/>
      <c r="D16257" s="155"/>
      <c r="E16257" s="155"/>
      <c r="F16257" s="155"/>
    </row>
    <row r="16258" spans="3:6" x14ac:dyDescent="0.2">
      <c r="C16258" s="155"/>
      <c r="D16258" s="155"/>
      <c r="E16258" s="155"/>
      <c r="F16258" s="155"/>
    </row>
    <row r="16259" spans="3:6" x14ac:dyDescent="0.2">
      <c r="C16259" s="155"/>
      <c r="D16259" s="155"/>
      <c r="E16259" s="155"/>
      <c r="F16259" s="155"/>
    </row>
    <row r="16260" spans="3:6" x14ac:dyDescent="0.2">
      <c r="C16260" s="155"/>
      <c r="D16260" s="155"/>
      <c r="E16260" s="155"/>
      <c r="F16260" s="155"/>
    </row>
    <row r="16261" spans="3:6" x14ac:dyDescent="0.2">
      <c r="C16261" s="155"/>
      <c r="D16261" s="155"/>
      <c r="E16261" s="155"/>
      <c r="F16261" s="155"/>
    </row>
    <row r="16262" spans="3:6" x14ac:dyDescent="0.2">
      <c r="C16262" s="155"/>
      <c r="D16262" s="155"/>
      <c r="E16262" s="155"/>
      <c r="F16262" s="155"/>
    </row>
    <row r="16263" spans="3:6" x14ac:dyDescent="0.2">
      <c r="C16263" s="155"/>
      <c r="D16263" s="155"/>
      <c r="E16263" s="155"/>
      <c r="F16263" s="155"/>
    </row>
    <row r="16264" spans="3:6" x14ac:dyDescent="0.2">
      <c r="C16264" s="155"/>
      <c r="D16264" s="155"/>
      <c r="E16264" s="155"/>
      <c r="F16264" s="155"/>
    </row>
    <row r="16265" spans="3:6" x14ac:dyDescent="0.2">
      <c r="C16265" s="155"/>
      <c r="D16265" s="155"/>
      <c r="E16265" s="155"/>
      <c r="F16265" s="155"/>
    </row>
    <row r="16266" spans="3:6" x14ac:dyDescent="0.2">
      <c r="C16266" s="155"/>
      <c r="D16266" s="155"/>
      <c r="E16266" s="155"/>
      <c r="F16266" s="155"/>
    </row>
    <row r="16267" spans="3:6" x14ac:dyDescent="0.2">
      <c r="C16267" s="155"/>
      <c r="D16267" s="155"/>
      <c r="E16267" s="155"/>
      <c r="F16267" s="155"/>
    </row>
    <row r="16268" spans="3:6" x14ac:dyDescent="0.2">
      <c r="C16268" s="155"/>
      <c r="D16268" s="155"/>
      <c r="E16268" s="155"/>
      <c r="F16268" s="155"/>
    </row>
    <row r="16269" spans="3:6" x14ac:dyDescent="0.2">
      <c r="C16269" s="155"/>
      <c r="D16269" s="155"/>
      <c r="E16269" s="155"/>
      <c r="F16269" s="155"/>
    </row>
    <row r="16270" spans="3:6" x14ac:dyDescent="0.2">
      <c r="C16270" s="155"/>
      <c r="D16270" s="155"/>
      <c r="E16270" s="155"/>
      <c r="F16270" s="155"/>
    </row>
    <row r="16271" spans="3:6" x14ac:dyDescent="0.2">
      <c r="C16271" s="155"/>
      <c r="D16271" s="155"/>
      <c r="E16271" s="155"/>
      <c r="F16271" s="155"/>
    </row>
    <row r="16272" spans="3:6" x14ac:dyDescent="0.2">
      <c r="C16272" s="155"/>
      <c r="D16272" s="155"/>
      <c r="E16272" s="155"/>
      <c r="F16272" s="155"/>
    </row>
    <row r="16273" spans="3:6" x14ac:dyDescent="0.2">
      <c r="C16273" s="155"/>
      <c r="D16273" s="155"/>
      <c r="E16273" s="155"/>
      <c r="F16273" s="155"/>
    </row>
    <row r="16274" spans="3:6" x14ac:dyDescent="0.2">
      <c r="C16274" s="155"/>
      <c r="D16274" s="155"/>
      <c r="E16274" s="155"/>
      <c r="F16274" s="155"/>
    </row>
    <row r="16275" spans="3:6" x14ac:dyDescent="0.2">
      <c r="C16275" s="155"/>
      <c r="D16275" s="155"/>
      <c r="E16275" s="155"/>
      <c r="F16275" s="155"/>
    </row>
    <row r="16276" spans="3:6" x14ac:dyDescent="0.2">
      <c r="C16276" s="155"/>
      <c r="D16276" s="155"/>
      <c r="E16276" s="155"/>
      <c r="F16276" s="155"/>
    </row>
    <row r="16277" spans="3:6" x14ac:dyDescent="0.2">
      <c r="C16277" s="155"/>
      <c r="D16277" s="155"/>
      <c r="E16277" s="155"/>
      <c r="F16277" s="155"/>
    </row>
    <row r="16278" spans="3:6" x14ac:dyDescent="0.2">
      <c r="C16278" s="155"/>
      <c r="D16278" s="155"/>
      <c r="E16278" s="155"/>
      <c r="F16278" s="155"/>
    </row>
    <row r="16279" spans="3:6" x14ac:dyDescent="0.2">
      <c r="C16279" s="155"/>
      <c r="D16279" s="155"/>
      <c r="E16279" s="155"/>
      <c r="F16279" s="155"/>
    </row>
    <row r="16280" spans="3:6" x14ac:dyDescent="0.2">
      <c r="C16280" s="155"/>
      <c r="D16280" s="155"/>
      <c r="E16280" s="155"/>
      <c r="F16280" s="155"/>
    </row>
    <row r="16281" spans="3:6" x14ac:dyDescent="0.2">
      <c r="C16281" s="155"/>
      <c r="D16281" s="155"/>
      <c r="E16281" s="155"/>
      <c r="F16281" s="155"/>
    </row>
    <row r="16282" spans="3:6" x14ac:dyDescent="0.2">
      <c r="C16282" s="155"/>
      <c r="D16282" s="155"/>
      <c r="E16282" s="155"/>
      <c r="F16282" s="155"/>
    </row>
    <row r="16283" spans="3:6" x14ac:dyDescent="0.2">
      <c r="C16283" s="155"/>
      <c r="D16283" s="155"/>
      <c r="E16283" s="155"/>
      <c r="F16283" s="155"/>
    </row>
    <row r="16284" spans="3:6" x14ac:dyDescent="0.2">
      <c r="C16284" s="155"/>
      <c r="D16284" s="155"/>
      <c r="E16284" s="155"/>
      <c r="F16284" s="155"/>
    </row>
    <row r="16285" spans="3:6" x14ac:dyDescent="0.2">
      <c r="C16285" s="155"/>
      <c r="D16285" s="155"/>
      <c r="E16285" s="155"/>
      <c r="F16285" s="155"/>
    </row>
    <row r="16286" spans="3:6" x14ac:dyDescent="0.2">
      <c r="C16286" s="155"/>
      <c r="D16286" s="155"/>
      <c r="E16286" s="155"/>
      <c r="F16286" s="155"/>
    </row>
    <row r="16287" spans="3:6" x14ac:dyDescent="0.2">
      <c r="C16287" s="155"/>
      <c r="D16287" s="155"/>
      <c r="E16287" s="155"/>
      <c r="F16287" s="155"/>
    </row>
    <row r="16288" spans="3:6" x14ac:dyDescent="0.2">
      <c r="C16288" s="155"/>
      <c r="D16288" s="155"/>
      <c r="E16288" s="155"/>
      <c r="F16288" s="155"/>
    </row>
    <row r="16289" spans="3:6" x14ac:dyDescent="0.2">
      <c r="C16289" s="155"/>
      <c r="D16289" s="155"/>
      <c r="E16289" s="155"/>
      <c r="F16289" s="155"/>
    </row>
    <row r="16290" spans="3:6" x14ac:dyDescent="0.2">
      <c r="C16290" s="155"/>
      <c r="D16290" s="155"/>
      <c r="E16290" s="155"/>
      <c r="F16290" s="155"/>
    </row>
    <row r="16291" spans="3:6" x14ac:dyDescent="0.2">
      <c r="C16291" s="155"/>
      <c r="D16291" s="155"/>
      <c r="E16291" s="155"/>
      <c r="F16291" s="155"/>
    </row>
    <row r="16292" spans="3:6" x14ac:dyDescent="0.2">
      <c r="C16292" s="155"/>
      <c r="D16292" s="155"/>
      <c r="E16292" s="155"/>
      <c r="F16292" s="155"/>
    </row>
    <row r="16293" spans="3:6" x14ac:dyDescent="0.2">
      <c r="C16293" s="155"/>
      <c r="D16293" s="155"/>
      <c r="E16293" s="155"/>
      <c r="F16293" s="155"/>
    </row>
    <row r="16294" spans="3:6" x14ac:dyDescent="0.2">
      <c r="C16294" s="155"/>
      <c r="D16294" s="155"/>
      <c r="E16294" s="155"/>
      <c r="F16294" s="155"/>
    </row>
    <row r="16295" spans="3:6" x14ac:dyDescent="0.2">
      <c r="C16295" s="155"/>
      <c r="D16295" s="155"/>
      <c r="E16295" s="155"/>
      <c r="F16295" s="155"/>
    </row>
    <row r="16296" spans="3:6" x14ac:dyDescent="0.2">
      <c r="C16296" s="155"/>
      <c r="D16296" s="155"/>
      <c r="E16296" s="155"/>
      <c r="F16296" s="155"/>
    </row>
    <row r="16297" spans="3:6" x14ac:dyDescent="0.2">
      <c r="C16297" s="155"/>
      <c r="D16297" s="155"/>
      <c r="E16297" s="155"/>
      <c r="F16297" s="155"/>
    </row>
    <row r="16298" spans="3:6" x14ac:dyDescent="0.2">
      <c r="C16298" s="155"/>
      <c r="D16298" s="155"/>
      <c r="E16298" s="155"/>
      <c r="F16298" s="155"/>
    </row>
    <row r="16299" spans="3:6" x14ac:dyDescent="0.2">
      <c r="C16299" s="155"/>
      <c r="D16299" s="155"/>
      <c r="E16299" s="155"/>
      <c r="F16299" s="155"/>
    </row>
    <row r="16300" spans="3:6" x14ac:dyDescent="0.2">
      <c r="C16300" s="155"/>
      <c r="D16300" s="155"/>
      <c r="E16300" s="155"/>
      <c r="F16300" s="155"/>
    </row>
    <row r="16301" spans="3:6" x14ac:dyDescent="0.2">
      <c r="C16301" s="155"/>
      <c r="D16301" s="155"/>
      <c r="E16301" s="155"/>
      <c r="F16301" s="155"/>
    </row>
    <row r="16302" spans="3:6" x14ac:dyDescent="0.2">
      <c r="C16302" s="155"/>
      <c r="D16302" s="155"/>
      <c r="E16302" s="155"/>
      <c r="F16302" s="155"/>
    </row>
    <row r="16303" spans="3:6" x14ac:dyDescent="0.2">
      <c r="C16303" s="155"/>
      <c r="D16303" s="155"/>
      <c r="E16303" s="155"/>
      <c r="F16303" s="155"/>
    </row>
    <row r="16304" spans="3:6" x14ac:dyDescent="0.2">
      <c r="C16304" s="155"/>
      <c r="D16304" s="155"/>
      <c r="E16304" s="155"/>
      <c r="F16304" s="155"/>
    </row>
    <row r="16305" spans="3:6" x14ac:dyDescent="0.2">
      <c r="C16305" s="155"/>
      <c r="D16305" s="155"/>
      <c r="E16305" s="155"/>
      <c r="F16305" s="155"/>
    </row>
    <row r="16306" spans="3:6" x14ac:dyDescent="0.2">
      <c r="C16306" s="155"/>
      <c r="D16306" s="155"/>
      <c r="E16306" s="155"/>
      <c r="F16306" s="155"/>
    </row>
    <row r="16307" spans="3:6" x14ac:dyDescent="0.2">
      <c r="C16307" s="155"/>
      <c r="D16307" s="155"/>
      <c r="E16307" s="155"/>
      <c r="F16307" s="155"/>
    </row>
    <row r="16308" spans="3:6" x14ac:dyDescent="0.2">
      <c r="C16308" s="155"/>
      <c r="D16308" s="155"/>
      <c r="E16308" s="155"/>
      <c r="F16308" s="155"/>
    </row>
    <row r="16309" spans="3:6" x14ac:dyDescent="0.2">
      <c r="C16309" s="155"/>
      <c r="D16309" s="155"/>
      <c r="E16309" s="155"/>
      <c r="F16309" s="155"/>
    </row>
    <row r="16310" spans="3:6" x14ac:dyDescent="0.2">
      <c r="C16310" s="155"/>
      <c r="D16310" s="155"/>
      <c r="E16310" s="155"/>
      <c r="F16310" s="155"/>
    </row>
    <row r="16311" spans="3:6" x14ac:dyDescent="0.2">
      <c r="C16311" s="155"/>
      <c r="D16311" s="155"/>
      <c r="E16311" s="155"/>
      <c r="F16311" s="155"/>
    </row>
    <row r="16312" spans="3:6" x14ac:dyDescent="0.2">
      <c r="C16312" s="155"/>
      <c r="D16312" s="155"/>
      <c r="E16312" s="155"/>
      <c r="F16312" s="155"/>
    </row>
    <row r="16313" spans="3:6" x14ac:dyDescent="0.2">
      <c r="C16313" s="155"/>
      <c r="D16313" s="155"/>
      <c r="E16313" s="155"/>
      <c r="F16313" s="155"/>
    </row>
    <row r="16314" spans="3:6" x14ac:dyDescent="0.2">
      <c r="C16314" s="155"/>
      <c r="D16314" s="155"/>
      <c r="E16314" s="155"/>
      <c r="F16314" s="155"/>
    </row>
    <row r="16315" spans="3:6" x14ac:dyDescent="0.2">
      <c r="C16315" s="155"/>
      <c r="D16315" s="155"/>
      <c r="E16315" s="155"/>
      <c r="F16315" s="155"/>
    </row>
    <row r="16316" spans="3:6" x14ac:dyDescent="0.2">
      <c r="C16316" s="155"/>
      <c r="D16316" s="155"/>
      <c r="E16316" s="155"/>
      <c r="F16316" s="155"/>
    </row>
    <row r="16317" spans="3:6" x14ac:dyDescent="0.2">
      <c r="C16317" s="155"/>
      <c r="D16317" s="155"/>
      <c r="E16317" s="155"/>
      <c r="F16317" s="155"/>
    </row>
    <row r="16318" spans="3:6" x14ac:dyDescent="0.2">
      <c r="C16318" s="155"/>
      <c r="D16318" s="155"/>
      <c r="E16318" s="155"/>
      <c r="F16318" s="155"/>
    </row>
    <row r="16319" spans="3:6" x14ac:dyDescent="0.2">
      <c r="C16319" s="155"/>
      <c r="D16319" s="155"/>
      <c r="E16319" s="155"/>
      <c r="F16319" s="155"/>
    </row>
    <row r="16320" spans="3:6" x14ac:dyDescent="0.2">
      <c r="C16320" s="155"/>
      <c r="D16320" s="155"/>
      <c r="E16320" s="155"/>
      <c r="F16320" s="155"/>
    </row>
    <row r="16321" spans="3:6" x14ac:dyDescent="0.2">
      <c r="C16321" s="155"/>
      <c r="D16321" s="155"/>
      <c r="E16321" s="155"/>
      <c r="F16321" s="155"/>
    </row>
    <row r="16322" spans="3:6" x14ac:dyDescent="0.2">
      <c r="C16322" s="155"/>
      <c r="D16322" s="155"/>
      <c r="E16322" s="155"/>
      <c r="F16322" s="155"/>
    </row>
    <row r="16323" spans="3:6" x14ac:dyDescent="0.2">
      <c r="C16323" s="155"/>
      <c r="D16323" s="155"/>
      <c r="E16323" s="155"/>
      <c r="F16323" s="155"/>
    </row>
    <row r="16324" spans="3:6" x14ac:dyDescent="0.2">
      <c r="C16324" s="155"/>
      <c r="D16324" s="155"/>
      <c r="E16324" s="155"/>
      <c r="F16324" s="155"/>
    </row>
    <row r="16325" spans="3:6" x14ac:dyDescent="0.2">
      <c r="C16325" s="155"/>
      <c r="D16325" s="155"/>
      <c r="E16325" s="155"/>
      <c r="F16325" s="155"/>
    </row>
    <row r="16326" spans="3:6" x14ac:dyDescent="0.2">
      <c r="C16326" s="155"/>
      <c r="D16326" s="155"/>
      <c r="E16326" s="155"/>
      <c r="F16326" s="155"/>
    </row>
    <row r="16327" spans="3:6" x14ac:dyDescent="0.2">
      <c r="C16327" s="155"/>
      <c r="D16327" s="155"/>
      <c r="E16327" s="155"/>
      <c r="F16327" s="155"/>
    </row>
    <row r="16328" spans="3:6" x14ac:dyDescent="0.2">
      <c r="C16328" s="155"/>
      <c r="D16328" s="155"/>
      <c r="E16328" s="155"/>
      <c r="F16328" s="155"/>
    </row>
    <row r="16329" spans="3:6" x14ac:dyDescent="0.2">
      <c r="C16329" s="155"/>
      <c r="D16329" s="155"/>
      <c r="E16329" s="155"/>
      <c r="F16329" s="155"/>
    </row>
    <row r="16330" spans="3:6" x14ac:dyDescent="0.2">
      <c r="C16330" s="155"/>
      <c r="D16330" s="155"/>
      <c r="E16330" s="155"/>
      <c r="F16330" s="155"/>
    </row>
    <row r="16331" spans="3:6" x14ac:dyDescent="0.2">
      <c r="C16331" s="155"/>
      <c r="D16331" s="155"/>
      <c r="E16331" s="155"/>
      <c r="F16331" s="155"/>
    </row>
    <row r="16332" spans="3:6" x14ac:dyDescent="0.2">
      <c r="C16332" s="155"/>
      <c r="D16332" s="155"/>
      <c r="E16332" s="155"/>
      <c r="F16332" s="155"/>
    </row>
    <row r="16333" spans="3:6" x14ac:dyDescent="0.2">
      <c r="C16333" s="155"/>
      <c r="D16333" s="155"/>
      <c r="E16333" s="155"/>
      <c r="F16333" s="155"/>
    </row>
    <row r="16334" spans="3:6" x14ac:dyDescent="0.2">
      <c r="C16334" s="155"/>
      <c r="D16334" s="155"/>
      <c r="E16334" s="155"/>
      <c r="F16334" s="155"/>
    </row>
    <row r="16335" spans="3:6" x14ac:dyDescent="0.2">
      <c r="C16335" s="155"/>
      <c r="D16335" s="155"/>
      <c r="E16335" s="155"/>
      <c r="F16335" s="155"/>
    </row>
    <row r="16336" spans="3:6" x14ac:dyDescent="0.2">
      <c r="C16336" s="155"/>
      <c r="D16336" s="155"/>
      <c r="E16336" s="155"/>
      <c r="F16336" s="155"/>
    </row>
    <row r="16337" spans="3:6" x14ac:dyDescent="0.2">
      <c r="C16337" s="155"/>
      <c r="D16337" s="155"/>
      <c r="E16337" s="155"/>
      <c r="F16337" s="155"/>
    </row>
    <row r="16338" spans="3:6" x14ac:dyDescent="0.2">
      <c r="C16338" s="155"/>
      <c r="D16338" s="155"/>
      <c r="E16338" s="155"/>
      <c r="F16338" s="155"/>
    </row>
    <row r="16339" spans="3:6" x14ac:dyDescent="0.2">
      <c r="C16339" s="155"/>
      <c r="D16339" s="155"/>
      <c r="E16339" s="155"/>
      <c r="F16339" s="155"/>
    </row>
    <row r="16340" spans="3:6" x14ac:dyDescent="0.2">
      <c r="C16340" s="155"/>
      <c r="D16340" s="155"/>
      <c r="E16340" s="155"/>
      <c r="F16340" s="155"/>
    </row>
    <row r="16341" spans="3:6" x14ac:dyDescent="0.2">
      <c r="C16341" s="155"/>
      <c r="D16341" s="155"/>
      <c r="E16341" s="155"/>
      <c r="F16341" s="155"/>
    </row>
    <row r="16342" spans="3:6" x14ac:dyDescent="0.2">
      <c r="C16342" s="155"/>
      <c r="D16342" s="155"/>
      <c r="E16342" s="155"/>
      <c r="F16342" s="155"/>
    </row>
    <row r="16343" spans="3:6" x14ac:dyDescent="0.2">
      <c r="C16343" s="155"/>
      <c r="D16343" s="155"/>
      <c r="E16343" s="155"/>
      <c r="F16343" s="155"/>
    </row>
    <row r="16344" spans="3:6" x14ac:dyDescent="0.2">
      <c r="C16344" s="155"/>
      <c r="D16344" s="155"/>
      <c r="E16344" s="155"/>
      <c r="F16344" s="155"/>
    </row>
    <row r="16345" spans="3:6" x14ac:dyDescent="0.2">
      <c r="C16345" s="155"/>
      <c r="D16345" s="155"/>
      <c r="E16345" s="155"/>
      <c r="F16345" s="155"/>
    </row>
    <row r="16346" spans="3:6" x14ac:dyDescent="0.2">
      <c r="C16346" s="155"/>
      <c r="D16346" s="155"/>
      <c r="E16346" s="155"/>
      <c r="F16346" s="155"/>
    </row>
    <row r="16347" spans="3:6" x14ac:dyDescent="0.2">
      <c r="C16347" s="155"/>
      <c r="D16347" s="155"/>
      <c r="E16347" s="155"/>
      <c r="F16347" s="155"/>
    </row>
    <row r="16348" spans="3:6" x14ac:dyDescent="0.2">
      <c r="C16348" s="155"/>
      <c r="D16348" s="155"/>
      <c r="E16348" s="155"/>
      <c r="F16348" s="155"/>
    </row>
    <row r="16349" spans="3:6" x14ac:dyDescent="0.2">
      <c r="C16349" s="155"/>
      <c r="D16349" s="155"/>
      <c r="E16349" s="155"/>
      <c r="F16349" s="155"/>
    </row>
    <row r="16350" spans="3:6" x14ac:dyDescent="0.2">
      <c r="C16350" s="155"/>
      <c r="D16350" s="155"/>
      <c r="E16350" s="155"/>
      <c r="F16350" s="155"/>
    </row>
    <row r="16351" spans="3:6" x14ac:dyDescent="0.2">
      <c r="C16351" s="155"/>
      <c r="D16351" s="155"/>
      <c r="E16351" s="155"/>
      <c r="F16351" s="155"/>
    </row>
    <row r="16352" spans="3:6" x14ac:dyDescent="0.2">
      <c r="C16352" s="155"/>
      <c r="D16352" s="155"/>
      <c r="E16352" s="155"/>
      <c r="F16352" s="155"/>
    </row>
    <row r="16353" spans="3:6" x14ac:dyDescent="0.2">
      <c r="C16353" s="155"/>
      <c r="D16353" s="155"/>
      <c r="E16353" s="155"/>
      <c r="F16353" s="155"/>
    </row>
    <row r="16354" spans="3:6" x14ac:dyDescent="0.2">
      <c r="C16354" s="155"/>
      <c r="D16354" s="155"/>
      <c r="E16354" s="155"/>
      <c r="F16354" s="155"/>
    </row>
    <row r="16355" spans="3:6" x14ac:dyDescent="0.2">
      <c r="C16355" s="155"/>
      <c r="D16355" s="155"/>
      <c r="E16355" s="155"/>
      <c r="F16355" s="155"/>
    </row>
    <row r="16356" spans="3:6" x14ac:dyDescent="0.2">
      <c r="C16356" s="155"/>
      <c r="D16356" s="155"/>
      <c r="E16356" s="155"/>
      <c r="F16356" s="155"/>
    </row>
    <row r="16357" spans="3:6" x14ac:dyDescent="0.2">
      <c r="C16357" s="155"/>
      <c r="D16357" s="155"/>
      <c r="E16357" s="155"/>
      <c r="F16357" s="155"/>
    </row>
    <row r="16358" spans="3:6" x14ac:dyDescent="0.2">
      <c r="C16358" s="155"/>
      <c r="D16358" s="155"/>
      <c r="E16358" s="155"/>
      <c r="F16358" s="155"/>
    </row>
    <row r="16359" spans="3:6" x14ac:dyDescent="0.2">
      <c r="C16359" s="155"/>
      <c r="D16359" s="155"/>
      <c r="E16359" s="155"/>
      <c r="F16359" s="155"/>
    </row>
    <row r="16360" spans="3:6" x14ac:dyDescent="0.2">
      <c r="C16360" s="155"/>
      <c r="D16360" s="155"/>
      <c r="E16360" s="155"/>
      <c r="F16360" s="155"/>
    </row>
    <row r="16361" spans="3:6" x14ac:dyDescent="0.2">
      <c r="C16361" s="155"/>
      <c r="D16361" s="155"/>
      <c r="E16361" s="155"/>
      <c r="F16361" s="155"/>
    </row>
    <row r="16362" spans="3:6" x14ac:dyDescent="0.2">
      <c r="C16362" s="155"/>
      <c r="D16362" s="155"/>
      <c r="E16362" s="155"/>
      <c r="F16362" s="155"/>
    </row>
    <row r="16363" spans="3:6" x14ac:dyDescent="0.2">
      <c r="C16363" s="155"/>
      <c r="D16363" s="155"/>
      <c r="E16363" s="155"/>
      <c r="F16363" s="155"/>
    </row>
    <row r="16364" spans="3:6" x14ac:dyDescent="0.2">
      <c r="C16364" s="155"/>
      <c r="D16364" s="155"/>
      <c r="E16364" s="155"/>
      <c r="F16364" s="155"/>
    </row>
    <row r="16365" spans="3:6" x14ac:dyDescent="0.2">
      <c r="C16365" s="155"/>
      <c r="D16365" s="155"/>
      <c r="E16365" s="155"/>
      <c r="F16365" s="155"/>
    </row>
    <row r="16366" spans="3:6" x14ac:dyDescent="0.2">
      <c r="C16366" s="155"/>
      <c r="D16366" s="155"/>
      <c r="E16366" s="155"/>
      <c r="F16366" s="155"/>
    </row>
    <row r="16367" spans="3:6" x14ac:dyDescent="0.2">
      <c r="C16367" s="155"/>
      <c r="D16367" s="155"/>
      <c r="E16367" s="155"/>
      <c r="F16367" s="155"/>
    </row>
    <row r="16368" spans="3:6" x14ac:dyDescent="0.2">
      <c r="C16368" s="155"/>
      <c r="D16368" s="155"/>
      <c r="E16368" s="155"/>
      <c r="F16368" s="155"/>
    </row>
    <row r="16369" spans="3:6" x14ac:dyDescent="0.2">
      <c r="C16369" s="155"/>
      <c r="D16369" s="155"/>
      <c r="E16369" s="155"/>
      <c r="F16369" s="155"/>
    </row>
    <row r="16370" spans="3:6" x14ac:dyDescent="0.2">
      <c r="C16370" s="155"/>
      <c r="D16370" s="155"/>
      <c r="E16370" s="155"/>
      <c r="F16370" s="155"/>
    </row>
    <row r="16371" spans="3:6" x14ac:dyDescent="0.2">
      <c r="C16371" s="155"/>
      <c r="D16371" s="155"/>
      <c r="E16371" s="155"/>
      <c r="F16371" s="155"/>
    </row>
    <row r="16372" spans="3:6" x14ac:dyDescent="0.2">
      <c r="C16372" s="155"/>
      <c r="D16372" s="155"/>
      <c r="E16372" s="155"/>
      <c r="F16372" s="155"/>
    </row>
    <row r="16373" spans="3:6" x14ac:dyDescent="0.2">
      <c r="C16373" s="155"/>
      <c r="D16373" s="155"/>
      <c r="E16373" s="155"/>
      <c r="F16373" s="155"/>
    </row>
    <row r="16374" spans="3:6" x14ac:dyDescent="0.2">
      <c r="C16374" s="155"/>
      <c r="D16374" s="155"/>
      <c r="E16374" s="155"/>
      <c r="F16374" s="155"/>
    </row>
    <row r="16375" spans="3:6" x14ac:dyDescent="0.2">
      <c r="C16375" s="155"/>
      <c r="D16375" s="155"/>
      <c r="E16375" s="155"/>
      <c r="F16375" s="155"/>
    </row>
    <row r="16376" spans="3:6" x14ac:dyDescent="0.2">
      <c r="C16376" s="155"/>
      <c r="D16376" s="155"/>
      <c r="E16376" s="155"/>
      <c r="F16376" s="155"/>
    </row>
    <row r="16377" spans="3:6" x14ac:dyDescent="0.2">
      <c r="C16377" s="155"/>
      <c r="D16377" s="155"/>
      <c r="E16377" s="155"/>
      <c r="F16377" s="155"/>
    </row>
    <row r="16378" spans="3:6" x14ac:dyDescent="0.2">
      <c r="C16378" s="155"/>
      <c r="D16378" s="155"/>
      <c r="E16378" s="155"/>
      <c r="F16378" s="155"/>
    </row>
    <row r="16379" spans="3:6" x14ac:dyDescent="0.2">
      <c r="C16379" s="155"/>
      <c r="D16379" s="155"/>
      <c r="E16379" s="155"/>
      <c r="F16379" s="155"/>
    </row>
    <row r="16380" spans="3:6" x14ac:dyDescent="0.2">
      <c r="C16380" s="155"/>
      <c r="D16380" s="155"/>
      <c r="E16380" s="155"/>
      <c r="F16380" s="155"/>
    </row>
    <row r="16381" spans="3:6" x14ac:dyDescent="0.2">
      <c r="C16381" s="155"/>
      <c r="D16381" s="155"/>
      <c r="E16381" s="155"/>
      <c r="F16381" s="155"/>
    </row>
    <row r="16382" spans="3:6" x14ac:dyDescent="0.2">
      <c r="C16382" s="155"/>
      <c r="D16382" s="155"/>
      <c r="E16382" s="155"/>
      <c r="F16382" s="155"/>
    </row>
    <row r="16383" spans="3:6" x14ac:dyDescent="0.2">
      <c r="C16383" s="155"/>
      <c r="D16383" s="155"/>
      <c r="E16383" s="155"/>
      <c r="F16383" s="155"/>
    </row>
    <row r="16384" spans="3:6" x14ac:dyDescent="0.2">
      <c r="C16384" s="155"/>
      <c r="D16384" s="155"/>
      <c r="E16384" s="155"/>
      <c r="F16384" s="155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1"/>
  <sheetViews>
    <sheetView showGridLines="0" topLeftCell="A2" zoomScale="130" zoomScaleNormal="130" workbookViewId="0">
      <selection activeCell="B4" sqref="B4"/>
    </sheetView>
  </sheetViews>
  <sheetFormatPr defaultRowHeight="12.75" x14ac:dyDescent="0.2"/>
  <cols>
    <col min="1" max="1" width="16.140625" style="84" customWidth="1"/>
    <col min="2" max="2" width="15" style="129" bestFit="1" customWidth="1"/>
    <col min="3" max="7" width="10.5703125" style="129" customWidth="1"/>
    <col min="8" max="16384" width="9.140625" style="129"/>
  </cols>
  <sheetData>
    <row r="1" spans="1:15" hidden="1" x14ac:dyDescent="0.2">
      <c r="A1" s="138" t="s">
        <v>448</v>
      </c>
      <c r="B1" s="139"/>
      <c r="C1" s="139"/>
      <c r="D1" s="139"/>
      <c r="E1" s="139"/>
      <c r="F1" s="139"/>
    </row>
    <row r="3" spans="1:15" x14ac:dyDescent="0.2">
      <c r="B3" s="129" t="s">
        <v>475</v>
      </c>
    </row>
    <row r="10" spans="1:15" x14ac:dyDescent="0.2">
      <c r="B10" s="140"/>
      <c r="C10" s="141" t="s">
        <v>449</v>
      </c>
      <c r="D10" s="141" t="s">
        <v>450</v>
      </c>
      <c r="E10" s="141" t="s">
        <v>451</v>
      </c>
      <c r="F10" s="141" t="s">
        <v>452</v>
      </c>
      <c r="G10" s="141" t="s">
        <v>453</v>
      </c>
      <c r="H10" s="141" t="s">
        <v>454</v>
      </c>
      <c r="I10" s="140"/>
      <c r="J10" s="140"/>
      <c r="K10" s="140"/>
      <c r="L10" s="140"/>
      <c r="M10" s="140"/>
      <c r="N10" s="140"/>
    </row>
    <row r="11" spans="1:15" x14ac:dyDescent="0.2">
      <c r="A11" s="142"/>
      <c r="B11" s="143"/>
      <c r="C11" s="141" t="s">
        <v>455</v>
      </c>
      <c r="D11" s="141" t="s">
        <v>456</v>
      </c>
      <c r="E11" s="141" t="s">
        <v>457</v>
      </c>
      <c r="F11" s="141" t="s">
        <v>458</v>
      </c>
      <c r="G11" s="141" t="s">
        <v>459</v>
      </c>
      <c r="H11" s="141" t="s">
        <v>460</v>
      </c>
      <c r="I11" s="141">
        <v>1981</v>
      </c>
      <c r="J11" s="141">
        <v>1991</v>
      </c>
      <c r="K11" s="141">
        <v>2001</v>
      </c>
      <c r="L11" s="141">
        <v>2011</v>
      </c>
      <c r="M11" s="141">
        <v>2013</v>
      </c>
      <c r="N11" s="144">
        <v>2015</v>
      </c>
      <c r="O11" s="144">
        <v>2017</v>
      </c>
    </row>
    <row r="12" spans="1:15" x14ac:dyDescent="0.2">
      <c r="A12" s="145"/>
      <c r="B12" s="143" t="s">
        <v>461</v>
      </c>
      <c r="C12" s="146">
        <v>42.6</v>
      </c>
      <c r="D12" s="146">
        <v>49.3</v>
      </c>
      <c r="E12" s="147">
        <v>53.8</v>
      </c>
      <c r="F12" s="147">
        <v>63.7</v>
      </c>
      <c r="G12" s="147">
        <v>67.2</v>
      </c>
      <c r="H12" s="147">
        <v>69</v>
      </c>
      <c r="I12" s="147">
        <v>71.099999999999994</v>
      </c>
      <c r="J12" s="147">
        <v>73.8</v>
      </c>
      <c r="K12" s="147">
        <v>77.2</v>
      </c>
      <c r="L12" s="147">
        <v>79.7</v>
      </c>
      <c r="M12" s="147">
        <v>80.3</v>
      </c>
      <c r="N12" s="147">
        <v>80.114999999999995</v>
      </c>
      <c r="O12" s="147">
        <v>80.584000000000003</v>
      </c>
    </row>
    <row r="13" spans="1:15" x14ac:dyDescent="0.2">
      <c r="A13" s="145"/>
      <c r="B13" s="143" t="s">
        <v>462</v>
      </c>
      <c r="C13" s="148">
        <v>43</v>
      </c>
      <c r="D13" s="146">
        <v>50.8</v>
      </c>
      <c r="E13" s="147">
        <v>56</v>
      </c>
      <c r="F13" s="147">
        <v>67.2</v>
      </c>
      <c r="G13" s="147">
        <v>72.3</v>
      </c>
      <c r="H13" s="147">
        <v>74.900000000000006</v>
      </c>
      <c r="I13" s="147">
        <v>77.8</v>
      </c>
      <c r="J13" s="147">
        <v>80.400000000000006</v>
      </c>
      <c r="K13" s="147">
        <v>83.2</v>
      </c>
      <c r="L13" s="147">
        <v>84.8</v>
      </c>
      <c r="M13" s="147">
        <v>85.2</v>
      </c>
      <c r="N13" s="147">
        <v>84.605999999999995</v>
      </c>
      <c r="O13" s="147">
        <v>84.923000000000002</v>
      </c>
    </row>
    <row r="14" spans="1:15" x14ac:dyDescent="0.2">
      <c r="A14" s="299" t="s">
        <v>476</v>
      </c>
      <c r="B14" s="143" t="s">
        <v>463</v>
      </c>
      <c r="C14" s="34">
        <f t="shared" ref="C14:O15" si="0">+C16+60</f>
        <v>73.5</v>
      </c>
      <c r="D14" s="34">
        <f t="shared" si="0"/>
        <v>74.5</v>
      </c>
      <c r="E14" s="34">
        <f t="shared" si="0"/>
        <v>75.2</v>
      </c>
      <c r="F14" s="34">
        <f t="shared" si="0"/>
        <v>76</v>
      </c>
      <c r="G14" s="34">
        <f t="shared" si="0"/>
        <v>76.7</v>
      </c>
      <c r="H14" s="34">
        <f t="shared" si="0"/>
        <v>76.7</v>
      </c>
      <c r="I14" s="34">
        <f t="shared" si="0"/>
        <v>77</v>
      </c>
      <c r="J14" s="34">
        <f t="shared" si="0"/>
        <v>78.8</v>
      </c>
      <c r="K14" s="34">
        <f t="shared" si="0"/>
        <v>80.900000000000006</v>
      </c>
      <c r="L14" s="34">
        <f t="shared" si="0"/>
        <v>82.6</v>
      </c>
      <c r="M14" s="34">
        <f t="shared" si="0"/>
        <v>83</v>
      </c>
      <c r="N14" s="34">
        <f t="shared" si="0"/>
        <v>82.811999999999998</v>
      </c>
      <c r="O14" s="34">
        <f t="shared" si="0"/>
        <v>83.17</v>
      </c>
    </row>
    <row r="15" spans="1:15" x14ac:dyDescent="0.2">
      <c r="A15" s="299"/>
      <c r="B15" s="143" t="s">
        <v>464</v>
      </c>
      <c r="C15" s="34">
        <f t="shared" si="0"/>
        <v>73.599999999999994</v>
      </c>
      <c r="D15" s="34">
        <f t="shared" si="0"/>
        <v>74.8</v>
      </c>
      <c r="E15" s="34">
        <f t="shared" si="0"/>
        <v>76.099999999999994</v>
      </c>
      <c r="F15" s="34">
        <f t="shared" si="0"/>
        <v>77.5</v>
      </c>
      <c r="G15" s="34">
        <f t="shared" si="0"/>
        <v>79.3</v>
      </c>
      <c r="H15" s="34">
        <f t="shared" si="0"/>
        <v>80.2</v>
      </c>
      <c r="I15" s="34">
        <f t="shared" si="0"/>
        <v>81.400000000000006</v>
      </c>
      <c r="J15" s="34">
        <f t="shared" si="0"/>
        <v>83.3</v>
      </c>
      <c r="K15" s="34">
        <f t="shared" si="0"/>
        <v>85.4</v>
      </c>
      <c r="L15" s="34">
        <f t="shared" si="0"/>
        <v>86.7</v>
      </c>
      <c r="M15" s="34">
        <f t="shared" si="0"/>
        <v>87</v>
      </c>
      <c r="N15" s="34">
        <f t="shared" si="0"/>
        <v>86.358000000000004</v>
      </c>
      <c r="O15" s="34">
        <f t="shared" si="0"/>
        <v>86.635000000000005</v>
      </c>
    </row>
    <row r="16" spans="1:15" x14ac:dyDescent="0.2">
      <c r="A16" s="145"/>
      <c r="B16" s="149" t="s">
        <v>465</v>
      </c>
      <c r="C16" s="150">
        <v>13.5</v>
      </c>
      <c r="D16" s="150">
        <v>14.5</v>
      </c>
      <c r="E16" s="151">
        <v>15.2</v>
      </c>
      <c r="F16" s="151">
        <v>16</v>
      </c>
      <c r="G16" s="151">
        <v>16.7</v>
      </c>
      <c r="H16" s="151">
        <v>16.7</v>
      </c>
      <c r="I16" s="151">
        <v>17</v>
      </c>
      <c r="J16" s="152">
        <v>18.8</v>
      </c>
      <c r="K16" s="152">
        <v>20.9</v>
      </c>
      <c r="L16" s="152">
        <v>22.6</v>
      </c>
      <c r="M16" s="152">
        <v>23</v>
      </c>
      <c r="N16" s="152">
        <v>22.812000000000001</v>
      </c>
      <c r="O16" s="152">
        <v>23.17</v>
      </c>
    </row>
    <row r="17" spans="1:15" x14ac:dyDescent="0.2">
      <c r="A17" s="145"/>
      <c r="B17" s="149" t="s">
        <v>466</v>
      </c>
      <c r="C17" s="150">
        <v>13.6</v>
      </c>
      <c r="D17" s="150">
        <v>14.8</v>
      </c>
      <c r="E17" s="151">
        <v>16.100000000000001</v>
      </c>
      <c r="F17" s="151">
        <v>17.5</v>
      </c>
      <c r="G17" s="151">
        <v>19.3</v>
      </c>
      <c r="H17" s="151">
        <v>20.2</v>
      </c>
      <c r="I17" s="151">
        <v>21.4</v>
      </c>
      <c r="J17" s="152">
        <v>23.3</v>
      </c>
      <c r="K17" s="152">
        <v>25.4</v>
      </c>
      <c r="L17" s="152">
        <v>26.7</v>
      </c>
      <c r="M17" s="152">
        <v>27</v>
      </c>
      <c r="N17" s="152">
        <v>26.358000000000001</v>
      </c>
      <c r="O17" s="152">
        <v>26.635000000000002</v>
      </c>
    </row>
    <row r="23" spans="1:15" x14ac:dyDescent="0.2">
      <c r="B23" s="129" t="s">
        <v>475</v>
      </c>
    </row>
    <row r="38" spans="5:5" x14ac:dyDescent="0.2">
      <c r="E38" s="108" t="s">
        <v>467</v>
      </c>
    </row>
    <row r="40" spans="5:5" x14ac:dyDescent="0.2">
      <c r="E40" s="108"/>
    </row>
    <row r="41" spans="5:5" x14ac:dyDescent="0.2">
      <c r="E41" s="85"/>
    </row>
    <row r="65" spans="1:32" x14ac:dyDescent="0.2">
      <c r="A65" s="153" t="s">
        <v>468</v>
      </c>
      <c r="B65" s="136" t="s">
        <v>469</v>
      </c>
      <c r="C65" s="136" t="s">
        <v>46</v>
      </c>
      <c r="D65" s="136" t="s">
        <v>47</v>
      </c>
      <c r="E65" s="136" t="s">
        <v>48</v>
      </c>
      <c r="F65" s="136" t="s">
        <v>49</v>
      </c>
      <c r="G65" s="136" t="s">
        <v>50</v>
      </c>
      <c r="H65" s="136" t="s">
        <v>51</v>
      </c>
      <c r="I65" s="136" t="s">
        <v>52</v>
      </c>
      <c r="J65" s="136" t="s">
        <v>53</v>
      </c>
      <c r="K65" s="136" t="s">
        <v>54</v>
      </c>
      <c r="L65" s="136" t="s">
        <v>55</v>
      </c>
      <c r="M65" s="136" t="s">
        <v>56</v>
      </c>
      <c r="N65" s="136" t="s">
        <v>57</v>
      </c>
      <c r="O65" s="136" t="s">
        <v>59</v>
      </c>
      <c r="P65" s="136" t="s">
        <v>60</v>
      </c>
      <c r="Q65" s="136" t="s">
        <v>62</v>
      </c>
      <c r="R65" s="136" t="s">
        <v>63</v>
      </c>
      <c r="S65" s="136" t="s">
        <v>64</v>
      </c>
      <c r="T65" s="136" t="s">
        <v>65</v>
      </c>
      <c r="U65" s="136" t="s">
        <v>66</v>
      </c>
      <c r="V65" s="136" t="s">
        <v>67</v>
      </c>
      <c r="W65" s="136" t="s">
        <v>68</v>
      </c>
      <c r="X65" s="136" t="s">
        <v>69</v>
      </c>
      <c r="Y65" s="136" t="s">
        <v>70</v>
      </c>
      <c r="Z65" s="136" t="s">
        <v>71</v>
      </c>
      <c r="AA65" s="136" t="s">
        <v>72</v>
      </c>
      <c r="AB65" s="136" t="s">
        <v>73</v>
      </c>
      <c r="AC65" s="136" t="s">
        <v>74</v>
      </c>
      <c r="AD65" s="136" t="s">
        <v>75</v>
      </c>
      <c r="AE65" s="136" t="s">
        <v>76</v>
      </c>
      <c r="AF65" s="136" t="s">
        <v>77</v>
      </c>
    </row>
    <row r="66" spans="1:32" x14ac:dyDescent="0.2">
      <c r="A66" s="153" t="s">
        <v>470</v>
      </c>
      <c r="B66" s="136" t="s">
        <v>471</v>
      </c>
      <c r="C66" s="154">
        <v>75.599999999999994</v>
      </c>
      <c r="D66" s="154">
        <v>75.900000000000006</v>
      </c>
      <c r="E66" s="154">
        <v>76.3</v>
      </c>
      <c r="F66" s="154">
        <v>76.5</v>
      </c>
      <c r="G66" s="154">
        <v>77</v>
      </c>
      <c r="H66" s="154">
        <v>77.099999999999994</v>
      </c>
      <c r="I66" s="154">
        <v>77.099999999999994</v>
      </c>
      <c r="J66" s="154">
        <v>77.5</v>
      </c>
      <c r="K66" s="154">
        <v>77.8</v>
      </c>
      <c r="L66" s="154">
        <v>78</v>
      </c>
      <c r="M66" s="154">
        <v>78.3</v>
      </c>
      <c r="N66" s="154">
        <v>78.7</v>
      </c>
      <c r="O66" s="154">
        <v>79.099999999999994</v>
      </c>
      <c r="P66" s="154">
        <v>79.599999999999994</v>
      </c>
      <c r="Q66" s="154">
        <v>80.3</v>
      </c>
      <c r="R66" s="154">
        <v>80.400000000000006</v>
      </c>
      <c r="S66" s="154">
        <v>80.099999999999994</v>
      </c>
      <c r="T66" s="154">
        <v>80.900000000000006</v>
      </c>
      <c r="U66" s="154">
        <v>80.900000000000006</v>
      </c>
      <c r="V66" s="154">
        <v>81.400000000000006</v>
      </c>
      <c r="W66" s="154">
        <v>81.599999999999994</v>
      </c>
      <c r="X66" s="154">
        <v>81.7</v>
      </c>
      <c r="Y66" s="154">
        <v>81.8</v>
      </c>
      <c r="Z66" s="154">
        <v>82.2</v>
      </c>
      <c r="AA66" s="154">
        <v>82.4</v>
      </c>
      <c r="AB66" s="154">
        <v>82.4</v>
      </c>
      <c r="AC66" s="154">
        <v>82.9</v>
      </c>
      <c r="AD66" s="154">
        <v>83.2</v>
      </c>
      <c r="AE66" s="154">
        <v>82.7</v>
      </c>
      <c r="AF66" s="154">
        <v>83.4</v>
      </c>
    </row>
    <row r="67" spans="1:32" x14ac:dyDescent="0.2">
      <c r="A67" s="153" t="s">
        <v>470</v>
      </c>
      <c r="B67" s="136" t="s">
        <v>472</v>
      </c>
      <c r="C67" s="154">
        <v>19.899999999999999</v>
      </c>
      <c r="D67" s="154">
        <v>20.100000000000001</v>
      </c>
      <c r="E67" s="154">
        <v>20.5</v>
      </c>
      <c r="F67" s="154">
        <v>20.6</v>
      </c>
      <c r="G67" s="154">
        <v>21</v>
      </c>
      <c r="H67" s="154">
        <v>21.1</v>
      </c>
      <c r="I67" s="154">
        <v>21.2</v>
      </c>
      <c r="J67" s="154">
        <v>21.6</v>
      </c>
      <c r="K67" s="154">
        <v>21.7</v>
      </c>
      <c r="L67" s="154">
        <v>21.8</v>
      </c>
      <c r="M67" s="154">
        <v>22</v>
      </c>
      <c r="N67" s="154">
        <v>22.3</v>
      </c>
      <c r="O67" s="154">
        <v>22.4</v>
      </c>
      <c r="P67" s="154">
        <v>22.8</v>
      </c>
      <c r="Q67" s="154">
        <v>23.3</v>
      </c>
      <c r="R67" s="154">
        <v>23.3</v>
      </c>
      <c r="S67" s="154">
        <v>22.9</v>
      </c>
      <c r="T67" s="154">
        <v>23.7</v>
      </c>
      <c r="U67" s="154">
        <v>23.6</v>
      </c>
      <c r="V67" s="154">
        <v>24</v>
      </c>
      <c r="W67" s="154">
        <v>24.1</v>
      </c>
      <c r="X67" s="154">
        <v>24.2</v>
      </c>
      <c r="Y67" s="154">
        <v>24.3</v>
      </c>
      <c r="Z67" s="154">
        <v>24.6</v>
      </c>
      <c r="AA67" s="154">
        <v>24.8</v>
      </c>
      <c r="AB67" s="154">
        <v>24.7</v>
      </c>
      <c r="AC67" s="154">
        <v>25.2</v>
      </c>
      <c r="AD67" s="154">
        <v>25.4</v>
      </c>
      <c r="AE67" s="154">
        <v>24.9</v>
      </c>
      <c r="AF67" s="154">
        <v>25.5</v>
      </c>
    </row>
    <row r="68" spans="1:32" x14ac:dyDescent="0.2">
      <c r="A68" s="153" t="s">
        <v>473</v>
      </c>
      <c r="B68" s="136" t="s">
        <v>471</v>
      </c>
      <c r="C68" s="154">
        <v>72.3</v>
      </c>
      <c r="D68" s="154">
        <v>72.599999999999994</v>
      </c>
      <c r="E68" s="154">
        <v>73</v>
      </c>
      <c r="F68" s="154">
        <v>73.2</v>
      </c>
      <c r="G68" s="154">
        <v>73.599999999999994</v>
      </c>
      <c r="H68" s="154">
        <v>73.8</v>
      </c>
      <c r="I68" s="154">
        <v>73.8</v>
      </c>
      <c r="J68" s="154">
        <v>74.2</v>
      </c>
      <c r="K68" s="154">
        <v>74.599999999999994</v>
      </c>
      <c r="L68" s="154">
        <v>74.8</v>
      </c>
      <c r="M68" s="154">
        <v>75</v>
      </c>
      <c r="N68" s="154">
        <v>75.400000000000006</v>
      </c>
      <c r="O68" s="154">
        <v>76</v>
      </c>
      <c r="P68" s="154">
        <v>76.400000000000006</v>
      </c>
      <c r="Q68" s="154">
        <v>77.2</v>
      </c>
      <c r="R68" s="154">
        <v>77.400000000000006</v>
      </c>
      <c r="S68" s="154">
        <v>77.3</v>
      </c>
      <c r="T68" s="154">
        <v>78</v>
      </c>
      <c r="U68" s="154">
        <v>78.099999999999994</v>
      </c>
      <c r="V68" s="154">
        <v>78.599999999999994</v>
      </c>
      <c r="W68" s="154">
        <v>78.8</v>
      </c>
      <c r="X68" s="154">
        <v>78.900000000000006</v>
      </c>
      <c r="Y68" s="154">
        <v>79.099999999999994</v>
      </c>
      <c r="Z68" s="154">
        <v>79.5</v>
      </c>
      <c r="AA68" s="154">
        <v>79.7</v>
      </c>
      <c r="AB68" s="154">
        <v>79.8</v>
      </c>
      <c r="AC68" s="154">
        <v>80.3</v>
      </c>
      <c r="AD68" s="154">
        <v>80.7</v>
      </c>
      <c r="AE68" s="154">
        <v>80.3</v>
      </c>
      <c r="AF68" s="154">
        <v>81</v>
      </c>
    </row>
    <row r="69" spans="1:32" x14ac:dyDescent="0.2">
      <c r="A69" s="153" t="s">
        <v>473</v>
      </c>
      <c r="B69" s="136" t="s">
        <v>472</v>
      </c>
      <c r="C69" s="154">
        <v>17.600000000000001</v>
      </c>
      <c r="D69" s="154">
        <v>17.8</v>
      </c>
      <c r="E69" s="154">
        <v>18.100000000000001</v>
      </c>
      <c r="F69" s="154">
        <v>18.3</v>
      </c>
      <c r="G69" s="154">
        <v>18.600000000000001</v>
      </c>
      <c r="H69" s="154">
        <v>18.7</v>
      </c>
      <c r="I69" s="154">
        <v>18.8</v>
      </c>
      <c r="J69" s="154">
        <v>19.100000000000001</v>
      </c>
      <c r="K69" s="154">
        <v>19.2</v>
      </c>
      <c r="L69" s="154">
        <v>19.399999999999999</v>
      </c>
      <c r="M69" s="154">
        <v>19.600000000000001</v>
      </c>
      <c r="N69" s="154">
        <v>19.8</v>
      </c>
      <c r="O69" s="154">
        <v>20</v>
      </c>
      <c r="P69" s="154">
        <v>20.3</v>
      </c>
      <c r="Q69" s="154">
        <v>20.9</v>
      </c>
      <c r="R69" s="154">
        <v>20.9</v>
      </c>
      <c r="S69" s="154">
        <v>20.7</v>
      </c>
      <c r="T69" s="154">
        <v>21.3</v>
      </c>
      <c r="U69" s="154">
        <v>21.3</v>
      </c>
      <c r="V69" s="154">
        <v>21.7</v>
      </c>
      <c r="W69" s="154">
        <v>21.9</v>
      </c>
      <c r="X69" s="154">
        <v>22</v>
      </c>
      <c r="Y69" s="154">
        <v>22.1</v>
      </c>
      <c r="Z69" s="154">
        <v>22.4</v>
      </c>
      <c r="AA69" s="154">
        <v>22.6</v>
      </c>
      <c r="AB69" s="154">
        <v>22.6</v>
      </c>
      <c r="AC69" s="154">
        <v>23</v>
      </c>
      <c r="AD69" s="154">
        <v>23.3</v>
      </c>
      <c r="AE69" s="154">
        <v>23</v>
      </c>
      <c r="AF69" s="154">
        <v>23.5</v>
      </c>
    </row>
    <row r="70" spans="1:32" x14ac:dyDescent="0.2">
      <c r="A70" s="153" t="s">
        <v>474</v>
      </c>
      <c r="B70" s="136" t="s">
        <v>471</v>
      </c>
      <c r="C70" s="154">
        <v>78.8</v>
      </c>
      <c r="D70" s="154">
        <v>79.099999999999994</v>
      </c>
      <c r="E70" s="154">
        <v>79.599999999999994</v>
      </c>
      <c r="F70" s="154">
        <v>79.7</v>
      </c>
      <c r="G70" s="154">
        <v>80.2</v>
      </c>
      <c r="H70" s="154">
        <v>80.3</v>
      </c>
      <c r="I70" s="154">
        <v>80.400000000000006</v>
      </c>
      <c r="J70" s="154">
        <v>80.8</v>
      </c>
      <c r="K70" s="154">
        <v>81</v>
      </c>
      <c r="L70" s="154">
        <v>81.2</v>
      </c>
      <c r="M70" s="154">
        <v>81.5</v>
      </c>
      <c r="N70" s="154">
        <v>81.8</v>
      </c>
      <c r="O70" s="154">
        <v>82.1</v>
      </c>
      <c r="P70" s="154">
        <v>82.6</v>
      </c>
      <c r="Q70" s="154">
        <v>83.2</v>
      </c>
      <c r="R70" s="154">
        <v>83.2</v>
      </c>
      <c r="S70" s="154">
        <v>82.8</v>
      </c>
      <c r="T70" s="154">
        <v>83.7</v>
      </c>
      <c r="U70" s="154">
        <v>83.6</v>
      </c>
      <c r="V70" s="154">
        <v>84.1</v>
      </c>
      <c r="W70" s="154">
        <v>84.2</v>
      </c>
      <c r="X70" s="154">
        <v>84.2</v>
      </c>
      <c r="Y70" s="154">
        <v>84.3</v>
      </c>
      <c r="Z70" s="154">
        <v>84.7</v>
      </c>
      <c r="AA70" s="154">
        <v>84.8</v>
      </c>
      <c r="AB70" s="154">
        <v>84.8</v>
      </c>
      <c r="AC70" s="154">
        <v>85.2</v>
      </c>
      <c r="AD70" s="154">
        <v>85.6</v>
      </c>
      <c r="AE70" s="154">
        <v>84.9</v>
      </c>
      <c r="AF70" s="154">
        <v>85.6</v>
      </c>
    </row>
    <row r="71" spans="1:32" x14ac:dyDescent="0.2">
      <c r="A71" s="153" t="s">
        <v>474</v>
      </c>
      <c r="B71" s="136" t="s">
        <v>472</v>
      </c>
      <c r="C71" s="154">
        <v>21.9</v>
      </c>
      <c r="D71" s="154">
        <v>22.2</v>
      </c>
      <c r="E71" s="154">
        <v>22.7</v>
      </c>
      <c r="F71" s="154">
        <v>22.7</v>
      </c>
      <c r="G71" s="154">
        <v>23.1</v>
      </c>
      <c r="H71" s="154">
        <v>23.2</v>
      </c>
      <c r="I71" s="154">
        <v>23.3</v>
      </c>
      <c r="J71" s="154">
        <v>23.7</v>
      </c>
      <c r="K71" s="154">
        <v>23.8</v>
      </c>
      <c r="L71" s="154">
        <v>23.9</v>
      </c>
      <c r="M71" s="154">
        <v>24.2</v>
      </c>
      <c r="N71" s="154">
        <v>24.4</v>
      </c>
      <c r="O71" s="154">
        <v>24.6</v>
      </c>
      <c r="P71" s="154">
        <v>24.9</v>
      </c>
      <c r="Q71" s="154">
        <v>25.4</v>
      </c>
      <c r="R71" s="154">
        <v>25.3</v>
      </c>
      <c r="S71" s="154">
        <v>24.8</v>
      </c>
      <c r="T71" s="154">
        <v>25.7</v>
      </c>
      <c r="U71" s="154">
        <v>25.5</v>
      </c>
      <c r="V71" s="154">
        <v>26</v>
      </c>
      <c r="W71" s="154">
        <v>26.1</v>
      </c>
      <c r="X71" s="154">
        <v>26.1</v>
      </c>
      <c r="Y71" s="154">
        <v>26.2</v>
      </c>
      <c r="Z71" s="154">
        <v>26.6</v>
      </c>
      <c r="AA71" s="154">
        <v>26.7</v>
      </c>
      <c r="AB71" s="154">
        <v>26.6</v>
      </c>
      <c r="AC71" s="154">
        <v>27</v>
      </c>
      <c r="AD71" s="154">
        <v>27.3</v>
      </c>
      <c r="AE71" s="154">
        <v>26.6</v>
      </c>
      <c r="AF71" s="154">
        <v>27.3</v>
      </c>
    </row>
  </sheetData>
  <mergeCells count="1">
    <mergeCell ref="A14:A15"/>
  </mergeCells>
  <pageMargins left="0.75" right="0.75" top="1" bottom="1" header="0.5" footer="0.5"/>
  <pageSetup orientation="portrait" horizontalDpi="0" verticalDpi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"/>
  <sheetViews>
    <sheetView workbookViewId="0">
      <selection activeCell="P25" sqref="P25"/>
    </sheetView>
  </sheetViews>
  <sheetFormatPr defaultRowHeight="14.25" x14ac:dyDescent="0.2"/>
  <cols>
    <col min="1" max="1" width="19.5703125" style="18" customWidth="1"/>
    <col min="2" max="16384" width="9.140625" style="18"/>
  </cols>
  <sheetData>
    <row r="1" spans="1:21" x14ac:dyDescent="0.2">
      <c r="A1" s="277"/>
      <c r="B1" s="134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</row>
    <row r="2" spans="1:21" x14ac:dyDescent="0.2">
      <c r="A2" s="135" t="s">
        <v>438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</row>
    <row r="3" spans="1:21" x14ac:dyDescent="0.2">
      <c r="A3" s="134"/>
      <c r="B3" s="134" t="s">
        <v>69</v>
      </c>
      <c r="C3" s="134" t="s">
        <v>70</v>
      </c>
      <c r="D3" s="134" t="s">
        <v>71</v>
      </c>
      <c r="E3" s="134" t="s">
        <v>72</v>
      </c>
      <c r="F3" s="134" t="s">
        <v>73</v>
      </c>
      <c r="G3" s="134" t="s">
        <v>74</v>
      </c>
      <c r="H3" s="134" t="s">
        <v>75</v>
      </c>
      <c r="I3" s="134" t="s">
        <v>76</v>
      </c>
      <c r="J3" s="134">
        <v>2016</v>
      </c>
      <c r="K3" s="134">
        <v>2017</v>
      </c>
      <c r="L3" s="277"/>
      <c r="M3" s="277"/>
      <c r="N3" s="277"/>
      <c r="O3" s="277"/>
      <c r="P3" s="277"/>
      <c r="Q3" s="277"/>
      <c r="R3" s="277"/>
      <c r="S3" s="277"/>
      <c r="T3" s="277"/>
      <c r="U3" s="277"/>
    </row>
    <row r="4" spans="1:21" x14ac:dyDescent="0.2">
      <c r="A4" s="134" t="s">
        <v>186</v>
      </c>
      <c r="B4" s="278">
        <v>114289</v>
      </c>
      <c r="C4" s="278">
        <v>121954</v>
      </c>
      <c r="D4" s="278">
        <v>117202</v>
      </c>
      <c r="E4" s="278">
        <v>110349</v>
      </c>
      <c r="F4" s="278">
        <v>184070</v>
      </c>
      <c r="G4" s="278">
        <v>199925</v>
      </c>
      <c r="H4" s="278">
        <v>237627</v>
      </c>
      <c r="I4" s="278">
        <v>194813</v>
      </c>
      <c r="J4" s="278">
        <v>504849</v>
      </c>
      <c r="K4" s="278">
        <v>535446</v>
      </c>
      <c r="L4" s="277"/>
      <c r="M4" s="277"/>
      <c r="N4" s="277"/>
      <c r="O4" s="277"/>
      <c r="P4" s="277"/>
      <c r="Q4" s="277"/>
      <c r="R4" s="277"/>
      <c r="S4" s="277"/>
      <c r="T4" s="277"/>
      <c r="U4" s="277"/>
    </row>
    <row r="5" spans="1:21" x14ac:dyDescent="0.2">
      <c r="A5" s="134" t="s">
        <v>193</v>
      </c>
      <c r="B5" s="278">
        <v>399827</v>
      </c>
      <c r="C5" s="278">
        <v>290813</v>
      </c>
      <c r="D5" s="278">
        <v>258309</v>
      </c>
      <c r="E5" s="278">
        <v>282763</v>
      </c>
      <c r="F5" s="278">
        <v>223318</v>
      </c>
      <c r="G5" s="278">
        <v>196244</v>
      </c>
      <c r="H5" s="278">
        <v>189481</v>
      </c>
      <c r="I5" s="278">
        <v>192931</v>
      </c>
      <c r="J5" s="278">
        <v>211533</v>
      </c>
      <c r="K5" s="278">
        <v>231153</v>
      </c>
      <c r="L5" s="277"/>
      <c r="M5" s="277"/>
      <c r="N5" s="277"/>
      <c r="O5" s="277"/>
      <c r="P5" s="277"/>
      <c r="Q5" s="277"/>
      <c r="R5" s="277"/>
      <c r="S5" s="277"/>
      <c r="T5" s="277"/>
      <c r="U5" s="277"/>
    </row>
    <row r="6" spans="1:21" x14ac:dyDescent="0.2">
      <c r="A6" s="134" t="s">
        <v>188</v>
      </c>
      <c r="B6" s="278">
        <v>188723</v>
      </c>
      <c r="C6" s="278">
        <v>200649</v>
      </c>
      <c r="D6" s="278">
        <v>204321</v>
      </c>
      <c r="E6" s="278">
        <v>199581</v>
      </c>
      <c r="F6" s="278">
        <v>199480</v>
      </c>
      <c r="G6" s="278">
        <v>214346</v>
      </c>
      <c r="H6" s="278">
        <v>220599</v>
      </c>
      <c r="I6" s="278">
        <v>226630</v>
      </c>
      <c r="J6" s="278">
        <v>237218</v>
      </c>
      <c r="K6" s="278">
        <v>250175</v>
      </c>
      <c r="L6" s="277"/>
      <c r="M6" s="277"/>
      <c r="N6" s="277"/>
      <c r="O6" s="277"/>
      <c r="P6" s="277"/>
      <c r="Q6" s="277"/>
      <c r="R6" s="277"/>
      <c r="S6" s="277"/>
      <c r="T6" s="277"/>
      <c r="U6" s="277"/>
    </row>
    <row r="7" spans="1:21" x14ac:dyDescent="0.2">
      <c r="A7" s="134" t="s">
        <v>440</v>
      </c>
      <c r="B7" s="278">
        <v>550226</v>
      </c>
      <c r="C7" s="278">
        <v>506833</v>
      </c>
      <c r="D7" s="278">
        <v>589988</v>
      </c>
      <c r="E7" s="278">
        <v>331083</v>
      </c>
      <c r="F7" s="278">
        <v>246760</v>
      </c>
      <c r="G7" s="278">
        <v>243954</v>
      </c>
      <c r="H7" s="278">
        <v>204335</v>
      </c>
      <c r="I7" s="278">
        <v>178884</v>
      </c>
      <c r="J7" s="278">
        <v>222398</v>
      </c>
      <c r="K7" s="278">
        <v>186786</v>
      </c>
      <c r="L7" s="277"/>
      <c r="M7" s="277"/>
      <c r="N7" s="277"/>
      <c r="O7" s="277"/>
      <c r="P7" s="277"/>
      <c r="Q7" s="277"/>
      <c r="R7" s="277"/>
      <c r="S7" s="277"/>
      <c r="T7" s="277"/>
      <c r="U7" s="277"/>
    </row>
    <row r="8" spans="1:21" x14ac:dyDescent="0.2">
      <c r="A8" s="279" t="s">
        <v>439</v>
      </c>
      <c r="B8" s="280">
        <v>2534671</v>
      </c>
      <c r="C8" s="280">
        <v>2344803</v>
      </c>
      <c r="D8" s="280">
        <v>2473018</v>
      </c>
      <c r="E8" s="280">
        <v>2176844</v>
      </c>
      <c r="F8" s="280">
        <v>2096603</v>
      </c>
      <c r="G8" s="280">
        <v>2356451</v>
      </c>
      <c r="H8" s="280">
        <v>2325977</v>
      </c>
      <c r="I8" s="280">
        <v>2605629</v>
      </c>
      <c r="J8" s="280">
        <v>3360559</v>
      </c>
      <c r="K8" s="280">
        <v>3136141</v>
      </c>
      <c r="L8" s="277"/>
      <c r="M8" s="277"/>
      <c r="N8" s="277"/>
      <c r="O8" s="277"/>
      <c r="P8" s="277"/>
      <c r="Q8" s="277"/>
      <c r="R8" s="277"/>
      <c r="S8" s="277"/>
      <c r="T8" s="277"/>
      <c r="U8" s="277"/>
    </row>
    <row r="9" spans="1:21" x14ac:dyDescent="0.2">
      <c r="A9" s="279" t="s">
        <v>441</v>
      </c>
      <c r="B9" s="280">
        <v>633170</v>
      </c>
      <c r="C9" s="280">
        <v>671324</v>
      </c>
      <c r="D9" s="280">
        <v>732208</v>
      </c>
      <c r="E9" s="280">
        <v>701657</v>
      </c>
      <c r="F9" s="280">
        <v>631940</v>
      </c>
      <c r="G9" s="280">
        <v>724248</v>
      </c>
      <c r="H9" s="280">
        <v>567806</v>
      </c>
      <c r="I9" s="280">
        <v>633017</v>
      </c>
      <c r="J9" s="280">
        <v>865894</v>
      </c>
      <c r="K9" s="280">
        <v>517000</v>
      </c>
      <c r="L9" s="277"/>
      <c r="M9" s="277"/>
      <c r="N9" s="277"/>
      <c r="O9" s="277"/>
      <c r="P9" s="277"/>
      <c r="Q9" s="277"/>
      <c r="R9" s="277"/>
      <c r="S9" s="277"/>
      <c r="T9" s="277"/>
      <c r="U9" s="277"/>
    </row>
    <row r="10" spans="1:21" x14ac:dyDescent="0.2">
      <c r="A10" s="277" t="s">
        <v>442</v>
      </c>
      <c r="B10" s="277"/>
      <c r="C10" s="277"/>
      <c r="D10" s="277"/>
      <c r="E10" s="277"/>
      <c r="F10" s="277"/>
      <c r="G10" s="277"/>
      <c r="H10" s="277"/>
      <c r="I10" s="277"/>
      <c r="J10" s="277"/>
      <c r="K10" s="277"/>
      <c r="L10" s="277"/>
      <c r="M10" s="277"/>
      <c r="N10" s="277"/>
      <c r="O10" s="277"/>
      <c r="P10" s="277"/>
      <c r="Q10" s="277"/>
      <c r="R10" s="277"/>
      <c r="S10" s="277"/>
      <c r="T10" s="277"/>
      <c r="U10" s="277"/>
    </row>
    <row r="11" spans="1:21" x14ac:dyDescent="0.2">
      <c r="A11" s="277"/>
      <c r="B11" s="281"/>
      <c r="C11" s="281"/>
      <c r="D11" s="281"/>
      <c r="E11" s="281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7"/>
      <c r="S11" s="277"/>
      <c r="T11" s="277"/>
      <c r="U11" s="277"/>
    </row>
    <row r="12" spans="1:21" x14ac:dyDescent="0.2">
      <c r="A12" s="135" t="s">
        <v>443</v>
      </c>
      <c r="B12" s="281"/>
      <c r="C12" s="281"/>
      <c r="D12" s="281"/>
      <c r="E12" s="281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</row>
    <row r="13" spans="1:21" x14ac:dyDescent="0.2">
      <c r="A13" s="202"/>
      <c r="B13" s="282" t="s">
        <v>59</v>
      </c>
      <c r="C13" s="282" t="s">
        <v>60</v>
      </c>
      <c r="D13" s="202" t="s">
        <v>61</v>
      </c>
      <c r="E13" s="202" t="s">
        <v>62</v>
      </c>
      <c r="F13" s="202" t="s">
        <v>63</v>
      </c>
      <c r="G13" s="202" t="s">
        <v>64</v>
      </c>
      <c r="H13" s="202" t="s">
        <v>65</v>
      </c>
      <c r="I13" s="202" t="s">
        <v>66</v>
      </c>
      <c r="J13" s="202" t="s">
        <v>67</v>
      </c>
      <c r="K13" s="202" t="s">
        <v>68</v>
      </c>
      <c r="L13" s="202" t="s">
        <v>69</v>
      </c>
      <c r="M13" s="202" t="s">
        <v>70</v>
      </c>
      <c r="N13" s="202" t="s">
        <v>71</v>
      </c>
      <c r="O13" s="202" t="s">
        <v>72</v>
      </c>
      <c r="P13" s="202" t="s">
        <v>73</v>
      </c>
      <c r="Q13" s="202" t="s">
        <v>74</v>
      </c>
      <c r="R13" s="202" t="s">
        <v>75</v>
      </c>
      <c r="S13" s="202" t="s">
        <v>76</v>
      </c>
      <c r="T13" s="285">
        <v>2016</v>
      </c>
      <c r="U13" s="285">
        <v>2017</v>
      </c>
    </row>
    <row r="14" spans="1:21" x14ac:dyDescent="0.2">
      <c r="A14" s="134" t="s">
        <v>186</v>
      </c>
      <c r="B14" s="283">
        <v>106790</v>
      </c>
      <c r="C14" s="283">
        <v>143120</v>
      </c>
      <c r="D14" s="284">
        <v>186688</v>
      </c>
      <c r="E14" s="284">
        <v>180349</v>
      </c>
      <c r="F14" s="284">
        <v>154547</v>
      </c>
      <c r="G14" s="284">
        <v>140737</v>
      </c>
      <c r="H14" s="284">
        <v>127153</v>
      </c>
      <c r="I14" s="284">
        <v>117241</v>
      </c>
      <c r="J14" s="284">
        <v>124566</v>
      </c>
      <c r="K14" s="284">
        <v>113030</v>
      </c>
      <c r="L14" s="284">
        <v>94470</v>
      </c>
      <c r="M14" s="284">
        <v>96122</v>
      </c>
      <c r="N14" s="284">
        <v>104600</v>
      </c>
      <c r="O14" s="284">
        <v>109594</v>
      </c>
      <c r="P14" s="284">
        <v>114637</v>
      </c>
      <c r="Q14" s="284">
        <v>111910</v>
      </c>
      <c r="R14" s="284">
        <v>110610</v>
      </c>
      <c r="S14" s="284">
        <v>110128</v>
      </c>
      <c r="T14" s="284">
        <v>112843</v>
      </c>
      <c r="U14" s="277"/>
    </row>
    <row r="15" spans="1:21" x14ac:dyDescent="0.2">
      <c r="A15" s="134" t="s">
        <v>193</v>
      </c>
      <c r="B15" s="283">
        <v>12550</v>
      </c>
      <c r="C15" s="283">
        <v>16384</v>
      </c>
      <c r="D15" s="284">
        <v>11996</v>
      </c>
      <c r="E15" s="284">
        <v>16743</v>
      </c>
      <c r="F15" s="284">
        <v>21805</v>
      </c>
      <c r="G15" s="284">
        <v>26517</v>
      </c>
      <c r="H15" s="284">
        <v>38220</v>
      </c>
      <c r="I15" s="284">
        <v>42860</v>
      </c>
      <c r="J15" s="284">
        <v>62375</v>
      </c>
      <c r="K15" s="284">
        <v>71936</v>
      </c>
      <c r="L15" s="284">
        <v>84170</v>
      </c>
      <c r="M15" s="284">
        <v>79590</v>
      </c>
      <c r="N15" s="284">
        <v>123721</v>
      </c>
      <c r="O15" s="284">
        <v>114599</v>
      </c>
      <c r="P15" s="284">
        <v>94142</v>
      </c>
      <c r="Q15" s="284">
        <v>225793</v>
      </c>
      <c r="R15" s="284">
        <v>205880</v>
      </c>
      <c r="S15" s="284">
        <v>114351</v>
      </c>
      <c r="T15" s="284">
        <v>150944</v>
      </c>
      <c r="U15" s="277"/>
    </row>
    <row r="16" spans="1:21" x14ac:dyDescent="0.2">
      <c r="A16" s="134" t="s">
        <v>188</v>
      </c>
      <c r="B16" s="283">
        <v>123761</v>
      </c>
      <c r="C16" s="283">
        <v>147522</v>
      </c>
      <c r="D16" s="284">
        <v>150025</v>
      </c>
      <c r="E16" s="284">
        <v>127548</v>
      </c>
      <c r="F16" s="284">
        <v>128092</v>
      </c>
      <c r="G16" s="284">
        <v>144640</v>
      </c>
      <c r="H16" s="284">
        <v>168826</v>
      </c>
      <c r="I16" s="284">
        <v>154827</v>
      </c>
      <c r="J16" s="284">
        <v>147868</v>
      </c>
      <c r="K16" s="284">
        <v>132002</v>
      </c>
      <c r="L16" s="284">
        <v>137452</v>
      </c>
      <c r="M16" s="284">
        <v>135852</v>
      </c>
      <c r="N16" s="284">
        <v>143261</v>
      </c>
      <c r="O16" s="284">
        <v>114569</v>
      </c>
      <c r="P16" s="284">
        <v>96051</v>
      </c>
      <c r="Q16" s="284">
        <v>97276</v>
      </c>
      <c r="R16" s="284">
        <v>105613</v>
      </c>
      <c r="S16" s="284">
        <v>113608</v>
      </c>
      <c r="T16" s="284">
        <v>119152</v>
      </c>
      <c r="U16" s="277"/>
    </row>
    <row r="17" spans="1:21" x14ac:dyDescent="0.2">
      <c r="A17" s="134" t="s">
        <v>440</v>
      </c>
      <c r="B17" s="283">
        <v>12013</v>
      </c>
      <c r="C17" s="283">
        <v>11334</v>
      </c>
      <c r="D17" s="284">
        <v>9555</v>
      </c>
      <c r="E17" s="284">
        <v>10380</v>
      </c>
      <c r="F17" s="284">
        <v>10682</v>
      </c>
      <c r="G17" s="284">
        <v>13406</v>
      </c>
      <c r="H17" s="284">
        <v>19140</v>
      </c>
      <c r="I17" s="284">
        <v>28659</v>
      </c>
      <c r="J17" s="284">
        <v>35266</v>
      </c>
      <c r="K17" s="284">
        <v>45485</v>
      </c>
      <c r="L17" s="284">
        <v>53696</v>
      </c>
      <c r="M17" s="284">
        <v>59369</v>
      </c>
      <c r="N17" s="284">
        <v>65938</v>
      </c>
      <c r="O17" s="284">
        <v>56153</v>
      </c>
      <c r="P17" s="284">
        <v>65383</v>
      </c>
      <c r="Q17" s="284">
        <v>100712</v>
      </c>
      <c r="R17" s="284">
        <v>129887</v>
      </c>
      <c r="S17" s="284">
        <v>178035</v>
      </c>
      <c r="T17" s="284">
        <v>201591</v>
      </c>
      <c r="U17" s="284">
        <v>146605</v>
      </c>
    </row>
    <row r="18" spans="1:21" x14ac:dyDescent="0.2">
      <c r="A18" s="277" t="s">
        <v>444</v>
      </c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</row>
    <row r="19" spans="1:21" x14ac:dyDescent="0.2">
      <c r="C19" s="126"/>
    </row>
    <row r="20" spans="1:21" x14ac:dyDescent="0.2">
      <c r="C20" t="s">
        <v>445</v>
      </c>
    </row>
    <row r="21" spans="1:21" x14ac:dyDescent="0.2">
      <c r="C21" s="137" t="s">
        <v>446</v>
      </c>
      <c r="H21" s="137" t="s">
        <v>447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12</vt:i4>
      </vt:variant>
      <vt:variant>
        <vt:lpstr>Intervalli denominati</vt:lpstr>
      </vt:variant>
      <vt:variant>
        <vt:i4>4</vt:i4>
      </vt:variant>
    </vt:vector>
  </HeadingPairs>
  <TitlesOfParts>
    <vt:vector size="16" baseType="lpstr">
      <vt:lpstr>INDICE</vt:lpstr>
      <vt:lpstr>1-Crescita demografica E4</vt:lpstr>
      <vt:lpstr>2-demografia Italia 1861-2018</vt:lpstr>
      <vt:lpstr>3 - Migrazioni interne</vt:lpstr>
      <vt:lpstr>4-pop per dimens comuni</vt:lpstr>
      <vt:lpstr>5-indice di dipendenza</vt:lpstr>
      <vt:lpstr>6-TFT</vt:lpstr>
      <vt:lpstr>7-Speranza di vita</vt:lpstr>
      <vt:lpstr>8-immigraz. e acq.cittadinanza</vt:lpstr>
      <vt:lpstr>9-Strutt per età e cittadinanza</vt:lpstr>
      <vt:lpstr>10-Immigr per paese</vt:lpstr>
      <vt:lpstr>11-Iscritti AIRE per paese</vt:lpstr>
      <vt:lpstr>'8-immigraz. e acq.cittadinanza'!_Ref474095662</vt:lpstr>
      <vt:lpstr>'2-demografia Italia 1861-2018'!_Ref474095836</vt:lpstr>
      <vt:lpstr>'5-indice di dipendenza'!_Ref474096507</vt:lpstr>
      <vt:lpstr>'11-Iscritti AIRE per paese'!_Ref524529302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de Panizza</dc:creator>
  <cp:lastModifiedBy>Roberta Roncati</cp:lastModifiedBy>
  <dcterms:created xsi:type="dcterms:W3CDTF">2018-12-18T09:01:26Z</dcterms:created>
  <dcterms:modified xsi:type="dcterms:W3CDTF">2019-01-08T13:46:01Z</dcterms:modified>
</cp:coreProperties>
</file>