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-tuscolana\SERVER-GIUSTIZIA\sistema integrato violenza\documenti\utenza\utenza 2022\stat report 2023\"/>
    </mc:Choice>
  </mc:AlternateContent>
  <bookViews>
    <workbookView xWindow="-105" yWindow="-105" windowWidth="23250" windowHeight="12570" activeTab="11"/>
  </bookViews>
  <sheets>
    <sheet name="Tavola 1" sheetId="2" r:id="rId1"/>
    <sheet name="Tavola 2" sheetId="3" r:id="rId2"/>
    <sheet name="Tavola 3" sheetId="6" r:id="rId3"/>
    <sheet name="Tavola 4" sheetId="7" r:id="rId4"/>
    <sheet name="Tavola 5" sheetId="8" r:id="rId5"/>
    <sheet name="Tavola 6" sheetId="25" r:id="rId6"/>
    <sheet name="Tavola 7" sheetId="12" r:id="rId7"/>
    <sheet name="Tavola 8" sheetId="13" r:id="rId8"/>
    <sheet name="Tavola 9" sheetId="26" r:id="rId9"/>
    <sheet name="Tavola 10" sheetId="15" r:id="rId10"/>
    <sheet name="Tavola 11" sheetId="16" r:id="rId11"/>
    <sheet name="Tavola 12" sheetId="18" r:id="rId12"/>
    <sheet name="Tavola 13" sheetId="19" r:id="rId13"/>
    <sheet name="Tavola 14" sheetId="17" r:id="rId14"/>
    <sheet name="Tavola 15" sheetId="29" r:id="rId15"/>
    <sheet name="Tavola 16" sheetId="20" r:id="rId16"/>
    <sheet name="Tavola 17" sheetId="21" r:id="rId17"/>
    <sheet name="Tavola 18" sheetId="22" r:id="rId18"/>
    <sheet name="Tavola 19" sheetId="28" r:id="rId19"/>
    <sheet name="Tavola 20" sheetId="23" r:id="rId20"/>
  </sheets>
  <calcPr calcId="162913"/>
</workbook>
</file>

<file path=xl/calcChain.xml><?xml version="1.0" encoding="utf-8"?>
<calcChain xmlns="http://schemas.openxmlformats.org/spreadsheetml/2006/main">
  <c r="C11" i="23" l="1"/>
  <c r="B11" i="23"/>
  <c r="C5" i="28"/>
  <c r="C6" i="28"/>
  <c r="C4" i="28"/>
  <c r="B6" i="28"/>
  <c r="C7" i="22"/>
  <c r="C10" i="21"/>
  <c r="B10" i="21"/>
  <c r="C9" i="20"/>
  <c r="B9" i="20"/>
  <c r="C8" i="2" l="1"/>
  <c r="B8" i="2"/>
</calcChain>
</file>

<file path=xl/sharedStrings.xml><?xml version="1.0" encoding="utf-8"?>
<sst xmlns="http://schemas.openxmlformats.org/spreadsheetml/2006/main" count="360" uniqueCount="158">
  <si>
    <t>Totale</t>
  </si>
  <si>
    <t>Informazione ancora non rilevata</t>
  </si>
  <si>
    <t>Nessuna delle precedenti</t>
  </si>
  <si>
    <t>Precedenti penali</t>
  </si>
  <si>
    <t>Prostituzione</t>
  </si>
  <si>
    <t>70+</t>
  </si>
  <si>
    <t>60-69</t>
  </si>
  <si>
    <t>50-59</t>
  </si>
  <si>
    <t>40-49</t>
  </si>
  <si>
    <t>30-39</t>
  </si>
  <si>
    <t>16-29</t>
  </si>
  <si>
    <t>Meno di 16</t>
  </si>
  <si>
    <t>Non indicato</t>
  </si>
  <si>
    <t>Straniera</t>
  </si>
  <si>
    <t>Italiana</t>
  </si>
  <si>
    <t>Tipo di relazione con la vittima</t>
  </si>
  <si>
    <t>Valore assoluto</t>
  </si>
  <si>
    <t>Valore percentuale</t>
  </si>
  <si>
    <t>Partner attuale</t>
  </si>
  <si>
    <t>53,0</t>
  </si>
  <si>
    <t>- Coniuge/Convivente</t>
  </si>
  <si>
    <t>48,1</t>
  </si>
  <si>
    <t>- Fidanzato</t>
  </si>
  <si>
    <t>4,8</t>
  </si>
  <si>
    <t>Ex partner</t>
  </si>
  <si>
    <t>25,3</t>
  </si>
  <si>
    <t>- Ex Coniuge/Ex Convivente</t>
  </si>
  <si>
    <t>18,5</t>
  </si>
  <si>
    <t>- Ex Fidanzato</t>
  </si>
  <si>
    <t>6,8</t>
  </si>
  <si>
    <t>Altro familiare o parente</t>
  </si>
  <si>
    <t>11,1</t>
  </si>
  <si>
    <t>- Padre</t>
  </si>
  <si>
    <t>3,6</t>
  </si>
  <si>
    <t>- Madre</t>
  </si>
  <si>
    <t>1,0</t>
  </si>
  <si>
    <t>- Fratello/Sorella</t>
  </si>
  <si>
    <t>1,5</t>
  </si>
  <si>
    <t>- Figlio</t>
  </si>
  <si>
    <t>2,7</t>
  </si>
  <si>
    <t>Amico, conoscente, collega</t>
  </si>
  <si>
    <t>10,5</t>
  </si>
  <si>
    <t>- Datore di lavoro/Collega</t>
  </si>
  <si>
    <t>1,8</t>
  </si>
  <si>
    <t>- Sconosciuto</t>
  </si>
  <si>
    <t>2,1</t>
  </si>
  <si>
    <t>100,0</t>
  </si>
  <si>
    <t>No, non ci sono state imputazioni</t>
  </si>
  <si>
    <t>No, perché è ancora indagato e non imputato</t>
  </si>
  <si>
    <t>No, perché è stata ritirata la denuncia</t>
  </si>
  <si>
    <t>Sì</t>
  </si>
  <si>
    <t>Il processo è ancora in corso</t>
  </si>
  <si>
    <t>No, è stato assolto</t>
  </si>
  <si>
    <t>No</t>
  </si>
  <si>
    <t>Non risponde</t>
  </si>
  <si>
    <t>Più di 2 mesi</t>
  </si>
  <si>
    <t>Da 31 a 60 giorni</t>
  </si>
  <si>
    <t>Da 15 a 30 giorni</t>
  </si>
  <si>
    <t>Da 8 a 14 giorni</t>
  </si>
  <si>
    <t>Da 1 a 7 giorni</t>
  </si>
  <si>
    <r>
      <t>Tavola 1. Donne che hanno avviato il percorso di uscita dalla violenza per anno di inizio del precorso. Anno 2022</t>
    </r>
    <r>
      <rPr>
        <i/>
        <sz val="9"/>
        <color rgb="FF000000"/>
        <rFont val="Arial"/>
        <family val="2"/>
      </rPr>
      <t xml:space="preserve"> (valori assoluti e valori percentuali)</t>
    </r>
  </si>
  <si>
    <t>Anno di inizio percorso</t>
  </si>
  <si>
    <t>Valori assoluti</t>
  </si>
  <si>
    <t>Valori percentuali</t>
  </si>
  <si>
    <t>Fonte: Istat, Rilevazione sull’Utenza dei Centri antiviolenza</t>
  </si>
  <si>
    <r>
      <t>Tavola 2. Donne che hanno avviato il percorso di uscita dalla violenza per anno di inizio del precorso e tipo di intervento. Anno 2022</t>
    </r>
    <r>
      <rPr>
        <i/>
        <sz val="9"/>
        <color rgb="FF000000"/>
        <rFont val="Arial"/>
        <family val="2"/>
      </rPr>
      <t xml:space="preserve"> (valori assoluti e valori percentuali)</t>
    </r>
  </si>
  <si>
    <t>Tipo di intervento</t>
  </si>
  <si>
    <t>In emergenza</t>
  </si>
  <si>
    <t>Non in emergenza</t>
  </si>
  <si>
    <t>Ripartizione geografica</t>
  </si>
  <si>
    <t>Nord Ovest</t>
  </si>
  <si>
    <t>Nord Est</t>
  </si>
  <si>
    <t>Centro</t>
  </si>
  <si>
    <t>Sud</t>
  </si>
  <si>
    <t>Isole</t>
  </si>
  <si>
    <t>Italia</t>
  </si>
  <si>
    <t>Parenti, amici, conoscenti, ecc.</t>
  </si>
  <si>
    <t>Altri Centri Antiviolenza</t>
  </si>
  <si>
    <t>Consultorio familiare</t>
  </si>
  <si>
    <t xml:space="preserve"> Forze dell’Ordine</t>
  </si>
  <si>
    <t>Pronto Soccorso/Ospedale (incluso il ricovero)</t>
  </si>
  <si>
    <t>Medico di famiglia (Medico di Medicina Generale) o Pediatra di libera scelta</t>
  </si>
  <si>
    <t>Servizi sociali territoriali</t>
  </si>
  <si>
    <t>Parrocchia, istituti religiosi, altre associazioni religiose</t>
  </si>
  <si>
    <t>Avvocato</t>
  </si>
  <si>
    <t>Psicologo o psichiatra</t>
  </si>
  <si>
    <t xml:space="preserve"> Scuola/ insegnanti</t>
  </si>
  <si>
    <t>Cittadinanza</t>
  </si>
  <si>
    <t>Classe d'età</t>
  </si>
  <si>
    <t xml:space="preserve"> Laurea o altro titolo universitario</t>
  </si>
  <si>
    <t>Titolo di studio</t>
  </si>
  <si>
    <t>Nessuno o licenza elementare</t>
  </si>
  <si>
    <t>Diploma di istruzione secondaria di I grado</t>
  </si>
  <si>
    <t>Diploma di istruzione secondaria di II grado</t>
  </si>
  <si>
    <t>Meno di 29</t>
  </si>
  <si>
    <t>Occupata in forma stabile</t>
  </si>
  <si>
    <t>Occupata in forma saltuaria/precaria/lavoro informale</t>
  </si>
  <si>
    <t>Disoccupata, in cerca di nuova occupazione</t>
  </si>
  <si>
    <t>Inoccupata, in cerca di prima occupazione</t>
  </si>
  <si>
    <t>Ritirata dal lavoro (in pensione)</t>
  </si>
  <si>
    <t xml:space="preserve"> Inabile al lavoro per problemi di salute di lunga durata</t>
  </si>
  <si>
    <t>Studentessa</t>
  </si>
  <si>
    <t>Casalinga</t>
  </si>
  <si>
    <t>Altra condizione</t>
  </si>
  <si>
    <t>Condizione professionale</t>
  </si>
  <si>
    <t>Forme di dipendenza (es. da alcool, droga, gioco, psicofarmaci, ecc.)</t>
  </si>
  <si>
    <t>Situazione debitoria grave (anche generata dal maltrattante)</t>
  </si>
  <si>
    <t>Tipo di situazione problematica</t>
  </si>
  <si>
    <t>Violenza fisica</t>
  </si>
  <si>
    <t>Minaccia</t>
  </si>
  <si>
    <t>Stupro o tentato stupro</t>
  </si>
  <si>
    <t>Altra violenza sessuale (ad esempio, molestie sessuali, molestie online, revenge porn, essere costretta a fare attività sessuali umilianti e/o degradanti)</t>
  </si>
  <si>
    <t>Stalking (incluso cyberstalking)</t>
  </si>
  <si>
    <t>Violenza psicologica</t>
  </si>
  <si>
    <t>Violenza economica (includere anche le situazioni in cui alla donna è stato chiesto ad esempio di fare da prestanome…)</t>
  </si>
  <si>
    <t>Altre violenze previste dalla Convenzione di Instambul</t>
  </si>
  <si>
    <t>Tipolgia di violenza</t>
  </si>
  <si>
    <t>Durata della violenza</t>
  </si>
  <si>
    <t>1-6 mesi</t>
  </si>
  <si>
    <t>6 mesi-1 anno</t>
  </si>
  <si>
    <t>1-5 ani</t>
  </si>
  <si>
    <t>più 5 anni</t>
  </si>
  <si>
    <t>singolo episodio</t>
  </si>
  <si>
    <t>Sesso</t>
  </si>
  <si>
    <t>Maschi</t>
  </si>
  <si>
    <t>Femmine</t>
  </si>
  <si>
    <r>
      <t>Tavola 11. Autori che hanno agito violenza sulle donne che hanno avviato il percorso di uscita dalla violenza per classe d'età e sesso. Anno 2022</t>
    </r>
    <r>
      <rPr>
        <b/>
        <i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(valori assoluti e valori percentuali)</t>
    </r>
  </si>
  <si>
    <r>
      <t>Tavola 12. Autori che hanno agito violenza sulle donne che hanno avviato il percorso di uscita dalla violenza per classe d'età e cittadinanza. Anno 2022</t>
    </r>
    <r>
      <rPr>
        <b/>
        <i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(valori assoluti e valori percentuali)</t>
    </r>
  </si>
  <si>
    <r>
      <t>Tavola 4. Donne che hanno avviato il percorso di uscita dalla violenza per cittadinanza e classe d'età. Anno 2022</t>
    </r>
    <r>
      <rPr>
        <b/>
        <i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(valori assoluti)</t>
    </r>
  </si>
  <si>
    <r>
      <t>Tavola 9. Donne che hanno avviato il percorso di uscita dalla violenza per tipologia di violenza subita nell'anno di rilevazione e classe d'età. Anno 2022</t>
    </r>
    <r>
      <rPr>
        <b/>
        <i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(valori assoluti)</t>
    </r>
  </si>
  <si>
    <r>
      <t>Tavola 10. Donne che hanno avviato il percorso di uscita dalla violenza per durata della violenza e classe d'età. Anno 2022</t>
    </r>
    <r>
      <rPr>
        <b/>
        <i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(valori percentuali)</t>
    </r>
  </si>
  <si>
    <r>
      <t>Tavola 13. Autori che hanno agito violenza sulle donne che hanno avviato il percorso di uscita dalla violenza per tipo di relazione con la vittima. Anno 2022</t>
    </r>
    <r>
      <rPr>
        <b/>
        <i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(valori assoluti e valori percentuali)</t>
    </r>
  </si>
  <si>
    <t>No, non è mai stato né denunciato, né querelato, né segnalato</t>
  </si>
  <si>
    <t>No, ma è stato segnalato informalmente</t>
  </si>
  <si>
    <t>Sì, una volta</t>
  </si>
  <si>
    <t>Sì, più di una volta</t>
  </si>
  <si>
    <t>Non so</t>
  </si>
  <si>
    <t>Presenza di una denuncia, querela o segnalazione</t>
  </si>
  <si>
    <r>
      <t>Tavola 15. Autori che hanno agito violenza sulle donne che hanno avviato il percorso di uscita dalla violenza per presenza di una denuncia, querela o segnalazione e relazione di parentela con la donna. Anno 2022</t>
    </r>
    <r>
      <rPr>
        <b/>
        <i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(valori percentuali)</t>
    </r>
  </si>
  <si>
    <t>Tipo di relazione con la donna</t>
  </si>
  <si>
    <t>Totale autori denunciati</t>
  </si>
  <si>
    <t>Presenza di imputazioni</t>
  </si>
  <si>
    <r>
      <t>Tavola 16. Autori che hanno agito violenza sulle donne che hanno avviato il percorso di uscita dalla violenza e che sono stati denunciati per presenza di imputazioni contro l'autore. Anno 2022</t>
    </r>
    <r>
      <rPr>
        <b/>
        <i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(valori assoluti e valori percentuali)</t>
    </r>
  </si>
  <si>
    <t>Presenza di una condanna</t>
  </si>
  <si>
    <r>
      <t>Tavola 17. Autori che hanno agito violenza sulle donne che hanno avviato il percorso di uscita dalla violenza e per i quali sono state trovate imputazioni per presenza di una condanna. Anno 2022</t>
    </r>
    <r>
      <rPr>
        <b/>
        <i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(valori assoluti e valori percentuali)</t>
    </r>
  </si>
  <si>
    <t>Presenza di una richiesta di allontanamento</t>
  </si>
  <si>
    <t>Presenza di un provvedimento di allontanamento</t>
  </si>
  <si>
    <t>Tempo trascorso dalla richiesta all'ottenimento del provvedimento di allontanamento</t>
  </si>
  <si>
    <r>
      <t>Tavola 20. Autori che hanno agito violenza sulle donne che hanno avviato il percorso di uscita dalla violenza e che hanno ottenuto un provvedimento di allontanamento o divieto di avvicinamento e/o ammonimento per tempo trascorso dalla richiesta all'ottenimento. Anno 2022</t>
    </r>
    <r>
      <rPr>
        <b/>
        <i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(valori assoluti e valori percentuali)</t>
    </r>
  </si>
  <si>
    <r>
      <t>Tavola 19. Autori che hanno agito violenza sulle donne che hanno avviato il percorso di uscita dalla violenza e che sono stati denunciati per presenza di un provvedimento di allontanamento o divieto di avvicinamento e/o ammonimento. Anno 2022</t>
    </r>
    <r>
      <rPr>
        <b/>
        <i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(valori assoluti e valori percentuali)</t>
    </r>
  </si>
  <si>
    <r>
      <t>Tavola 18. Autori che hanno agito violenza sulle donne che hanno avviato il percorso di uscita dalla violenza e che sono stati denunciati per presenza di una richiesta di allontanamento o divieto di avvicinamento e/o ammonimento. Anno 2022</t>
    </r>
    <r>
      <rPr>
        <b/>
        <i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(valori assoluti e valori percentuali)</t>
    </r>
  </si>
  <si>
    <t>Situazione debitoria grave</t>
  </si>
  <si>
    <r>
      <t>Tavola 7. Donne che hanno avviato il percorso di uscita dalla violenza per tipo di situazione problematica e classe d'età. Anno 2022</t>
    </r>
    <r>
      <rPr>
        <b/>
        <i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(valori per 100 donne che hanno avviato il percorso)</t>
    </r>
  </si>
  <si>
    <r>
      <t>Tavola 6. Donne che hanno avviato il percorso di uscita dalla violenza per condizione professionale e classe d'età. Anno 2022</t>
    </r>
    <r>
      <rPr>
        <b/>
        <i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(valori per 100 donne che hanno avviato il percorso)</t>
    </r>
  </si>
  <si>
    <r>
      <t>Tavola 5. Donne che hanno avviato il percorso di uscita dalla violenza per titolo di studio e classe d'età. Anno 2022</t>
    </r>
    <r>
      <rPr>
        <b/>
        <i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(valori per 100 donne che hanno avviato il percorso)</t>
    </r>
  </si>
  <si>
    <r>
      <t>Tavola 14. Autori che hanno agito violenza sulle donne che hanno avviato il percorso di uscita dalla violenza per tipo di situazione problematica e classe d'età. Anno 2022</t>
    </r>
    <r>
      <rPr>
        <b/>
        <i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(valori per 100 autori)</t>
    </r>
  </si>
  <si>
    <r>
      <t>Tavola 3. Donne che hanno avviato il percorso di uscita dalla violenza per persone o enti a chi si è rivolta prima di andare al CAV e ripartizione geografica. Anno 2022</t>
    </r>
    <r>
      <rPr>
        <i/>
        <sz val="9"/>
        <color rgb="FF000000"/>
        <rFont val="Arial"/>
        <family val="2"/>
      </rPr>
      <t xml:space="preserve"> (valori assoluti e valori percentuali)</t>
    </r>
  </si>
  <si>
    <r>
      <t>Tavola 8. Donne che hanno avviato il percorso di uscita dalla violenza per tipologia di violenza che ha condotto per la prima volta la donna al CAV e classe d'età. Anno 2022</t>
    </r>
    <r>
      <rPr>
        <b/>
        <i/>
        <sz val="9"/>
        <color rgb="FF000000"/>
        <rFont val="Arial"/>
        <family val="2"/>
      </rPr>
      <t xml:space="preserve"> </t>
    </r>
    <r>
      <rPr>
        <i/>
        <sz val="9"/>
        <color rgb="FF000000"/>
        <rFont val="Arial"/>
        <family val="2"/>
      </rPr>
      <t>(valori assoluti)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</si>
</sst>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800080"/>
      <name val="Calibri"/>
      <family val="2"/>
      <scheme val="minor"/>
    </font>
    <font>
      <sz val="7"/>
      <color rgb="FF000000"/>
      <name val="Arial"/>
      <family val="2"/>
    </font>
    <font>
      <b/>
      <sz val="7"/>
      <color rgb="FF00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10"/>
      <color rgb="FF7F7F7F"/>
      <name val="Arial Narrow"/>
      <family val="2"/>
    </font>
    <font>
      <b/>
      <sz val="9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theme="1"/>
      <name val="Arial"/>
      <family val="2"/>
    </font>
    <font>
      <b/>
      <i/>
      <sz val="9"/>
      <color rgb="FF00000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/>
    <xf numFmtId="0" fontId="22" fillId="0" borderId="0" xfId="0" applyFont="1"/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right" vertical="center" wrapText="1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vertical="top"/>
    </xf>
    <xf numFmtId="0" fontId="21" fillId="0" borderId="0" xfId="0" applyFont="1" applyAlignment="1">
      <alignment horizontal="center" vertical="top"/>
    </xf>
    <xf numFmtId="0" fontId="25" fillId="0" borderId="0" xfId="0" applyFont="1" applyAlignment="1">
      <alignment vertical="top"/>
    </xf>
    <xf numFmtId="0" fontId="21" fillId="0" borderId="10" xfId="0" applyFont="1" applyBorder="1" applyAlignment="1">
      <alignment vertical="center" wrapText="1"/>
    </xf>
    <xf numFmtId="0" fontId="21" fillId="0" borderId="11" xfId="0" applyFont="1" applyBorder="1" applyAlignment="1">
      <alignment horizontal="center" vertical="center" wrapText="1"/>
    </xf>
    <xf numFmtId="3" fontId="20" fillId="0" borderId="0" xfId="0" applyNumberFormat="1" applyFont="1" applyAlignment="1">
      <alignment vertical="top" wrapText="1"/>
    </xf>
    <xf numFmtId="164" fontId="20" fillId="0" borderId="0" xfId="0" applyNumberFormat="1" applyFont="1" applyAlignment="1">
      <alignment vertical="top" wrapText="1"/>
    </xf>
    <xf numFmtId="0" fontId="21" fillId="0" borderId="10" xfId="0" applyFont="1" applyBorder="1" applyAlignment="1">
      <alignment horizontal="center" vertical="top" wrapText="1"/>
    </xf>
    <xf numFmtId="3" fontId="21" fillId="0" borderId="10" xfId="0" applyNumberFormat="1" applyFont="1" applyBorder="1" applyAlignment="1">
      <alignment vertical="top" wrapText="1"/>
    </xf>
    <xf numFmtId="164" fontId="21" fillId="0" borderId="10" xfId="0" applyNumberFormat="1" applyFont="1" applyBorder="1" applyAlignment="1">
      <alignment vertical="top" wrapText="1"/>
    </xf>
    <xf numFmtId="164" fontId="22" fillId="0" borderId="0" xfId="0" applyNumberFormat="1" applyFont="1" applyAlignment="1">
      <alignment vertical="top"/>
    </xf>
    <xf numFmtId="0" fontId="22" fillId="0" borderId="0" xfId="0" applyFont="1" applyAlignment="1">
      <alignment vertical="top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164" fontId="23" fillId="0" borderId="11" xfId="0" applyNumberFormat="1" applyFont="1" applyBorder="1" applyAlignment="1">
      <alignment horizontal="center" vertical="top" wrapText="1"/>
    </xf>
    <xf numFmtId="0" fontId="23" fillId="0" borderId="11" xfId="0" applyFont="1" applyBorder="1" applyAlignment="1">
      <alignment horizontal="center" vertical="top" wrapText="1"/>
    </xf>
    <xf numFmtId="0" fontId="20" fillId="0" borderId="0" xfId="0" applyFont="1" applyAlignment="1">
      <alignment horizontal="left" vertical="top" wrapText="1"/>
    </xf>
    <xf numFmtId="3" fontId="22" fillId="0" borderId="0" xfId="0" applyNumberFormat="1" applyFont="1" applyAlignment="1">
      <alignment vertical="top"/>
    </xf>
    <xf numFmtId="0" fontId="21" fillId="0" borderId="0" xfId="0" applyFont="1" applyAlignment="1">
      <alignment horizontal="left" vertical="top" wrapText="1"/>
    </xf>
    <xf numFmtId="3" fontId="23" fillId="0" borderId="0" xfId="0" applyNumberFormat="1" applyFont="1" applyAlignment="1">
      <alignment vertical="top"/>
    </xf>
    <xf numFmtId="164" fontId="23" fillId="0" borderId="0" xfId="0" applyNumberFormat="1" applyFont="1" applyAlignment="1">
      <alignment vertical="top"/>
    </xf>
    <xf numFmtId="0" fontId="21" fillId="0" borderId="10" xfId="0" applyFont="1" applyBorder="1" applyAlignment="1">
      <alignment horizontal="left" vertical="top" wrapText="1"/>
    </xf>
    <xf numFmtId="164" fontId="23" fillId="0" borderId="10" xfId="0" applyNumberFormat="1" applyFont="1" applyBorder="1" applyAlignment="1">
      <alignment vertical="top"/>
    </xf>
    <xf numFmtId="0" fontId="27" fillId="0" borderId="0" xfId="0" applyFont="1" applyAlignment="1">
      <alignment vertical="top"/>
    </xf>
    <xf numFmtId="0" fontId="23" fillId="0" borderId="0" xfId="0" applyFont="1" applyAlignment="1">
      <alignment vertical="top"/>
    </xf>
    <xf numFmtId="0" fontId="23" fillId="0" borderId="10" xfId="0" applyFont="1" applyBorder="1" applyAlignment="1">
      <alignment vertical="top"/>
    </xf>
    <xf numFmtId="3" fontId="23" fillId="0" borderId="10" xfId="0" applyNumberFormat="1" applyFont="1" applyBorder="1" applyAlignment="1">
      <alignment vertical="top"/>
    </xf>
    <xf numFmtId="0" fontId="23" fillId="0" borderId="11" xfId="0" applyFont="1" applyBorder="1" applyAlignment="1">
      <alignment horizontal="center" vertical="top"/>
    </xf>
    <xf numFmtId="3" fontId="23" fillId="0" borderId="10" xfId="0" applyNumberFormat="1" applyFont="1" applyBorder="1" applyAlignment="1">
      <alignment horizontal="center" vertical="top"/>
    </xf>
    <xf numFmtId="3" fontId="27" fillId="0" borderId="0" xfId="0" applyNumberFormat="1" applyFont="1" applyAlignment="1">
      <alignment vertical="top"/>
    </xf>
    <xf numFmtId="0" fontId="20" fillId="0" borderId="0" xfId="0" applyFont="1" applyAlignment="1">
      <alignment horizontal="left" vertical="center" indent="1"/>
    </xf>
    <xf numFmtId="0" fontId="20" fillId="0" borderId="0" xfId="0" applyFont="1" applyAlignment="1">
      <alignment horizontal="left" vertical="center" wrapText="1" indent="1"/>
    </xf>
    <xf numFmtId="0" fontId="21" fillId="0" borderId="10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/>
    </xf>
    <xf numFmtId="0" fontId="22" fillId="0" borderId="10" xfId="0" applyFont="1" applyBorder="1" applyAlignment="1">
      <alignment vertical="top"/>
    </xf>
    <xf numFmtId="164" fontId="22" fillId="0" borderId="10" xfId="0" applyNumberFormat="1" applyFont="1" applyBorder="1" applyAlignment="1">
      <alignment vertical="top"/>
    </xf>
    <xf numFmtId="0" fontId="24" fillId="0" borderId="0" xfId="0" applyFont="1" applyAlignment="1">
      <alignment vertical="top"/>
    </xf>
    <xf numFmtId="0" fontId="22" fillId="0" borderId="11" xfId="0" applyFont="1" applyBorder="1" applyAlignment="1">
      <alignment vertical="top"/>
    </xf>
    <xf numFmtId="0" fontId="21" fillId="0" borderId="12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 wrapText="1"/>
    </xf>
    <xf numFmtId="0" fontId="22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10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3" fontId="23" fillId="0" borderId="12" xfId="0" applyNumberFormat="1" applyFont="1" applyBorder="1" applyAlignment="1">
      <alignment horizontal="center" vertical="top"/>
    </xf>
    <xf numFmtId="3" fontId="23" fillId="0" borderId="10" xfId="0" applyNumberFormat="1" applyFont="1" applyBorder="1" applyAlignment="1">
      <alignment horizontal="center" vertical="top"/>
    </xf>
    <xf numFmtId="3" fontId="23" fillId="0" borderId="11" xfId="0" applyNumberFormat="1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top"/>
    </xf>
  </cellXfs>
  <cellStyles count="44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legamento ipertestuale" xfId="42" builtinId="8" customBuiltin="1"/>
    <cellStyle name="Collegamento ipertestuale visitato" xfId="43" builtinId="9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4"/>
  <sheetViews>
    <sheetView workbookViewId="0">
      <selection activeCell="A5" sqref="A5"/>
    </sheetView>
  </sheetViews>
  <sheetFormatPr defaultColWidth="8.85546875" defaultRowHeight="9" x14ac:dyDescent="0.25"/>
  <cols>
    <col min="1" max="16384" width="8.85546875" style="21"/>
  </cols>
  <sheetData>
    <row r="1" spans="1:7" ht="22.15" customHeight="1" x14ac:dyDescent="0.25">
      <c r="A1" s="12" t="s">
        <v>60</v>
      </c>
      <c r="B1" s="10"/>
      <c r="C1" s="10"/>
      <c r="D1" s="11"/>
      <c r="E1" s="11"/>
    </row>
    <row r="2" spans="1:7" x14ac:dyDescent="0.25">
      <c r="A2" s="7"/>
      <c r="B2" s="8"/>
      <c r="C2" s="8"/>
      <c r="D2" s="8"/>
      <c r="E2" s="8"/>
      <c r="F2" s="20"/>
      <c r="G2" s="20"/>
    </row>
    <row r="3" spans="1:7" ht="27" x14ac:dyDescent="0.25">
      <c r="A3" s="24" t="s">
        <v>61</v>
      </c>
      <c r="B3" s="24" t="s">
        <v>62</v>
      </c>
      <c r="C3" s="24" t="s">
        <v>63</v>
      </c>
      <c r="D3" s="20"/>
      <c r="E3" s="20"/>
    </row>
    <row r="4" spans="1:7" x14ac:dyDescent="0.25">
      <c r="A4" s="7"/>
      <c r="B4" s="8"/>
      <c r="C4" s="8"/>
      <c r="D4" s="20"/>
      <c r="E4" s="20"/>
    </row>
    <row r="5" spans="1:7" ht="12.6" customHeight="1" x14ac:dyDescent="0.25">
      <c r="A5" s="9">
        <v>2020</v>
      </c>
      <c r="B5" s="15">
        <v>1119</v>
      </c>
      <c r="C5" s="16">
        <v>4.28</v>
      </c>
      <c r="D5" s="20"/>
    </row>
    <row r="6" spans="1:7" ht="12.6" customHeight="1" x14ac:dyDescent="0.25">
      <c r="A6" s="9">
        <v>2021</v>
      </c>
      <c r="B6" s="15">
        <v>4703</v>
      </c>
      <c r="C6" s="16">
        <v>18</v>
      </c>
      <c r="D6" s="20"/>
    </row>
    <row r="7" spans="1:7" ht="12.6" customHeight="1" x14ac:dyDescent="0.25">
      <c r="A7" s="9">
        <v>2022</v>
      </c>
      <c r="B7" s="15">
        <v>20309</v>
      </c>
      <c r="C7" s="16">
        <v>77.72</v>
      </c>
      <c r="D7" s="20"/>
    </row>
    <row r="8" spans="1:7" ht="12.6" customHeight="1" x14ac:dyDescent="0.25">
      <c r="A8" s="17" t="s">
        <v>0</v>
      </c>
      <c r="B8" s="18">
        <f>SUM(B5:B7)</f>
        <v>26131</v>
      </c>
      <c r="C8" s="19">
        <f>SUM(C5:C7)</f>
        <v>100</v>
      </c>
      <c r="D8" s="8"/>
      <c r="E8" s="8"/>
      <c r="F8" s="20"/>
    </row>
    <row r="9" spans="1:7" x14ac:dyDescent="0.25">
      <c r="A9" s="7"/>
      <c r="B9" s="8"/>
      <c r="C9" s="8"/>
      <c r="D9" s="8"/>
      <c r="E9" s="8"/>
      <c r="F9" s="20"/>
    </row>
    <row r="10" spans="1:7" x14ac:dyDescent="0.25">
      <c r="A10" s="21" t="s">
        <v>64</v>
      </c>
      <c r="F10" s="20"/>
    </row>
    <row r="14" spans="1:7" ht="12.75" x14ac:dyDescent="0.25">
      <c r="A14" s="47"/>
    </row>
  </sheetData>
  <pageMargins left="0.75" right="0.75" top="1" bottom="1" header="0.5" footer="0.5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9" sqref="A9"/>
    </sheetView>
  </sheetViews>
  <sheetFormatPr defaultColWidth="9.140625" defaultRowHeight="9" x14ac:dyDescent="0.25"/>
  <cols>
    <col min="1" max="1" width="14.85546875" style="21" customWidth="1"/>
    <col min="2" max="8" width="16.7109375" style="21" customWidth="1"/>
    <col min="9" max="9" width="17.7109375" style="21" customWidth="1"/>
    <col min="10" max="10" width="6.28515625" style="21" customWidth="1"/>
    <col min="11" max="11" width="10" style="21" bestFit="1" customWidth="1"/>
    <col min="12" max="16384" width="9.140625" style="21"/>
  </cols>
  <sheetData>
    <row r="1" spans="1:9" ht="12" x14ac:dyDescent="0.25">
      <c r="A1" s="34" t="s">
        <v>130</v>
      </c>
    </row>
    <row r="4" spans="1:9" ht="19.149999999999999" customHeight="1" x14ac:dyDescent="0.25">
      <c r="A4" s="61" t="s">
        <v>88</v>
      </c>
      <c r="B4" s="55" t="s">
        <v>117</v>
      </c>
      <c r="C4" s="55"/>
      <c r="D4" s="55"/>
      <c r="E4" s="55"/>
      <c r="F4" s="55"/>
      <c r="G4" s="55"/>
      <c r="H4" s="61" t="s">
        <v>0</v>
      </c>
    </row>
    <row r="5" spans="1:9" ht="19.899999999999999" customHeight="1" x14ac:dyDescent="0.25">
      <c r="A5" s="54"/>
      <c r="B5" s="38" t="s">
        <v>118</v>
      </c>
      <c r="C5" s="38" t="s">
        <v>119</v>
      </c>
      <c r="D5" s="38" t="s">
        <v>120</v>
      </c>
      <c r="E5" s="38" t="s">
        <v>121</v>
      </c>
      <c r="F5" s="38" t="s">
        <v>122</v>
      </c>
      <c r="G5" s="38" t="s">
        <v>12</v>
      </c>
      <c r="H5" s="54"/>
      <c r="I5" s="22"/>
    </row>
    <row r="7" spans="1:9" ht="22.15" customHeight="1" x14ac:dyDescent="0.25">
      <c r="A7" s="21" t="s">
        <v>94</v>
      </c>
      <c r="B7" s="20">
        <v>11.779191463164375</v>
      </c>
      <c r="C7" s="20">
        <v>19.59778370613585</v>
      </c>
      <c r="D7" s="20">
        <v>35.563308023804638</v>
      </c>
      <c r="E7" s="20">
        <v>21.32156782269649</v>
      </c>
      <c r="F7" s="20">
        <v>11.594500307818592</v>
      </c>
      <c r="G7" s="20">
        <v>0.14364867638005335</v>
      </c>
      <c r="H7" s="20">
        <v>100</v>
      </c>
    </row>
    <row r="8" spans="1:9" ht="22.15" customHeight="1" x14ac:dyDescent="0.25">
      <c r="A8" s="21" t="s">
        <v>9</v>
      </c>
      <c r="B8" s="20">
        <v>7.5031133250311326</v>
      </c>
      <c r="C8" s="20">
        <v>14.881693648816938</v>
      </c>
      <c r="D8" s="20">
        <v>39.69489414694894</v>
      </c>
      <c r="E8" s="20">
        <v>35.429638854296385</v>
      </c>
      <c r="F8" s="20">
        <v>2.3816936488169365</v>
      </c>
      <c r="G8" s="20">
        <v>0.10896637608966377</v>
      </c>
      <c r="H8" s="20">
        <v>100</v>
      </c>
    </row>
    <row r="9" spans="1:9" ht="22.15" customHeight="1" x14ac:dyDescent="0.25">
      <c r="A9" s="21" t="s">
        <v>8</v>
      </c>
      <c r="B9" s="20">
        <v>5.2309404563160822</v>
      </c>
      <c r="C9" s="20">
        <v>12.103505843071787</v>
      </c>
      <c r="D9" s="20">
        <v>34.209794101279911</v>
      </c>
      <c r="E9" s="20">
        <v>46.702838063439067</v>
      </c>
      <c r="F9" s="20">
        <v>1.655537006121313</v>
      </c>
      <c r="G9" s="20">
        <v>9.7384529771841963E-2</v>
      </c>
      <c r="H9" s="20">
        <v>100</v>
      </c>
    </row>
    <row r="10" spans="1:9" ht="22.15" customHeight="1" x14ac:dyDescent="0.25">
      <c r="A10" s="21" t="s">
        <v>7</v>
      </c>
      <c r="B10" s="20">
        <v>5.560769591740967</v>
      </c>
      <c r="C10" s="20">
        <v>9.9014547160957296</v>
      </c>
      <c r="D10" s="20">
        <v>28.320037541060533</v>
      </c>
      <c r="E10" s="20">
        <v>54.106053496011263</v>
      </c>
      <c r="F10" s="20">
        <v>1.994368840919756</v>
      </c>
      <c r="G10" s="20">
        <v>0.11731581417175035</v>
      </c>
      <c r="H10" s="20">
        <v>100</v>
      </c>
    </row>
    <row r="11" spans="1:9" ht="22.15" customHeight="1" x14ac:dyDescent="0.25">
      <c r="A11" s="21" t="s">
        <v>6</v>
      </c>
      <c r="B11" s="20">
        <v>5.2345343303874916</v>
      </c>
      <c r="C11" s="20">
        <v>8.7015635622025833</v>
      </c>
      <c r="D11" s="20">
        <v>22.161794697484705</v>
      </c>
      <c r="E11" s="20">
        <v>61.998640380693402</v>
      </c>
      <c r="F11" s="20">
        <v>1.699524133242692</v>
      </c>
      <c r="G11" s="20">
        <v>0.20394289598912305</v>
      </c>
      <c r="H11" s="20">
        <v>100</v>
      </c>
    </row>
    <row r="12" spans="1:9" ht="22.15" customHeight="1" x14ac:dyDescent="0.25">
      <c r="A12" s="21" t="s">
        <v>5</v>
      </c>
      <c r="B12" s="20">
        <v>4.3261231281198009</v>
      </c>
      <c r="C12" s="20">
        <v>6.988352745424292</v>
      </c>
      <c r="D12" s="20">
        <v>22.795341098169715</v>
      </c>
      <c r="E12" s="20">
        <v>63.394342762063225</v>
      </c>
      <c r="F12" s="20">
        <v>2.3294509151414311</v>
      </c>
      <c r="G12" s="20">
        <v>0.16638935108153077</v>
      </c>
      <c r="H12" s="20">
        <v>100</v>
      </c>
    </row>
    <row r="13" spans="1:9" ht="22.15" customHeight="1" x14ac:dyDescent="0.25">
      <c r="A13" s="21" t="s">
        <v>12</v>
      </c>
      <c r="B13" s="20">
        <v>7.01219512195122</v>
      </c>
      <c r="C13" s="20">
        <v>12.271341463414634</v>
      </c>
      <c r="D13" s="20">
        <v>26.600609756097558</v>
      </c>
      <c r="E13" s="20">
        <v>39.939024390243901</v>
      </c>
      <c r="F13" s="20">
        <v>3.3536585365853662</v>
      </c>
      <c r="G13" s="20">
        <v>10.823170731707316</v>
      </c>
      <c r="H13" s="20">
        <v>100</v>
      </c>
    </row>
    <row r="14" spans="1:9" ht="22.15" customHeight="1" x14ac:dyDescent="0.25">
      <c r="A14" s="36" t="s">
        <v>0</v>
      </c>
      <c r="B14" s="33">
        <v>7.1332899621139649</v>
      </c>
      <c r="C14" s="33">
        <v>13.524166698557268</v>
      </c>
      <c r="D14" s="33">
        <v>33.527228196395086</v>
      </c>
      <c r="E14" s="33">
        <v>41.311086449045199</v>
      </c>
      <c r="F14" s="33">
        <v>3.8460066587577972</v>
      </c>
      <c r="G14" s="33">
        <v>0.65822203513068767</v>
      </c>
      <c r="H14" s="33">
        <v>100</v>
      </c>
    </row>
    <row r="16" spans="1:9" x14ac:dyDescent="0.25">
      <c r="A16" s="21" t="s">
        <v>64</v>
      </c>
    </row>
  </sheetData>
  <mergeCells count="3">
    <mergeCell ref="B4:G4"/>
    <mergeCell ref="H4:H5"/>
    <mergeCell ref="A4:A5"/>
  </mergeCells>
  <pageMargins left="0.75" right="0.75" top="1" bottom="1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6" sqref="A6"/>
    </sheetView>
  </sheetViews>
  <sheetFormatPr defaultColWidth="9.140625" defaultRowHeight="9" x14ac:dyDescent="0.25"/>
  <cols>
    <col min="1" max="4" width="14.85546875" style="21" customWidth="1"/>
    <col min="5" max="5" width="16.7109375" style="21" customWidth="1"/>
    <col min="6" max="6" width="6.28515625" style="21" customWidth="1"/>
    <col min="7" max="7" width="10" style="21" bestFit="1" customWidth="1"/>
    <col min="8" max="16384" width="9.140625" style="21"/>
  </cols>
  <sheetData>
    <row r="1" spans="1:5" ht="12" x14ac:dyDescent="0.25">
      <c r="A1" s="34" t="s">
        <v>126</v>
      </c>
    </row>
    <row r="4" spans="1:5" ht="19.149999999999999" customHeight="1" x14ac:dyDescent="0.25">
      <c r="A4" s="61" t="s">
        <v>88</v>
      </c>
      <c r="B4" s="55" t="s">
        <v>123</v>
      </c>
      <c r="C4" s="55"/>
      <c r="D4" s="55"/>
      <c r="E4" s="61" t="s">
        <v>0</v>
      </c>
    </row>
    <row r="5" spans="1:5" ht="19.899999999999999" customHeight="1" x14ac:dyDescent="0.25">
      <c r="A5" s="54"/>
      <c r="B5" s="38" t="s">
        <v>124</v>
      </c>
      <c r="C5" s="38" t="s">
        <v>125</v>
      </c>
      <c r="D5" s="38" t="s">
        <v>12</v>
      </c>
      <c r="E5" s="54"/>
    </row>
    <row r="6" spans="1:5" ht="18.600000000000001" customHeight="1" x14ac:dyDescent="0.25">
      <c r="A6" s="48"/>
      <c r="B6" s="55" t="s">
        <v>62</v>
      </c>
      <c r="C6" s="55"/>
      <c r="D6" s="55"/>
      <c r="E6" s="55"/>
    </row>
    <row r="7" spans="1:5" ht="18.600000000000001" customHeight="1" x14ac:dyDescent="0.25">
      <c r="A7" s="21" t="s">
        <v>11</v>
      </c>
      <c r="B7" s="28">
        <v>55</v>
      </c>
      <c r="C7" s="28">
        <v>3</v>
      </c>
      <c r="D7" s="28">
        <v>0</v>
      </c>
      <c r="E7" s="28">
        <v>58</v>
      </c>
    </row>
    <row r="8" spans="1:5" ht="18.600000000000001" customHeight="1" x14ac:dyDescent="0.25">
      <c r="A8" s="21" t="s">
        <v>10</v>
      </c>
      <c r="B8" s="28">
        <v>2017</v>
      </c>
      <c r="C8" s="28">
        <v>60</v>
      </c>
      <c r="D8" s="28">
        <v>0</v>
      </c>
      <c r="E8" s="28">
        <v>2077</v>
      </c>
    </row>
    <row r="9" spans="1:5" ht="18.600000000000001" customHeight="1" x14ac:dyDescent="0.25">
      <c r="A9" s="21" t="s">
        <v>9</v>
      </c>
      <c r="B9" s="28">
        <v>4021</v>
      </c>
      <c r="C9" s="28">
        <v>64</v>
      </c>
      <c r="D9" s="28">
        <v>3</v>
      </c>
      <c r="E9" s="28">
        <v>4088</v>
      </c>
    </row>
    <row r="10" spans="1:5" ht="18.600000000000001" customHeight="1" x14ac:dyDescent="0.25">
      <c r="A10" s="21" t="s">
        <v>8</v>
      </c>
      <c r="B10" s="28">
        <v>5709</v>
      </c>
      <c r="C10" s="28">
        <v>123</v>
      </c>
      <c r="D10" s="28">
        <v>0</v>
      </c>
      <c r="E10" s="28">
        <v>5832</v>
      </c>
    </row>
    <row r="11" spans="1:5" ht="18.600000000000001" customHeight="1" x14ac:dyDescent="0.25">
      <c r="A11" s="21" t="s">
        <v>7</v>
      </c>
      <c r="B11" s="28">
        <v>4266</v>
      </c>
      <c r="C11" s="28">
        <v>118</v>
      </c>
      <c r="D11" s="28">
        <v>1</v>
      </c>
      <c r="E11" s="28">
        <v>4385</v>
      </c>
    </row>
    <row r="12" spans="1:5" ht="18.600000000000001" customHeight="1" x14ac:dyDescent="0.25">
      <c r="A12" s="21" t="s">
        <v>6</v>
      </c>
      <c r="B12" s="28">
        <v>1614</v>
      </c>
      <c r="C12" s="28">
        <v>60</v>
      </c>
      <c r="D12" s="28">
        <v>0</v>
      </c>
      <c r="E12" s="28">
        <v>1674</v>
      </c>
    </row>
    <row r="13" spans="1:5" ht="18.600000000000001" customHeight="1" x14ac:dyDescent="0.25">
      <c r="A13" s="21" t="s">
        <v>5</v>
      </c>
      <c r="B13" s="28">
        <v>647</v>
      </c>
      <c r="C13" s="28">
        <v>34</v>
      </c>
      <c r="D13" s="28">
        <v>2</v>
      </c>
      <c r="E13" s="28">
        <v>683</v>
      </c>
    </row>
    <row r="14" spans="1:5" ht="18.600000000000001" customHeight="1" x14ac:dyDescent="0.25">
      <c r="A14" s="21" t="s">
        <v>12</v>
      </c>
      <c r="B14" s="28">
        <v>8172</v>
      </c>
      <c r="C14" s="28">
        <v>313</v>
      </c>
      <c r="D14" s="28">
        <v>67</v>
      </c>
      <c r="E14" s="28">
        <v>8552</v>
      </c>
    </row>
    <row r="15" spans="1:5" ht="18.600000000000001" customHeight="1" x14ac:dyDescent="0.25">
      <c r="A15" s="36" t="s">
        <v>0</v>
      </c>
      <c r="B15" s="37">
        <v>26501</v>
      </c>
      <c r="C15" s="37">
        <v>775</v>
      </c>
      <c r="D15" s="37">
        <v>73</v>
      </c>
      <c r="E15" s="37">
        <v>27349</v>
      </c>
    </row>
    <row r="16" spans="1:5" ht="18.600000000000001" customHeight="1" x14ac:dyDescent="0.25">
      <c r="A16" s="48"/>
      <c r="B16" s="55" t="s">
        <v>63</v>
      </c>
      <c r="C16" s="55"/>
      <c r="D16" s="55"/>
      <c r="E16" s="55"/>
    </row>
    <row r="17" spans="1:5" ht="18.600000000000001" customHeight="1" x14ac:dyDescent="0.25">
      <c r="A17" s="21" t="s">
        <v>11</v>
      </c>
      <c r="B17" s="20">
        <v>94.827586206896555</v>
      </c>
      <c r="C17" s="20">
        <v>5.1724137931034484</v>
      </c>
      <c r="D17" s="20">
        <v>0</v>
      </c>
      <c r="E17" s="20">
        <v>100</v>
      </c>
    </row>
    <row r="18" spans="1:5" ht="18.600000000000001" customHeight="1" x14ac:dyDescent="0.25">
      <c r="A18" s="21" t="s">
        <v>10</v>
      </c>
      <c r="B18" s="20">
        <v>97.111218103033224</v>
      </c>
      <c r="C18" s="20">
        <v>2.8887818969667789</v>
      </c>
      <c r="D18" s="20">
        <v>0</v>
      </c>
      <c r="E18" s="20">
        <v>100</v>
      </c>
    </row>
    <row r="19" spans="1:5" ht="18.600000000000001" customHeight="1" x14ac:dyDescent="0.25">
      <c r="A19" s="21" t="s">
        <v>9</v>
      </c>
      <c r="B19" s="20">
        <v>98.361056751467714</v>
      </c>
      <c r="C19" s="20">
        <v>1.5655577299412915</v>
      </c>
      <c r="D19" s="20">
        <v>7.3385518590995957E-2</v>
      </c>
      <c r="E19" s="20">
        <v>100</v>
      </c>
    </row>
    <row r="20" spans="1:5" ht="18.600000000000001" customHeight="1" x14ac:dyDescent="0.25">
      <c r="A20" s="21" t="s">
        <v>8</v>
      </c>
      <c r="B20" s="20">
        <v>97.890946502057616</v>
      </c>
      <c r="C20" s="20">
        <v>2.1090534979423872</v>
      </c>
      <c r="D20" s="20">
        <v>0</v>
      </c>
      <c r="E20" s="20">
        <v>100</v>
      </c>
    </row>
    <row r="21" spans="1:5" ht="18.600000000000001" customHeight="1" x14ac:dyDescent="0.25">
      <c r="A21" s="21" t="s">
        <v>7</v>
      </c>
      <c r="B21" s="20">
        <v>97.286202964652219</v>
      </c>
      <c r="C21" s="20">
        <v>2.6909920182440135</v>
      </c>
      <c r="D21" s="20">
        <v>2.2805017103763703E-2</v>
      </c>
      <c r="E21" s="20">
        <v>100</v>
      </c>
    </row>
    <row r="22" spans="1:5" ht="18.600000000000001" customHeight="1" x14ac:dyDescent="0.25">
      <c r="A22" s="21" t="s">
        <v>6</v>
      </c>
      <c r="B22" s="20">
        <v>96.415770609318997</v>
      </c>
      <c r="C22" s="20">
        <v>3.5842293906810032</v>
      </c>
      <c r="D22" s="20">
        <v>0</v>
      </c>
      <c r="E22" s="20">
        <v>100</v>
      </c>
    </row>
    <row r="23" spans="1:5" ht="18.600000000000001" customHeight="1" x14ac:dyDescent="0.25">
      <c r="A23" s="21" t="s">
        <v>5</v>
      </c>
      <c r="B23" s="20">
        <v>94.729136163982432</v>
      </c>
      <c r="C23" s="20">
        <v>4.9780380673499272</v>
      </c>
      <c r="D23" s="20">
        <v>0.29282576866764032</v>
      </c>
      <c r="E23" s="20">
        <v>100</v>
      </c>
    </row>
    <row r="24" spans="1:5" ht="18.600000000000001" customHeight="1" x14ac:dyDescent="0.25">
      <c r="A24" s="21" t="s">
        <v>12</v>
      </c>
      <c r="B24" s="20">
        <v>95.556594948550043</v>
      </c>
      <c r="C24" s="20">
        <v>3.6599625818521981</v>
      </c>
      <c r="D24" s="20">
        <v>0.78344246959775887</v>
      </c>
      <c r="E24" s="20">
        <v>100</v>
      </c>
    </row>
    <row r="25" spans="1:5" ht="18.600000000000001" customHeight="1" x14ac:dyDescent="0.25">
      <c r="A25" s="36" t="s">
        <v>0</v>
      </c>
      <c r="B25" s="33">
        <v>96.899338184211487</v>
      </c>
      <c r="C25" s="33">
        <v>2.8337416358916232</v>
      </c>
      <c r="D25" s="33">
        <v>0.26692017989688566</v>
      </c>
      <c r="E25" s="33">
        <v>100</v>
      </c>
    </row>
    <row r="27" spans="1:5" x14ac:dyDescent="0.25">
      <c r="A27" s="21" t="s">
        <v>64</v>
      </c>
    </row>
  </sheetData>
  <mergeCells count="5">
    <mergeCell ref="B6:E6"/>
    <mergeCell ref="B16:E16"/>
    <mergeCell ref="A4:A5"/>
    <mergeCell ref="E4:E5"/>
    <mergeCell ref="B4:D4"/>
  </mergeCells>
  <pageMargins left="0.75" right="0.75" top="1" bottom="1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tabSelected="1" workbookViewId="0">
      <selection activeCell="I15" sqref="I15"/>
    </sheetView>
  </sheetViews>
  <sheetFormatPr defaultColWidth="9.140625" defaultRowHeight="9" x14ac:dyDescent="0.25"/>
  <cols>
    <col min="1" max="4" width="14.85546875" style="21" customWidth="1"/>
    <col min="5" max="5" width="16.7109375" style="21" customWidth="1"/>
    <col min="6" max="6" width="6.28515625" style="21" customWidth="1"/>
    <col min="7" max="7" width="10" style="21" bestFit="1" customWidth="1"/>
    <col min="8" max="16384" width="9.140625" style="21"/>
  </cols>
  <sheetData>
    <row r="1" spans="1:5" ht="12" x14ac:dyDescent="0.25">
      <c r="A1" s="34" t="s">
        <v>127</v>
      </c>
    </row>
    <row r="4" spans="1:5" ht="19.149999999999999" customHeight="1" x14ac:dyDescent="0.25">
      <c r="A4" s="61" t="s">
        <v>88</v>
      </c>
      <c r="B4" s="55" t="s">
        <v>87</v>
      </c>
      <c r="C4" s="55"/>
      <c r="D4" s="55"/>
      <c r="E4" s="61" t="s">
        <v>0</v>
      </c>
    </row>
    <row r="5" spans="1:5" ht="19.899999999999999" customHeight="1" x14ac:dyDescent="0.25">
      <c r="A5" s="54"/>
      <c r="B5" s="38" t="s">
        <v>14</v>
      </c>
      <c r="C5" s="38" t="s">
        <v>13</v>
      </c>
      <c r="D5" s="38" t="s">
        <v>12</v>
      </c>
      <c r="E5" s="54"/>
    </row>
    <row r="6" spans="1:5" x14ac:dyDescent="0.25">
      <c r="A6" s="48"/>
      <c r="B6" s="55" t="s">
        <v>62</v>
      </c>
      <c r="C6" s="55"/>
      <c r="D6" s="55"/>
      <c r="E6" s="55"/>
    </row>
    <row r="7" spans="1:5" ht="16.149999999999999" customHeight="1" x14ac:dyDescent="0.25">
      <c r="A7" s="21" t="s">
        <v>11</v>
      </c>
      <c r="B7" s="28">
        <v>44</v>
      </c>
      <c r="C7" s="28">
        <v>11</v>
      </c>
      <c r="D7" s="28">
        <v>3</v>
      </c>
      <c r="E7" s="28">
        <v>58</v>
      </c>
    </row>
    <row r="8" spans="1:5" ht="16.149999999999999" customHeight="1" x14ac:dyDescent="0.25">
      <c r="A8" s="21" t="s">
        <v>10</v>
      </c>
      <c r="B8" s="28">
        <v>1365</v>
      </c>
      <c r="C8" s="28">
        <v>654</v>
      </c>
      <c r="D8" s="28">
        <v>58</v>
      </c>
      <c r="E8" s="28">
        <v>2077</v>
      </c>
    </row>
    <row r="9" spans="1:5" ht="16.149999999999999" customHeight="1" x14ac:dyDescent="0.25">
      <c r="A9" s="21" t="s">
        <v>9</v>
      </c>
      <c r="B9" s="28">
        <v>2532</v>
      </c>
      <c r="C9" s="28">
        <v>1470</v>
      </c>
      <c r="D9" s="28">
        <v>86</v>
      </c>
      <c r="E9" s="28">
        <v>4088</v>
      </c>
    </row>
    <row r="10" spans="1:5" ht="16.149999999999999" customHeight="1" x14ac:dyDescent="0.25">
      <c r="A10" s="21" t="s">
        <v>8</v>
      </c>
      <c r="B10" s="28">
        <v>4158</v>
      </c>
      <c r="C10" s="28">
        <v>1585</v>
      </c>
      <c r="D10" s="28">
        <v>89</v>
      </c>
      <c r="E10" s="28">
        <v>5832</v>
      </c>
    </row>
    <row r="11" spans="1:5" ht="16.149999999999999" customHeight="1" x14ac:dyDescent="0.25">
      <c r="A11" s="21" t="s">
        <v>7</v>
      </c>
      <c r="B11" s="28">
        <v>3521</v>
      </c>
      <c r="C11" s="28">
        <v>782</v>
      </c>
      <c r="D11" s="28">
        <v>82</v>
      </c>
      <c r="E11" s="28">
        <v>4385</v>
      </c>
    </row>
    <row r="12" spans="1:5" ht="16.149999999999999" customHeight="1" x14ac:dyDescent="0.25">
      <c r="A12" s="21" t="s">
        <v>6</v>
      </c>
      <c r="B12" s="28">
        <v>1478</v>
      </c>
      <c r="C12" s="28">
        <v>164</v>
      </c>
      <c r="D12" s="28">
        <v>32</v>
      </c>
      <c r="E12" s="28">
        <v>1674</v>
      </c>
    </row>
    <row r="13" spans="1:5" ht="16.149999999999999" customHeight="1" x14ac:dyDescent="0.25">
      <c r="A13" s="21" t="s">
        <v>5</v>
      </c>
      <c r="B13" s="28">
        <v>642</v>
      </c>
      <c r="C13" s="28">
        <v>25</v>
      </c>
      <c r="D13" s="28">
        <v>16</v>
      </c>
      <c r="E13" s="28">
        <v>683</v>
      </c>
    </row>
    <row r="14" spans="1:5" ht="16.149999999999999" customHeight="1" x14ac:dyDescent="0.25">
      <c r="A14" s="21" t="s">
        <v>12</v>
      </c>
      <c r="B14" s="28">
        <v>1067</v>
      </c>
      <c r="C14" s="28">
        <v>602</v>
      </c>
      <c r="D14" s="28">
        <v>6883</v>
      </c>
      <c r="E14" s="28">
        <v>8552</v>
      </c>
    </row>
    <row r="15" spans="1:5" ht="16.149999999999999" customHeight="1" x14ac:dyDescent="0.25">
      <c r="A15" s="36" t="s">
        <v>0</v>
      </c>
      <c r="B15" s="37">
        <v>14807</v>
      </c>
      <c r="C15" s="37">
        <v>5293</v>
      </c>
      <c r="D15" s="37">
        <v>7249</v>
      </c>
      <c r="E15" s="37">
        <v>27349</v>
      </c>
    </row>
    <row r="16" spans="1:5" ht="16.149999999999999" customHeight="1" x14ac:dyDescent="0.25">
      <c r="A16" s="48"/>
      <c r="B16" s="55" t="s">
        <v>63</v>
      </c>
      <c r="C16" s="55"/>
      <c r="D16" s="55"/>
      <c r="E16" s="55"/>
    </row>
    <row r="17" spans="1:5" ht="16.149999999999999" customHeight="1" x14ac:dyDescent="0.25">
      <c r="A17" s="21" t="s">
        <v>11</v>
      </c>
      <c r="B17" s="20">
        <v>75.862068965517238</v>
      </c>
      <c r="C17" s="20">
        <v>18.96551724137931</v>
      </c>
      <c r="D17" s="20">
        <v>5.1724137931034591</v>
      </c>
      <c r="E17" s="20">
        <v>100</v>
      </c>
    </row>
    <row r="18" spans="1:5" ht="16.149999999999999" customHeight="1" x14ac:dyDescent="0.25">
      <c r="A18" s="21" t="s">
        <v>10</v>
      </c>
      <c r="B18" s="20">
        <v>65.719788155994223</v>
      </c>
      <c r="C18" s="20">
        <v>31.487722676937892</v>
      </c>
      <c r="D18" s="20">
        <v>2.7924891670678846</v>
      </c>
      <c r="E18" s="20">
        <v>100</v>
      </c>
    </row>
    <row r="19" spans="1:5" ht="16.149999999999999" customHeight="1" x14ac:dyDescent="0.25">
      <c r="A19" s="21" t="s">
        <v>9</v>
      </c>
      <c r="B19" s="20">
        <v>61.93737769080235</v>
      </c>
      <c r="C19" s="20">
        <v>35.958904109589042</v>
      </c>
      <c r="D19" s="20">
        <v>2.1037181996086076</v>
      </c>
      <c r="E19" s="20">
        <v>100</v>
      </c>
    </row>
    <row r="20" spans="1:5" ht="16.149999999999999" customHeight="1" x14ac:dyDescent="0.25">
      <c r="A20" s="21" t="s">
        <v>8</v>
      </c>
      <c r="B20" s="20">
        <v>71.296296296296291</v>
      </c>
      <c r="C20" s="20">
        <v>27.177640603566527</v>
      </c>
      <c r="D20" s="20">
        <v>1.5260631001371792</v>
      </c>
      <c r="E20" s="20">
        <v>100</v>
      </c>
    </row>
    <row r="21" spans="1:5" ht="16.149999999999999" customHeight="1" x14ac:dyDescent="0.25">
      <c r="A21" s="21" t="s">
        <v>7</v>
      </c>
      <c r="B21" s="20">
        <v>80.296465222348914</v>
      </c>
      <c r="C21" s="20">
        <v>17.833523375142533</v>
      </c>
      <c r="D21" s="20">
        <v>1.8700114025085526</v>
      </c>
      <c r="E21" s="20">
        <v>100</v>
      </c>
    </row>
    <row r="22" spans="1:5" ht="16.149999999999999" customHeight="1" x14ac:dyDescent="0.25">
      <c r="A22" s="21" t="s">
        <v>6</v>
      </c>
      <c r="B22" s="20">
        <v>88.291517323775395</v>
      </c>
      <c r="C22" s="20">
        <v>9.7968936678614096</v>
      </c>
      <c r="D22" s="20">
        <v>1.9115890083631939</v>
      </c>
      <c r="E22" s="20">
        <v>100</v>
      </c>
    </row>
    <row r="23" spans="1:5" ht="16.149999999999999" customHeight="1" x14ac:dyDescent="0.25">
      <c r="A23" s="21" t="s">
        <v>5</v>
      </c>
      <c r="B23" s="20">
        <v>93.997071742313324</v>
      </c>
      <c r="C23" s="20">
        <v>3.6603221083455346</v>
      </c>
      <c r="D23" s="20">
        <v>2.3426061493411368</v>
      </c>
      <c r="E23" s="20">
        <v>100</v>
      </c>
    </row>
    <row r="24" spans="1:5" ht="16.149999999999999" customHeight="1" x14ac:dyDescent="0.25">
      <c r="A24" s="21" t="s">
        <v>12</v>
      </c>
      <c r="B24" s="20">
        <v>12.476613657623947</v>
      </c>
      <c r="C24" s="20">
        <v>7.0392890551917677</v>
      </c>
      <c r="D24" s="20">
        <v>80.484097287184284</v>
      </c>
      <c r="E24" s="20">
        <v>100</v>
      </c>
    </row>
    <row r="25" spans="1:5" ht="16.149999999999999" customHeight="1" x14ac:dyDescent="0.25">
      <c r="A25" s="36" t="s">
        <v>0</v>
      </c>
      <c r="B25" s="33">
        <v>54.14091922922227</v>
      </c>
      <c r="C25" s="33">
        <v>19.353541262934659</v>
      </c>
      <c r="D25" s="33">
        <v>26.505539507843075</v>
      </c>
      <c r="E25" s="33">
        <v>100</v>
      </c>
    </row>
    <row r="27" spans="1:5" x14ac:dyDescent="0.25">
      <c r="A27" s="21" t="s">
        <v>64</v>
      </c>
    </row>
  </sheetData>
  <mergeCells count="5">
    <mergeCell ref="B16:E16"/>
    <mergeCell ref="A4:A5"/>
    <mergeCell ref="B4:D4"/>
    <mergeCell ref="E4:E5"/>
    <mergeCell ref="B6:E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activeCell="A11" sqref="A11"/>
    </sheetView>
  </sheetViews>
  <sheetFormatPr defaultColWidth="8.85546875" defaultRowHeight="9" x14ac:dyDescent="0.15"/>
  <cols>
    <col min="1" max="1" width="19.140625" style="1" customWidth="1"/>
    <col min="2" max="16384" width="8.85546875" style="1"/>
  </cols>
  <sheetData>
    <row r="1" spans="1:3" s="21" customFormat="1" ht="21" customHeight="1" x14ac:dyDescent="0.25">
      <c r="A1" s="34" t="s">
        <v>131</v>
      </c>
    </row>
    <row r="2" spans="1:3" ht="22.15" customHeight="1" x14ac:dyDescent="0.15">
      <c r="A2" s="14" t="s">
        <v>15</v>
      </c>
      <c r="B2" s="14" t="s">
        <v>16</v>
      </c>
      <c r="C2" s="14" t="s">
        <v>17</v>
      </c>
    </row>
    <row r="3" spans="1:3" ht="16.899999999999999" customHeight="1" x14ac:dyDescent="0.15">
      <c r="A3" s="2" t="s">
        <v>18</v>
      </c>
      <c r="B3" s="3">
        <v>14.488</v>
      </c>
      <c r="C3" s="4" t="s">
        <v>19</v>
      </c>
    </row>
    <row r="4" spans="1:3" ht="16.899999999999999" customHeight="1" x14ac:dyDescent="0.15">
      <c r="A4" s="41" t="s">
        <v>20</v>
      </c>
      <c r="B4" s="5">
        <v>13.166</v>
      </c>
      <c r="C4" s="6" t="s">
        <v>21</v>
      </c>
    </row>
    <row r="5" spans="1:3" ht="16.899999999999999" customHeight="1" x14ac:dyDescent="0.15">
      <c r="A5" s="42" t="s">
        <v>22</v>
      </c>
      <c r="B5" s="5">
        <v>1.3220000000000001</v>
      </c>
      <c r="C5" s="6" t="s">
        <v>23</v>
      </c>
    </row>
    <row r="6" spans="1:3" ht="16.899999999999999" customHeight="1" x14ac:dyDescent="0.15">
      <c r="A6" s="2" t="s">
        <v>24</v>
      </c>
      <c r="B6" s="4">
        <v>6.9109999999999996</v>
      </c>
      <c r="C6" s="4" t="s">
        <v>25</v>
      </c>
    </row>
    <row r="7" spans="1:3" ht="16.899999999999999" customHeight="1" x14ac:dyDescent="0.15">
      <c r="A7" s="41" t="s">
        <v>26</v>
      </c>
      <c r="B7" s="6">
        <v>5.048</v>
      </c>
      <c r="C7" s="6" t="s">
        <v>27</v>
      </c>
    </row>
    <row r="8" spans="1:3" ht="16.899999999999999" customHeight="1" x14ac:dyDescent="0.15">
      <c r="A8" s="42" t="s">
        <v>28</v>
      </c>
      <c r="B8" s="5">
        <v>1.863</v>
      </c>
      <c r="C8" s="6" t="s">
        <v>29</v>
      </c>
    </row>
    <row r="9" spans="1:3" ht="16.899999999999999" customHeight="1" x14ac:dyDescent="0.15">
      <c r="A9" s="2" t="s">
        <v>30</v>
      </c>
      <c r="B9" s="4">
        <v>3.0369999999999999</v>
      </c>
      <c r="C9" s="4" t="s">
        <v>31</v>
      </c>
    </row>
    <row r="10" spans="1:3" ht="16.899999999999999" customHeight="1" x14ac:dyDescent="0.15">
      <c r="A10" s="42" t="s">
        <v>32</v>
      </c>
      <c r="B10" s="5">
        <v>975</v>
      </c>
      <c r="C10" s="6" t="s">
        <v>33</v>
      </c>
    </row>
    <row r="11" spans="1:3" ht="16.899999999999999" customHeight="1" x14ac:dyDescent="0.15">
      <c r="A11" s="42" t="s">
        <v>34</v>
      </c>
      <c r="B11" s="5">
        <v>285</v>
      </c>
      <c r="C11" s="6" t="s">
        <v>35</v>
      </c>
    </row>
    <row r="12" spans="1:3" ht="16.899999999999999" customHeight="1" x14ac:dyDescent="0.15">
      <c r="A12" s="42" t="s">
        <v>36</v>
      </c>
      <c r="B12" s="5">
        <v>398</v>
      </c>
      <c r="C12" s="6" t="s">
        <v>37</v>
      </c>
    </row>
    <row r="13" spans="1:3" ht="16.899999999999999" customHeight="1" x14ac:dyDescent="0.15">
      <c r="A13" s="42" t="s">
        <v>38</v>
      </c>
      <c r="B13" s="5">
        <v>734</v>
      </c>
      <c r="C13" s="6" t="s">
        <v>39</v>
      </c>
    </row>
    <row r="14" spans="1:3" ht="16.899999999999999" customHeight="1" x14ac:dyDescent="0.15">
      <c r="A14" s="2" t="s">
        <v>40</v>
      </c>
      <c r="B14" s="4">
        <v>2.883</v>
      </c>
      <c r="C14" s="4" t="s">
        <v>41</v>
      </c>
    </row>
    <row r="15" spans="1:3" ht="16.899999999999999" customHeight="1" x14ac:dyDescent="0.15">
      <c r="A15" s="42" t="s">
        <v>42</v>
      </c>
      <c r="B15" s="6">
        <v>484</v>
      </c>
      <c r="C15" s="6" t="s">
        <v>43</v>
      </c>
    </row>
    <row r="16" spans="1:3" ht="16.899999999999999" customHeight="1" x14ac:dyDescent="0.15">
      <c r="A16" s="42" t="s">
        <v>44</v>
      </c>
      <c r="B16" s="6">
        <v>571</v>
      </c>
      <c r="C16" s="6" t="s">
        <v>45</v>
      </c>
    </row>
    <row r="17" spans="1:3" ht="16.899999999999999" customHeight="1" x14ac:dyDescent="0.15">
      <c r="A17" s="13" t="s">
        <v>0</v>
      </c>
      <c r="B17" s="43">
        <v>27.349</v>
      </c>
      <c r="C17" s="44" t="s">
        <v>46</v>
      </c>
    </row>
    <row r="19" spans="1:3" x14ac:dyDescent="0.15">
      <c r="A19" s="21" t="s">
        <v>64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6" sqref="A6"/>
    </sheetView>
  </sheetViews>
  <sheetFormatPr defaultColWidth="8.85546875" defaultRowHeight="9" x14ac:dyDescent="0.15"/>
  <cols>
    <col min="1" max="1" width="12.7109375" style="1" customWidth="1"/>
    <col min="2" max="7" width="14.7109375" style="1" customWidth="1"/>
    <col min="8" max="16384" width="8.85546875" style="1"/>
  </cols>
  <sheetData>
    <row r="1" spans="1:7" ht="12" x14ac:dyDescent="0.15">
      <c r="A1" s="34" t="s">
        <v>155</v>
      </c>
      <c r="B1" s="21"/>
      <c r="C1" s="21"/>
      <c r="D1" s="21"/>
      <c r="E1" s="21"/>
      <c r="F1" s="21"/>
      <c r="G1" s="21"/>
    </row>
    <row r="2" spans="1:7" x14ac:dyDescent="0.15">
      <c r="A2" s="21"/>
      <c r="B2" s="21"/>
      <c r="C2" s="21"/>
      <c r="D2" s="21"/>
      <c r="E2" s="21"/>
      <c r="F2" s="21"/>
      <c r="G2" s="21"/>
    </row>
    <row r="3" spans="1:7" x14ac:dyDescent="0.15">
      <c r="A3" s="61" t="s">
        <v>88</v>
      </c>
      <c r="B3" s="55" t="s">
        <v>107</v>
      </c>
      <c r="C3" s="55"/>
      <c r="D3" s="55"/>
      <c r="E3" s="55"/>
      <c r="F3" s="55"/>
    </row>
    <row r="4" spans="1:7" ht="43.9" customHeight="1" x14ac:dyDescent="0.15">
      <c r="A4" s="54"/>
      <c r="B4" s="23" t="s">
        <v>105</v>
      </c>
      <c r="C4" s="23" t="s">
        <v>3</v>
      </c>
      <c r="D4" s="23" t="s">
        <v>151</v>
      </c>
      <c r="E4" s="23" t="s">
        <v>2</v>
      </c>
      <c r="F4" s="23" t="s">
        <v>1</v>
      </c>
    </row>
    <row r="5" spans="1:7" x14ac:dyDescent="0.15">
      <c r="A5" s="21"/>
      <c r="B5" s="21"/>
      <c r="C5" s="21"/>
      <c r="D5" s="21"/>
      <c r="E5" s="21"/>
      <c r="F5" s="21"/>
    </row>
    <row r="6" spans="1:7" ht="14.45" customHeight="1" x14ac:dyDescent="0.15">
      <c r="A6" s="21" t="s">
        <v>94</v>
      </c>
      <c r="B6" s="20">
        <v>29.601873536299767</v>
      </c>
      <c r="C6" s="20">
        <v>10.53864168618267</v>
      </c>
      <c r="D6" s="20">
        <v>0.98360655737704927</v>
      </c>
      <c r="E6" s="20">
        <v>65.620608899297423</v>
      </c>
      <c r="F6" s="20">
        <v>22.716627634660423</v>
      </c>
    </row>
    <row r="7" spans="1:7" ht="14.45" customHeight="1" x14ac:dyDescent="0.15">
      <c r="A7" s="21" t="s">
        <v>9</v>
      </c>
      <c r="B7" s="20">
        <v>37.597847358121335</v>
      </c>
      <c r="C7" s="20">
        <v>12.353228962818005</v>
      </c>
      <c r="D7" s="20">
        <v>2.8620352250489236</v>
      </c>
      <c r="E7" s="20">
        <v>72.67612524461839</v>
      </c>
      <c r="F7" s="20">
        <v>19.887475538160469</v>
      </c>
    </row>
    <row r="8" spans="1:7" ht="14.45" customHeight="1" x14ac:dyDescent="0.15">
      <c r="A8" s="21" t="s">
        <v>8</v>
      </c>
      <c r="B8" s="20">
        <v>32.218792866941016</v>
      </c>
      <c r="C8" s="20">
        <v>9.8422496570644729</v>
      </c>
      <c r="D8" s="20">
        <v>3.4122085048010975</v>
      </c>
      <c r="E8" s="20">
        <v>74.914266117969817</v>
      </c>
      <c r="F8" s="20">
        <v>18.07270233196159</v>
      </c>
    </row>
    <row r="9" spans="1:7" ht="14.45" customHeight="1" x14ac:dyDescent="0.15">
      <c r="A9" s="21" t="s">
        <v>7</v>
      </c>
      <c r="B9" s="20">
        <v>25.952109464082096</v>
      </c>
      <c r="C9" s="20">
        <v>7.9817559863169896</v>
      </c>
      <c r="D9" s="20">
        <v>4.0820980615735465</v>
      </c>
      <c r="E9" s="20">
        <v>72.953249714937286</v>
      </c>
      <c r="F9" s="20">
        <v>17.719498289623719</v>
      </c>
    </row>
    <row r="10" spans="1:7" ht="14.45" customHeight="1" x14ac:dyDescent="0.15">
      <c r="A10" s="21" t="s">
        <v>6</v>
      </c>
      <c r="B10" s="20">
        <v>19.115890083632021</v>
      </c>
      <c r="C10" s="20">
        <v>6.3321385902031064</v>
      </c>
      <c r="D10" s="20">
        <v>4.0621266427718039</v>
      </c>
      <c r="E10" s="20">
        <v>70.908004778972526</v>
      </c>
      <c r="F10" s="20">
        <v>17.025089605734767</v>
      </c>
    </row>
    <row r="11" spans="1:7" ht="14.45" customHeight="1" x14ac:dyDescent="0.15">
      <c r="A11" s="21" t="s">
        <v>5</v>
      </c>
      <c r="B11" s="20">
        <v>13.469985358711567</v>
      </c>
      <c r="C11" s="20">
        <v>5.7101024890190342</v>
      </c>
      <c r="D11" s="20">
        <v>2.3426061493411421</v>
      </c>
      <c r="E11" s="20">
        <v>59.150805270863835</v>
      </c>
      <c r="F11" s="20">
        <v>21.961932650073209</v>
      </c>
    </row>
    <row r="12" spans="1:7" ht="14.45" customHeight="1" x14ac:dyDescent="0.15">
      <c r="A12" s="21" t="s">
        <v>12</v>
      </c>
      <c r="B12" s="20">
        <v>4.0458372310570621</v>
      </c>
      <c r="C12" s="20">
        <v>1.2043966323666979</v>
      </c>
      <c r="D12" s="20">
        <v>0.32740879326473343</v>
      </c>
      <c r="E12" s="20">
        <v>9.7287184284377926</v>
      </c>
      <c r="F12" s="20">
        <v>89.218896164639844</v>
      </c>
    </row>
    <row r="13" spans="1:7" ht="14.45" customHeight="1" x14ac:dyDescent="0.15">
      <c r="A13" s="36" t="s">
        <v>0</v>
      </c>
      <c r="B13" s="33">
        <v>21.744853559545138</v>
      </c>
      <c r="C13" s="33">
        <v>6.9618633222421291</v>
      </c>
      <c r="D13" s="33">
        <v>2.2962448352773412</v>
      </c>
      <c r="E13" s="33">
        <v>52.645434933635606</v>
      </c>
      <c r="F13" s="33">
        <v>40.97773227540312</v>
      </c>
    </row>
    <row r="14" spans="1:7" x14ac:dyDescent="0.15">
      <c r="A14" s="21"/>
      <c r="B14" s="21"/>
      <c r="C14" s="21"/>
      <c r="D14" s="21"/>
      <c r="E14" s="21"/>
      <c r="F14" s="21"/>
      <c r="G14" s="21"/>
    </row>
    <row r="15" spans="1:7" x14ac:dyDescent="0.15">
      <c r="A15" s="21" t="s">
        <v>64</v>
      </c>
      <c r="B15" s="21"/>
      <c r="C15" s="21"/>
      <c r="D15" s="21"/>
      <c r="E15" s="21"/>
      <c r="F15" s="21"/>
      <c r="G15" s="21"/>
    </row>
  </sheetData>
  <mergeCells count="2">
    <mergeCell ref="A3:A4"/>
    <mergeCell ref="B3:F3"/>
  </mergeCell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E4" sqref="E4"/>
    </sheetView>
  </sheetViews>
  <sheetFormatPr defaultColWidth="8.85546875" defaultRowHeight="9" x14ac:dyDescent="0.15"/>
  <cols>
    <col min="1" max="1" width="38.7109375" style="1" customWidth="1"/>
    <col min="2" max="6" width="14.7109375" style="1" customWidth="1"/>
    <col min="7" max="16384" width="8.85546875" style="1"/>
  </cols>
  <sheetData>
    <row r="1" spans="1:6" ht="12" x14ac:dyDescent="0.15">
      <c r="A1" s="34" t="s">
        <v>138</v>
      </c>
      <c r="B1" s="21"/>
      <c r="C1" s="21"/>
      <c r="D1" s="21"/>
      <c r="E1" s="21"/>
      <c r="F1" s="21"/>
    </row>
    <row r="2" spans="1:6" x14ac:dyDescent="0.15">
      <c r="A2" s="21"/>
      <c r="B2" s="21"/>
      <c r="C2" s="21"/>
      <c r="D2" s="21"/>
      <c r="E2" s="21"/>
      <c r="F2" s="21"/>
    </row>
    <row r="3" spans="1:6" ht="23.45" customHeight="1" x14ac:dyDescent="0.15">
      <c r="A3" s="56" t="s">
        <v>137</v>
      </c>
      <c r="B3" s="55" t="s">
        <v>139</v>
      </c>
      <c r="C3" s="55"/>
      <c r="D3" s="55"/>
      <c r="E3" s="55"/>
      <c r="F3" s="56" t="s">
        <v>0</v>
      </c>
    </row>
    <row r="4" spans="1:6" ht="27" x14ac:dyDescent="0.15">
      <c r="A4" s="57"/>
      <c r="B4" s="23" t="s">
        <v>18</v>
      </c>
      <c r="C4" s="23" t="s">
        <v>24</v>
      </c>
      <c r="D4" s="23" t="s">
        <v>30</v>
      </c>
      <c r="E4" s="23" t="s">
        <v>40</v>
      </c>
      <c r="F4" s="57"/>
    </row>
    <row r="5" spans="1:6" x14ac:dyDescent="0.15">
      <c r="A5" s="21"/>
      <c r="B5" s="21"/>
      <c r="C5" s="21"/>
      <c r="D5" s="21"/>
      <c r="E5" s="21"/>
      <c r="F5" s="21"/>
    </row>
    <row r="6" spans="1:6" ht="13.9" customHeight="1" x14ac:dyDescent="0.15">
      <c r="A6" s="21" t="s">
        <v>135</v>
      </c>
      <c r="B6" s="20">
        <v>8.7856705033031393</v>
      </c>
      <c r="C6" s="20">
        <v>15.497033714368399</v>
      </c>
      <c r="D6" s="20">
        <v>5.2354297003621992</v>
      </c>
      <c r="E6" s="20">
        <v>5.1711309523809517</v>
      </c>
      <c r="F6" s="20">
        <v>9.7224761417236465</v>
      </c>
    </row>
    <row r="7" spans="1:6" ht="13.9" customHeight="1" x14ac:dyDescent="0.15">
      <c r="A7" s="21" t="s">
        <v>134</v>
      </c>
      <c r="B7" s="20">
        <v>32.200503984199415</v>
      </c>
      <c r="C7" s="20">
        <v>33.88800463029952</v>
      </c>
      <c r="D7" s="20">
        <v>24.267369114257491</v>
      </c>
      <c r="E7" s="20">
        <v>35.900297619047613</v>
      </c>
      <c r="F7" s="20">
        <v>32.074298877472671</v>
      </c>
    </row>
    <row r="8" spans="1:6" ht="13.9" customHeight="1" x14ac:dyDescent="0.15">
      <c r="A8" s="21" t="s">
        <v>133</v>
      </c>
      <c r="B8" s="20">
        <v>8.2884969011782328</v>
      </c>
      <c r="C8" s="20">
        <v>7.9149182462740555</v>
      </c>
      <c r="D8" s="20">
        <v>9.1866973987487643</v>
      </c>
      <c r="E8" s="20">
        <v>7.6264880952380958</v>
      </c>
      <c r="F8" s="20">
        <v>8.2306482869574751</v>
      </c>
    </row>
    <row r="9" spans="1:6" ht="13.9" customHeight="1" x14ac:dyDescent="0.15">
      <c r="A9" s="21" t="s">
        <v>132</v>
      </c>
      <c r="B9" s="20">
        <v>44.084996254171493</v>
      </c>
      <c r="C9" s="20">
        <v>36.550426855737228</v>
      </c>
      <c r="D9" s="20">
        <v>53.078696081659537</v>
      </c>
      <c r="E9" s="20">
        <v>39.583333333333329</v>
      </c>
      <c r="F9" s="20">
        <v>42.688946579399612</v>
      </c>
    </row>
    <row r="10" spans="1:6" ht="13.9" customHeight="1" x14ac:dyDescent="0.15">
      <c r="A10" s="21" t="s">
        <v>136</v>
      </c>
      <c r="B10" s="20">
        <v>6.6403323571477211</v>
      </c>
      <c r="C10" s="20">
        <v>6.1496165533207927</v>
      </c>
      <c r="D10" s="20">
        <v>8.2318077049720113</v>
      </c>
      <c r="E10" s="20">
        <v>11.71875</v>
      </c>
      <c r="F10" s="20">
        <v>7.2836301144465976</v>
      </c>
    </row>
    <row r="11" spans="1:6" ht="13.9" customHeight="1" x14ac:dyDescent="0.15">
      <c r="A11" s="36" t="s">
        <v>0</v>
      </c>
      <c r="B11" s="33">
        <v>100</v>
      </c>
      <c r="C11" s="33">
        <v>100</v>
      </c>
      <c r="D11" s="33">
        <v>100</v>
      </c>
      <c r="E11" s="33">
        <v>100</v>
      </c>
      <c r="F11" s="33">
        <v>100</v>
      </c>
    </row>
    <row r="12" spans="1:6" x14ac:dyDescent="0.15">
      <c r="A12" s="21"/>
      <c r="B12" s="21"/>
      <c r="C12" s="21"/>
      <c r="D12" s="21"/>
      <c r="E12" s="21"/>
      <c r="F12" s="21"/>
    </row>
    <row r="13" spans="1:6" x14ac:dyDescent="0.15">
      <c r="A13" s="21" t="s">
        <v>64</v>
      </c>
      <c r="B13" s="21"/>
      <c r="C13" s="21"/>
      <c r="D13" s="21"/>
      <c r="E13" s="21"/>
      <c r="F13" s="21"/>
    </row>
  </sheetData>
  <mergeCells count="3">
    <mergeCell ref="B3:E3"/>
    <mergeCell ref="F3:F4"/>
    <mergeCell ref="A3:A4"/>
  </mergeCells>
  <pageMargins left="0.75" right="0.75" top="1" bottom="1" header="0.5" footer="0.5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/>
  </sheetViews>
  <sheetFormatPr defaultColWidth="8.85546875" defaultRowHeight="9" x14ac:dyDescent="0.25"/>
  <cols>
    <col min="1" max="1" width="38.7109375" style="21" customWidth="1"/>
    <col min="2" max="6" width="14.7109375" style="21" customWidth="1"/>
    <col min="7" max="16384" width="8.85546875" style="21"/>
  </cols>
  <sheetData>
    <row r="1" spans="1:6" ht="12" x14ac:dyDescent="0.25">
      <c r="A1" s="34" t="s">
        <v>142</v>
      </c>
    </row>
    <row r="3" spans="1:6" ht="24.6" customHeight="1" x14ac:dyDescent="0.25">
      <c r="A3" s="38" t="s">
        <v>141</v>
      </c>
      <c r="B3" s="38" t="s">
        <v>62</v>
      </c>
      <c r="C3" s="38" t="s">
        <v>63</v>
      </c>
      <c r="D3" s="20"/>
      <c r="E3" s="20"/>
      <c r="F3" s="20"/>
    </row>
    <row r="4" spans="1:6" ht="14.45" customHeight="1" x14ac:dyDescent="0.25">
      <c r="A4" s="21" t="s">
        <v>50</v>
      </c>
      <c r="B4" s="28">
        <v>2436</v>
      </c>
      <c r="C4" s="20">
        <v>21.31</v>
      </c>
      <c r="D4" s="20"/>
      <c r="E4" s="20"/>
      <c r="F4" s="20"/>
    </row>
    <row r="5" spans="1:6" ht="14.45" customHeight="1" x14ac:dyDescent="0.25">
      <c r="A5" s="21" t="s">
        <v>49</v>
      </c>
      <c r="B5" s="28">
        <v>514</v>
      </c>
      <c r="C5" s="20">
        <v>4.5</v>
      </c>
      <c r="D5" s="31"/>
      <c r="E5" s="31"/>
      <c r="F5" s="31"/>
    </row>
    <row r="6" spans="1:6" ht="14.45" customHeight="1" x14ac:dyDescent="0.25">
      <c r="A6" s="21" t="s">
        <v>48</v>
      </c>
      <c r="B6" s="30">
        <v>3739</v>
      </c>
      <c r="C6" s="20">
        <v>32.71</v>
      </c>
    </row>
    <row r="7" spans="1:6" ht="14.45" customHeight="1" x14ac:dyDescent="0.25">
      <c r="A7" s="21" t="s">
        <v>47</v>
      </c>
      <c r="B7" s="28">
        <v>1374</v>
      </c>
      <c r="C7" s="20">
        <v>12.02</v>
      </c>
    </row>
    <row r="8" spans="1:6" ht="14.45" customHeight="1" x14ac:dyDescent="0.25">
      <c r="A8" s="21" t="s">
        <v>12</v>
      </c>
      <c r="B8" s="28">
        <v>3368</v>
      </c>
      <c r="C8" s="20">
        <v>29.46</v>
      </c>
    </row>
    <row r="9" spans="1:6" ht="14.45" customHeight="1" x14ac:dyDescent="0.25">
      <c r="A9" s="36" t="s">
        <v>140</v>
      </c>
      <c r="B9" s="37">
        <f>SUM(B4:B8)</f>
        <v>11431</v>
      </c>
      <c r="C9" s="33">
        <f>SUM(C4:C8)</f>
        <v>100</v>
      </c>
    </row>
    <row r="11" spans="1:6" x14ac:dyDescent="0.25">
      <c r="A11" s="21" t="s">
        <v>64</v>
      </c>
    </row>
  </sheetData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/>
  </sheetViews>
  <sheetFormatPr defaultColWidth="8.85546875" defaultRowHeight="9" x14ac:dyDescent="0.25"/>
  <cols>
    <col min="1" max="1" width="38.7109375" style="21" customWidth="1"/>
    <col min="2" max="3" width="14.7109375" style="21" customWidth="1"/>
    <col min="4" max="16384" width="8.85546875" style="21"/>
  </cols>
  <sheetData>
    <row r="1" spans="1:6" ht="12" x14ac:dyDescent="0.25">
      <c r="A1" s="34" t="s">
        <v>144</v>
      </c>
    </row>
    <row r="3" spans="1:6" ht="24.6" customHeight="1" x14ac:dyDescent="0.25">
      <c r="A3" s="38" t="s">
        <v>143</v>
      </c>
      <c r="B3" s="38" t="s">
        <v>62</v>
      </c>
      <c r="C3" s="38" t="s">
        <v>63</v>
      </c>
      <c r="D3" s="20"/>
      <c r="E3" s="20"/>
      <c r="F3" s="20"/>
    </row>
    <row r="4" spans="1:6" ht="14.45" customHeight="1" x14ac:dyDescent="0.25"/>
    <row r="5" spans="1:6" ht="17.45" customHeight="1" x14ac:dyDescent="0.25">
      <c r="A5" s="21" t="s">
        <v>50</v>
      </c>
      <c r="B5" s="28">
        <v>756</v>
      </c>
      <c r="C5" s="20">
        <v>31.03</v>
      </c>
    </row>
    <row r="6" spans="1:6" ht="17.45" customHeight="1" x14ac:dyDescent="0.25">
      <c r="A6" s="21" t="s">
        <v>49</v>
      </c>
      <c r="B6" s="28">
        <v>36</v>
      </c>
      <c r="C6" s="20">
        <v>1.48</v>
      </c>
    </row>
    <row r="7" spans="1:6" ht="17.45" customHeight="1" x14ac:dyDescent="0.25">
      <c r="A7" s="21" t="s">
        <v>52</v>
      </c>
      <c r="B7" s="28">
        <v>31</v>
      </c>
      <c r="C7" s="20">
        <v>1.27</v>
      </c>
    </row>
    <row r="8" spans="1:6" ht="17.45" customHeight="1" x14ac:dyDescent="0.25">
      <c r="A8" s="21" t="s">
        <v>51</v>
      </c>
      <c r="B8" s="28">
        <v>1565</v>
      </c>
      <c r="C8" s="20">
        <v>64.239999999999995</v>
      </c>
    </row>
    <row r="9" spans="1:6" ht="17.45" customHeight="1" x14ac:dyDescent="0.25">
      <c r="A9" s="21" t="s">
        <v>12</v>
      </c>
      <c r="B9" s="28">
        <v>48</v>
      </c>
      <c r="C9" s="20">
        <v>1.97</v>
      </c>
    </row>
    <row r="10" spans="1:6" ht="17.45" customHeight="1" x14ac:dyDescent="0.25">
      <c r="A10" s="36" t="s">
        <v>0</v>
      </c>
      <c r="B10" s="37">
        <f>SUM(B5:B9)</f>
        <v>2436</v>
      </c>
      <c r="C10" s="33">
        <f>SUM(C5:C9)</f>
        <v>99.99</v>
      </c>
    </row>
    <row r="11" spans="1:6" ht="12.6" customHeight="1" x14ac:dyDescent="0.25">
      <c r="A11" s="35"/>
      <c r="B11" s="30"/>
      <c r="C11" s="31"/>
    </row>
    <row r="12" spans="1:6" x14ac:dyDescent="0.25">
      <c r="A12" s="21" t="s">
        <v>64</v>
      </c>
    </row>
  </sheetData>
  <pageMargins left="0.75" right="0.75" top="1" bottom="1" header="0.5" footer="0.5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A3" sqref="A3"/>
    </sheetView>
  </sheetViews>
  <sheetFormatPr defaultColWidth="8.85546875" defaultRowHeight="9" x14ac:dyDescent="0.25"/>
  <cols>
    <col min="1" max="1" width="38.7109375" style="21" customWidth="1"/>
    <col min="2" max="6" width="14.7109375" style="21" customWidth="1"/>
    <col min="7" max="16384" width="8.85546875" style="21"/>
  </cols>
  <sheetData>
    <row r="1" spans="1:6" ht="12" x14ac:dyDescent="0.25">
      <c r="A1" s="34" t="s">
        <v>150</v>
      </c>
    </row>
    <row r="3" spans="1:6" ht="24.6" customHeight="1" x14ac:dyDescent="0.25">
      <c r="A3" s="38" t="s">
        <v>145</v>
      </c>
      <c r="B3" s="38" t="s">
        <v>62</v>
      </c>
      <c r="C3" s="38" t="s">
        <v>63</v>
      </c>
      <c r="D3" s="20"/>
      <c r="E3" s="20"/>
      <c r="F3" s="20"/>
    </row>
    <row r="4" spans="1:6" ht="14.45" customHeight="1" x14ac:dyDescent="0.25">
      <c r="A4" s="21" t="s">
        <v>50</v>
      </c>
      <c r="B4" s="28">
        <v>3147</v>
      </c>
      <c r="C4" s="20">
        <v>27.53</v>
      </c>
      <c r="D4" s="20"/>
      <c r="E4" s="20"/>
      <c r="F4" s="20"/>
    </row>
    <row r="5" spans="1:6" ht="14.45" customHeight="1" x14ac:dyDescent="0.25">
      <c r="A5" s="21" t="s">
        <v>53</v>
      </c>
      <c r="B5" s="28">
        <v>5011</v>
      </c>
      <c r="C5" s="20">
        <v>43.84</v>
      </c>
      <c r="D5" s="31"/>
      <c r="E5" s="31"/>
      <c r="F5" s="31"/>
    </row>
    <row r="6" spans="1:6" ht="14.45" customHeight="1" x14ac:dyDescent="0.25">
      <c r="A6" s="21" t="s">
        <v>12</v>
      </c>
      <c r="B6" s="28">
        <v>3273</v>
      </c>
      <c r="C6" s="20">
        <v>28.63</v>
      </c>
    </row>
    <row r="7" spans="1:6" ht="14.45" customHeight="1" x14ac:dyDescent="0.25">
      <c r="A7" s="36" t="s">
        <v>0</v>
      </c>
      <c r="B7" s="37">
        <v>11431</v>
      </c>
      <c r="C7" s="33">
        <f>SUM(C4:C6)</f>
        <v>100</v>
      </c>
    </row>
    <row r="8" spans="1:6" ht="12.6" customHeight="1" x14ac:dyDescent="0.25">
      <c r="A8" s="35"/>
      <c r="B8" s="30"/>
      <c r="C8" s="31"/>
    </row>
    <row r="9" spans="1:6" x14ac:dyDescent="0.25">
      <c r="A9" s="21" t="s">
        <v>64</v>
      </c>
    </row>
  </sheetData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>
      <selection activeCell="F4" sqref="F4"/>
    </sheetView>
  </sheetViews>
  <sheetFormatPr defaultColWidth="8.85546875" defaultRowHeight="9" x14ac:dyDescent="0.25"/>
  <cols>
    <col min="1" max="1" width="38.7109375" style="21" customWidth="1"/>
    <col min="2" max="6" width="14.7109375" style="21" customWidth="1"/>
    <col min="7" max="16384" width="8.85546875" style="21"/>
  </cols>
  <sheetData>
    <row r="1" spans="1:6" ht="12" x14ac:dyDescent="0.25">
      <c r="A1" s="34" t="s">
        <v>149</v>
      </c>
    </row>
    <row r="3" spans="1:6" ht="24.6" customHeight="1" x14ac:dyDescent="0.25">
      <c r="A3" s="38" t="s">
        <v>146</v>
      </c>
      <c r="B3" s="38" t="s">
        <v>62</v>
      </c>
      <c r="C3" s="38" t="s">
        <v>63</v>
      </c>
      <c r="D3" s="20"/>
      <c r="E3" s="20"/>
      <c r="F3" s="20"/>
    </row>
    <row r="4" spans="1:6" ht="14.45" customHeight="1" x14ac:dyDescent="0.25">
      <c r="A4" s="21" t="s">
        <v>50</v>
      </c>
      <c r="B4" s="28">
        <v>2194</v>
      </c>
      <c r="C4" s="20">
        <f>+B4/B$7*100</f>
        <v>69.717190975532247</v>
      </c>
      <c r="D4" s="20"/>
      <c r="E4" s="20"/>
      <c r="F4" s="20"/>
    </row>
    <row r="5" spans="1:6" ht="14.45" customHeight="1" x14ac:dyDescent="0.25">
      <c r="A5" s="21" t="s">
        <v>53</v>
      </c>
      <c r="B5" s="28">
        <v>763</v>
      </c>
      <c r="C5" s="20">
        <f t="shared" ref="C5:C6" si="0">+B5/B$7*100</f>
        <v>24.245312996504609</v>
      </c>
      <c r="D5" s="31"/>
      <c r="E5" s="31"/>
      <c r="F5" s="31"/>
    </row>
    <row r="6" spans="1:6" ht="14.45" customHeight="1" x14ac:dyDescent="0.25">
      <c r="A6" s="21" t="s">
        <v>54</v>
      </c>
      <c r="B6" s="28">
        <f>+B7-B4-B5</f>
        <v>190</v>
      </c>
      <c r="C6" s="20">
        <f t="shared" si="0"/>
        <v>6.0374960279631393</v>
      </c>
    </row>
    <row r="7" spans="1:6" ht="14.45" customHeight="1" x14ac:dyDescent="0.25">
      <c r="A7" s="36" t="s">
        <v>0</v>
      </c>
      <c r="B7" s="37">
        <v>3147</v>
      </c>
      <c r="C7" s="33">
        <v>100</v>
      </c>
    </row>
    <row r="8" spans="1:6" ht="12.6" customHeight="1" x14ac:dyDescent="0.25">
      <c r="A8" s="35"/>
      <c r="B8" s="30"/>
      <c r="C8" s="31"/>
    </row>
    <row r="9" spans="1:6" x14ac:dyDescent="0.25">
      <c r="A9" s="21" t="s">
        <v>64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/>
  </sheetViews>
  <sheetFormatPr defaultColWidth="8.85546875" defaultRowHeight="9" x14ac:dyDescent="0.25"/>
  <cols>
    <col min="1" max="1" width="7.42578125" style="21" customWidth="1"/>
    <col min="2" max="2" width="15" style="21" customWidth="1"/>
    <col min="3" max="16384" width="8.85546875" style="21"/>
  </cols>
  <sheetData>
    <row r="1" spans="1:7" ht="22.15" customHeight="1" x14ac:dyDescent="0.25">
      <c r="A1" s="12" t="s">
        <v>65</v>
      </c>
      <c r="B1" s="12"/>
      <c r="C1" s="10"/>
      <c r="D1" s="11"/>
      <c r="E1" s="11"/>
    </row>
    <row r="2" spans="1:7" x14ac:dyDescent="0.25">
      <c r="A2" s="7"/>
      <c r="B2" s="7"/>
      <c r="C2" s="8"/>
      <c r="D2" s="8"/>
      <c r="E2" s="8"/>
      <c r="F2" s="20"/>
      <c r="G2" s="20"/>
    </row>
    <row r="3" spans="1:7" ht="19.149999999999999" customHeight="1" x14ac:dyDescent="0.25">
      <c r="A3" s="49" t="s">
        <v>61</v>
      </c>
      <c r="B3" s="49"/>
      <c r="C3" s="49" t="s">
        <v>66</v>
      </c>
      <c r="D3" s="49"/>
      <c r="E3" s="49"/>
      <c r="F3" s="49"/>
    </row>
    <row r="4" spans="1:7" ht="18" x14ac:dyDescent="0.25">
      <c r="A4" s="50"/>
      <c r="B4" s="50"/>
      <c r="C4" s="24" t="s">
        <v>67</v>
      </c>
      <c r="D4" s="25" t="s">
        <v>68</v>
      </c>
      <c r="E4" s="24" t="s">
        <v>12</v>
      </c>
      <c r="F4" s="26" t="s">
        <v>0</v>
      </c>
    </row>
    <row r="5" spans="1:7" ht="8.4499999999999993" customHeight="1" x14ac:dyDescent="0.25">
      <c r="A5" s="7"/>
      <c r="B5" s="7"/>
      <c r="C5" s="8"/>
      <c r="D5" s="20"/>
      <c r="E5" s="8"/>
    </row>
    <row r="6" spans="1:7" ht="13.9" customHeight="1" x14ac:dyDescent="0.25">
      <c r="A6" s="51">
        <v>2020</v>
      </c>
      <c r="B6" s="27" t="s">
        <v>62</v>
      </c>
      <c r="C6" s="15">
        <v>235</v>
      </c>
      <c r="D6" s="28">
        <v>882</v>
      </c>
      <c r="E6" s="15">
        <v>2</v>
      </c>
      <c r="F6" s="28">
        <v>1119</v>
      </c>
    </row>
    <row r="7" spans="1:7" ht="13.9" customHeight="1" x14ac:dyDescent="0.25">
      <c r="A7" s="51"/>
      <c r="B7" s="27" t="s">
        <v>63</v>
      </c>
      <c r="C7" s="16">
        <v>21</v>
      </c>
      <c r="D7" s="20">
        <v>78.819999999999993</v>
      </c>
      <c r="E7" s="16">
        <v>0.18</v>
      </c>
      <c r="F7" s="20">
        <v>100</v>
      </c>
    </row>
    <row r="8" spans="1:7" ht="13.9" customHeight="1" x14ac:dyDescent="0.25">
      <c r="A8" s="51">
        <v>2021</v>
      </c>
      <c r="B8" s="27" t="s">
        <v>62</v>
      </c>
      <c r="C8" s="15">
        <v>840</v>
      </c>
      <c r="D8" s="15">
        <v>3842</v>
      </c>
      <c r="E8" s="15">
        <v>21</v>
      </c>
      <c r="F8" s="28">
        <v>4703</v>
      </c>
    </row>
    <row r="9" spans="1:7" ht="13.9" customHeight="1" x14ac:dyDescent="0.25">
      <c r="A9" s="51"/>
      <c r="B9" s="27" t="s">
        <v>63</v>
      </c>
      <c r="C9" s="20">
        <v>17.86</v>
      </c>
      <c r="D9" s="20">
        <v>81.69</v>
      </c>
      <c r="E9" s="20">
        <v>0.45</v>
      </c>
      <c r="F9" s="20">
        <v>100</v>
      </c>
    </row>
    <row r="10" spans="1:7" ht="13.9" customHeight="1" x14ac:dyDescent="0.25">
      <c r="A10" s="52">
        <v>2022</v>
      </c>
      <c r="B10" s="27" t="s">
        <v>62</v>
      </c>
      <c r="C10" s="28">
        <v>3549</v>
      </c>
      <c r="D10" s="28">
        <v>16748</v>
      </c>
      <c r="E10" s="28">
        <v>12</v>
      </c>
      <c r="F10" s="28">
        <v>20309</v>
      </c>
    </row>
    <row r="11" spans="1:7" ht="13.9" customHeight="1" x14ac:dyDescent="0.25">
      <c r="A11" s="52"/>
      <c r="B11" s="27" t="s">
        <v>63</v>
      </c>
      <c r="C11" s="20">
        <v>17.48</v>
      </c>
      <c r="D11" s="20">
        <v>82.47</v>
      </c>
      <c r="E11" s="20">
        <v>0.06</v>
      </c>
      <c r="F11" s="20">
        <v>100</v>
      </c>
    </row>
    <row r="12" spans="1:7" ht="13.9" customHeight="1" x14ac:dyDescent="0.25">
      <c r="A12" s="53" t="s">
        <v>0</v>
      </c>
      <c r="B12" s="29" t="s">
        <v>62</v>
      </c>
      <c r="C12" s="30">
        <v>4624</v>
      </c>
      <c r="D12" s="30">
        <v>21472</v>
      </c>
      <c r="E12" s="30">
        <v>35</v>
      </c>
      <c r="F12" s="30">
        <v>26131</v>
      </c>
    </row>
    <row r="13" spans="1:7" ht="13.9" customHeight="1" x14ac:dyDescent="0.25">
      <c r="A13" s="54"/>
      <c r="B13" s="32" t="s">
        <v>63</v>
      </c>
      <c r="C13" s="33">
        <v>17.7</v>
      </c>
      <c r="D13" s="33">
        <v>82.17</v>
      </c>
      <c r="E13" s="33">
        <v>0.13</v>
      </c>
      <c r="F13" s="33">
        <v>100</v>
      </c>
    </row>
    <row r="15" spans="1:7" x14ac:dyDescent="0.25">
      <c r="A15" s="21" t="s">
        <v>64</v>
      </c>
    </row>
  </sheetData>
  <mergeCells count="6">
    <mergeCell ref="C3:F3"/>
    <mergeCell ref="A3:B4"/>
    <mergeCell ref="A8:A9"/>
    <mergeCell ref="A10:A11"/>
    <mergeCell ref="A12:A13"/>
    <mergeCell ref="A6:A7"/>
  </mergeCells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F7" sqref="F7"/>
    </sheetView>
  </sheetViews>
  <sheetFormatPr defaultColWidth="8.85546875" defaultRowHeight="9" x14ac:dyDescent="0.25"/>
  <cols>
    <col min="1" max="1" width="38.7109375" style="21" customWidth="1"/>
    <col min="2" max="6" width="14.7109375" style="21" customWidth="1"/>
    <col min="7" max="16384" width="8.85546875" style="21"/>
  </cols>
  <sheetData>
    <row r="1" spans="1:6" ht="12" x14ac:dyDescent="0.25">
      <c r="A1" s="34" t="s">
        <v>148</v>
      </c>
    </row>
    <row r="3" spans="1:6" ht="24.6" customHeight="1" x14ac:dyDescent="0.25">
      <c r="A3" s="26" t="s">
        <v>147</v>
      </c>
      <c r="B3" s="38" t="s">
        <v>62</v>
      </c>
      <c r="C3" s="38" t="s">
        <v>63</v>
      </c>
      <c r="D3" s="20"/>
      <c r="E3" s="20"/>
      <c r="F3" s="20"/>
    </row>
    <row r="4" spans="1:6" ht="14.45" customHeight="1" x14ac:dyDescent="0.25">
      <c r="A4" s="35"/>
      <c r="B4" s="28"/>
      <c r="C4" s="20"/>
      <c r="D4" s="20"/>
      <c r="E4" s="20"/>
      <c r="F4" s="20"/>
    </row>
    <row r="5" spans="1:6" ht="17.45" customHeight="1" x14ac:dyDescent="0.25">
      <c r="A5" s="21" t="s">
        <v>59</v>
      </c>
      <c r="B5" s="28">
        <v>338</v>
      </c>
      <c r="C5" s="20">
        <v>15.41</v>
      </c>
      <c r="D5" s="31"/>
      <c r="E5" s="31"/>
      <c r="F5" s="31"/>
    </row>
    <row r="6" spans="1:6" ht="17.45" customHeight="1" x14ac:dyDescent="0.25">
      <c r="A6" s="21" t="s">
        <v>58</v>
      </c>
      <c r="B6" s="28">
        <v>381</v>
      </c>
      <c r="C6" s="20">
        <v>17.37</v>
      </c>
    </row>
    <row r="7" spans="1:6" ht="17.45" customHeight="1" x14ac:dyDescent="0.25">
      <c r="A7" s="21" t="s">
        <v>57</v>
      </c>
      <c r="B7" s="28">
        <v>516</v>
      </c>
      <c r="C7" s="20">
        <v>23.52</v>
      </c>
    </row>
    <row r="8" spans="1:6" ht="17.45" customHeight="1" x14ac:dyDescent="0.25">
      <c r="A8" s="21" t="s">
        <v>56</v>
      </c>
      <c r="B8" s="28">
        <v>366</v>
      </c>
      <c r="C8" s="20">
        <v>16.68</v>
      </c>
    </row>
    <row r="9" spans="1:6" ht="17.45" customHeight="1" x14ac:dyDescent="0.25">
      <c r="A9" s="21" t="s">
        <v>55</v>
      </c>
      <c r="B9" s="28">
        <v>255</v>
      </c>
      <c r="C9" s="20">
        <v>11.62</v>
      </c>
    </row>
    <row r="10" spans="1:6" ht="17.45" customHeight="1" x14ac:dyDescent="0.25">
      <c r="A10" s="21" t="s">
        <v>12</v>
      </c>
      <c r="B10" s="28">
        <v>338</v>
      </c>
      <c r="C10" s="20">
        <v>15.41</v>
      </c>
    </row>
    <row r="11" spans="1:6" ht="17.45" customHeight="1" x14ac:dyDescent="0.25">
      <c r="A11" s="36" t="s">
        <v>0</v>
      </c>
      <c r="B11" s="37">
        <f>SUM(B5:B10)</f>
        <v>2194</v>
      </c>
      <c r="C11" s="33">
        <f>SUM(C5:C10)</f>
        <v>100.00999999999999</v>
      </c>
    </row>
    <row r="13" spans="1:6" x14ac:dyDescent="0.25">
      <c r="A13" s="21" t="s">
        <v>64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/>
  </sheetViews>
  <sheetFormatPr defaultColWidth="9.140625" defaultRowHeight="9" x14ac:dyDescent="0.25"/>
  <cols>
    <col min="1" max="1" width="12.7109375" style="21" customWidth="1"/>
    <col min="2" max="2" width="12.140625" style="21" customWidth="1"/>
    <col min="3" max="3" width="8.7109375" style="21" customWidth="1"/>
    <col min="4" max="4" width="7.7109375" style="21" customWidth="1"/>
    <col min="5" max="5" width="11.42578125" style="21" customWidth="1"/>
    <col min="6" max="6" width="9.42578125" style="21" customWidth="1"/>
    <col min="7" max="7" width="11.140625" style="21" customWidth="1"/>
    <col min="8" max="8" width="14.42578125" style="21" customWidth="1"/>
    <col min="9" max="9" width="10.42578125" style="21" customWidth="1"/>
    <col min="10" max="10" width="11.5703125" style="21" customWidth="1"/>
    <col min="11" max="11" width="9.28515625" style="21" customWidth="1"/>
    <col min="12" max="12" width="10" style="21" customWidth="1"/>
    <col min="13" max="13" width="8.28515625" style="21" customWidth="1"/>
    <col min="14" max="16384" width="9.140625" style="21"/>
  </cols>
  <sheetData>
    <row r="1" spans="1:13" ht="12" x14ac:dyDescent="0.25">
      <c r="A1" s="34" t="s">
        <v>156</v>
      </c>
    </row>
    <row r="3" spans="1:13" ht="44.45" customHeight="1" x14ac:dyDescent="0.25">
      <c r="A3" s="56" t="s">
        <v>69</v>
      </c>
      <c r="B3" s="26" t="s">
        <v>76</v>
      </c>
      <c r="C3" s="26" t="s">
        <v>77</v>
      </c>
      <c r="D3" s="26">
        <v>1522</v>
      </c>
      <c r="E3" s="26" t="s">
        <v>78</v>
      </c>
      <c r="F3" s="26" t="s">
        <v>79</v>
      </c>
      <c r="G3" s="26" t="s">
        <v>80</v>
      </c>
      <c r="H3" s="26" t="s">
        <v>81</v>
      </c>
      <c r="I3" s="26" t="s">
        <v>82</v>
      </c>
      <c r="J3" s="26" t="s">
        <v>83</v>
      </c>
      <c r="K3" s="26" t="s">
        <v>84</v>
      </c>
      <c r="L3" s="26" t="s">
        <v>85</v>
      </c>
      <c r="M3" s="26" t="s">
        <v>86</v>
      </c>
    </row>
    <row r="4" spans="1:13" ht="15.6" customHeight="1" x14ac:dyDescent="0.25">
      <c r="A4" s="57"/>
      <c r="B4" s="54" t="s">
        <v>62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</row>
    <row r="5" spans="1:13" ht="15" customHeight="1" x14ac:dyDescent="0.25">
      <c r="A5" s="21" t="s">
        <v>70</v>
      </c>
      <c r="B5" s="28">
        <v>4159</v>
      </c>
      <c r="C5" s="28">
        <v>487</v>
      </c>
      <c r="D5" s="28">
        <v>499</v>
      </c>
      <c r="E5" s="28">
        <v>379</v>
      </c>
      <c r="F5" s="28">
        <v>3272</v>
      </c>
      <c r="G5" s="28">
        <v>2406</v>
      </c>
      <c r="H5" s="28">
        <v>403</v>
      </c>
      <c r="I5" s="28">
        <v>1779</v>
      </c>
      <c r="J5" s="28">
        <v>208</v>
      </c>
      <c r="K5" s="28">
        <v>1066</v>
      </c>
      <c r="L5" s="28">
        <v>881</v>
      </c>
      <c r="M5" s="28">
        <v>213</v>
      </c>
    </row>
    <row r="6" spans="1:13" ht="15" customHeight="1" x14ac:dyDescent="0.25">
      <c r="A6" s="21" t="s">
        <v>71</v>
      </c>
      <c r="B6" s="28">
        <v>2694</v>
      </c>
      <c r="C6" s="28">
        <v>277</v>
      </c>
      <c r="D6" s="28">
        <v>159</v>
      </c>
      <c r="E6" s="28">
        <v>266</v>
      </c>
      <c r="F6" s="28">
        <v>1763</v>
      </c>
      <c r="G6" s="28">
        <v>1235</v>
      </c>
      <c r="H6" s="28">
        <v>280</v>
      </c>
      <c r="I6" s="28">
        <v>1052</v>
      </c>
      <c r="J6" s="28">
        <v>115</v>
      </c>
      <c r="K6" s="28">
        <v>656</v>
      </c>
      <c r="L6" s="28">
        <v>538</v>
      </c>
      <c r="M6" s="28">
        <v>92</v>
      </c>
    </row>
    <row r="7" spans="1:13" ht="15" customHeight="1" x14ac:dyDescent="0.25">
      <c r="A7" s="21" t="s">
        <v>72</v>
      </c>
      <c r="B7" s="28">
        <v>2175</v>
      </c>
      <c r="C7" s="28">
        <v>388</v>
      </c>
      <c r="D7" s="28">
        <v>490</v>
      </c>
      <c r="E7" s="28">
        <v>140</v>
      </c>
      <c r="F7" s="28">
        <v>1683</v>
      </c>
      <c r="G7" s="28">
        <v>3159</v>
      </c>
      <c r="H7" s="28">
        <v>147</v>
      </c>
      <c r="I7" s="28">
        <v>663</v>
      </c>
      <c r="J7" s="28">
        <v>128</v>
      </c>
      <c r="K7" s="28">
        <v>883</v>
      </c>
      <c r="L7" s="28">
        <v>534</v>
      </c>
      <c r="M7" s="28">
        <v>80</v>
      </c>
    </row>
    <row r="8" spans="1:13" ht="15" customHeight="1" x14ac:dyDescent="0.25">
      <c r="A8" s="21" t="s">
        <v>73</v>
      </c>
      <c r="B8" s="28">
        <v>1492</v>
      </c>
      <c r="C8" s="28">
        <v>182</v>
      </c>
      <c r="D8" s="28">
        <v>303</v>
      </c>
      <c r="E8" s="28">
        <v>170</v>
      </c>
      <c r="F8" s="28">
        <v>1165</v>
      </c>
      <c r="G8" s="28">
        <v>515</v>
      </c>
      <c r="H8" s="28">
        <v>99</v>
      </c>
      <c r="I8" s="28">
        <v>550</v>
      </c>
      <c r="J8" s="28">
        <v>95</v>
      </c>
      <c r="K8" s="28">
        <v>471</v>
      </c>
      <c r="L8" s="28">
        <v>260</v>
      </c>
      <c r="M8" s="28">
        <v>41</v>
      </c>
    </row>
    <row r="9" spans="1:13" ht="15" customHeight="1" x14ac:dyDescent="0.25">
      <c r="A9" s="21" t="s">
        <v>74</v>
      </c>
      <c r="B9" s="28">
        <v>844</v>
      </c>
      <c r="C9" s="28">
        <v>78</v>
      </c>
      <c r="D9" s="28">
        <v>175</v>
      </c>
      <c r="E9" s="28">
        <v>24</v>
      </c>
      <c r="F9" s="28">
        <v>454</v>
      </c>
      <c r="G9" s="28">
        <v>116</v>
      </c>
      <c r="H9" s="28">
        <v>28</v>
      </c>
      <c r="I9" s="28">
        <v>222</v>
      </c>
      <c r="J9" s="28">
        <v>19</v>
      </c>
      <c r="K9" s="28">
        <v>236</v>
      </c>
      <c r="L9" s="28">
        <v>99</v>
      </c>
      <c r="M9" s="28">
        <v>6</v>
      </c>
    </row>
    <row r="10" spans="1:13" ht="15" customHeight="1" x14ac:dyDescent="0.25">
      <c r="A10" s="36" t="s">
        <v>75</v>
      </c>
      <c r="B10" s="37">
        <v>11364</v>
      </c>
      <c r="C10" s="37">
        <v>1412</v>
      </c>
      <c r="D10" s="37">
        <v>1626</v>
      </c>
      <c r="E10" s="37">
        <v>979</v>
      </c>
      <c r="F10" s="37">
        <v>8337</v>
      </c>
      <c r="G10" s="37">
        <v>7431</v>
      </c>
      <c r="H10" s="37">
        <v>957</v>
      </c>
      <c r="I10" s="37">
        <v>4266</v>
      </c>
      <c r="J10" s="37">
        <v>565</v>
      </c>
      <c r="K10" s="37">
        <v>3312</v>
      </c>
      <c r="L10" s="37">
        <v>2312</v>
      </c>
      <c r="M10" s="37">
        <v>432</v>
      </c>
    </row>
    <row r="11" spans="1:13" ht="15" customHeight="1" x14ac:dyDescent="0.25">
      <c r="A11" s="48"/>
      <c r="B11" s="55" t="s">
        <v>63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ht="15" customHeight="1" x14ac:dyDescent="0.25">
      <c r="A12" s="21" t="s">
        <v>70</v>
      </c>
      <c r="B12" s="20">
        <v>45.240944196671379</v>
      </c>
      <c r="C12" s="20">
        <v>5.2975089742195145</v>
      </c>
      <c r="D12" s="20">
        <v>5.4280430762536716</v>
      </c>
      <c r="E12" s="20">
        <v>4.1227020559121073</v>
      </c>
      <c r="F12" s="20">
        <v>35.592298487979981</v>
      </c>
      <c r="G12" s="20">
        <v>26.172087457848363</v>
      </c>
      <c r="H12" s="20">
        <v>4.3837702599804196</v>
      </c>
      <c r="I12" s="20">
        <v>19.351680626563688</v>
      </c>
      <c r="J12" s="20">
        <v>2.2625911019253779</v>
      </c>
      <c r="K12" s="20">
        <v>11.595779397367563</v>
      </c>
      <c r="L12" s="20">
        <v>9.5833786576743165</v>
      </c>
      <c r="M12" s="20">
        <v>2.3169803111062768</v>
      </c>
    </row>
    <row r="13" spans="1:13" ht="15" customHeight="1" x14ac:dyDescent="0.25">
      <c r="A13" s="21" t="s">
        <v>71</v>
      </c>
      <c r="B13" s="20">
        <v>42.980216975111681</v>
      </c>
      <c r="C13" s="20">
        <v>4.4192724952137841</v>
      </c>
      <c r="D13" s="20">
        <v>2.5366943203573711</v>
      </c>
      <c r="E13" s="20">
        <v>4.2437779195915768</v>
      </c>
      <c r="F13" s="20">
        <v>28.12699425654116</v>
      </c>
      <c r="G13" s="20">
        <v>19.703254626675175</v>
      </c>
      <c r="H13" s="20">
        <v>4.4671346522016586</v>
      </c>
      <c r="I13" s="20">
        <v>16.783663050414805</v>
      </c>
      <c r="J13" s="20">
        <v>1.8347160178685387</v>
      </c>
      <c r="K13" s="20">
        <v>10.465858328015317</v>
      </c>
      <c r="L13" s="20">
        <v>8.5832801531589027</v>
      </c>
      <c r="M13" s="20">
        <v>1.467772814294831</v>
      </c>
    </row>
    <row r="14" spans="1:13" ht="15" customHeight="1" x14ac:dyDescent="0.25">
      <c r="A14" s="21" t="s">
        <v>72</v>
      </c>
      <c r="B14" s="20">
        <v>32.155529272619752</v>
      </c>
      <c r="C14" s="20">
        <v>5.736250739207569</v>
      </c>
      <c r="D14" s="20">
        <v>7.2442341809580135</v>
      </c>
      <c r="E14" s="20">
        <v>2.069781194559432</v>
      </c>
      <c r="F14" s="20">
        <v>24.881726788882318</v>
      </c>
      <c r="G14" s="20">
        <v>46.70313424009462</v>
      </c>
      <c r="H14" s="20">
        <v>2.1732702542874041</v>
      </c>
      <c r="I14" s="20">
        <v>9.8018923713778836</v>
      </c>
      <c r="J14" s="20">
        <v>1.8923713778829097</v>
      </c>
      <c r="K14" s="20">
        <v>13.054405677114133</v>
      </c>
      <c r="L14" s="20">
        <v>7.8947368421052628</v>
      </c>
      <c r="M14" s="20">
        <v>1.1827321111768185</v>
      </c>
    </row>
    <row r="15" spans="1:13" ht="15" customHeight="1" x14ac:dyDescent="0.25">
      <c r="A15" s="21" t="s">
        <v>73</v>
      </c>
      <c r="B15" s="20">
        <v>56.62239089184061</v>
      </c>
      <c r="C15" s="20">
        <v>6.9070208728652753</v>
      </c>
      <c r="D15" s="20">
        <v>11.499051233396585</v>
      </c>
      <c r="E15" s="20">
        <v>6.4516129032258061</v>
      </c>
      <c r="F15" s="20">
        <v>44.212523719165084</v>
      </c>
      <c r="G15" s="20">
        <v>19.54459203036053</v>
      </c>
      <c r="H15" s="20">
        <v>3.7571157495256169</v>
      </c>
      <c r="I15" s="20">
        <v>20.872865275142317</v>
      </c>
      <c r="J15" s="20">
        <v>3.6053130929791273</v>
      </c>
      <c r="K15" s="20">
        <v>17.874762808349146</v>
      </c>
      <c r="L15" s="20">
        <v>9.8671726755218216</v>
      </c>
      <c r="M15" s="20">
        <v>1.555977229601518</v>
      </c>
    </row>
    <row r="16" spans="1:13" ht="15" customHeight="1" x14ac:dyDescent="0.25">
      <c r="A16" s="21" t="s">
        <v>74</v>
      </c>
      <c r="B16" s="20">
        <v>66.404405979543668</v>
      </c>
      <c r="C16" s="20">
        <v>6.136900078678206</v>
      </c>
      <c r="D16" s="20">
        <v>13.768686073957515</v>
      </c>
      <c r="E16" s="20">
        <v>1.8882769472856018</v>
      </c>
      <c r="F16" s="20">
        <v>35.719905586152635</v>
      </c>
      <c r="G16" s="20">
        <v>9.1266719118804094</v>
      </c>
      <c r="H16" s="20">
        <v>2.2029897718332023</v>
      </c>
      <c r="I16" s="20">
        <v>17.466561762391816</v>
      </c>
      <c r="J16" s="20">
        <v>1.4948859166011015</v>
      </c>
      <c r="K16" s="20">
        <v>18.568056648308417</v>
      </c>
      <c r="L16" s="20">
        <v>7.7891424075531086</v>
      </c>
      <c r="M16" s="20">
        <v>0.47206923682140045</v>
      </c>
    </row>
    <row r="17" spans="1:13" ht="15" customHeight="1" x14ac:dyDescent="0.25">
      <c r="A17" s="36" t="s">
        <v>75</v>
      </c>
      <c r="B17" s="33">
        <v>43.488576786192645</v>
      </c>
      <c r="C17" s="33">
        <v>5.4035436837472739</v>
      </c>
      <c r="D17" s="33">
        <v>6.2224943553633612</v>
      </c>
      <c r="E17" s="33">
        <v>3.7465079790287397</v>
      </c>
      <c r="F17" s="33">
        <v>31.904634342351994</v>
      </c>
      <c r="G17" s="33">
        <v>28.437488041024071</v>
      </c>
      <c r="H17" s="33">
        <v>3.6623167884887682</v>
      </c>
      <c r="I17" s="33">
        <v>16.325437220159962</v>
      </c>
      <c r="J17" s="33">
        <v>2.1621828479583636</v>
      </c>
      <c r="K17" s="33">
        <v>12.674601048563009</v>
      </c>
      <c r="L17" s="33">
        <v>8.8477287512915694</v>
      </c>
      <c r="M17" s="33">
        <v>1.6532088324212622</v>
      </c>
    </row>
    <row r="19" spans="1:13" x14ac:dyDescent="0.15">
      <c r="A19" s="1" t="s">
        <v>64</v>
      </c>
    </row>
  </sheetData>
  <mergeCells count="3">
    <mergeCell ref="B4:M4"/>
    <mergeCell ref="B11:M11"/>
    <mergeCell ref="A3:A4"/>
  </mergeCells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A8" sqref="A8"/>
    </sheetView>
  </sheetViews>
  <sheetFormatPr defaultColWidth="9.140625" defaultRowHeight="9" x14ac:dyDescent="0.25"/>
  <cols>
    <col min="1" max="1" width="14.5703125" style="28" customWidth="1"/>
    <col min="2" max="2" width="9.42578125" style="28" customWidth="1"/>
    <col min="3" max="3" width="8.7109375" style="28" customWidth="1"/>
    <col min="4" max="4" width="9.28515625" style="28" customWidth="1"/>
    <col min="5" max="14" width="11.42578125" style="28" customWidth="1"/>
    <col min="15" max="15" width="6.7109375" style="28" bestFit="1" customWidth="1"/>
    <col min="16" max="16" width="10.7109375" style="28" customWidth="1"/>
    <col min="17" max="17" width="6.7109375" style="28" bestFit="1" customWidth="1"/>
    <col min="18" max="18" width="5.5703125" style="28" bestFit="1" customWidth="1"/>
    <col min="19" max="19" width="7.42578125" style="28" customWidth="1"/>
    <col min="20" max="20" width="17.140625" style="28" customWidth="1"/>
    <col min="21" max="21" width="8.42578125" style="28" customWidth="1"/>
    <col min="22" max="22" width="17.140625" style="28" customWidth="1"/>
    <col min="23" max="23" width="17.7109375" style="28" customWidth="1"/>
    <col min="24" max="24" width="11.7109375" style="28" customWidth="1"/>
    <col min="25" max="25" width="17.7109375" style="28" customWidth="1"/>
    <col min="26" max="26" width="12.7109375" style="28" customWidth="1"/>
    <col min="27" max="27" width="6.28515625" style="28" customWidth="1"/>
    <col min="28" max="28" width="12.7109375" style="28" customWidth="1"/>
    <col min="29" max="29" width="10" style="28" bestFit="1" customWidth="1"/>
    <col min="30" max="16384" width="9.140625" style="28"/>
  </cols>
  <sheetData>
    <row r="1" spans="1:5" ht="12" x14ac:dyDescent="0.25">
      <c r="A1" s="40" t="s">
        <v>128</v>
      </c>
    </row>
    <row r="3" spans="1:5" ht="15" customHeight="1" x14ac:dyDescent="0.25">
      <c r="A3" s="58" t="s">
        <v>88</v>
      </c>
      <c r="B3" s="60" t="s">
        <v>87</v>
      </c>
      <c r="C3" s="60"/>
      <c r="D3" s="60"/>
      <c r="E3" s="58" t="s">
        <v>0</v>
      </c>
    </row>
    <row r="4" spans="1:5" x14ac:dyDescent="0.25">
      <c r="A4" s="59"/>
      <c r="B4" s="39" t="s">
        <v>14</v>
      </c>
      <c r="C4" s="39" t="s">
        <v>13</v>
      </c>
      <c r="D4" s="39" t="s">
        <v>12</v>
      </c>
      <c r="E4" s="59"/>
    </row>
    <row r="5" spans="1:5" ht="16.899999999999999" customHeight="1" x14ac:dyDescent="0.25">
      <c r="A5" s="28" t="s">
        <v>11</v>
      </c>
      <c r="B5" s="28">
        <v>58</v>
      </c>
      <c r="C5" s="28">
        <v>20</v>
      </c>
      <c r="D5" s="28">
        <v>0</v>
      </c>
      <c r="E5" s="28">
        <v>78</v>
      </c>
    </row>
    <row r="6" spans="1:5" ht="16.899999999999999" customHeight="1" x14ac:dyDescent="0.25">
      <c r="A6" s="28" t="s">
        <v>10</v>
      </c>
      <c r="B6" s="28">
        <v>3083</v>
      </c>
      <c r="C6" s="28">
        <v>1712</v>
      </c>
      <c r="D6" s="28">
        <v>0</v>
      </c>
      <c r="E6" s="28">
        <v>4795</v>
      </c>
    </row>
    <row r="7" spans="1:5" ht="16.899999999999999" customHeight="1" x14ac:dyDescent="0.25">
      <c r="A7" s="28" t="s">
        <v>9</v>
      </c>
      <c r="B7" s="28">
        <v>3835</v>
      </c>
      <c r="C7" s="28">
        <v>2588</v>
      </c>
      <c r="D7" s="28">
        <v>1</v>
      </c>
      <c r="E7" s="28">
        <v>6424</v>
      </c>
    </row>
    <row r="8" spans="1:5" ht="16.899999999999999" customHeight="1" x14ac:dyDescent="0.25">
      <c r="A8" s="28" t="s">
        <v>8</v>
      </c>
      <c r="B8" s="28">
        <v>4969</v>
      </c>
      <c r="C8" s="28">
        <v>2219</v>
      </c>
      <c r="D8" s="28">
        <v>0</v>
      </c>
      <c r="E8" s="28">
        <v>7188</v>
      </c>
    </row>
    <row r="9" spans="1:5" ht="16.899999999999999" customHeight="1" x14ac:dyDescent="0.25">
      <c r="A9" s="28" t="s">
        <v>7</v>
      </c>
      <c r="B9" s="28">
        <v>3423</v>
      </c>
      <c r="C9" s="28">
        <v>839</v>
      </c>
      <c r="D9" s="28">
        <v>0</v>
      </c>
      <c r="E9" s="28">
        <v>4262</v>
      </c>
    </row>
    <row r="10" spans="1:5" ht="16.899999999999999" customHeight="1" x14ac:dyDescent="0.25">
      <c r="A10" s="28" t="s">
        <v>6</v>
      </c>
      <c r="B10" s="28">
        <v>1299</v>
      </c>
      <c r="C10" s="28">
        <v>172</v>
      </c>
      <c r="D10" s="28">
        <v>0</v>
      </c>
      <c r="E10" s="28">
        <v>1471</v>
      </c>
    </row>
    <row r="11" spans="1:5" ht="16.899999999999999" customHeight="1" x14ac:dyDescent="0.25">
      <c r="A11" s="28" t="s">
        <v>5</v>
      </c>
      <c r="B11" s="28">
        <v>562</v>
      </c>
      <c r="C11" s="28">
        <v>39</v>
      </c>
      <c r="D11" s="28">
        <v>0</v>
      </c>
      <c r="E11" s="28">
        <v>601</v>
      </c>
    </row>
    <row r="12" spans="1:5" ht="16.899999999999999" customHeight="1" x14ac:dyDescent="0.25">
      <c r="A12" s="28" t="s">
        <v>12</v>
      </c>
      <c r="B12" s="28">
        <v>904</v>
      </c>
      <c r="C12" s="28">
        <v>407</v>
      </c>
      <c r="D12" s="28">
        <v>1</v>
      </c>
      <c r="E12" s="28">
        <v>1312</v>
      </c>
    </row>
    <row r="13" spans="1:5" ht="16.899999999999999" customHeight="1" x14ac:dyDescent="0.25">
      <c r="A13" s="37" t="s">
        <v>0</v>
      </c>
      <c r="B13" s="37">
        <v>18133</v>
      </c>
      <c r="C13" s="37">
        <v>7996</v>
      </c>
      <c r="D13" s="37">
        <v>2</v>
      </c>
      <c r="E13" s="37">
        <v>26131</v>
      </c>
    </row>
    <row r="15" spans="1:5" x14ac:dyDescent="0.15">
      <c r="A15" s="1" t="s">
        <v>64</v>
      </c>
    </row>
  </sheetData>
  <mergeCells count="3">
    <mergeCell ref="A3:A4"/>
    <mergeCell ref="E3:E4"/>
    <mergeCell ref="B3:D3"/>
  </mergeCells>
  <pageMargins left="0.75" right="0.75" top="1" bottom="1" header="0.5" footer="0.5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A8" sqref="A8"/>
    </sheetView>
  </sheetViews>
  <sheetFormatPr defaultColWidth="9.140625" defaultRowHeight="9" x14ac:dyDescent="0.25"/>
  <cols>
    <col min="1" max="1" width="15.140625" style="21" customWidth="1"/>
    <col min="2" max="13" width="11.42578125" style="21" customWidth="1"/>
    <col min="14" max="14" width="6.7109375" style="21" bestFit="1" customWidth="1"/>
    <col min="15" max="15" width="10.7109375" style="21" customWidth="1"/>
    <col min="16" max="16" width="6.7109375" style="21" bestFit="1" customWidth="1"/>
    <col min="17" max="17" width="5.5703125" style="21" bestFit="1" customWidth="1"/>
    <col min="18" max="18" width="7.42578125" style="21" customWidth="1"/>
    <col min="19" max="19" width="17.140625" style="21" customWidth="1"/>
    <col min="20" max="20" width="8.42578125" style="21" customWidth="1"/>
    <col min="21" max="21" width="17.140625" style="21" customWidth="1"/>
    <col min="22" max="22" width="17.7109375" style="21" customWidth="1"/>
    <col min="23" max="23" width="11.7109375" style="21" customWidth="1"/>
    <col min="24" max="24" width="17.7109375" style="21" customWidth="1"/>
    <col min="25" max="25" width="12.7109375" style="21" customWidth="1"/>
    <col min="26" max="26" width="6.28515625" style="21" customWidth="1"/>
    <col min="27" max="27" width="12.7109375" style="21" customWidth="1"/>
    <col min="28" max="28" width="10" style="21" bestFit="1" customWidth="1"/>
    <col min="29" max="16384" width="9.140625" style="21"/>
  </cols>
  <sheetData>
    <row r="1" spans="1:7" ht="12" x14ac:dyDescent="0.25">
      <c r="A1" s="34" t="s">
        <v>154</v>
      </c>
    </row>
    <row r="3" spans="1:7" ht="24" customHeight="1" x14ac:dyDescent="0.25">
      <c r="A3" s="61" t="s">
        <v>88</v>
      </c>
      <c r="B3" s="55" t="s">
        <v>90</v>
      </c>
      <c r="C3" s="55"/>
      <c r="D3" s="55"/>
      <c r="E3" s="55"/>
      <c r="F3" s="55"/>
      <c r="G3" s="61" t="s">
        <v>0</v>
      </c>
    </row>
    <row r="4" spans="1:7" ht="36" x14ac:dyDescent="0.25">
      <c r="A4" s="54"/>
      <c r="B4" s="23" t="s">
        <v>91</v>
      </c>
      <c r="C4" s="23" t="s">
        <v>92</v>
      </c>
      <c r="D4" s="23" t="s">
        <v>93</v>
      </c>
      <c r="E4" s="23" t="s">
        <v>89</v>
      </c>
      <c r="F4" s="23" t="s">
        <v>12</v>
      </c>
      <c r="G4" s="54"/>
    </row>
    <row r="5" spans="1:7" ht="14.45" customHeight="1" x14ac:dyDescent="0.25">
      <c r="A5" s="21" t="s">
        <v>94</v>
      </c>
      <c r="B5" s="20">
        <v>4.3094602914016003</v>
      </c>
      <c r="C5" s="20">
        <v>24.132977631848966</v>
      </c>
      <c r="D5" s="20">
        <v>35.337574389493128</v>
      </c>
      <c r="E5" s="20">
        <v>7.6749435665914216</v>
      </c>
      <c r="F5" s="20">
        <v>28.545044120664887</v>
      </c>
      <c r="G5" s="31">
        <v>100</v>
      </c>
    </row>
    <row r="6" spans="1:7" ht="14.45" customHeight="1" x14ac:dyDescent="0.25">
      <c r="A6" s="21" t="s">
        <v>9</v>
      </c>
      <c r="B6" s="20">
        <v>4.3275217932752179</v>
      </c>
      <c r="C6" s="20">
        <v>19.240348692403487</v>
      </c>
      <c r="D6" s="20">
        <v>29.109589041095891</v>
      </c>
      <c r="E6" s="20">
        <v>13.418430884184311</v>
      </c>
      <c r="F6" s="20">
        <v>33.904109589041099</v>
      </c>
      <c r="G6" s="31">
        <v>100</v>
      </c>
    </row>
    <row r="7" spans="1:7" ht="14.45" customHeight="1" x14ac:dyDescent="0.25">
      <c r="A7" s="21" t="s">
        <v>8</v>
      </c>
      <c r="B7" s="20">
        <v>3.380634390651085</v>
      </c>
      <c r="C7" s="20">
        <v>20.589872008903729</v>
      </c>
      <c r="D7" s="20">
        <v>29.618809126321651</v>
      </c>
      <c r="E7" s="20">
        <v>13.397328881469114</v>
      </c>
      <c r="F7" s="20">
        <v>33.013355592654428</v>
      </c>
      <c r="G7" s="31">
        <v>100</v>
      </c>
    </row>
    <row r="8" spans="1:7" ht="14.45" customHeight="1" x14ac:dyDescent="0.25">
      <c r="A8" s="21" t="s">
        <v>7</v>
      </c>
      <c r="B8" s="20">
        <v>3.9887376818395119</v>
      </c>
      <c r="C8" s="20">
        <v>23.744720788362272</v>
      </c>
      <c r="D8" s="20">
        <v>27.921163772876582</v>
      </c>
      <c r="E8" s="20">
        <v>11.426560300328484</v>
      </c>
      <c r="F8" s="20">
        <v>32.918817456593146</v>
      </c>
      <c r="G8" s="31">
        <v>100</v>
      </c>
    </row>
    <row r="9" spans="1:7" ht="14.45" customHeight="1" x14ac:dyDescent="0.25">
      <c r="A9" s="21" t="s">
        <v>6</v>
      </c>
      <c r="B9" s="20">
        <v>6.1862678450033997</v>
      </c>
      <c r="C9" s="20">
        <v>26.240652617267163</v>
      </c>
      <c r="D9" s="20">
        <v>23.249490142760028</v>
      </c>
      <c r="E9" s="20">
        <v>9.7212780421481995</v>
      </c>
      <c r="F9" s="20">
        <v>34.602311352821211</v>
      </c>
      <c r="G9" s="31">
        <v>100</v>
      </c>
    </row>
    <row r="10" spans="1:7" ht="14.45" customHeight="1" x14ac:dyDescent="0.25">
      <c r="A10" s="21" t="s">
        <v>5</v>
      </c>
      <c r="B10" s="20">
        <v>13.311148086522461</v>
      </c>
      <c r="C10" s="20">
        <v>27.454242928452576</v>
      </c>
      <c r="D10" s="20">
        <v>18.469217970049918</v>
      </c>
      <c r="E10" s="20">
        <v>4.3261231281198009</v>
      </c>
      <c r="F10" s="20">
        <v>36.439267886855241</v>
      </c>
      <c r="G10" s="31">
        <v>100</v>
      </c>
    </row>
    <row r="11" spans="1:7" ht="14.45" customHeight="1" x14ac:dyDescent="0.25">
      <c r="A11" s="21" t="s">
        <v>12</v>
      </c>
      <c r="B11" s="20">
        <v>3.8109756097560976</v>
      </c>
      <c r="C11" s="20">
        <v>20.503048780487802</v>
      </c>
      <c r="D11" s="20">
        <v>30.259146341463417</v>
      </c>
      <c r="E11" s="20">
        <v>15.853658536585366</v>
      </c>
      <c r="F11" s="20">
        <v>29.573170731707314</v>
      </c>
      <c r="G11" s="31">
        <v>100</v>
      </c>
    </row>
    <row r="12" spans="1:7" ht="14.45" customHeight="1" x14ac:dyDescent="0.25">
      <c r="A12" s="45" t="s">
        <v>0</v>
      </c>
      <c r="B12" s="46">
        <v>4.2937507175385559</v>
      </c>
      <c r="C12" s="46">
        <v>21.905017029581721</v>
      </c>
      <c r="D12" s="46">
        <v>29.700355899123647</v>
      </c>
      <c r="E12" s="46">
        <v>11.721709846542421</v>
      </c>
      <c r="F12" s="46">
        <v>32.379166507213654</v>
      </c>
      <c r="G12" s="33">
        <v>100</v>
      </c>
    </row>
    <row r="14" spans="1:7" x14ac:dyDescent="0.25">
      <c r="A14" s="21" t="s">
        <v>64</v>
      </c>
    </row>
  </sheetData>
  <mergeCells count="3">
    <mergeCell ref="B3:F3"/>
    <mergeCell ref="A3:A4"/>
    <mergeCell ref="G3:G4"/>
  </mergeCells>
  <pageMargins left="0.75" right="0.75" top="1" bottom="1" header="0.5" footer="0.5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workbookViewId="0">
      <selection activeCell="A6" sqref="A6"/>
    </sheetView>
  </sheetViews>
  <sheetFormatPr defaultColWidth="9.140625" defaultRowHeight="9" x14ac:dyDescent="0.25"/>
  <cols>
    <col min="1" max="1" width="15.140625" style="21" customWidth="1"/>
    <col min="2" max="13" width="11.42578125" style="21" customWidth="1"/>
    <col min="14" max="14" width="6.7109375" style="21" bestFit="1" customWidth="1"/>
    <col min="15" max="15" width="10.7109375" style="21" customWidth="1"/>
    <col min="16" max="16" width="6.7109375" style="21" bestFit="1" customWidth="1"/>
    <col min="17" max="17" width="5.5703125" style="21" bestFit="1" customWidth="1"/>
    <col min="18" max="18" width="7.42578125" style="21" customWidth="1"/>
    <col min="19" max="19" width="17.140625" style="21" customWidth="1"/>
    <col min="20" max="20" width="8.42578125" style="21" customWidth="1"/>
    <col min="21" max="21" width="17.140625" style="21" customWidth="1"/>
    <col min="22" max="22" width="17.7109375" style="21" customWidth="1"/>
    <col min="23" max="23" width="11.7109375" style="21" customWidth="1"/>
    <col min="24" max="24" width="17.7109375" style="21" customWidth="1"/>
    <col min="25" max="25" width="12.7109375" style="21" customWidth="1"/>
    <col min="26" max="26" width="6.28515625" style="21" customWidth="1"/>
    <col min="27" max="27" width="12.7109375" style="21" customWidth="1"/>
    <col min="28" max="28" width="10" style="21" bestFit="1" customWidth="1"/>
    <col min="29" max="16384" width="9.140625" style="21"/>
  </cols>
  <sheetData>
    <row r="1" spans="1:12" ht="12" x14ac:dyDescent="0.25">
      <c r="A1" s="34" t="s">
        <v>153</v>
      </c>
    </row>
    <row r="3" spans="1:12" ht="24" customHeight="1" x14ac:dyDescent="0.25">
      <c r="A3" s="61" t="s">
        <v>88</v>
      </c>
      <c r="B3" s="55" t="s">
        <v>104</v>
      </c>
      <c r="C3" s="55"/>
      <c r="D3" s="55"/>
      <c r="E3" s="55"/>
      <c r="F3" s="55"/>
      <c r="G3" s="55"/>
      <c r="H3" s="55"/>
      <c r="I3" s="55"/>
      <c r="J3" s="55"/>
      <c r="K3" s="55"/>
      <c r="L3" s="61" t="s">
        <v>0</v>
      </c>
    </row>
    <row r="4" spans="1:12" ht="38.450000000000003" customHeight="1" x14ac:dyDescent="0.25">
      <c r="A4" s="54"/>
      <c r="B4" s="23" t="s">
        <v>95</v>
      </c>
      <c r="C4" s="23" t="s">
        <v>96</v>
      </c>
      <c r="D4" s="23" t="s">
        <v>97</v>
      </c>
      <c r="E4" s="23" t="s">
        <v>98</v>
      </c>
      <c r="F4" s="23" t="s">
        <v>99</v>
      </c>
      <c r="G4" s="23" t="s">
        <v>100</v>
      </c>
      <c r="H4" s="23" t="s">
        <v>101</v>
      </c>
      <c r="I4" s="23" t="s">
        <v>102</v>
      </c>
      <c r="J4" s="23" t="s">
        <v>103</v>
      </c>
      <c r="K4" s="23" t="s">
        <v>12</v>
      </c>
      <c r="L4" s="54"/>
    </row>
    <row r="5" spans="1:12" ht="16.899999999999999" customHeight="1" x14ac:dyDescent="0.25">
      <c r="A5" s="21" t="s">
        <v>94</v>
      </c>
      <c r="B5" s="20">
        <v>16.334906628360351</v>
      </c>
      <c r="C5" s="20">
        <v>9.7681099938436287</v>
      </c>
      <c r="D5" s="20">
        <v>17.053150010260619</v>
      </c>
      <c r="E5" s="20">
        <v>5.7869895341678639</v>
      </c>
      <c r="F5" s="20">
        <v>6.1563718448594297E-2</v>
      </c>
      <c r="G5" s="20">
        <v>0.28729735276010671</v>
      </c>
      <c r="H5" s="20">
        <v>22.121896162528216</v>
      </c>
      <c r="I5" s="20">
        <v>3.5501744305356042</v>
      </c>
      <c r="J5" s="20">
        <v>1.3749230453519394</v>
      </c>
      <c r="K5" s="20">
        <v>23.660989123743072</v>
      </c>
      <c r="L5" s="31">
        <v>100</v>
      </c>
    </row>
    <row r="6" spans="1:12" ht="16.899999999999999" customHeight="1" x14ac:dyDescent="0.25">
      <c r="A6" s="21" t="s">
        <v>9</v>
      </c>
      <c r="B6" s="20">
        <v>30.650684931506849</v>
      </c>
      <c r="C6" s="20">
        <v>11.690535491905354</v>
      </c>
      <c r="D6" s="20">
        <v>18.757783312577832</v>
      </c>
      <c r="E6" s="20">
        <v>2.9732254047322542</v>
      </c>
      <c r="F6" s="20">
        <v>4.6699875466998754E-2</v>
      </c>
      <c r="G6" s="20">
        <v>0.26463262764632628</v>
      </c>
      <c r="H6" s="20">
        <v>1.1674968866749689</v>
      </c>
      <c r="I6" s="20">
        <v>5.4950186799501868</v>
      </c>
      <c r="J6" s="20">
        <v>1.4476961394769614</v>
      </c>
      <c r="K6" s="20">
        <v>27.506226650062267</v>
      </c>
      <c r="L6" s="31">
        <v>100</v>
      </c>
    </row>
    <row r="7" spans="1:12" ht="16.899999999999999" customHeight="1" x14ac:dyDescent="0.25">
      <c r="A7" s="21" t="s">
        <v>8</v>
      </c>
      <c r="B7" s="20">
        <v>35.169727323316643</v>
      </c>
      <c r="C7" s="20">
        <v>11.282693377851976</v>
      </c>
      <c r="D7" s="20">
        <v>17.334446299387867</v>
      </c>
      <c r="E7" s="20">
        <v>1.7390094602114634</v>
      </c>
      <c r="F7" s="20">
        <v>0.13912075681691707</v>
      </c>
      <c r="G7" s="20">
        <v>0.90428491930996113</v>
      </c>
      <c r="H7" s="20">
        <v>0.20868113522537562</v>
      </c>
      <c r="I7" s="20">
        <v>5.1613800779076238</v>
      </c>
      <c r="J7" s="20">
        <v>1.655537006121313</v>
      </c>
      <c r="K7" s="20">
        <v>26.40511964385086</v>
      </c>
      <c r="L7" s="31">
        <v>100</v>
      </c>
    </row>
    <row r="8" spans="1:12" ht="16.899999999999999" customHeight="1" x14ac:dyDescent="0.25">
      <c r="A8" s="21" t="s">
        <v>7</v>
      </c>
      <c r="B8" s="20">
        <v>35.218207414359455</v>
      </c>
      <c r="C8" s="20">
        <v>10.769591740966682</v>
      </c>
      <c r="D8" s="20">
        <v>16.70577193805725</v>
      </c>
      <c r="E8" s="20">
        <v>0.98545283904270287</v>
      </c>
      <c r="F8" s="20">
        <v>1.0089160018770531</v>
      </c>
      <c r="G8" s="20">
        <v>1.2200844673862037</v>
      </c>
      <c r="H8" s="20">
        <v>0.11731581417175035</v>
      </c>
      <c r="I8" s="20">
        <v>6.2646644767714683</v>
      </c>
      <c r="J8" s="20">
        <v>1.5485687470671048</v>
      </c>
      <c r="K8" s="20">
        <v>26.161426560300328</v>
      </c>
      <c r="L8" s="31">
        <v>99.999999999999986</v>
      </c>
    </row>
    <row r="9" spans="1:12" ht="16.899999999999999" customHeight="1" x14ac:dyDescent="0.25">
      <c r="A9" s="21" t="s">
        <v>6</v>
      </c>
      <c r="B9" s="20">
        <v>19.714479945615228</v>
      </c>
      <c r="C9" s="20">
        <v>5.9823249490142762</v>
      </c>
      <c r="D9" s="20">
        <v>10.673011556764106</v>
      </c>
      <c r="E9" s="20">
        <v>0.61182868796736911</v>
      </c>
      <c r="F9" s="20">
        <v>18.286879673691367</v>
      </c>
      <c r="G9" s="20">
        <v>2.5152957171991841</v>
      </c>
      <c r="H9" s="20">
        <v>6.7980965329707682E-2</v>
      </c>
      <c r="I9" s="20">
        <v>12.440516655336506</v>
      </c>
      <c r="J9" s="20">
        <v>2.3793337865397688</v>
      </c>
      <c r="K9" s="20">
        <v>27.328348062542489</v>
      </c>
      <c r="L9" s="31">
        <v>100.00000000000001</v>
      </c>
    </row>
    <row r="10" spans="1:12" ht="16.899999999999999" customHeight="1" x14ac:dyDescent="0.25">
      <c r="A10" s="21" t="s">
        <v>5</v>
      </c>
      <c r="B10" s="20">
        <v>3.8269550748752081</v>
      </c>
      <c r="C10" s="20">
        <v>1.3311148086522462</v>
      </c>
      <c r="D10" s="20">
        <v>3.3277870216306153</v>
      </c>
      <c r="E10" s="20">
        <v>0.16638935108153077</v>
      </c>
      <c r="F10" s="20">
        <v>49.084858569051583</v>
      </c>
      <c r="G10" s="20">
        <v>1.6638935108153077</v>
      </c>
      <c r="H10" s="20">
        <v>0.16638935108153077</v>
      </c>
      <c r="I10" s="20">
        <v>8.1530782029950082</v>
      </c>
      <c r="J10" s="20">
        <v>5.1580698835274541</v>
      </c>
      <c r="K10" s="20">
        <v>27.121464226289515</v>
      </c>
      <c r="L10" s="31">
        <v>100.00000000000001</v>
      </c>
    </row>
    <row r="11" spans="1:12" ht="16.899999999999999" customHeight="1" x14ac:dyDescent="0.25">
      <c r="A11" s="21" t="s">
        <v>12</v>
      </c>
      <c r="B11" s="20">
        <v>34.375</v>
      </c>
      <c r="C11" s="20">
        <v>14.02439024390244</v>
      </c>
      <c r="D11" s="20">
        <v>16.76829268292683</v>
      </c>
      <c r="E11" s="20">
        <v>2.5914634146341462</v>
      </c>
      <c r="F11" s="20">
        <v>1.753048780487805</v>
      </c>
      <c r="G11" s="20">
        <v>1.1432926829268293</v>
      </c>
      <c r="H11" s="20">
        <v>5.6402439024390247</v>
      </c>
      <c r="I11" s="20">
        <v>4.1920731707317076</v>
      </c>
      <c r="J11" s="20">
        <v>2.6676829268292681</v>
      </c>
      <c r="K11" s="20">
        <v>16.844512195121951</v>
      </c>
      <c r="L11" s="31">
        <v>100</v>
      </c>
    </row>
    <row r="12" spans="1:12" ht="16.899999999999999" customHeight="1" x14ac:dyDescent="0.25">
      <c r="A12" s="45" t="s">
        <v>0</v>
      </c>
      <c r="B12" s="46">
        <v>28.923500822777541</v>
      </c>
      <c r="C12" s="46">
        <v>10.627224369522789</v>
      </c>
      <c r="D12" s="46">
        <v>16.803796257318893</v>
      </c>
      <c r="E12" s="46">
        <v>2.617580651333665</v>
      </c>
      <c r="F12" s="46">
        <v>2.4721595040373501</v>
      </c>
      <c r="G12" s="46">
        <v>0.80364318242700239</v>
      </c>
      <c r="H12" s="46">
        <v>4.779763499292029</v>
      </c>
      <c r="I12" s="46">
        <v>5.5527917033408603</v>
      </c>
      <c r="J12" s="46">
        <v>1.7067850445830621</v>
      </c>
      <c r="K12" s="46">
        <v>25.712754965366809</v>
      </c>
      <c r="L12" s="33">
        <v>100</v>
      </c>
    </row>
    <row r="14" spans="1:12" x14ac:dyDescent="0.25">
      <c r="A14" s="21" t="s">
        <v>64</v>
      </c>
    </row>
  </sheetData>
  <mergeCells count="3">
    <mergeCell ref="A3:A4"/>
    <mergeCell ref="B3:K3"/>
    <mergeCell ref="L3:L4"/>
  </mergeCells>
  <pageMargins left="0.75" right="0.75" top="1" bottom="1" header="0.5" footer="0.5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A7" sqref="A7"/>
    </sheetView>
  </sheetViews>
  <sheetFormatPr defaultColWidth="9.140625" defaultRowHeight="9" x14ac:dyDescent="0.25"/>
  <cols>
    <col min="1" max="1" width="33.85546875" style="21" bestFit="1" customWidth="1"/>
    <col min="2" max="2" width="16.28515625" style="21" customWidth="1"/>
    <col min="3" max="9" width="11.42578125" style="21" customWidth="1"/>
    <col min="10" max="10" width="6.7109375" style="21" bestFit="1" customWidth="1"/>
    <col min="11" max="11" width="5.5703125" style="21" bestFit="1" customWidth="1"/>
    <col min="12" max="12" width="7.42578125" style="21" customWidth="1"/>
    <col min="13" max="13" width="17.140625" style="21" customWidth="1"/>
    <col min="14" max="14" width="8.42578125" style="21" customWidth="1"/>
    <col min="15" max="15" width="17.140625" style="21" customWidth="1"/>
    <col min="16" max="16" width="17.7109375" style="21" customWidth="1"/>
    <col min="17" max="17" width="11.7109375" style="21" customWidth="1"/>
    <col min="18" max="18" width="17.7109375" style="21" customWidth="1"/>
    <col min="19" max="19" width="12.7109375" style="21" customWidth="1"/>
    <col min="20" max="20" width="6.28515625" style="21" customWidth="1"/>
    <col min="21" max="21" width="12.7109375" style="21" customWidth="1"/>
    <col min="22" max="22" width="10" style="21" bestFit="1" customWidth="1"/>
    <col min="23" max="16384" width="9.140625" style="21"/>
  </cols>
  <sheetData>
    <row r="1" spans="1:7" ht="12" x14ac:dyDescent="0.25">
      <c r="A1" s="34" t="s">
        <v>152</v>
      </c>
    </row>
    <row r="3" spans="1:7" ht="16.149999999999999" customHeight="1" x14ac:dyDescent="0.25">
      <c r="A3" s="61" t="s">
        <v>88</v>
      </c>
      <c r="B3" s="55" t="s">
        <v>107</v>
      </c>
      <c r="C3" s="55"/>
      <c r="D3" s="55"/>
      <c r="E3" s="55"/>
      <c r="F3" s="55"/>
      <c r="G3" s="55"/>
    </row>
    <row r="4" spans="1:7" ht="40.9" customHeight="1" x14ac:dyDescent="0.25">
      <c r="A4" s="54"/>
      <c r="B4" s="23" t="s">
        <v>105</v>
      </c>
      <c r="C4" s="23" t="s">
        <v>4</v>
      </c>
      <c r="D4" s="23" t="s">
        <v>3</v>
      </c>
      <c r="E4" s="23" t="s">
        <v>106</v>
      </c>
      <c r="F4" s="23" t="s">
        <v>2</v>
      </c>
      <c r="G4" s="23" t="s">
        <v>1</v>
      </c>
    </row>
    <row r="6" spans="1:7" ht="21" customHeight="1" x14ac:dyDescent="0.25">
      <c r="A6" s="21" t="s">
        <v>94</v>
      </c>
      <c r="B6" s="20">
        <v>2.62671865380669</v>
      </c>
      <c r="C6" s="20">
        <v>1.0465832136261031</v>
      </c>
      <c r="D6" s="20">
        <v>0.38990355017443051</v>
      </c>
      <c r="E6" s="20">
        <v>0.59511594500307818</v>
      </c>
      <c r="F6" s="20">
        <v>57.623640467884265</v>
      </c>
      <c r="G6" s="20">
        <v>29.037553868253639</v>
      </c>
    </row>
    <row r="7" spans="1:7" ht="21" customHeight="1" x14ac:dyDescent="0.25">
      <c r="A7" s="21" t="s">
        <v>9</v>
      </c>
      <c r="B7" s="20">
        <v>1.9613947696139475</v>
      </c>
      <c r="C7" s="20">
        <v>0.34246575342465752</v>
      </c>
      <c r="D7" s="20">
        <v>0.311332503113325</v>
      </c>
      <c r="E7" s="20">
        <v>0.94956413449564137</v>
      </c>
      <c r="F7" s="20">
        <v>55.962017434620172</v>
      </c>
      <c r="G7" s="20">
        <v>31.958281444582816</v>
      </c>
    </row>
    <row r="8" spans="1:7" ht="21" customHeight="1" x14ac:dyDescent="0.25">
      <c r="A8" s="21" t="s">
        <v>8</v>
      </c>
      <c r="B8" s="20">
        <v>2.2954924874791316</v>
      </c>
      <c r="C8" s="20">
        <v>0.26432943795214248</v>
      </c>
      <c r="D8" s="20">
        <v>0.47301057317751805</v>
      </c>
      <c r="E8" s="20">
        <v>1.669449081803005</v>
      </c>
      <c r="F8" s="20">
        <v>55.634390651085141</v>
      </c>
      <c r="G8" s="20">
        <v>30.856983861992209</v>
      </c>
    </row>
    <row r="9" spans="1:7" ht="21" customHeight="1" x14ac:dyDescent="0.25">
      <c r="A9" s="21" t="s">
        <v>7</v>
      </c>
      <c r="B9" s="20">
        <v>2.0412951665884562</v>
      </c>
      <c r="C9" s="20">
        <v>7.0389488503050213E-2</v>
      </c>
      <c r="D9" s="20">
        <v>0.46926325668700142</v>
      </c>
      <c r="E9" s="20">
        <v>2.0412951665884562</v>
      </c>
      <c r="F9" s="20">
        <v>55.936180197090565</v>
      </c>
      <c r="G9" s="20">
        <v>30.572501173158141</v>
      </c>
    </row>
    <row r="10" spans="1:7" ht="21" customHeight="1" x14ac:dyDescent="0.25">
      <c r="A10" s="21" t="s">
        <v>6</v>
      </c>
      <c r="B10" s="20">
        <v>1.2916383412644461</v>
      </c>
      <c r="C10" s="20">
        <v>0.13596193065941536</v>
      </c>
      <c r="D10" s="20">
        <v>6.7980965329707682E-2</v>
      </c>
      <c r="E10" s="20">
        <v>1.9714479945615229</v>
      </c>
      <c r="F10" s="20">
        <v>56.69612508497621</v>
      </c>
      <c r="G10" s="20">
        <v>31.27124405166553</v>
      </c>
    </row>
    <row r="11" spans="1:7" ht="21" customHeight="1" x14ac:dyDescent="0.25">
      <c r="A11" s="21" t="s">
        <v>5</v>
      </c>
      <c r="B11" s="20">
        <v>1.497504159733777</v>
      </c>
      <c r="C11" s="20">
        <v>0</v>
      </c>
      <c r="D11" s="20">
        <v>0.16638935108153077</v>
      </c>
      <c r="E11" s="20">
        <v>0.83194675540765384</v>
      </c>
      <c r="F11" s="20">
        <v>54.575707154742091</v>
      </c>
      <c r="G11" s="20">
        <v>33.111480865224621</v>
      </c>
    </row>
    <row r="12" spans="1:7" ht="21" customHeight="1" x14ac:dyDescent="0.25">
      <c r="A12" s="21" t="s">
        <v>12</v>
      </c>
      <c r="B12" s="20">
        <v>2.5152439024390247</v>
      </c>
      <c r="C12" s="20">
        <v>0.1524390243902439</v>
      </c>
      <c r="D12" s="20">
        <v>0.6097560975609756</v>
      </c>
      <c r="E12" s="20">
        <v>1.0670731707317074</v>
      </c>
      <c r="F12" s="20">
        <v>69.359756097560975</v>
      </c>
      <c r="G12" s="20">
        <v>11.814024390243901</v>
      </c>
    </row>
    <row r="13" spans="1:7" ht="21" customHeight="1" x14ac:dyDescent="0.25">
      <c r="A13" s="36" t="s">
        <v>0</v>
      </c>
      <c r="B13" s="33">
        <v>2.1698365925529064</v>
      </c>
      <c r="C13" s="33">
        <v>0.37886035742987256</v>
      </c>
      <c r="D13" s="33">
        <v>0.39416784661895832</v>
      </c>
      <c r="E13" s="33">
        <v>1.320270942558647</v>
      </c>
      <c r="F13" s="33">
        <v>56.859668592859059</v>
      </c>
      <c r="G13" s="33">
        <v>29.861084535609045</v>
      </c>
    </row>
    <row r="15" spans="1:7" x14ac:dyDescent="0.25">
      <c r="A15" s="21" t="s">
        <v>64</v>
      </c>
    </row>
  </sheetData>
  <mergeCells count="2">
    <mergeCell ref="A3:A4"/>
    <mergeCell ref="B3:G3"/>
  </mergeCells>
  <pageMargins left="0.75" right="0.75" top="1" bottom="1" header="0.5" footer="0.5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/>
  </sheetViews>
  <sheetFormatPr defaultColWidth="9.140625" defaultRowHeight="9" x14ac:dyDescent="0.25"/>
  <cols>
    <col min="1" max="1" width="14.85546875" style="21" customWidth="1"/>
    <col min="2" max="9" width="19.7109375" style="21" customWidth="1"/>
    <col min="10" max="10" width="17.7109375" style="21" customWidth="1"/>
    <col min="11" max="11" width="6.28515625" style="21" customWidth="1"/>
    <col min="12" max="12" width="10" style="21" bestFit="1" customWidth="1"/>
    <col min="13" max="16384" width="9.140625" style="21"/>
  </cols>
  <sheetData>
    <row r="1" spans="1:10" ht="12" x14ac:dyDescent="0.25">
      <c r="A1" s="34" t="s">
        <v>157</v>
      </c>
    </row>
    <row r="4" spans="1:10" ht="19.149999999999999" customHeight="1" x14ac:dyDescent="0.25">
      <c r="A4" s="61" t="s">
        <v>88</v>
      </c>
      <c r="B4" s="55" t="s">
        <v>116</v>
      </c>
      <c r="C4" s="55"/>
      <c r="D4" s="55"/>
      <c r="E4" s="55"/>
      <c r="F4" s="55"/>
      <c r="G4" s="55"/>
      <c r="H4" s="55"/>
      <c r="I4" s="55"/>
    </row>
    <row r="5" spans="1:10" ht="66.599999999999994" customHeight="1" x14ac:dyDescent="0.25">
      <c r="A5" s="54"/>
      <c r="B5" s="26" t="s">
        <v>108</v>
      </c>
      <c r="C5" s="26" t="s">
        <v>109</v>
      </c>
      <c r="D5" s="26" t="s">
        <v>110</v>
      </c>
      <c r="E5" s="26" t="s">
        <v>111</v>
      </c>
      <c r="F5" s="26" t="s">
        <v>112</v>
      </c>
      <c r="G5" s="26" t="s">
        <v>113</v>
      </c>
      <c r="H5" s="26" t="s">
        <v>114</v>
      </c>
      <c r="I5" s="26" t="s">
        <v>115</v>
      </c>
    </row>
    <row r="7" spans="1:10" ht="19.899999999999999" customHeight="1" x14ac:dyDescent="0.25">
      <c r="A7" s="21" t="s">
        <v>94</v>
      </c>
      <c r="B7" s="28">
        <v>3062</v>
      </c>
      <c r="C7" s="28">
        <v>2152</v>
      </c>
      <c r="D7" s="28">
        <v>1131</v>
      </c>
      <c r="E7" s="28">
        <v>1092</v>
      </c>
      <c r="F7" s="28">
        <v>1030</v>
      </c>
      <c r="G7" s="28">
        <v>3837</v>
      </c>
      <c r="H7" s="28">
        <v>1312</v>
      </c>
      <c r="I7" s="28">
        <v>22</v>
      </c>
      <c r="J7" s="28"/>
    </row>
    <row r="8" spans="1:10" ht="19.899999999999999" customHeight="1" x14ac:dyDescent="0.25">
      <c r="A8" s="21" t="s">
        <v>9</v>
      </c>
      <c r="B8" s="28">
        <v>4576</v>
      </c>
      <c r="C8" s="28">
        <v>3533</v>
      </c>
      <c r="D8" s="28">
        <v>756</v>
      </c>
      <c r="E8" s="28">
        <v>954</v>
      </c>
      <c r="F8" s="28">
        <v>1526</v>
      </c>
      <c r="G8" s="28">
        <v>5882</v>
      </c>
      <c r="H8" s="28">
        <v>2656</v>
      </c>
      <c r="I8" s="28">
        <v>48</v>
      </c>
      <c r="J8" s="28"/>
    </row>
    <row r="9" spans="1:10" ht="19.899999999999999" customHeight="1" x14ac:dyDescent="0.25">
      <c r="A9" s="21" t="s">
        <v>8</v>
      </c>
      <c r="B9" s="28">
        <v>4879</v>
      </c>
      <c r="C9" s="28">
        <v>3791</v>
      </c>
      <c r="D9" s="28">
        <v>643</v>
      </c>
      <c r="E9" s="28">
        <v>921</v>
      </c>
      <c r="F9" s="28">
        <v>1739</v>
      </c>
      <c r="G9" s="28">
        <v>6667</v>
      </c>
      <c r="H9" s="28">
        <v>3189</v>
      </c>
      <c r="I9" s="28">
        <v>181</v>
      </c>
      <c r="J9" s="28"/>
    </row>
    <row r="10" spans="1:10" ht="19.899999999999999" customHeight="1" x14ac:dyDescent="0.25">
      <c r="A10" s="21" t="s">
        <v>7</v>
      </c>
      <c r="B10" s="28">
        <v>2728</v>
      </c>
      <c r="C10" s="28">
        <v>2073</v>
      </c>
      <c r="D10" s="28">
        <v>307</v>
      </c>
      <c r="E10" s="28">
        <v>445</v>
      </c>
      <c r="F10" s="28">
        <v>945</v>
      </c>
      <c r="G10" s="28">
        <v>3914</v>
      </c>
      <c r="H10" s="28">
        <v>1919</v>
      </c>
      <c r="I10" s="28">
        <v>289</v>
      </c>
      <c r="J10" s="28"/>
    </row>
    <row r="11" spans="1:10" ht="19.899999999999999" customHeight="1" x14ac:dyDescent="0.25">
      <c r="A11" s="21" t="s">
        <v>6</v>
      </c>
      <c r="B11" s="28">
        <v>901</v>
      </c>
      <c r="C11" s="28">
        <v>716</v>
      </c>
      <c r="D11" s="28">
        <v>77</v>
      </c>
      <c r="E11" s="28">
        <v>125</v>
      </c>
      <c r="F11" s="28">
        <v>252</v>
      </c>
      <c r="G11" s="28">
        <v>1366</v>
      </c>
      <c r="H11" s="28">
        <v>717</v>
      </c>
      <c r="I11" s="28">
        <v>4</v>
      </c>
      <c r="J11" s="28"/>
    </row>
    <row r="12" spans="1:10" ht="19.899999999999999" customHeight="1" x14ac:dyDescent="0.25">
      <c r="A12" s="21" t="s">
        <v>5</v>
      </c>
      <c r="B12" s="28">
        <v>394</v>
      </c>
      <c r="C12" s="28">
        <v>286</v>
      </c>
      <c r="D12" s="28">
        <v>14</v>
      </c>
      <c r="E12" s="28">
        <v>36</v>
      </c>
      <c r="F12" s="28">
        <v>55</v>
      </c>
      <c r="G12" s="28">
        <v>549</v>
      </c>
      <c r="H12" s="28">
        <v>269</v>
      </c>
      <c r="I12" s="28">
        <v>546</v>
      </c>
      <c r="J12" s="28"/>
    </row>
    <row r="13" spans="1:10" ht="19.899999999999999" customHeight="1" x14ac:dyDescent="0.25">
      <c r="A13" s="21" t="s">
        <v>12</v>
      </c>
      <c r="B13" s="28">
        <v>899</v>
      </c>
      <c r="C13" s="28">
        <v>710</v>
      </c>
      <c r="D13" s="28">
        <v>129</v>
      </c>
      <c r="E13" s="28">
        <v>191</v>
      </c>
      <c r="F13" s="28">
        <v>289</v>
      </c>
      <c r="G13" s="28">
        <v>1142</v>
      </c>
      <c r="H13" s="28">
        <v>453</v>
      </c>
      <c r="I13" s="28">
        <v>13</v>
      </c>
      <c r="J13" s="28"/>
    </row>
    <row r="14" spans="1:10" ht="19.899999999999999" customHeight="1" x14ac:dyDescent="0.25">
      <c r="A14" s="36" t="s">
        <v>0</v>
      </c>
      <c r="B14" s="37">
        <v>17439</v>
      </c>
      <c r="C14" s="37">
        <v>13261</v>
      </c>
      <c r="D14" s="37">
        <v>3057</v>
      </c>
      <c r="E14" s="37">
        <v>3764</v>
      </c>
      <c r="F14" s="37">
        <v>5836</v>
      </c>
      <c r="G14" s="37">
        <v>23357</v>
      </c>
      <c r="H14" s="37">
        <v>10515</v>
      </c>
      <c r="I14" s="37">
        <v>406</v>
      </c>
      <c r="J14" s="28"/>
    </row>
    <row r="16" spans="1:10" x14ac:dyDescent="0.25">
      <c r="A16" s="21" t="s">
        <v>64</v>
      </c>
    </row>
  </sheetData>
  <mergeCells count="2">
    <mergeCell ref="A4:A5"/>
    <mergeCell ref="B4:I4"/>
  </mergeCells>
  <pageMargins left="0.75" right="0.75" top="1" bottom="1" header="0.5" footer="0.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A8" sqref="A8"/>
    </sheetView>
  </sheetViews>
  <sheetFormatPr defaultColWidth="9.140625" defaultRowHeight="9" x14ac:dyDescent="0.25"/>
  <cols>
    <col min="1" max="1" width="14.85546875" style="21" customWidth="1"/>
    <col min="2" max="8" width="19.7109375" style="21" customWidth="1"/>
    <col min="9" max="9" width="17.7109375" style="21" customWidth="1"/>
    <col min="10" max="10" width="6.28515625" style="21" customWidth="1"/>
    <col min="11" max="11" width="10" style="21" bestFit="1" customWidth="1"/>
    <col min="12" max="16384" width="9.140625" style="21"/>
  </cols>
  <sheetData>
    <row r="1" spans="1:9" ht="12" x14ac:dyDescent="0.25">
      <c r="A1" s="34" t="s">
        <v>129</v>
      </c>
    </row>
    <row r="4" spans="1:9" ht="19.149999999999999" customHeight="1" x14ac:dyDescent="0.25">
      <c r="A4" s="61" t="s">
        <v>88</v>
      </c>
      <c r="B4" s="55" t="s">
        <v>116</v>
      </c>
      <c r="C4" s="55"/>
      <c r="D4" s="55"/>
      <c r="E4" s="55"/>
      <c r="F4" s="55"/>
      <c r="G4" s="55"/>
      <c r="H4" s="55"/>
    </row>
    <row r="5" spans="1:9" ht="66.599999999999994" customHeight="1" x14ac:dyDescent="0.25">
      <c r="A5" s="54"/>
      <c r="B5" s="26" t="s">
        <v>108</v>
      </c>
      <c r="C5" s="26" t="s">
        <v>109</v>
      </c>
      <c r="D5" s="26" t="s">
        <v>110</v>
      </c>
      <c r="E5" s="26" t="s">
        <v>111</v>
      </c>
      <c r="F5" s="26" t="s">
        <v>112</v>
      </c>
      <c r="G5" s="26" t="s">
        <v>113</v>
      </c>
      <c r="H5" s="26" t="s">
        <v>114</v>
      </c>
    </row>
    <row r="7" spans="1:9" ht="19.899999999999999" customHeight="1" x14ac:dyDescent="0.25">
      <c r="A7" s="21" t="s">
        <v>94</v>
      </c>
      <c r="B7" s="28">
        <v>1576</v>
      </c>
      <c r="C7" s="28">
        <v>1339</v>
      </c>
      <c r="D7" s="28">
        <v>488</v>
      </c>
      <c r="E7" s="28">
        <v>491</v>
      </c>
      <c r="F7" s="28">
        <v>712</v>
      </c>
      <c r="G7" s="28">
        <v>2498</v>
      </c>
      <c r="H7" s="28">
        <v>833</v>
      </c>
      <c r="I7" s="28"/>
    </row>
    <row r="8" spans="1:9" ht="19.899999999999999" customHeight="1" x14ac:dyDescent="0.25">
      <c r="A8" s="21" t="s">
        <v>9</v>
      </c>
      <c r="B8" s="28">
        <v>2149</v>
      </c>
      <c r="C8" s="28">
        <v>2190</v>
      </c>
      <c r="D8" s="28">
        <v>254</v>
      </c>
      <c r="E8" s="28">
        <v>390</v>
      </c>
      <c r="F8" s="28">
        <v>1054</v>
      </c>
      <c r="G8" s="28">
        <v>3905</v>
      </c>
      <c r="H8" s="28">
        <v>1701</v>
      </c>
      <c r="I8" s="28"/>
    </row>
    <row r="9" spans="1:9" ht="19.899999999999999" customHeight="1" x14ac:dyDescent="0.25">
      <c r="A9" s="21" t="s">
        <v>8</v>
      </c>
      <c r="B9" s="28">
        <v>2399</v>
      </c>
      <c r="C9" s="28">
        <v>2420</v>
      </c>
      <c r="D9" s="28">
        <v>210</v>
      </c>
      <c r="E9" s="28">
        <v>382</v>
      </c>
      <c r="F9" s="28">
        <v>1237</v>
      </c>
      <c r="G9" s="28">
        <v>4672</v>
      </c>
      <c r="H9" s="28">
        <v>2169</v>
      </c>
      <c r="I9" s="28"/>
    </row>
    <row r="10" spans="1:9" ht="19.899999999999999" customHeight="1" x14ac:dyDescent="0.25">
      <c r="A10" s="21" t="s">
        <v>7</v>
      </c>
      <c r="B10" s="28">
        <v>1318</v>
      </c>
      <c r="C10" s="28">
        <v>1303</v>
      </c>
      <c r="D10" s="28">
        <v>103</v>
      </c>
      <c r="E10" s="28">
        <v>209</v>
      </c>
      <c r="F10" s="28">
        <v>634</v>
      </c>
      <c r="G10" s="28">
        <v>2761</v>
      </c>
      <c r="H10" s="28">
        <v>1312</v>
      </c>
      <c r="I10" s="28"/>
    </row>
    <row r="11" spans="1:9" ht="19.899999999999999" customHeight="1" x14ac:dyDescent="0.25">
      <c r="A11" s="21" t="s">
        <v>6</v>
      </c>
      <c r="B11" s="28">
        <v>476</v>
      </c>
      <c r="C11" s="28">
        <v>481</v>
      </c>
      <c r="D11" s="28">
        <v>37</v>
      </c>
      <c r="E11" s="28">
        <v>62</v>
      </c>
      <c r="F11" s="28">
        <v>186</v>
      </c>
      <c r="G11" s="28">
        <v>996</v>
      </c>
      <c r="H11" s="28">
        <v>509</v>
      </c>
      <c r="I11" s="28"/>
    </row>
    <row r="12" spans="1:9" ht="19.899999999999999" customHeight="1" x14ac:dyDescent="0.25">
      <c r="A12" s="21" t="s">
        <v>5</v>
      </c>
      <c r="B12" s="28">
        <v>223</v>
      </c>
      <c r="C12" s="28">
        <v>199</v>
      </c>
      <c r="D12" s="28">
        <v>4</v>
      </c>
      <c r="E12" s="28">
        <v>18</v>
      </c>
      <c r="F12" s="28">
        <v>36</v>
      </c>
      <c r="G12" s="28">
        <v>409</v>
      </c>
      <c r="H12" s="28">
        <v>186</v>
      </c>
      <c r="I12" s="28"/>
    </row>
    <row r="13" spans="1:9" ht="19.899999999999999" customHeight="1" x14ac:dyDescent="0.25">
      <c r="A13" s="21" t="s">
        <v>12</v>
      </c>
      <c r="B13" s="28">
        <v>551</v>
      </c>
      <c r="C13" s="28">
        <v>544</v>
      </c>
      <c r="D13" s="28">
        <v>54</v>
      </c>
      <c r="E13" s="28">
        <v>110</v>
      </c>
      <c r="F13" s="28">
        <v>242</v>
      </c>
      <c r="G13" s="28">
        <v>960</v>
      </c>
      <c r="H13" s="28">
        <v>354</v>
      </c>
      <c r="I13" s="28"/>
    </row>
    <row r="14" spans="1:9" ht="19.899999999999999" customHeight="1" x14ac:dyDescent="0.25">
      <c r="A14" s="36" t="s">
        <v>0</v>
      </c>
      <c r="B14" s="37">
        <v>8692</v>
      </c>
      <c r="C14" s="37">
        <v>8476</v>
      </c>
      <c r="D14" s="37">
        <v>1150</v>
      </c>
      <c r="E14" s="37">
        <v>1662</v>
      </c>
      <c r="F14" s="37">
        <v>4101</v>
      </c>
      <c r="G14" s="37">
        <v>16201</v>
      </c>
      <c r="H14" s="37">
        <v>7064</v>
      </c>
      <c r="I14" s="28"/>
    </row>
    <row r="16" spans="1:9" x14ac:dyDescent="0.25">
      <c r="A16" s="21" t="s">
        <v>64</v>
      </c>
    </row>
  </sheetData>
  <mergeCells count="2">
    <mergeCell ref="A4:A5"/>
    <mergeCell ref="B4:H4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20</vt:i4>
      </vt:variant>
    </vt:vector>
  </HeadingPairs>
  <TitlesOfParts>
    <vt:vector size="20" baseType="lpstr">
      <vt:lpstr>Tavola 1</vt:lpstr>
      <vt:lpstr>Tavola 2</vt:lpstr>
      <vt:lpstr>Tavola 3</vt:lpstr>
      <vt:lpstr>Tavola 4</vt:lpstr>
      <vt:lpstr>Tavola 5</vt:lpstr>
      <vt:lpstr>Tavola 6</vt:lpstr>
      <vt:lpstr>Tavola 7</vt:lpstr>
      <vt:lpstr>Tavola 8</vt:lpstr>
      <vt:lpstr>Tavola 9</vt:lpstr>
      <vt:lpstr>Tavola 10</vt:lpstr>
      <vt:lpstr>Tavola 11</vt:lpstr>
      <vt:lpstr>Tavola 12</vt:lpstr>
      <vt:lpstr>Tavola 13</vt:lpstr>
      <vt:lpstr>Tavola 14</vt:lpstr>
      <vt:lpstr>Tavola 15</vt:lpstr>
      <vt:lpstr>Tavola 16</vt:lpstr>
      <vt:lpstr>Tavola 17</vt:lpstr>
      <vt:lpstr>Tavola 18</vt:lpstr>
      <vt:lpstr>Tavola 19</vt:lpstr>
      <vt:lpstr>Tavola 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Alessandra Battisti</dc:creator>
  <cp:lastModifiedBy>francesco gosetti</cp:lastModifiedBy>
  <dcterms:created xsi:type="dcterms:W3CDTF">2023-10-24T14:52:19Z</dcterms:created>
  <dcterms:modified xsi:type="dcterms:W3CDTF">2023-11-21T11:09:38Z</dcterms:modified>
</cp:coreProperties>
</file>