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stat\SITOINTERNET\comunicati stampa\Prodotti DOP-IGP-STG-2021\"/>
    </mc:Choice>
  </mc:AlternateContent>
  <bookViews>
    <workbookView xWindow="0" yWindow="0" windowWidth="19200" windowHeight="7065"/>
  </bookViews>
  <sheets>
    <sheet name="Tavola 1" sheetId="1" r:id="rId1"/>
    <sheet name="Tavola 2" sheetId="4" r:id="rId2"/>
    <sheet name="Tavola 3" sheetId="5" r:id="rId3"/>
    <sheet name="Tavola 4" sheetId="6" r:id="rId4"/>
    <sheet name="Tavola 5" sheetId="7" r:id="rId5"/>
    <sheet name="Tavola 6" sheetId="8" r:id="rId6"/>
    <sheet name="Tavola 7" sheetId="9" r:id="rId7"/>
    <sheet name="Tavola 8" sheetId="10" r:id="rId8"/>
  </sheets>
  <definedNames>
    <definedName name="_Hlk236546576" localSheetId="1">'Tavola 2'!$A$45</definedName>
    <definedName name="_Hlk236710811" localSheetId="1">'Tavola 2'!$A$33</definedName>
  </definedNames>
  <calcPr calcId="162913"/>
</workbook>
</file>

<file path=xl/calcChain.xml><?xml version="1.0" encoding="utf-8"?>
<calcChain xmlns="http://schemas.openxmlformats.org/spreadsheetml/2006/main">
  <c r="C32" i="9" l="1"/>
  <c r="C31" i="9"/>
  <c r="C30" i="9"/>
  <c r="B17" i="1" l="1"/>
  <c r="G17" i="1"/>
  <c r="L17" i="1"/>
  <c r="L5" i="1"/>
  <c r="G5" i="1"/>
  <c r="B5" i="1"/>
  <c r="M5" i="1"/>
  <c r="C17" i="1"/>
  <c r="H17" i="1"/>
  <c r="M17" i="1"/>
  <c r="H5" i="1"/>
</calcChain>
</file>

<file path=xl/sharedStrings.xml><?xml version="1.0" encoding="utf-8"?>
<sst xmlns="http://schemas.openxmlformats.org/spreadsheetml/2006/main" count="562" uniqueCount="150">
  <si>
    <r>
      <t xml:space="preserve">Produttori </t>
    </r>
    <r>
      <rPr>
        <i/>
        <sz val="9"/>
        <color indexed="8"/>
        <rFont val="Arial Narrow"/>
        <family val="2"/>
      </rPr>
      <t>(1) (2)</t>
    </r>
  </si>
  <si>
    <t>Allevamenti</t>
  </si>
  <si>
    <t xml:space="preserve">Superficie </t>
  </si>
  <si>
    <t>SETTORI</t>
  </si>
  <si>
    <t>assolute</t>
  </si>
  <si>
    <t>%</t>
  </si>
  <si>
    <t>TOTALE</t>
  </si>
  <si>
    <r>
      <t xml:space="preserve">Trasformatori  </t>
    </r>
    <r>
      <rPr>
        <i/>
        <sz val="9"/>
        <color indexed="8"/>
        <rFont val="Arial Narrow"/>
        <family val="2"/>
      </rPr>
      <t>(1) (3)</t>
    </r>
  </si>
  <si>
    <t xml:space="preserve">Impianti di trasformazione </t>
  </si>
  <si>
    <r>
      <t xml:space="preserve">Operatori </t>
    </r>
    <r>
      <rPr>
        <i/>
        <sz val="9"/>
        <color indexed="8"/>
        <rFont val="Arial Narrow"/>
        <family val="2"/>
      </rPr>
      <t>(1) (4)</t>
    </r>
  </si>
  <si>
    <t>(1) – Un produttore e/o trasformatore e/o operatore presente in due o più settori viene conteggiato due o più volte.</t>
  </si>
  <si>
    <t>(2) -  Un produttore può condurre uno o più allevamenti.</t>
  </si>
  <si>
    <t>(3) -  Un trasformatore può svolgere una o più attività di trasformazione</t>
  </si>
  <si>
    <t>(4) – Un operatore può essere contemporaneamente sia produttore sia trasformatore.</t>
  </si>
  <si>
    <t xml:space="preserve">Variazioni </t>
  </si>
  <si>
    <t>Carni fresche</t>
  </si>
  <si>
    <t>Preparazioni di carni</t>
  </si>
  <si>
    <t>Formaggi</t>
  </si>
  <si>
    <t xml:space="preserve">Ortofrutticoli e cereali </t>
  </si>
  <si>
    <t>Oli extravergine di oliva</t>
  </si>
  <si>
    <t>Altri settori</t>
  </si>
  <si>
    <t xml:space="preserve">                 </t>
  </si>
  <si>
    <t>REGIONI</t>
  </si>
  <si>
    <t>Superficie</t>
  </si>
  <si>
    <t>Comp. %</t>
  </si>
  <si>
    <t>Variazioni</t>
  </si>
  <si>
    <t>Piemonte</t>
  </si>
  <si>
    <t>Valle d'Aosta/Vallée d'Aoste</t>
  </si>
  <si>
    <t>Lombardia</t>
  </si>
  <si>
    <t>Liguria</t>
  </si>
  <si>
    <t>Bolzano/Bozen</t>
  </si>
  <si>
    <t>Trento</t>
  </si>
  <si>
    <t>Trentino-Alto Adige/Südtirol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</si>
  <si>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</si>
  <si>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</si>
  <si>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</si>
  <si>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</si>
  <si>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</si>
  <si>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</si>
  <si>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</si>
  <si>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</si>
  <si>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</si>
  <si>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</si>
  <si>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</si>
  <si>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</si>
  <si>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</si>
  <si>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</si>
  <si>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</si>
  <si>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</si>
  <si>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</si>
  <si>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</si>
  <si>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Maschi</t>
  </si>
  <si>
    <t>Femmine</t>
  </si>
  <si>
    <t>ITALIA</t>
  </si>
  <si>
    <r>
      <t xml:space="preserve">Trasformatori </t>
    </r>
    <r>
      <rPr>
        <i/>
        <sz val="9"/>
        <color indexed="8"/>
        <rFont val="Arial Narrow"/>
        <family val="2"/>
      </rPr>
      <t>(1) (3)</t>
    </r>
  </si>
  <si>
    <t>Impianti di trasformazione</t>
  </si>
  <si>
    <t>(1) - Un produttore e/o trasformatore e/o operatore presente in due o più settori viene conteggiato due o più volte.</t>
  </si>
  <si>
    <t xml:space="preserve">(3) -  Un trasformatore può svolgere una o più attività di trasformazione. </t>
  </si>
  <si>
    <t>(4) -  Un operatore può essere contemporaneamente sia produttore sia trasformatore.</t>
  </si>
  <si>
    <t>(5) - Per l’attribuzione del genere si considera: per il produttore, il sesso del titolare (persona fisica) o del responsabile (società o ente), per il trasformatore il sesso del titolare (persona fisica) dell'impresa o del responsabile (società o ente).</t>
  </si>
  <si>
    <t>RIPARTIZIONE GEOGRAFICA</t>
  </si>
  <si>
    <t xml:space="preserve">Produzione </t>
  </si>
  <si>
    <r>
      <t xml:space="preserve">Trasformazione </t>
    </r>
    <r>
      <rPr>
        <i/>
        <sz val="9"/>
        <color indexed="8"/>
        <rFont val="Arial Narrow"/>
        <family val="2"/>
      </rPr>
      <t xml:space="preserve"> </t>
    </r>
  </si>
  <si>
    <r>
      <t xml:space="preserve">Operatori  </t>
    </r>
    <r>
      <rPr>
        <i/>
        <sz val="9"/>
        <color indexed="8"/>
        <rFont val="Arial Narrow"/>
        <family val="2"/>
      </rPr>
      <t>(1)</t>
    </r>
  </si>
  <si>
    <t>Capi allevati</t>
  </si>
  <si>
    <t>Macellatori</t>
  </si>
  <si>
    <t>Elaboratori</t>
  </si>
  <si>
    <t>Porzionatori</t>
  </si>
  <si>
    <t xml:space="preserve">Totale </t>
  </si>
  <si>
    <t>Di cui produttori e trasformatori</t>
  </si>
  <si>
    <t xml:space="preserve">Bovini </t>
  </si>
  <si>
    <t xml:space="preserve">Suini </t>
  </si>
  <si>
    <t>Ovini</t>
  </si>
  <si>
    <t>Imprese</t>
  </si>
  <si>
    <t>Impianti</t>
  </si>
  <si>
    <t xml:space="preserve">  Bolzano/Bozen</t>
  </si>
  <si>
    <t xml:space="preserve">  Trento</t>
  </si>
  <si>
    <t>Trentino-Alto Adige</t>
  </si>
  <si>
    <t xml:space="preserve">          - per il produttore, il sesso del titolare (persona fisica) o del responsabile (società o ente)</t>
  </si>
  <si>
    <t xml:space="preserve">          - per il trasformatore,  il sesso del titolare (persone fisica) dell'impresa o del responsabile dell'impresa (società o ente).</t>
  </si>
  <si>
    <t>(2) - Un produttore può condurre uno o più allevamenti.</t>
  </si>
  <si>
    <t>(3) - Un trasformatore può svolgere una o più attività di trasformazione e gestire uno o più impianti.</t>
  </si>
  <si>
    <t xml:space="preserve">(4) -  Per l’attribuzione del genere si considera: </t>
  </si>
  <si>
    <r>
      <t xml:space="preserve">GENERE  </t>
    </r>
    <r>
      <rPr>
        <i/>
        <sz val="9"/>
        <color indexed="8"/>
        <rFont val="Arial Narrow"/>
        <family val="2"/>
      </rPr>
      <t>(4)</t>
    </r>
  </si>
  <si>
    <t>Produttori    (1) (2) (5)</t>
  </si>
  <si>
    <r>
      <t xml:space="preserve">Totale trasformatori                     </t>
    </r>
    <r>
      <rPr>
        <i/>
        <sz val="9"/>
        <color indexed="8"/>
        <rFont val="Arial Narrow"/>
        <family val="2"/>
      </rPr>
      <t xml:space="preserve">  (1) (3) (5)</t>
    </r>
  </si>
  <si>
    <t xml:space="preserve">Trasformazione </t>
  </si>
  <si>
    <t xml:space="preserve">Allevamenti </t>
  </si>
  <si>
    <t>Suini</t>
  </si>
  <si>
    <t>Oche</t>
  </si>
  <si>
    <t xml:space="preserve">Scrofe </t>
  </si>
  <si>
    <t>Posti ingrasso</t>
  </si>
  <si>
    <t xml:space="preserve">ITALIA </t>
  </si>
  <si>
    <t xml:space="preserve">Produttori    (1) (2) </t>
  </si>
  <si>
    <r>
      <t xml:space="preserve">Totale trasformatori                     </t>
    </r>
    <r>
      <rPr>
        <i/>
        <sz val="9"/>
        <color indexed="8"/>
        <rFont val="Arial Narrow"/>
        <family val="2"/>
      </rPr>
      <t xml:space="preserve">  (1) (3) </t>
    </r>
  </si>
  <si>
    <t>(5) - I macellatori comprendono anche i sezionatori</t>
  </si>
  <si>
    <r>
      <t xml:space="preserve">Macellatori </t>
    </r>
    <r>
      <rPr>
        <i/>
        <sz val="9"/>
        <color indexed="8"/>
        <rFont val="Arial Narrow"/>
        <family val="2"/>
      </rPr>
      <t>(5)</t>
    </r>
  </si>
  <si>
    <t>Stagionatori</t>
  </si>
  <si>
    <t xml:space="preserve">Bufalini </t>
  </si>
  <si>
    <t xml:space="preserve">Ovini </t>
  </si>
  <si>
    <t xml:space="preserve">Caprini </t>
  </si>
  <si>
    <r>
      <t xml:space="preserve">Totale trasformatori  </t>
    </r>
    <r>
      <rPr>
        <i/>
        <sz val="9"/>
        <color indexed="8"/>
        <rFont val="Arial Narrow"/>
        <family val="2"/>
      </rPr>
      <t>(1) (3)</t>
    </r>
  </si>
  <si>
    <r>
      <t xml:space="preserve">Caseificatori </t>
    </r>
    <r>
      <rPr>
        <sz val="9"/>
        <color indexed="8"/>
        <rFont val="Arial Narrow"/>
        <family val="2"/>
      </rPr>
      <t>(5)</t>
    </r>
  </si>
  <si>
    <t>(5) - I caseificatori comprendono anche i raccoglitori di latte presso gli allevamenti.</t>
  </si>
  <si>
    <t xml:space="preserve">Produzione  </t>
  </si>
  <si>
    <t xml:space="preserve">Trasformazione   </t>
  </si>
  <si>
    <r>
      <t xml:space="preserve">Operatori </t>
    </r>
    <r>
      <rPr>
        <i/>
        <sz val="9"/>
        <color indexed="8"/>
        <rFont val="Arial Narrow"/>
        <family val="2"/>
      </rPr>
      <t xml:space="preserve"> (1)</t>
    </r>
  </si>
  <si>
    <t xml:space="preserve">Impianti </t>
  </si>
  <si>
    <r>
      <t>Produttori</t>
    </r>
    <r>
      <rPr>
        <i/>
        <sz val="9"/>
        <color indexed="8"/>
        <rFont val="Arial Narrow"/>
        <family val="2"/>
      </rPr>
      <t xml:space="preserve">          (1)</t>
    </r>
  </si>
  <si>
    <r>
      <t xml:space="preserve">Imprese          </t>
    </r>
    <r>
      <rPr>
        <i/>
        <sz val="9"/>
        <color indexed="8"/>
        <rFont val="Arial Narrow"/>
        <family val="2"/>
      </rPr>
      <t xml:space="preserve">  (1) (2)</t>
    </r>
  </si>
  <si>
    <t>(2) - Un trasformatore può gestire uno o più impianti</t>
  </si>
  <si>
    <r>
      <t xml:space="preserve">GENERE  </t>
    </r>
    <r>
      <rPr>
        <i/>
        <sz val="9"/>
        <color indexed="8"/>
        <rFont val="Arial Narrow"/>
        <family val="2"/>
      </rPr>
      <t>(3)</t>
    </r>
  </si>
  <si>
    <t xml:space="preserve">(3) -  Per l’attribuzione del genere si considera: </t>
  </si>
  <si>
    <r>
      <t xml:space="preserve">(5) - </t>
    </r>
    <r>
      <rPr>
        <sz val="9"/>
        <rFont val="Arial Narrow"/>
        <family val="2"/>
      </rPr>
      <t>E’ compresa anche la componente zootecnica della filiera produttiva dell’Oliva ascolana.</t>
    </r>
  </si>
  <si>
    <t>Superficie olivicola</t>
  </si>
  <si>
    <t>Molitori</t>
  </si>
  <si>
    <t>Imbottigliatori</t>
  </si>
  <si>
    <t>Totale</t>
  </si>
  <si>
    <t xml:space="preserve">Imprese </t>
  </si>
  <si>
    <r>
      <t xml:space="preserve">Produttori   </t>
    </r>
    <r>
      <rPr>
        <i/>
        <sz val="9"/>
        <color indexed="8"/>
        <rFont val="Arial Narrow"/>
        <family val="2"/>
      </rPr>
      <t xml:space="preserve"> (1)</t>
    </r>
  </si>
  <si>
    <r>
      <t xml:space="preserve">Totale trasformatori                 </t>
    </r>
    <r>
      <rPr>
        <i/>
        <sz val="9"/>
        <color indexed="8"/>
        <rFont val="Arial Narrow"/>
        <family val="2"/>
      </rPr>
      <t xml:space="preserve">      (1) (2)</t>
    </r>
  </si>
  <si>
    <r>
      <t xml:space="preserve">GENERE  </t>
    </r>
    <r>
      <rPr>
        <i/>
        <sz val="9"/>
        <color indexed="8"/>
        <rFont val="Arial Narrow"/>
        <family val="2"/>
      </rPr>
      <t xml:space="preserve">(3) </t>
    </r>
  </si>
  <si>
    <t>Trasformazione</t>
  </si>
  <si>
    <t>Bufalini</t>
  </si>
  <si>
    <t>Alveari</t>
  </si>
  <si>
    <r>
      <t xml:space="preserve">Produttori  </t>
    </r>
    <r>
      <rPr>
        <i/>
        <sz val="9"/>
        <color indexed="8"/>
        <rFont val="Arial Narrow"/>
        <family val="2"/>
      </rPr>
      <t xml:space="preserve"> (1) (2)</t>
    </r>
  </si>
  <si>
    <t>(2) - Un produttore può condurre uno o più allevamenti</t>
  </si>
  <si>
    <r>
      <t xml:space="preserve">Superficie </t>
    </r>
    <r>
      <rPr>
        <i/>
        <sz val="9"/>
        <color indexed="8"/>
        <rFont val="Arial Narrow"/>
        <family val="2"/>
      </rPr>
      <t>(3)</t>
    </r>
  </si>
  <si>
    <t>(3) - Comprende anche la superficie delle saline.</t>
  </si>
  <si>
    <r>
      <t xml:space="preserve">Imprese   </t>
    </r>
    <r>
      <rPr>
        <i/>
        <sz val="9"/>
        <color indexed="8"/>
        <rFont val="Arial Narrow"/>
        <family val="2"/>
      </rPr>
      <t xml:space="preserve">  (1) (4)</t>
    </r>
  </si>
  <si>
    <t>(4) - Un trasformatore può svolgere una o più attività di trasformazione e gestire uno o più impianti</t>
  </si>
  <si>
    <r>
      <t xml:space="preserve">GENERE  </t>
    </r>
    <r>
      <rPr>
        <i/>
        <sz val="9"/>
        <color indexed="8"/>
        <rFont val="Arial Narrow"/>
        <family val="2"/>
      </rPr>
      <t>(5)</t>
    </r>
  </si>
  <si>
    <t>(5) - Per l’attribuzione del genere si considera:  per il  produttore, il sesso del titolare (persona fisica) o del responsabile (società o ente); per il  trasformatore il sesso del titolare (persona fisica) dell'impresa o del responsabile dell'impresa (società o ente).</t>
  </si>
  <si>
    <t xml:space="preserve">(6) - L’asterisco (*) indica che il dato non è divulgabile ai sensi dell'art. 9 del d.lgs. n. 322/89 (segreto statistico). </t>
  </si>
  <si>
    <t>n.d.</t>
  </si>
  <si>
    <t>*</t>
  </si>
  <si>
    <r>
      <t>Tavola 1 – Operatori dei prodotti di qualità agroalimentari DOP, IGP e STG per settore</t>
    </r>
    <r>
      <rPr>
        <sz val="10"/>
        <rFont val="Arial Narrow"/>
        <family val="2"/>
      </rPr>
      <t xml:space="preserve"> - al 31 dicembre 2020 e 2021</t>
    </r>
  </si>
  <si>
    <r>
      <t xml:space="preserve">Tavola 3 – Operatori del settore carni fresche DOP e IGP per regione, ripartizione geografica e genere </t>
    </r>
    <r>
      <rPr>
        <sz val="9"/>
        <rFont val="Arial Narrow"/>
        <family val="2"/>
      </rPr>
      <t>-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al 31 dicembre 2021</t>
    </r>
  </si>
  <si>
    <r>
      <t xml:space="preserve">Tavola 5 – Operatori del settore formaggi DOP, IGP e STG per regione, ripartizione geografica e genere </t>
    </r>
    <r>
      <rPr>
        <sz val="10"/>
        <color indexed="8"/>
        <rFont val="Arial Narrow"/>
        <family val="2"/>
      </rPr>
      <t xml:space="preserve">- </t>
    </r>
    <r>
      <rPr>
        <i/>
        <sz val="10"/>
        <color indexed="8"/>
        <rFont val="Arial Narrow"/>
        <family val="2"/>
      </rPr>
      <t>al 31 dicembre 2021</t>
    </r>
  </si>
  <si>
    <r>
      <t>Tavola 6 – Operatori del settore ortofrutticoli e cereali DOP e IGP per regione, ripartizione geografica e genere -</t>
    </r>
    <r>
      <rPr>
        <i/>
        <sz val="10"/>
        <color indexed="8"/>
        <rFont val="Arial Narrow"/>
        <family val="2"/>
      </rPr>
      <t xml:space="preserve"> al 31 dicembre 2021 (superficie in ettari)</t>
    </r>
  </si>
  <si>
    <r>
      <t xml:space="preserve">Tavola 8 – Operatori degli altri settori di prodotti DOP, IGP e STG per regione, riparrtizione geografica e genere </t>
    </r>
    <r>
      <rPr>
        <sz val="10"/>
        <color indexed="8"/>
        <rFont val="Arial Narrow"/>
        <family val="2"/>
      </rPr>
      <t>-</t>
    </r>
    <r>
      <rPr>
        <b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>al 31 dicembre 2021 (superficie in ettari)</t>
    </r>
  </si>
  <si>
    <t>-</t>
  </si>
  <si>
    <r>
      <t xml:space="preserve">GENERE </t>
    </r>
    <r>
      <rPr>
        <i/>
        <sz val="9"/>
        <color indexed="8"/>
        <rFont val="Arial Narrow"/>
        <family val="2"/>
      </rPr>
      <t>(5)</t>
    </r>
  </si>
  <si>
    <r>
      <t>Tavola 2 – Operatori dei prodotti agroalimentari di qualità Dop, Igp e Stg in complesso per regione, ripartizione geografica e genere -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al 31 dicembre 2020 e 2021 (superficie in ettari)</t>
    </r>
  </si>
  <si>
    <r>
      <t xml:space="preserve">Tavola 2 – Operatori dei prodotti agroalimentari di qualità Dop, Igp e Stg in complesso per regione, ripartizione geografica e genere - </t>
    </r>
    <r>
      <rPr>
        <i/>
        <sz val="10"/>
        <rFont val="Arial Narrow"/>
        <family val="2"/>
      </rPr>
      <t>al  31 dicembre 2020 e 2021 (superficie in ettari)</t>
    </r>
  </si>
  <si>
    <r>
      <t xml:space="preserve">Tavola 4 – Operatori del settore preparazioni di carni DOP e IGP per regione, ripartizione geografica e genere - </t>
    </r>
    <r>
      <rPr>
        <i/>
        <sz val="10"/>
        <rFont val="Arial Narrow"/>
        <family val="2"/>
      </rPr>
      <t>al 31 dicembre 2021</t>
    </r>
  </si>
  <si>
    <t>Produttori      (1) (2)</t>
  </si>
  <si>
    <t>(2) - Un trasformatore può gestire uno o più impianti.</t>
  </si>
  <si>
    <t xml:space="preserve">(3) - Per l’attribuzione del genere si considera: </t>
  </si>
  <si>
    <r>
      <t xml:space="preserve">Tavola 7 – Operatori del settore oli extravergine d’oliva DOP e IGP per regione, ripartizione geografica e genere - </t>
    </r>
    <r>
      <rPr>
        <i/>
        <sz val="10"/>
        <color indexed="8"/>
        <rFont val="Arial Narrow"/>
        <family val="2"/>
      </rPr>
      <t>al 31 dicembre 2021 (superficie in ettari)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</si>
</sst>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######0"/>
    <numFmt numFmtId="166" formatCode="###,###,000"/>
    <numFmt numFmtId="167" formatCode="0.0"/>
    <numFmt numFmtId="168" formatCode="_-* #,##0.00_-;\-* #,##0.00_-;_-* &quot;-&quot;_-;_-@_-"/>
  </numFmts>
  <fonts count="3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color indexed="9"/>
      <name val="Arial Narrow"/>
      <family val="2"/>
    </font>
    <font>
      <b/>
      <sz val="10"/>
      <color indexed="9"/>
      <name val="Arial"/>
      <family val="2"/>
    </font>
    <font>
      <i/>
      <sz val="9"/>
      <name val="Arial Narrow"/>
      <family val="2"/>
    </font>
    <font>
      <b/>
      <sz val="10"/>
      <name val="Arial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9"/>
      <color indexed="8"/>
      <name val="Arial Narrow"/>
      <family val="2"/>
    </font>
    <font>
      <b/>
      <i/>
      <sz val="10"/>
      <color indexed="9"/>
      <name val="Arial Narrow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 Narrow"/>
      <family val="2"/>
    </font>
    <font>
      <sz val="8"/>
      <color indexed="8"/>
      <name val="Arial Narrow"/>
      <family val="2"/>
    </font>
    <font>
      <b/>
      <i/>
      <sz val="9"/>
      <color indexed="8"/>
      <name val="Arial Narrow"/>
      <family val="2"/>
    </font>
    <font>
      <b/>
      <i/>
      <sz val="9"/>
      <name val="Arial Narrow"/>
      <family val="2"/>
    </font>
    <font>
      <i/>
      <sz val="10"/>
      <color indexed="9"/>
      <name val="Arial Narrow"/>
      <family val="2"/>
    </font>
    <font>
      <i/>
      <sz val="10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10"/>
      <color indexed="8"/>
      <name val="Arial Narrow"/>
      <family val="2"/>
    </font>
    <font>
      <sz val="10"/>
      <color indexed="9"/>
      <name val="Arial Narrow"/>
      <family val="2"/>
    </font>
    <font>
      <b/>
      <sz val="9"/>
      <name val="Arial Narrow"/>
      <family val="2"/>
    </font>
    <font>
      <i/>
      <sz val="9"/>
      <color indexed="9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/>
  </cellStyleXfs>
  <cellXfs count="30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3" fontId="2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horizontal="right" vertical="top" wrapText="1"/>
    </xf>
    <xf numFmtId="3" fontId="0" fillId="0" borderId="0" xfId="0" applyNumberFormat="1"/>
    <xf numFmtId="0" fontId="6" fillId="2" borderId="0" xfId="0" applyFont="1" applyFill="1" applyAlignment="1">
      <alignment vertical="top" wrapText="1"/>
    </xf>
    <xf numFmtId="3" fontId="6" fillId="2" borderId="0" xfId="0" applyNumberFormat="1" applyFont="1" applyFill="1" applyAlignment="1">
      <alignment vertical="top" wrapText="1"/>
    </xf>
    <xf numFmtId="164" fontId="6" fillId="2" borderId="0" xfId="0" applyNumberFormat="1" applyFont="1" applyFill="1" applyAlignment="1">
      <alignment horizontal="right" vertical="top" wrapText="1"/>
    </xf>
    <xf numFmtId="4" fontId="6" fillId="2" borderId="0" xfId="0" applyNumberFormat="1" applyFont="1" applyFill="1" applyAlignment="1">
      <alignment vertical="top" wrapText="1"/>
    </xf>
    <xf numFmtId="0" fontId="7" fillId="0" borderId="0" xfId="0" applyFont="1" applyFill="1"/>
    <xf numFmtId="0" fontId="8" fillId="0" borderId="0" xfId="0" applyFont="1"/>
    <xf numFmtId="3" fontId="4" fillId="0" borderId="0" xfId="0" applyNumberFormat="1" applyFont="1" applyAlignment="1">
      <alignment horizontal="right" wrapText="1"/>
    </xf>
    <xf numFmtId="0" fontId="9" fillId="0" borderId="0" xfId="0" applyFont="1" applyFill="1" applyBorder="1"/>
    <xf numFmtId="0" fontId="10" fillId="0" borderId="0" xfId="0" applyFont="1"/>
    <xf numFmtId="0" fontId="10" fillId="0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0" fillId="0" borderId="0" xfId="0" applyFont="1" applyAlignment="1"/>
    <xf numFmtId="0" fontId="12" fillId="0" borderId="0" xfId="2" applyNumberFormat="1" applyAlignment="1"/>
    <xf numFmtId="0" fontId="12" fillId="0" borderId="0" xfId="2"/>
    <xf numFmtId="0" fontId="15" fillId="0" borderId="0" xfId="2" applyFont="1" applyAlignment="1">
      <alignment horizontal="justify"/>
    </xf>
    <xf numFmtId="0" fontId="2" fillId="0" borderId="1" xfId="2" applyFont="1" applyBorder="1" applyAlignment="1">
      <alignment vertical="top" wrapText="1"/>
    </xf>
    <xf numFmtId="0" fontId="2" fillId="0" borderId="1" xfId="2" applyFont="1" applyBorder="1" applyAlignment="1">
      <alignment horizontal="center" wrapText="1"/>
    </xf>
    <xf numFmtId="0" fontId="16" fillId="0" borderId="0" xfId="2" applyFont="1"/>
    <xf numFmtId="0" fontId="2" fillId="0" borderId="0" xfId="2" applyFont="1" applyBorder="1" applyAlignment="1">
      <alignment vertical="top" wrapText="1"/>
    </xf>
    <xf numFmtId="0" fontId="2" fillId="0" borderId="0" xfId="2" applyFont="1" applyBorder="1" applyAlignment="1">
      <alignment horizontal="right" wrapText="1"/>
    </xf>
    <xf numFmtId="0" fontId="2" fillId="0" borderId="0" xfId="2" applyFont="1" applyBorder="1" applyAlignment="1">
      <alignment horizontal="center" vertical="top" wrapText="1"/>
    </xf>
    <xf numFmtId="0" fontId="2" fillId="0" borderId="2" xfId="2" applyFont="1" applyBorder="1" applyAlignment="1">
      <alignment vertical="top" wrapText="1"/>
    </xf>
    <xf numFmtId="0" fontId="16" fillId="0" borderId="2" xfId="2" applyFont="1" applyBorder="1" applyAlignment="1">
      <alignment horizontal="right" vertical="center" wrapText="1"/>
    </xf>
    <xf numFmtId="0" fontId="2" fillId="0" borderId="3" xfId="2" applyFont="1" applyBorder="1" applyAlignment="1">
      <alignment horizontal="right" vertical="top" wrapText="1"/>
    </xf>
    <xf numFmtId="0" fontId="2" fillId="0" borderId="2" xfId="2" applyFont="1" applyBorder="1" applyAlignment="1">
      <alignment horizontal="right" vertical="top" wrapText="1"/>
    </xf>
    <xf numFmtId="0" fontId="4" fillId="0" borderId="2" xfId="2" applyFont="1" applyBorder="1" applyAlignment="1">
      <alignment horizontal="right" vertical="center" wrapText="1"/>
    </xf>
    <xf numFmtId="0" fontId="16" fillId="0" borderId="0" xfId="2" applyFont="1" applyBorder="1" applyAlignment="1">
      <alignment horizontal="right" vertical="center" wrapText="1"/>
    </xf>
    <xf numFmtId="0" fontId="2" fillId="0" borderId="0" xfId="2" applyFont="1" applyBorder="1" applyAlignment="1">
      <alignment horizontal="right" vertical="top" wrapText="1"/>
    </xf>
    <xf numFmtId="0" fontId="4" fillId="0" borderId="0" xfId="2" applyFont="1" applyBorder="1" applyAlignment="1">
      <alignment horizontal="right" wrapText="1"/>
    </xf>
    <xf numFmtId="0" fontId="4" fillId="0" borderId="0" xfId="2" applyFont="1" applyBorder="1" applyAlignment="1">
      <alignment horizontal="right" vertical="center" wrapText="1"/>
    </xf>
    <xf numFmtId="0" fontId="16" fillId="0" borderId="1" xfId="2" applyFont="1" applyBorder="1" applyAlignment="1">
      <alignment horizontal="right" vertical="center" wrapText="1"/>
    </xf>
    <xf numFmtId="0" fontId="2" fillId="0" borderId="0" xfId="2" applyFont="1" applyAlignment="1">
      <alignment vertical="top" wrapText="1"/>
    </xf>
    <xf numFmtId="165" fontId="4" fillId="0" borderId="0" xfId="2" applyNumberFormat="1" applyFont="1" applyBorder="1" applyAlignment="1" applyProtection="1"/>
    <xf numFmtId="164" fontId="2" fillId="0" borderId="0" xfId="2" applyNumberFormat="1" applyFont="1" applyAlignment="1">
      <alignment horizontal="right" vertical="top" wrapText="1"/>
    </xf>
    <xf numFmtId="3" fontId="2" fillId="0" borderId="0" xfId="2" applyNumberFormat="1" applyFont="1" applyAlignment="1">
      <alignment horizontal="right" vertical="top" wrapText="1"/>
    </xf>
    <xf numFmtId="0" fontId="5" fillId="0" borderId="0" xfId="2" applyFont="1"/>
    <xf numFmtId="164" fontId="3" fillId="0" borderId="0" xfId="2" applyNumberFormat="1" applyFont="1" applyAlignment="1">
      <alignment horizontal="right" vertical="top" wrapText="1"/>
    </xf>
    <xf numFmtId="3" fontId="3" fillId="0" borderId="0" xfId="2" applyNumberFormat="1" applyFont="1" applyAlignment="1">
      <alignment horizontal="right" vertical="top" wrapText="1"/>
    </xf>
    <xf numFmtId="0" fontId="17" fillId="0" borderId="0" xfId="2" applyFont="1"/>
    <xf numFmtId="0" fontId="19" fillId="0" borderId="0" xfId="2" applyFont="1" applyAlignment="1">
      <alignment vertical="top" wrapText="1"/>
    </xf>
    <xf numFmtId="3" fontId="12" fillId="0" borderId="0" xfId="2" applyNumberFormat="1"/>
    <xf numFmtId="0" fontId="2" fillId="0" borderId="0" xfId="2" applyFont="1" applyAlignment="1">
      <alignment horizontal="right" vertical="top" wrapText="1"/>
    </xf>
    <xf numFmtId="4" fontId="12" fillId="0" borderId="0" xfId="2" applyNumberFormat="1" applyAlignment="1">
      <alignment horizontal="right"/>
    </xf>
    <xf numFmtId="0" fontId="20" fillId="2" borderId="0" xfId="2" applyFont="1" applyFill="1" applyBorder="1" applyAlignment="1">
      <alignment vertical="top" wrapText="1"/>
    </xf>
    <xf numFmtId="164" fontId="20" fillId="2" borderId="0" xfId="2" applyNumberFormat="1" applyFont="1" applyFill="1" applyBorder="1" applyAlignment="1">
      <alignment vertical="top" wrapText="1"/>
    </xf>
    <xf numFmtId="3" fontId="20" fillId="2" borderId="0" xfId="2" applyNumberFormat="1" applyFont="1" applyFill="1" applyBorder="1" applyAlignment="1">
      <alignment vertical="top" wrapText="1"/>
    </xf>
    <xf numFmtId="4" fontId="20" fillId="2" borderId="0" xfId="2" applyNumberFormat="1" applyFont="1" applyFill="1" applyBorder="1" applyAlignment="1">
      <alignment vertical="top" wrapText="1"/>
    </xf>
    <xf numFmtId="0" fontId="21" fillId="0" borderId="0" xfId="2" applyFont="1" applyFill="1" applyBorder="1"/>
    <xf numFmtId="0" fontId="6" fillId="2" borderId="0" xfId="2" applyFont="1" applyFill="1" applyBorder="1" applyAlignment="1">
      <alignment vertical="top" wrapText="1"/>
    </xf>
    <xf numFmtId="0" fontId="22" fillId="0" borderId="0" xfId="2" applyFont="1" applyFill="1" applyBorder="1"/>
    <xf numFmtId="0" fontId="7" fillId="0" borderId="0" xfId="2" applyFont="1" applyFill="1" applyBorder="1"/>
    <xf numFmtId="0" fontId="23" fillId="0" borderId="0" xfId="2" applyFont="1" applyFill="1" applyBorder="1" applyAlignment="1">
      <alignment vertical="top" wrapText="1"/>
    </xf>
    <xf numFmtId="0" fontId="12" fillId="0" borderId="0" xfId="2" applyFill="1"/>
    <xf numFmtId="0" fontId="1" fillId="0" borderId="0" xfId="2" applyNumberFormat="1" applyFont="1" applyAlignment="1">
      <alignment horizontal="justify"/>
    </xf>
    <xf numFmtId="0" fontId="3" fillId="0" borderId="0" xfId="2" applyFont="1" applyAlignment="1">
      <alignment horizontal="right" vertical="top" wrapText="1"/>
    </xf>
    <xf numFmtId="3" fontId="13" fillId="0" borderId="0" xfId="2" applyNumberFormat="1" applyFont="1"/>
    <xf numFmtId="165" fontId="20" fillId="2" borderId="0" xfId="2" applyNumberFormat="1" applyFont="1" applyFill="1" applyBorder="1" applyAlignment="1" applyProtection="1"/>
    <xf numFmtId="3" fontId="20" fillId="2" borderId="0" xfId="2" applyNumberFormat="1" applyFont="1" applyFill="1" applyAlignment="1">
      <alignment horizontal="right" vertical="top" wrapText="1"/>
    </xf>
    <xf numFmtId="0" fontId="20" fillId="2" borderId="0" xfId="2" applyFont="1" applyFill="1" applyBorder="1" applyAlignment="1">
      <alignment horizontal="right" vertical="top" wrapText="1"/>
    </xf>
    <xf numFmtId="0" fontId="18" fillId="0" borderId="0" xfId="2" applyFont="1" applyBorder="1"/>
    <xf numFmtId="3" fontId="20" fillId="2" borderId="0" xfId="2" applyNumberFormat="1" applyFont="1" applyFill="1" applyBorder="1"/>
    <xf numFmtId="3" fontId="6" fillId="2" borderId="0" xfId="2" applyNumberFormat="1" applyFont="1" applyFill="1" applyBorder="1"/>
    <xf numFmtId="3" fontId="6" fillId="2" borderId="0" xfId="2" applyNumberFormat="1" applyFont="1" applyFill="1" applyBorder="1" applyAlignment="1">
      <alignment horizontal="right" vertical="top" wrapText="1"/>
    </xf>
    <xf numFmtId="0" fontId="6" fillId="2" borderId="0" xfId="2" applyFont="1" applyFill="1" applyBorder="1" applyAlignment="1">
      <alignment horizontal="right" vertical="top" wrapText="1"/>
    </xf>
    <xf numFmtId="3" fontId="23" fillId="2" borderId="0" xfId="2" applyNumberFormat="1" applyFont="1" applyFill="1" applyAlignment="1">
      <alignment horizontal="right" vertical="top" wrapText="1"/>
    </xf>
    <xf numFmtId="0" fontId="5" fillId="0" borderId="0" xfId="2" applyFont="1" applyBorder="1"/>
    <xf numFmtId="0" fontId="10" fillId="0" borderId="0" xfId="2" applyFont="1"/>
    <xf numFmtId="0" fontId="1" fillId="0" borderId="0" xfId="2" applyNumberFormat="1" applyFont="1" applyAlignment="1"/>
    <xf numFmtId="0" fontId="2" fillId="0" borderId="0" xfId="2" applyFont="1" applyFill="1" applyAlignment="1">
      <alignment vertical="top" wrapText="1"/>
    </xf>
    <xf numFmtId="165" fontId="4" fillId="0" borderId="0" xfId="2" applyNumberFormat="1" applyFont="1" applyFill="1" applyBorder="1" applyAlignment="1" applyProtection="1"/>
    <xf numFmtId="164" fontId="2" fillId="0" borderId="0" xfId="2" applyNumberFormat="1" applyFont="1" applyFill="1" applyAlignment="1">
      <alignment horizontal="right" vertical="top" wrapText="1"/>
    </xf>
    <xf numFmtId="3" fontId="2" fillId="0" borderId="0" xfId="2" applyNumberFormat="1" applyFont="1" applyFill="1" applyAlignment="1">
      <alignment horizontal="right" vertical="top" wrapText="1"/>
    </xf>
    <xf numFmtId="0" fontId="2" fillId="0" borderId="0" xfId="2" applyFont="1" applyFill="1" applyAlignment="1">
      <alignment horizontal="right" vertical="top" wrapText="1"/>
    </xf>
    <xf numFmtId="0" fontId="0" fillId="0" borderId="0" xfId="0" applyFill="1" applyBorder="1" applyAlignment="1"/>
    <xf numFmtId="0" fontId="0" fillId="0" borderId="0" xfId="0" applyBorder="1" applyAlignment="1"/>
    <xf numFmtId="0" fontId="2" fillId="0" borderId="2" xfId="0" applyFont="1" applyBorder="1" applyAlignment="1">
      <alignment horizontal="center" vertical="top" wrapText="1"/>
    </xf>
    <xf numFmtId="3" fontId="2" fillId="0" borderId="0" xfId="0" applyNumberFormat="1" applyFont="1" applyAlignment="1">
      <alignment horizontal="right" vertical="top" wrapText="1"/>
    </xf>
    <xf numFmtId="0" fontId="25" fillId="0" borderId="0" xfId="0" applyFont="1" applyAlignment="1">
      <alignment vertical="top" wrapText="1"/>
    </xf>
    <xf numFmtId="0" fontId="20" fillId="2" borderId="0" xfId="0" applyFont="1" applyFill="1" applyBorder="1" applyAlignment="1">
      <alignment vertical="top" wrapText="1"/>
    </xf>
    <xf numFmtId="3" fontId="27" fillId="2" borderId="0" xfId="0" applyNumberFormat="1" applyFont="1" applyFill="1" applyAlignment="1">
      <alignment horizontal="right" vertical="top" wrapText="1"/>
    </xf>
    <xf numFmtId="0" fontId="6" fillId="2" borderId="0" xfId="0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justify"/>
    </xf>
    <xf numFmtId="0" fontId="0" fillId="0" borderId="2" xfId="0" applyBorder="1" applyAlignment="1"/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top" wrapText="1" indent="1"/>
    </xf>
    <xf numFmtId="0" fontId="5" fillId="0" borderId="0" xfId="0" applyFont="1"/>
    <xf numFmtId="0" fontId="3" fillId="0" borderId="0" xfId="0" applyFont="1" applyAlignment="1">
      <alignment vertical="top" wrapText="1"/>
    </xf>
    <xf numFmtId="0" fontId="17" fillId="0" borderId="0" xfId="0" applyFont="1"/>
    <xf numFmtId="0" fontId="20" fillId="2" borderId="0" xfId="0" applyFont="1" applyFill="1" applyAlignment="1">
      <alignment vertical="top" wrapText="1"/>
    </xf>
    <xf numFmtId="0" fontId="5" fillId="0" borderId="0" xfId="0" applyFont="1" applyFill="1"/>
    <xf numFmtId="0" fontId="6" fillId="2" borderId="2" xfId="0" applyFont="1" applyFill="1" applyBorder="1" applyAlignment="1">
      <alignment vertical="top" wrapText="1"/>
    </xf>
    <xf numFmtId="0" fontId="1" fillId="0" borderId="0" xfId="0" applyFont="1" applyBorder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top" wrapText="1"/>
    </xf>
    <xf numFmtId="3" fontId="2" fillId="0" borderId="0" xfId="0" applyNumberFormat="1" applyFont="1" applyAlignment="1">
      <alignment vertical="top" wrapText="1"/>
    </xf>
    <xf numFmtId="3" fontId="20" fillId="2" borderId="0" xfId="0" applyNumberFormat="1" applyFont="1" applyFill="1" applyAlignment="1">
      <alignment vertical="top" wrapText="1"/>
    </xf>
    <xf numFmtId="3" fontId="6" fillId="2" borderId="0" xfId="0" applyNumberFormat="1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3" fontId="22" fillId="0" borderId="0" xfId="0" applyNumberFormat="1" applyFont="1" applyFill="1" applyBorder="1" applyAlignment="1"/>
    <xf numFmtId="0" fontId="1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Fill="1" applyBorder="1" applyAlignment="1"/>
    <xf numFmtId="0" fontId="30" fillId="0" borderId="0" xfId="0" applyFont="1" applyFill="1"/>
    <xf numFmtId="0" fontId="0" fillId="0" borderId="0" xfId="0" applyFill="1"/>
    <xf numFmtId="0" fontId="14" fillId="0" borderId="0" xfId="0" applyFont="1" applyAlignment="1">
      <alignment horizontal="left" indent="6"/>
    </xf>
    <xf numFmtId="0" fontId="2" fillId="0" borderId="0" xfId="0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top" wrapText="1"/>
    </xf>
    <xf numFmtId="4" fontId="20" fillId="2" borderId="0" xfId="0" applyNumberFormat="1" applyFont="1" applyFill="1" applyBorder="1" applyAlignment="1">
      <alignment horizontal="right" vertical="top" wrapText="1"/>
    </xf>
    <xf numFmtId="0" fontId="31" fillId="2" borderId="0" xfId="0" applyFont="1" applyFill="1" applyBorder="1" applyAlignment="1">
      <alignment vertical="top" wrapText="1"/>
    </xf>
    <xf numFmtId="0" fontId="32" fillId="0" borderId="0" xfId="0" applyFont="1" applyAlignment="1"/>
    <xf numFmtId="0" fontId="35" fillId="0" borderId="0" xfId="0" applyFont="1" applyFill="1" applyBorder="1" applyAlignment="1"/>
    <xf numFmtId="0" fontId="35" fillId="0" borderId="0" xfId="0" applyFont="1"/>
    <xf numFmtId="0" fontId="32" fillId="0" borderId="0" xfId="0" applyFont="1"/>
    <xf numFmtId="0" fontId="29" fillId="2" borderId="0" xfId="0" applyFont="1" applyFill="1" applyBorder="1" applyAlignment="1">
      <alignment vertical="top" wrapText="1"/>
    </xf>
    <xf numFmtId="0" fontId="35" fillId="0" borderId="0" xfId="0" applyFont="1" applyBorder="1"/>
    <xf numFmtId="0" fontId="23" fillId="2" borderId="0" xfId="0" applyFont="1" applyFill="1" applyBorder="1" applyAlignment="1">
      <alignment vertical="top" wrapText="1"/>
    </xf>
    <xf numFmtId="3" fontId="23" fillId="0" borderId="0" xfId="0" applyNumberFormat="1" applyFont="1" applyFill="1" applyBorder="1" applyAlignment="1">
      <alignment horizontal="right" wrapText="1"/>
    </xf>
    <xf numFmtId="0" fontId="4" fillId="0" borderId="0" xfId="0" applyFont="1"/>
    <xf numFmtId="0" fontId="14" fillId="0" borderId="0" xfId="0" quotePrefix="1" applyFont="1" applyAlignment="1">
      <alignment horizontal="left" indent="6"/>
    </xf>
    <xf numFmtId="0" fontId="30" fillId="0" borderId="0" xfId="0" applyFont="1" applyFill="1" applyAlignment="1"/>
    <xf numFmtId="0" fontId="30" fillId="0" borderId="0" xfId="0" applyFont="1" applyAlignment="1">
      <alignment horizontal="left"/>
    </xf>
    <xf numFmtId="0" fontId="0" fillId="0" borderId="0" xfId="0" applyAlignment="1">
      <alignment horizontal="left"/>
    </xf>
    <xf numFmtId="0" fontId="28" fillId="0" borderId="0" xfId="0" applyFont="1" applyBorder="1" applyAlignment="1">
      <alignment horizontal="left"/>
    </xf>
    <xf numFmtId="0" fontId="2" fillId="0" borderId="4" xfId="0" applyFont="1" applyBorder="1" applyAlignment="1">
      <alignment vertical="top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top" wrapText="1"/>
    </xf>
    <xf numFmtId="166" fontId="5" fillId="0" borderId="0" xfId="2" applyNumberFormat="1" applyFont="1"/>
    <xf numFmtId="0" fontId="2" fillId="0" borderId="0" xfId="0" applyFont="1" applyFill="1" applyAlignment="1">
      <alignment vertical="top" wrapText="1"/>
    </xf>
    <xf numFmtId="3" fontId="2" fillId="0" borderId="0" xfId="0" applyNumberFormat="1" applyFont="1" applyFill="1" applyAlignment="1">
      <alignment vertical="top" wrapText="1"/>
    </xf>
    <xf numFmtId="3" fontId="3" fillId="0" borderId="0" xfId="0" applyNumberFormat="1" applyFont="1" applyFill="1" applyAlignment="1">
      <alignment vertical="top" wrapText="1"/>
    </xf>
    <xf numFmtId="167" fontId="35" fillId="0" borderId="0" xfId="0" applyNumberFormat="1" applyFont="1"/>
    <xf numFmtId="167" fontId="0" fillId="0" borderId="0" xfId="0" applyNumberFormat="1"/>
    <xf numFmtId="167" fontId="0" fillId="0" borderId="0" xfId="0" applyNumberFormat="1" applyFill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12" fillId="0" borderId="0" xfId="2" applyNumberFormat="1"/>
    <xf numFmtId="4" fontId="0" fillId="0" borderId="0" xfId="0" applyNumberFormat="1"/>
    <xf numFmtId="4" fontId="10" fillId="0" borderId="0" xfId="0" applyNumberFormat="1" applyFont="1"/>
    <xf numFmtId="3" fontId="2" fillId="0" borderId="0" xfId="0" applyNumberFormat="1" applyFont="1" applyBorder="1" applyAlignment="1" applyProtection="1">
      <alignment horizontal="right" wrapText="1"/>
    </xf>
    <xf numFmtId="3" fontId="4" fillId="0" borderId="0" xfId="0" applyNumberFormat="1" applyFont="1" applyBorder="1" applyAlignment="1" applyProtection="1"/>
    <xf numFmtId="3" fontId="2" fillId="0" borderId="0" xfId="0" applyNumberFormat="1" applyFont="1" applyFill="1" applyBorder="1" applyAlignment="1" applyProtection="1">
      <alignment horizontal="right" wrapText="1"/>
    </xf>
    <xf numFmtId="3" fontId="4" fillId="0" borderId="0" xfId="0" applyNumberFormat="1" applyFont="1" applyBorder="1" applyAlignment="1" applyProtection="1">
      <alignment horizontal="right"/>
    </xf>
    <xf numFmtId="3" fontId="4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 wrapText="1"/>
    </xf>
    <xf numFmtId="3" fontId="4" fillId="0" borderId="0" xfId="2" applyNumberFormat="1" applyFont="1" applyBorder="1" applyAlignment="1" applyProtection="1"/>
    <xf numFmtId="3" fontId="4" fillId="0" borderId="0" xfId="2" applyNumberFormat="1" applyFont="1" applyFill="1" applyBorder="1" applyAlignment="1" applyProtection="1"/>
    <xf numFmtId="3" fontId="20" fillId="2" borderId="0" xfId="2" applyNumberFormat="1" applyFont="1" applyFill="1" applyBorder="1" applyAlignment="1" applyProtection="1">
      <alignment vertical="top" wrapText="1"/>
    </xf>
    <xf numFmtId="4" fontId="4" fillId="0" borderId="0" xfId="2" applyNumberFormat="1" applyFont="1" applyBorder="1" applyAlignment="1" applyProtection="1">
      <alignment horizontal="right"/>
    </xf>
    <xf numFmtId="4" fontId="4" fillId="0" borderId="0" xfId="1" applyNumberFormat="1" applyFont="1" applyBorder="1" applyAlignment="1" applyProtection="1">
      <alignment horizontal="right"/>
    </xf>
    <xf numFmtId="4" fontId="4" fillId="0" borderId="0" xfId="2" applyNumberFormat="1" applyFont="1" applyFill="1" applyBorder="1" applyAlignment="1" applyProtection="1">
      <alignment horizontal="right"/>
    </xf>
    <xf numFmtId="4" fontId="20" fillId="2" borderId="0" xfId="2" applyNumberFormat="1" applyFont="1" applyFill="1" applyBorder="1" applyAlignment="1" applyProtection="1">
      <alignment vertical="top" wrapText="1"/>
    </xf>
    <xf numFmtId="41" fontId="4" fillId="0" borderId="0" xfId="0" applyNumberFormat="1" applyFont="1" applyAlignment="1">
      <alignment horizontal="right" wrapText="1"/>
    </xf>
    <xf numFmtId="41" fontId="2" fillId="0" borderId="0" xfId="0" applyNumberFormat="1" applyFont="1" applyAlignment="1">
      <alignment horizontal="right" vertical="top" wrapText="1"/>
    </xf>
    <xf numFmtId="41" fontId="35" fillId="0" borderId="0" xfId="0" applyNumberFormat="1" applyFont="1" applyAlignment="1">
      <alignment horizontal="right"/>
    </xf>
    <xf numFmtId="41" fontId="2" fillId="0" borderId="0" xfId="0" applyNumberFormat="1" applyFont="1" applyFill="1" applyAlignment="1">
      <alignment horizontal="right" vertical="top" wrapText="1"/>
    </xf>
    <xf numFmtId="41" fontId="35" fillId="0" borderId="0" xfId="0" applyNumberFormat="1" applyFont="1"/>
    <xf numFmtId="41" fontId="26" fillId="0" borderId="0" xfId="0" applyNumberFormat="1" applyFont="1" applyAlignment="1">
      <alignment horizontal="right" wrapText="1"/>
    </xf>
    <xf numFmtId="41" fontId="25" fillId="0" borderId="0" xfId="0" applyNumberFormat="1" applyFont="1" applyAlignment="1">
      <alignment horizontal="right" vertical="top" wrapText="1"/>
    </xf>
    <xf numFmtId="41" fontId="4" fillId="0" borderId="0" xfId="0" applyNumberFormat="1" applyFont="1" applyFill="1" applyAlignment="1">
      <alignment horizontal="right" wrapText="1"/>
    </xf>
    <xf numFmtId="41" fontId="29" fillId="2" borderId="0" xfId="0" applyNumberFormat="1" applyFont="1" applyFill="1" applyBorder="1" applyAlignment="1">
      <alignment horizontal="right" wrapText="1"/>
    </xf>
    <xf numFmtId="41" fontId="29" fillId="2" borderId="0" xfId="0" applyNumberFormat="1" applyFont="1" applyFill="1" applyBorder="1" applyAlignment="1">
      <alignment horizontal="right" vertical="top" wrapText="1"/>
    </xf>
    <xf numFmtId="41" fontId="23" fillId="2" borderId="0" xfId="0" applyNumberFormat="1" applyFont="1" applyFill="1" applyAlignment="1">
      <alignment horizontal="right" wrapText="1"/>
    </xf>
    <xf numFmtId="41" fontId="33" fillId="2" borderId="0" xfId="0" applyNumberFormat="1" applyFont="1" applyFill="1" applyAlignment="1">
      <alignment horizontal="right" vertical="top" wrapText="1"/>
    </xf>
    <xf numFmtId="41" fontId="23" fillId="2" borderId="0" xfId="0" applyNumberFormat="1" applyFont="1" applyFill="1" applyBorder="1" applyAlignment="1">
      <alignment horizontal="right" wrapText="1"/>
    </xf>
    <xf numFmtId="41" fontId="23" fillId="2" borderId="0" xfId="0" applyNumberFormat="1" applyFont="1" applyFill="1" applyBorder="1" applyAlignment="1">
      <alignment horizontal="right" vertical="top" wrapText="1"/>
    </xf>
    <xf numFmtId="41" fontId="20" fillId="2" borderId="0" xfId="1" applyNumberFormat="1" applyFont="1" applyFill="1" applyAlignment="1">
      <alignment horizontal="right" vertical="top" wrapText="1"/>
    </xf>
    <xf numFmtId="41" fontId="20" fillId="2" borderId="0" xfId="0" applyNumberFormat="1" applyFont="1" applyFill="1" applyAlignment="1">
      <alignment horizontal="right" vertical="top" wrapText="1"/>
    </xf>
    <xf numFmtId="41" fontId="6" fillId="2" borderId="0" xfId="1" applyNumberFormat="1" applyFont="1" applyFill="1" applyBorder="1" applyAlignment="1">
      <alignment horizontal="right" vertical="top" wrapText="1"/>
    </xf>
    <xf numFmtId="41" fontId="6" fillId="2" borderId="0" xfId="0" applyNumberFormat="1" applyFont="1" applyFill="1" applyBorder="1" applyAlignment="1">
      <alignment horizontal="right" vertical="top" wrapText="1"/>
    </xf>
    <xf numFmtId="41" fontId="6" fillId="2" borderId="2" xfId="1" applyNumberFormat="1" applyFont="1" applyFill="1" applyBorder="1" applyAlignment="1">
      <alignment horizontal="right" vertical="top" wrapText="1"/>
    </xf>
    <xf numFmtId="41" fontId="6" fillId="2" borderId="2" xfId="0" applyNumberFormat="1" applyFont="1" applyFill="1" applyBorder="1" applyAlignment="1">
      <alignment horizontal="right" vertical="top" wrapText="1"/>
    </xf>
    <xf numFmtId="41" fontId="4" fillId="0" borderId="0" xfId="1" applyNumberFormat="1" applyFont="1" applyFill="1" applyAlignment="1">
      <alignment horizontal="right" wrapText="1"/>
    </xf>
    <xf numFmtId="41" fontId="34" fillId="0" borderId="0" xfId="1" applyNumberFormat="1" applyFont="1" applyFill="1"/>
    <xf numFmtId="41" fontId="29" fillId="0" borderId="0" xfId="1" applyNumberFormat="1" applyFont="1" applyFill="1" applyAlignment="1">
      <alignment horizontal="right" vertical="top" wrapText="1"/>
    </xf>
    <xf numFmtId="41" fontId="2" fillId="0" borderId="0" xfId="1" applyNumberFormat="1" applyFont="1" applyFill="1" applyAlignment="1">
      <alignment horizontal="right" vertical="top" wrapText="1"/>
    </xf>
    <xf numFmtId="41" fontId="6" fillId="2" borderId="0" xfId="1" applyNumberFormat="1" applyFont="1" applyFill="1" applyAlignment="1">
      <alignment horizontal="right" wrapText="1"/>
    </xf>
    <xf numFmtId="41" fontId="27" fillId="2" borderId="0" xfId="1" applyNumberFormat="1" applyFont="1" applyFill="1" applyAlignment="1">
      <alignment horizontal="right" vertical="top" wrapText="1"/>
    </xf>
    <xf numFmtId="41" fontId="6" fillId="2" borderId="0" xfId="1" applyNumberFormat="1" applyFont="1" applyFill="1" applyBorder="1" applyAlignment="1">
      <alignment horizontal="right" wrapText="1"/>
    </xf>
    <xf numFmtId="41" fontId="20" fillId="2" borderId="0" xfId="0" applyNumberFormat="1" applyFont="1" applyFill="1" applyBorder="1" applyAlignment="1">
      <alignment horizontal="right" vertical="top" wrapText="1"/>
    </xf>
    <xf numFmtId="41" fontId="31" fillId="2" borderId="0" xfId="0" applyNumberFormat="1" applyFont="1" applyFill="1" applyBorder="1" applyAlignment="1">
      <alignment horizontal="right" vertical="top" wrapText="1"/>
    </xf>
    <xf numFmtId="43" fontId="2" fillId="0" borderId="0" xfId="0" applyNumberFormat="1" applyFont="1" applyAlignment="1">
      <alignment horizontal="right" vertical="top" wrapText="1"/>
    </xf>
    <xf numFmtId="43" fontId="20" fillId="2" borderId="0" xfId="0" applyNumberFormat="1" applyFont="1" applyFill="1" applyBorder="1" applyAlignment="1">
      <alignment horizontal="right" vertical="top" wrapText="1"/>
    </xf>
    <xf numFmtId="43" fontId="31" fillId="2" borderId="0" xfId="0" applyNumberFormat="1" applyFont="1" applyFill="1" applyBorder="1" applyAlignment="1">
      <alignment horizontal="right" vertical="top" wrapText="1"/>
    </xf>
    <xf numFmtId="43" fontId="6" fillId="2" borderId="0" xfId="0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right" vertical="top" wrapText="1"/>
    </xf>
    <xf numFmtId="43" fontId="3" fillId="0" borderId="0" xfId="0" applyNumberFormat="1" applyFont="1" applyFill="1" applyAlignment="1">
      <alignment horizontal="right" vertical="top" wrapText="1"/>
    </xf>
    <xf numFmtId="41" fontId="3" fillId="0" borderId="0" xfId="0" applyNumberFormat="1" applyFont="1" applyFill="1" applyAlignment="1">
      <alignment horizontal="right" vertical="top" wrapText="1"/>
    </xf>
    <xf numFmtId="41" fontId="2" fillId="0" borderId="0" xfId="0" applyNumberFormat="1" applyFont="1" applyFill="1" applyBorder="1" applyAlignment="1">
      <alignment horizontal="right" vertical="center" wrapText="1"/>
    </xf>
    <xf numFmtId="41" fontId="2" fillId="0" borderId="0" xfId="0" applyNumberFormat="1" applyFont="1" applyFill="1" applyBorder="1" applyAlignment="1">
      <alignment horizontal="right" vertical="top" wrapText="1"/>
    </xf>
    <xf numFmtId="41" fontId="4" fillId="0" borderId="0" xfId="0" applyNumberFormat="1" applyFont="1" applyFill="1" applyAlignment="1">
      <alignment horizontal="right" vertical="top" wrapText="1"/>
    </xf>
    <xf numFmtId="168" fontId="2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Alignment="1">
      <alignment horizontal="right" wrapText="1"/>
    </xf>
    <xf numFmtId="168" fontId="20" fillId="2" borderId="0" xfId="0" applyNumberFormat="1" applyFont="1" applyFill="1" applyAlignment="1">
      <alignment horizontal="right" vertical="top" wrapText="1"/>
    </xf>
    <xf numFmtId="4" fontId="5" fillId="0" borderId="0" xfId="2" applyNumberFormat="1" applyFont="1"/>
    <xf numFmtId="43" fontId="0" fillId="0" borderId="0" xfId="0" applyNumberFormat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top" wrapText="1"/>
    </xf>
    <xf numFmtId="164" fontId="2" fillId="0" borderId="0" xfId="2" quotePrefix="1" applyNumberFormat="1" applyFont="1" applyFill="1" applyAlignment="1">
      <alignment horizontal="right" vertical="top" wrapText="1"/>
    </xf>
    <xf numFmtId="0" fontId="2" fillId="0" borderId="1" xfId="2" applyFont="1" applyBorder="1" applyAlignment="1">
      <alignment vertical="top"/>
    </xf>
    <xf numFmtId="0" fontId="2" fillId="0" borderId="1" xfId="2" applyFont="1" applyBorder="1" applyAlignment="1">
      <alignment vertical="center" wrapText="1"/>
    </xf>
    <xf numFmtId="0" fontId="35" fillId="0" borderId="0" xfId="0" applyNumberFormat="1" applyFont="1" applyBorder="1" applyAlignment="1">
      <alignment horizontal="right"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3" fontId="3" fillId="0" borderId="0" xfId="0" applyNumberFormat="1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2" applyFont="1" applyAlignment="1">
      <alignment vertical="top" wrapText="1"/>
    </xf>
    <xf numFmtId="0" fontId="10" fillId="0" borderId="0" xfId="0" applyFont="1" applyAlignment="1"/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/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top" wrapText="1"/>
    </xf>
    <xf numFmtId="0" fontId="10" fillId="0" borderId="0" xfId="2" applyFont="1" applyAlignment="1"/>
    <xf numFmtId="0" fontId="10" fillId="0" borderId="0" xfId="2" applyFont="1"/>
    <xf numFmtId="0" fontId="24" fillId="0" borderId="0" xfId="2" applyNumberFormat="1" applyFont="1" applyAlignment="1">
      <alignment horizontal="justify" vertical="justify"/>
    </xf>
    <xf numFmtId="0" fontId="10" fillId="0" borderId="0" xfId="2" applyNumberFormat="1" applyFont="1" applyAlignment="1">
      <alignment vertical="justify"/>
    </xf>
    <xf numFmtId="0" fontId="2" fillId="0" borderId="0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right" wrapText="1"/>
    </xf>
    <xf numFmtId="0" fontId="2" fillId="0" borderId="2" xfId="2" applyFont="1" applyBorder="1" applyAlignment="1">
      <alignment horizontal="right" wrapText="1"/>
    </xf>
    <xf numFmtId="0" fontId="2" fillId="0" borderId="0" xfId="2" applyFont="1" applyBorder="1" applyAlignment="1">
      <alignment horizontal="right" vertical="center" wrapText="1"/>
    </xf>
    <xf numFmtId="0" fontId="16" fillId="0" borderId="2" xfId="2" applyFont="1" applyBorder="1" applyAlignment="1">
      <alignment horizontal="right" vertical="center" wrapText="1"/>
    </xf>
    <xf numFmtId="0" fontId="14" fillId="0" borderId="0" xfId="2" applyFont="1" applyAlignment="1">
      <alignment vertical="top" wrapText="1"/>
    </xf>
    <xf numFmtId="0" fontId="2" fillId="0" borderId="3" xfId="2" applyFont="1" applyBorder="1" applyAlignment="1">
      <alignment horizontal="center" wrapText="1"/>
    </xf>
    <xf numFmtId="0" fontId="2" fillId="0" borderId="1" xfId="2" applyFont="1" applyBorder="1" applyAlignment="1">
      <alignment horizontal="right" vertical="center" wrapText="1"/>
    </xf>
    <xf numFmtId="0" fontId="2" fillId="0" borderId="3" xfId="2" applyFont="1" applyBorder="1" applyAlignment="1">
      <alignment horizontal="center" vertical="top"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4" fillId="0" borderId="0" xfId="0" applyFont="1" applyAlignment="1"/>
    <xf numFmtId="0" fontId="2" fillId="0" borderId="5" xfId="0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right" vertical="center" wrapText="1"/>
    </xf>
    <xf numFmtId="0" fontId="35" fillId="0" borderId="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top" wrapText="1"/>
    </xf>
    <xf numFmtId="0" fontId="35" fillId="0" borderId="6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35" fillId="0" borderId="2" xfId="0" applyFont="1" applyBorder="1" applyAlignment="1">
      <alignment vertical="center"/>
    </xf>
    <xf numFmtId="0" fontId="0" fillId="0" borderId="6" xfId="0" applyBorder="1" applyAlignment="1">
      <alignment horizontal="right" vertical="top" wrapText="1"/>
    </xf>
    <xf numFmtId="0" fontId="24" fillId="0" borderId="0" xfId="0" applyFont="1" applyAlignment="1">
      <alignment horizontal="justify"/>
    </xf>
    <xf numFmtId="0" fontId="0" fillId="0" borderId="3" xfId="0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right" vertical="center" wrapText="1"/>
    </xf>
    <xf numFmtId="0" fontId="24" fillId="0" borderId="0" xfId="0" applyFont="1" applyFill="1" applyAlignment="1">
      <alignment horizontal="left"/>
    </xf>
    <xf numFmtId="0" fontId="2" fillId="0" borderId="7" xfId="0" applyFont="1" applyBorder="1" applyAlignment="1">
      <alignment horizontal="right" vertical="center" wrapText="1"/>
    </xf>
    <xf numFmtId="0" fontId="0" fillId="0" borderId="8" xfId="0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0" fillId="0" borderId="2" xfId="0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left" vertical="justify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sqref="A1:O1"/>
    </sheetView>
  </sheetViews>
  <sheetFormatPr defaultRowHeight="15" x14ac:dyDescent="0.25"/>
  <cols>
    <col min="1" max="1" width="20" customWidth="1"/>
    <col min="6" max="6" width="0.85546875" customWidth="1"/>
    <col min="11" max="11" width="0.85546875" customWidth="1"/>
    <col min="12" max="13" width="10.42578125" bestFit="1" customWidth="1"/>
    <col min="14" max="14" width="9.5703125" bestFit="1" customWidth="1"/>
    <col min="17" max="17" width="11.5703125" bestFit="1" customWidth="1"/>
  </cols>
  <sheetData>
    <row r="1" spans="1:17" x14ac:dyDescent="0.25">
      <c r="A1" s="242" t="s">
        <v>136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7" x14ac:dyDescent="0.25">
      <c r="A2" s="1"/>
    </row>
    <row r="3" spans="1:17" x14ac:dyDescent="0.25">
      <c r="A3" s="2"/>
      <c r="B3" s="244" t="s">
        <v>0</v>
      </c>
      <c r="C3" s="244"/>
      <c r="D3" s="244"/>
      <c r="E3" s="244"/>
      <c r="F3" s="3"/>
      <c r="G3" s="244" t="s">
        <v>1</v>
      </c>
      <c r="H3" s="244"/>
      <c r="I3" s="244"/>
      <c r="J3" s="244"/>
      <c r="K3" s="3"/>
      <c r="L3" s="244" t="s">
        <v>2</v>
      </c>
      <c r="M3" s="244"/>
      <c r="N3" s="244"/>
      <c r="O3" s="244"/>
    </row>
    <row r="4" spans="1:17" ht="15" customHeight="1" x14ac:dyDescent="0.25">
      <c r="A4" s="4" t="s">
        <v>3</v>
      </c>
      <c r="B4" s="244"/>
      <c r="C4" s="244"/>
      <c r="D4" s="239" t="s">
        <v>14</v>
      </c>
      <c r="E4" s="239"/>
      <c r="F4" s="5"/>
      <c r="G4" s="244"/>
      <c r="H4" s="244"/>
      <c r="I4" s="239" t="s">
        <v>14</v>
      </c>
      <c r="J4" s="239"/>
      <c r="K4" s="5"/>
      <c r="L4" s="244"/>
      <c r="M4" s="244"/>
      <c r="N4" s="239" t="s">
        <v>14</v>
      </c>
      <c r="O4" s="239"/>
    </row>
    <row r="5" spans="1:17" x14ac:dyDescent="0.25">
      <c r="A5" s="6"/>
      <c r="B5" s="7">
        <f xml:space="preserve"> C5 - 1</f>
        <v>2020</v>
      </c>
      <c r="C5" s="7">
        <v>2021</v>
      </c>
      <c r="D5" s="7" t="s">
        <v>4</v>
      </c>
      <c r="E5" s="7" t="s">
        <v>5</v>
      </c>
      <c r="F5" s="7"/>
      <c r="G5" s="7">
        <f xml:space="preserve"> C5 - 1</f>
        <v>2020</v>
      </c>
      <c r="H5" s="7">
        <f>C5</f>
        <v>2021</v>
      </c>
      <c r="I5" s="7" t="s">
        <v>4</v>
      </c>
      <c r="J5" s="7" t="s">
        <v>5</v>
      </c>
      <c r="K5" s="7"/>
      <c r="L5" s="7">
        <f xml:space="preserve"> C5 - 1</f>
        <v>2020</v>
      </c>
      <c r="M5" s="7">
        <f>C5</f>
        <v>2021</v>
      </c>
      <c r="N5" s="7" t="s">
        <v>4</v>
      </c>
      <c r="O5" s="7" t="s">
        <v>5</v>
      </c>
    </row>
    <row r="6" spans="1:17" ht="13.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133"/>
      <c r="M6" s="164"/>
      <c r="N6" s="9"/>
      <c r="O6" s="9"/>
    </row>
    <row r="7" spans="1:17" ht="13.5" customHeight="1" x14ac:dyDescent="0.25">
      <c r="A7" s="8" t="s">
        <v>15</v>
      </c>
      <c r="B7" s="166">
        <v>8933</v>
      </c>
      <c r="C7" s="167">
        <v>9124</v>
      </c>
      <c r="D7" s="12">
        <v>191</v>
      </c>
      <c r="E7" s="13">
        <v>2.138139482816523</v>
      </c>
      <c r="F7" s="9"/>
      <c r="G7" s="166">
        <v>9003</v>
      </c>
      <c r="H7" s="169">
        <v>9205</v>
      </c>
      <c r="I7" s="12">
        <v>202</v>
      </c>
      <c r="J7" s="13">
        <v>2.2436965455959124</v>
      </c>
      <c r="K7" s="9"/>
      <c r="L7" s="171"/>
      <c r="M7" s="14"/>
      <c r="N7" s="13" t="s">
        <v>141</v>
      </c>
      <c r="O7" s="13" t="s">
        <v>141</v>
      </c>
    </row>
    <row r="8" spans="1:17" ht="13.5" customHeight="1" x14ac:dyDescent="0.25">
      <c r="A8" s="8" t="s">
        <v>16</v>
      </c>
      <c r="B8" s="166">
        <v>3223</v>
      </c>
      <c r="C8" s="167">
        <v>3010</v>
      </c>
      <c r="D8" s="12">
        <v>-213</v>
      </c>
      <c r="E8" s="13">
        <v>-6.6087496121625815</v>
      </c>
      <c r="F8" s="9"/>
      <c r="G8" s="166">
        <v>3847</v>
      </c>
      <c r="H8" s="169">
        <v>3620</v>
      </c>
      <c r="I8" s="12">
        <v>-227</v>
      </c>
      <c r="J8" s="13">
        <v>-5.9007018455939688</v>
      </c>
      <c r="K8" s="9"/>
      <c r="L8" s="16"/>
      <c r="M8" s="14"/>
      <c r="N8" s="13" t="s">
        <v>141</v>
      </c>
      <c r="O8" s="13" t="s">
        <v>141</v>
      </c>
    </row>
    <row r="9" spans="1:17" ht="13.5" customHeight="1" x14ac:dyDescent="0.25">
      <c r="A9" s="8" t="s">
        <v>17</v>
      </c>
      <c r="B9" s="166">
        <v>23811</v>
      </c>
      <c r="C9" s="167">
        <v>23644</v>
      </c>
      <c r="D9" s="12">
        <v>-167</v>
      </c>
      <c r="E9" s="13">
        <v>-0.70135651589601444</v>
      </c>
      <c r="F9" s="9"/>
      <c r="G9" s="166">
        <v>24097</v>
      </c>
      <c r="H9" s="169">
        <v>23942</v>
      </c>
      <c r="I9" s="12">
        <v>-155</v>
      </c>
      <c r="J9" s="13">
        <v>-0.64323359754326259</v>
      </c>
      <c r="K9" s="9"/>
      <c r="L9" s="16"/>
      <c r="M9" s="14"/>
      <c r="N9" s="13" t="s">
        <v>141</v>
      </c>
      <c r="O9" s="13" t="s">
        <v>141</v>
      </c>
      <c r="Q9" s="159"/>
    </row>
    <row r="10" spans="1:17" ht="13.5" customHeight="1" x14ac:dyDescent="0.25">
      <c r="A10" s="8" t="s">
        <v>18</v>
      </c>
      <c r="B10" s="166">
        <v>19029</v>
      </c>
      <c r="C10" s="167">
        <v>20160</v>
      </c>
      <c r="D10" s="12">
        <v>1131</v>
      </c>
      <c r="E10" s="13">
        <v>5.943559829733565</v>
      </c>
      <c r="F10" s="9"/>
      <c r="G10" s="166"/>
      <c r="H10" s="169"/>
      <c r="I10" s="12" t="s">
        <v>141</v>
      </c>
      <c r="J10" s="13" t="s">
        <v>141</v>
      </c>
      <c r="K10" s="9"/>
      <c r="L10" s="14">
        <v>86437.220000000016</v>
      </c>
      <c r="M10" s="15">
        <v>93502.53</v>
      </c>
      <c r="N10" s="16">
        <v>7065.3099999999831</v>
      </c>
      <c r="O10" s="13">
        <v>8.1739209104596178</v>
      </c>
      <c r="Q10" s="222"/>
    </row>
    <row r="11" spans="1:17" ht="13.5" customHeight="1" x14ac:dyDescent="0.25">
      <c r="A11" s="8" t="s">
        <v>19</v>
      </c>
      <c r="B11" s="166">
        <v>22586</v>
      </c>
      <c r="C11" s="167">
        <v>23248</v>
      </c>
      <c r="D11" s="12">
        <v>662</v>
      </c>
      <c r="E11" s="13">
        <v>2.9310192154431949</v>
      </c>
      <c r="F11" s="9"/>
      <c r="G11" s="166"/>
      <c r="H11" s="169"/>
      <c r="I11" s="12" t="s">
        <v>141</v>
      </c>
      <c r="J11" s="13" t="s">
        <v>141</v>
      </c>
      <c r="K11" s="9"/>
      <c r="L11" s="14">
        <v>174822.52000000002</v>
      </c>
      <c r="M11" s="15">
        <v>182857.22</v>
      </c>
      <c r="N11" s="16">
        <v>8034.6999999999825</v>
      </c>
      <c r="O11" s="13">
        <v>4.5959181917752829</v>
      </c>
      <c r="Q11" s="222"/>
    </row>
    <row r="12" spans="1:17" ht="13.5" customHeight="1" x14ac:dyDescent="0.25">
      <c r="A12" s="8" t="s">
        <v>20</v>
      </c>
      <c r="B12" s="168">
        <v>1935</v>
      </c>
      <c r="C12" s="166">
        <v>1873</v>
      </c>
      <c r="D12" s="12">
        <v>-62</v>
      </c>
      <c r="E12" s="13">
        <v>-3.2041343669250648</v>
      </c>
      <c r="F12" s="9"/>
      <c r="G12" s="166">
        <v>1574</v>
      </c>
      <c r="H12" s="169">
        <v>1526</v>
      </c>
      <c r="I12" s="12">
        <v>-48</v>
      </c>
      <c r="J12" s="13">
        <v>-3.0495552731893265</v>
      </c>
      <c r="K12" s="9"/>
      <c r="L12" s="14">
        <v>1835.26</v>
      </c>
      <c r="M12" s="14">
        <v>1832.9699999999998</v>
      </c>
      <c r="N12" s="16">
        <v>-2.286600000000135</v>
      </c>
      <c r="O12" s="13">
        <v>-0.12459295194900762</v>
      </c>
      <c r="Q12" s="222"/>
    </row>
    <row r="13" spans="1:17" s="23" customFormat="1" ht="12.75" x14ac:dyDescent="0.2">
      <c r="A13" s="19" t="s">
        <v>6</v>
      </c>
      <c r="B13" s="20">
        <v>79517</v>
      </c>
      <c r="C13" s="20">
        <v>81059</v>
      </c>
      <c r="D13" s="20">
        <v>1542</v>
      </c>
      <c r="E13" s="21">
        <v>1.9392079681074488</v>
      </c>
      <c r="F13" s="20"/>
      <c r="G13" s="20">
        <v>38521</v>
      </c>
      <c r="H13" s="20">
        <v>38293</v>
      </c>
      <c r="I13" s="19">
        <v>-228</v>
      </c>
      <c r="J13" s="21">
        <v>-0.59188494587367924</v>
      </c>
      <c r="K13" s="19"/>
      <c r="L13" s="22">
        <v>263095.00000000006</v>
      </c>
      <c r="M13" s="22">
        <v>278192.71999999997</v>
      </c>
      <c r="N13" s="22">
        <v>15097.719999999914</v>
      </c>
      <c r="O13" s="21">
        <v>5.7385051027195164</v>
      </c>
    </row>
    <row r="14" spans="1:17" ht="6" customHeight="1" x14ac:dyDescent="0.25">
      <c r="A14" s="24"/>
    </row>
    <row r="15" spans="1:17" x14ac:dyDescent="0.25">
      <c r="A15" s="2"/>
      <c r="B15" s="239" t="s">
        <v>7</v>
      </c>
      <c r="C15" s="239"/>
      <c r="D15" s="239"/>
      <c r="E15" s="239"/>
      <c r="F15" s="3"/>
      <c r="G15" s="239" t="s">
        <v>8</v>
      </c>
      <c r="H15" s="239"/>
      <c r="I15" s="239"/>
      <c r="J15" s="239"/>
      <c r="K15" s="3"/>
      <c r="L15" s="239" t="s">
        <v>9</v>
      </c>
      <c r="M15" s="239"/>
      <c r="N15" s="239"/>
      <c r="O15" s="239"/>
    </row>
    <row r="16" spans="1:17" ht="15" customHeight="1" x14ac:dyDescent="0.25">
      <c r="A16" s="4" t="s">
        <v>3</v>
      </c>
      <c r="B16" s="240"/>
      <c r="C16" s="240"/>
      <c r="D16" s="239" t="s">
        <v>14</v>
      </c>
      <c r="E16" s="239"/>
      <c r="F16" s="5"/>
      <c r="G16" s="240"/>
      <c r="H16" s="240"/>
      <c r="I16" s="239" t="s">
        <v>14</v>
      </c>
      <c r="J16" s="239"/>
      <c r="K16" s="5"/>
      <c r="L16" s="240"/>
      <c r="M16" s="240"/>
      <c r="N16" s="239" t="s">
        <v>14</v>
      </c>
      <c r="O16" s="239"/>
    </row>
    <row r="17" spans="1:17" x14ac:dyDescent="0.25">
      <c r="A17" s="6"/>
      <c r="B17" s="7">
        <f xml:space="preserve"> C5 - 1</f>
        <v>2020</v>
      </c>
      <c r="C17" s="7">
        <f>C5</f>
        <v>2021</v>
      </c>
      <c r="D17" s="7" t="s">
        <v>4</v>
      </c>
      <c r="E17" s="7" t="s">
        <v>5</v>
      </c>
      <c r="F17" s="7"/>
      <c r="G17" s="7">
        <f xml:space="preserve"> C5 - 1</f>
        <v>2020</v>
      </c>
      <c r="H17" s="7">
        <f>C5</f>
        <v>2021</v>
      </c>
      <c r="I17" s="7" t="s">
        <v>4</v>
      </c>
      <c r="J17" s="7" t="s">
        <v>5</v>
      </c>
      <c r="K17" s="7"/>
      <c r="L17" s="7">
        <f xml:space="preserve"> C5 - 1</f>
        <v>2020</v>
      </c>
      <c r="M17" s="7">
        <f>C5</f>
        <v>2021</v>
      </c>
      <c r="N17" s="7" t="s">
        <v>4</v>
      </c>
      <c r="O17" s="7" t="s">
        <v>5</v>
      </c>
    </row>
    <row r="18" spans="1:17" ht="13.5" customHeight="1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7" x14ac:dyDescent="0.25">
      <c r="A19" s="8" t="s">
        <v>15</v>
      </c>
      <c r="B19" s="167">
        <v>1101</v>
      </c>
      <c r="C19" s="167">
        <v>1130</v>
      </c>
      <c r="D19" s="12">
        <v>29</v>
      </c>
      <c r="E19" s="13">
        <v>2.6339691189827432</v>
      </c>
      <c r="F19" s="9"/>
      <c r="G19" s="10">
        <v>2297</v>
      </c>
      <c r="H19" s="11">
        <v>2311</v>
      </c>
      <c r="I19" s="12">
        <v>14</v>
      </c>
      <c r="J19" s="13">
        <v>0.60949063996517194</v>
      </c>
      <c r="K19" s="17"/>
      <c r="L19" s="166">
        <v>9948</v>
      </c>
      <c r="M19" s="167">
        <v>10177</v>
      </c>
      <c r="N19" s="25">
        <v>229</v>
      </c>
      <c r="O19" s="13">
        <v>2.3019702452754323</v>
      </c>
    </row>
    <row r="20" spans="1:17" x14ac:dyDescent="0.25">
      <c r="A20" s="8" t="s">
        <v>16</v>
      </c>
      <c r="B20" s="167">
        <v>667</v>
      </c>
      <c r="C20" s="167">
        <v>655</v>
      </c>
      <c r="D20" s="12">
        <v>-12</v>
      </c>
      <c r="E20" s="13">
        <v>-1.7991004497751124</v>
      </c>
      <c r="F20" s="9"/>
      <c r="G20" s="10">
        <v>970</v>
      </c>
      <c r="H20" s="11">
        <v>942</v>
      </c>
      <c r="I20" s="12">
        <v>-28</v>
      </c>
      <c r="J20" s="13">
        <v>-2.8865979381443299</v>
      </c>
      <c r="K20" s="17"/>
      <c r="L20" s="166">
        <v>3830</v>
      </c>
      <c r="M20" s="167">
        <v>3657</v>
      </c>
      <c r="N20" s="25">
        <v>-173</v>
      </c>
      <c r="O20" s="13">
        <v>-4.5169712793733687</v>
      </c>
    </row>
    <row r="21" spans="1:17" x14ac:dyDescent="0.25">
      <c r="A21" s="8" t="s">
        <v>17</v>
      </c>
      <c r="B21" s="167">
        <v>1484</v>
      </c>
      <c r="C21" s="167">
        <v>1436</v>
      </c>
      <c r="D21" s="12">
        <v>-48</v>
      </c>
      <c r="E21" s="13">
        <v>-3.2345013477088949</v>
      </c>
      <c r="F21" s="9"/>
      <c r="G21" s="10">
        <v>2485</v>
      </c>
      <c r="H21" s="11">
        <v>2398</v>
      </c>
      <c r="I21" s="12">
        <v>-87</v>
      </c>
      <c r="J21" s="13">
        <v>-3.5010060362173037</v>
      </c>
      <c r="K21" s="17"/>
      <c r="L21" s="166">
        <v>24810</v>
      </c>
      <c r="M21" s="167">
        <v>24637</v>
      </c>
      <c r="N21" s="25">
        <v>-173</v>
      </c>
      <c r="O21" s="13">
        <v>-0.69729947601773479</v>
      </c>
    </row>
    <row r="22" spans="1:17" x14ac:dyDescent="0.25">
      <c r="A22" s="8" t="s">
        <v>18</v>
      </c>
      <c r="B22" s="167">
        <v>1356</v>
      </c>
      <c r="C22" s="167">
        <v>1328</v>
      </c>
      <c r="D22" s="12">
        <v>-28</v>
      </c>
      <c r="E22" s="13">
        <v>-2.0648967551622417</v>
      </c>
      <c r="F22" s="9"/>
      <c r="G22" s="10">
        <v>1436</v>
      </c>
      <c r="H22" s="11">
        <v>1422</v>
      </c>
      <c r="I22" s="12">
        <v>-14</v>
      </c>
      <c r="J22" s="13">
        <v>-0.97493036211699169</v>
      </c>
      <c r="K22" s="17"/>
      <c r="L22" s="166">
        <v>19764</v>
      </c>
      <c r="M22" s="167">
        <v>20861</v>
      </c>
      <c r="N22" s="25">
        <v>1097</v>
      </c>
      <c r="O22" s="13">
        <v>5.5504958510422986</v>
      </c>
    </row>
    <row r="23" spans="1:17" x14ac:dyDescent="0.25">
      <c r="A23" s="8" t="s">
        <v>19</v>
      </c>
      <c r="B23" s="167">
        <v>2016</v>
      </c>
      <c r="C23" s="167">
        <v>2084</v>
      </c>
      <c r="D23" s="12">
        <v>68</v>
      </c>
      <c r="E23" s="13">
        <v>3.373015873015873</v>
      </c>
      <c r="F23" s="9"/>
      <c r="G23" s="10">
        <v>2979</v>
      </c>
      <c r="H23" s="11">
        <v>3137</v>
      </c>
      <c r="I23" s="12">
        <v>158</v>
      </c>
      <c r="J23" s="13">
        <v>5.3037932192010739</v>
      </c>
      <c r="K23" s="17"/>
      <c r="L23" s="166">
        <v>23469</v>
      </c>
      <c r="M23" s="167">
        <v>24139</v>
      </c>
      <c r="N23" s="25">
        <v>670</v>
      </c>
      <c r="O23" s="13">
        <v>2.8548297754484637</v>
      </c>
      <c r="Q23" s="159"/>
    </row>
    <row r="24" spans="1:17" x14ac:dyDescent="0.25">
      <c r="A24" s="8" t="s">
        <v>20</v>
      </c>
      <c r="B24" s="167">
        <v>921</v>
      </c>
      <c r="C24" s="167">
        <v>926</v>
      </c>
      <c r="D24" s="12">
        <v>5</v>
      </c>
      <c r="E24" s="13">
        <v>0.54288816503800219</v>
      </c>
      <c r="F24" s="9"/>
      <c r="G24" s="170">
        <v>1319</v>
      </c>
      <c r="H24" s="170">
        <v>1331</v>
      </c>
      <c r="I24" s="12">
        <v>12</v>
      </c>
      <c r="J24" s="13">
        <v>0.90978013646702049</v>
      </c>
      <c r="K24" s="17"/>
      <c r="L24" s="166">
        <v>2616</v>
      </c>
      <c r="M24" s="167">
        <v>2564</v>
      </c>
      <c r="N24" s="25">
        <v>-52</v>
      </c>
      <c r="O24" s="13">
        <v>-1.9877675840978593</v>
      </c>
    </row>
    <row r="25" spans="1:17" s="26" customFormat="1" ht="13.5" customHeight="1" x14ac:dyDescent="0.2">
      <c r="A25" s="19" t="s">
        <v>6</v>
      </c>
      <c r="B25" s="20">
        <v>7545</v>
      </c>
      <c r="C25" s="20">
        <v>7559</v>
      </c>
      <c r="D25" s="20">
        <v>14</v>
      </c>
      <c r="E25" s="21">
        <v>0.18555334658714381</v>
      </c>
      <c r="F25" s="20"/>
      <c r="G25" s="20">
        <v>11486</v>
      </c>
      <c r="H25" s="20">
        <v>11541</v>
      </c>
      <c r="I25" s="20">
        <v>55</v>
      </c>
      <c r="J25" s="21">
        <v>0.47884380985547625</v>
      </c>
      <c r="K25" s="20"/>
      <c r="L25" s="20">
        <v>84437</v>
      </c>
      <c r="M25" s="20">
        <v>86035</v>
      </c>
      <c r="N25" s="20">
        <v>1598</v>
      </c>
      <c r="O25" s="21">
        <v>1.8925352629771308</v>
      </c>
    </row>
    <row r="26" spans="1:17" s="27" customFormat="1" ht="12.75" x14ac:dyDescent="0.25">
      <c r="A26" s="238" t="s">
        <v>10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  <row r="27" spans="1:17" s="28" customFormat="1" ht="12.75" x14ac:dyDescent="0.25">
      <c r="A27" s="241" t="s">
        <v>11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</row>
    <row r="28" spans="1:17" s="27" customFormat="1" ht="12.75" x14ac:dyDescent="0.25">
      <c r="A28" s="238" t="s">
        <v>12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</row>
    <row r="29" spans="1:17" s="27" customFormat="1" ht="12.75" x14ac:dyDescent="0.25">
      <c r="A29" s="238" t="s">
        <v>13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</row>
  </sheetData>
  <mergeCells count="23">
    <mergeCell ref="A1:O1"/>
    <mergeCell ref="B3:E3"/>
    <mergeCell ref="G3:J3"/>
    <mergeCell ref="L3:O3"/>
    <mergeCell ref="B4:C4"/>
    <mergeCell ref="D4:E4"/>
    <mergeCell ref="G4:H4"/>
    <mergeCell ref="I4:J4"/>
    <mergeCell ref="L4:M4"/>
    <mergeCell ref="N4:O4"/>
    <mergeCell ref="A29:O29"/>
    <mergeCell ref="B15:E15"/>
    <mergeCell ref="G15:J15"/>
    <mergeCell ref="L15:O15"/>
    <mergeCell ref="B16:C16"/>
    <mergeCell ref="D16:E16"/>
    <mergeCell ref="G16:H16"/>
    <mergeCell ref="I16:J16"/>
    <mergeCell ref="L16:M16"/>
    <mergeCell ref="N16:O16"/>
    <mergeCell ref="A26:O26"/>
    <mergeCell ref="A27:O27"/>
    <mergeCell ref="A28:O2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workbookViewId="0"/>
  </sheetViews>
  <sheetFormatPr defaultColWidth="9.140625" defaultRowHeight="12.75" x14ac:dyDescent="0.2"/>
  <cols>
    <col min="1" max="1" width="19" style="33" customWidth="1"/>
    <col min="2" max="6" width="8.7109375" style="33" customWidth="1"/>
    <col min="7" max="7" width="0.85546875" style="33" customWidth="1"/>
    <col min="8" max="12" width="8.7109375" style="33" customWidth="1"/>
    <col min="13" max="13" width="0.85546875" style="33" customWidth="1"/>
    <col min="14" max="14" width="11.140625" style="33" customWidth="1"/>
    <col min="15" max="15" width="9.85546875" style="33" customWidth="1"/>
    <col min="16" max="18" width="8.7109375" style="33" customWidth="1"/>
    <col min="19" max="16384" width="9.140625" style="33"/>
  </cols>
  <sheetData>
    <row r="1" spans="1:20" ht="12.75" customHeight="1" x14ac:dyDescent="0.2">
      <c r="A1" s="87" t="s">
        <v>143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32"/>
      <c r="O1" s="32"/>
      <c r="P1" s="32"/>
      <c r="Q1" s="254"/>
      <c r="R1" s="254"/>
    </row>
    <row r="2" spans="1:20" x14ac:dyDescent="0.2">
      <c r="A2" s="34" t="s">
        <v>21</v>
      </c>
    </row>
    <row r="3" spans="1:20" s="37" customFormat="1" ht="13.5" x14ac:dyDescent="0.25">
      <c r="A3" s="35" t="s">
        <v>22</v>
      </c>
      <c r="B3" s="255" t="s">
        <v>0</v>
      </c>
      <c r="C3" s="255"/>
      <c r="D3" s="255"/>
      <c r="E3" s="255"/>
      <c r="F3" s="255"/>
      <c r="G3" s="36"/>
      <c r="H3" s="255" t="s">
        <v>1</v>
      </c>
      <c r="I3" s="255"/>
      <c r="J3" s="255"/>
      <c r="K3" s="255"/>
      <c r="L3" s="255"/>
      <c r="M3" s="36"/>
      <c r="N3" s="257" t="s">
        <v>23</v>
      </c>
      <c r="O3" s="257"/>
      <c r="P3" s="257"/>
      <c r="Q3" s="257"/>
      <c r="R3" s="257"/>
    </row>
    <row r="4" spans="1:20" s="37" customFormat="1" ht="13.5" x14ac:dyDescent="0.2">
      <c r="A4" s="228" t="s">
        <v>60</v>
      </c>
      <c r="B4" s="250">
        <v>2020</v>
      </c>
      <c r="C4" s="250">
        <v>2021</v>
      </c>
      <c r="D4" s="256" t="s">
        <v>24</v>
      </c>
      <c r="E4" s="249" t="s">
        <v>25</v>
      </c>
      <c r="F4" s="249"/>
      <c r="G4" s="40"/>
      <c r="H4" s="250">
        <v>2020</v>
      </c>
      <c r="I4" s="250">
        <v>2021</v>
      </c>
      <c r="J4" s="256" t="s">
        <v>24</v>
      </c>
      <c r="K4" s="249" t="s">
        <v>25</v>
      </c>
      <c r="L4" s="249"/>
      <c r="M4" s="40"/>
      <c r="N4" s="250">
        <v>2020</v>
      </c>
      <c r="O4" s="250">
        <v>2021</v>
      </c>
      <c r="P4" s="256" t="s">
        <v>24</v>
      </c>
      <c r="Q4" s="258" t="s">
        <v>25</v>
      </c>
      <c r="R4" s="258"/>
    </row>
    <row r="5" spans="1:20" s="37" customFormat="1" ht="13.5" x14ac:dyDescent="0.2">
      <c r="A5" s="41" t="s">
        <v>142</v>
      </c>
      <c r="B5" s="251"/>
      <c r="C5" s="251"/>
      <c r="D5" s="253"/>
      <c r="E5" s="43" t="s">
        <v>4</v>
      </c>
      <c r="F5" s="43" t="s">
        <v>5</v>
      </c>
      <c r="G5" s="44"/>
      <c r="H5" s="251"/>
      <c r="I5" s="251"/>
      <c r="J5" s="253"/>
      <c r="K5" s="43" t="s">
        <v>4</v>
      </c>
      <c r="L5" s="43" t="s">
        <v>5</v>
      </c>
      <c r="M5" s="44"/>
      <c r="N5" s="251"/>
      <c r="O5" s="251"/>
      <c r="P5" s="253"/>
      <c r="Q5" s="45" t="s">
        <v>4</v>
      </c>
      <c r="R5" s="42" t="s">
        <v>5</v>
      </c>
    </row>
    <row r="6" spans="1:20" s="37" customFormat="1" ht="13.5" x14ac:dyDescent="0.25">
      <c r="A6" s="38"/>
      <c r="B6" s="39"/>
      <c r="C6" s="39"/>
      <c r="D6" s="46"/>
      <c r="E6" s="47"/>
      <c r="F6" s="47"/>
      <c r="G6" s="47"/>
      <c r="H6" s="48"/>
      <c r="I6" s="48"/>
      <c r="J6" s="46"/>
      <c r="K6" s="47"/>
      <c r="L6" s="47"/>
      <c r="M6" s="47"/>
      <c r="N6" s="48"/>
      <c r="O6" s="48"/>
      <c r="P6" s="46"/>
      <c r="Q6" s="49"/>
      <c r="R6" s="50"/>
    </row>
    <row r="7" spans="1:20" s="55" customFormat="1" ht="13.5" customHeight="1" x14ac:dyDescent="0.25">
      <c r="A7" s="51" t="s">
        <v>26</v>
      </c>
      <c r="B7" s="172">
        <v>3547</v>
      </c>
      <c r="C7" s="172">
        <v>3429</v>
      </c>
      <c r="D7" s="53">
        <v>4.2302520386385227</v>
      </c>
      <c r="E7" s="54">
        <v>-118</v>
      </c>
      <c r="F7" s="53">
        <v>-3.3267550042289256</v>
      </c>
      <c r="G7" s="54"/>
      <c r="H7" s="172">
        <v>1665</v>
      </c>
      <c r="I7" s="172">
        <v>1606</v>
      </c>
      <c r="J7" s="53">
        <v>4.1939780116470367</v>
      </c>
      <c r="K7" s="54">
        <v>-59</v>
      </c>
      <c r="L7" s="53">
        <v>-3.5435435435435432</v>
      </c>
      <c r="M7" s="54"/>
      <c r="N7" s="175">
        <v>10854.82</v>
      </c>
      <c r="O7" s="175">
        <v>11016.37</v>
      </c>
      <c r="P7" s="53">
        <v>3.9599778168170618</v>
      </c>
      <c r="Q7" s="54">
        <v>161.55000000000109</v>
      </c>
      <c r="R7" s="53">
        <v>1.4882789396784204</v>
      </c>
      <c r="T7" s="221"/>
    </row>
    <row r="8" spans="1:20" s="55" customFormat="1" ht="13.5" customHeight="1" x14ac:dyDescent="0.25">
      <c r="A8" s="51" t="s">
        <v>27</v>
      </c>
      <c r="B8" s="172">
        <v>611</v>
      </c>
      <c r="C8" s="172">
        <v>608</v>
      </c>
      <c r="D8" s="53">
        <v>0.75007093598489993</v>
      </c>
      <c r="E8" s="54">
        <v>-3</v>
      </c>
      <c r="F8" s="53">
        <v>-0.49099836333878888</v>
      </c>
      <c r="G8" s="54"/>
      <c r="H8" s="172">
        <v>621</v>
      </c>
      <c r="I8" s="172">
        <v>620</v>
      </c>
      <c r="J8" s="53">
        <v>1.6190948737367143</v>
      </c>
      <c r="K8" s="54">
        <v>-1</v>
      </c>
      <c r="L8" s="53">
        <v>-0.1610305958132045</v>
      </c>
      <c r="M8" s="54"/>
      <c r="N8" s="175">
        <v>0</v>
      </c>
      <c r="O8" s="175">
        <v>0</v>
      </c>
      <c r="P8" s="53">
        <v>0</v>
      </c>
      <c r="Q8" s="54">
        <v>0</v>
      </c>
      <c r="R8" s="227" t="s">
        <v>141</v>
      </c>
      <c r="T8" s="221"/>
    </row>
    <row r="9" spans="1:20" s="55" customFormat="1" ht="13.5" customHeight="1" x14ac:dyDescent="0.25">
      <c r="A9" s="51" t="s">
        <v>28</v>
      </c>
      <c r="B9" s="172">
        <v>4992</v>
      </c>
      <c r="C9" s="172">
        <v>4854</v>
      </c>
      <c r="D9" s="53">
        <v>5.9882307948531315</v>
      </c>
      <c r="E9" s="54">
        <v>-138</v>
      </c>
      <c r="F9" s="53">
        <v>-2.7644230769230766</v>
      </c>
      <c r="G9" s="54"/>
      <c r="H9" s="172">
        <v>4888</v>
      </c>
      <c r="I9" s="172">
        <v>4797</v>
      </c>
      <c r="J9" s="53">
        <v>12.527093724701643</v>
      </c>
      <c r="K9" s="54">
        <v>-91</v>
      </c>
      <c r="L9" s="53">
        <v>-1.8617021276595744</v>
      </c>
      <c r="M9" s="54"/>
      <c r="N9" s="175">
        <v>1795.2199999999998</v>
      </c>
      <c r="O9" s="175">
        <v>1771.06</v>
      </c>
      <c r="P9" s="53">
        <v>0.63663060629336388</v>
      </c>
      <c r="Q9" s="54">
        <v>-24.159999999999854</v>
      </c>
      <c r="R9" s="53">
        <v>-1.3457960584218009</v>
      </c>
      <c r="T9" s="221"/>
    </row>
    <row r="10" spans="1:20" s="55" customFormat="1" ht="13.5" customHeight="1" x14ac:dyDescent="0.25">
      <c r="A10" s="51" t="s">
        <v>29</v>
      </c>
      <c r="B10" s="172">
        <v>1075</v>
      </c>
      <c r="C10" s="172">
        <v>1106</v>
      </c>
      <c r="D10" s="53">
        <v>1.364438248683058</v>
      </c>
      <c r="E10" s="54">
        <v>31</v>
      </c>
      <c r="F10" s="53">
        <v>2.8837209302325579</v>
      </c>
      <c r="G10" s="54"/>
      <c r="H10" s="172">
        <v>6</v>
      </c>
      <c r="I10" s="172">
        <v>6</v>
      </c>
      <c r="J10" s="53">
        <v>1.5668660068419816E-2</v>
      </c>
      <c r="K10" s="54">
        <v>0</v>
      </c>
      <c r="L10" s="53">
        <v>0</v>
      </c>
      <c r="M10" s="54"/>
      <c r="N10" s="175">
        <v>2391.75</v>
      </c>
      <c r="O10" s="175">
        <v>2504</v>
      </c>
      <c r="P10" s="53">
        <v>0.90009544462558189</v>
      </c>
      <c r="Q10" s="54">
        <v>112.25</v>
      </c>
      <c r="R10" s="53">
        <v>4.6932162642416637</v>
      </c>
      <c r="T10" s="221"/>
    </row>
    <row r="11" spans="1:20" s="58" customFormat="1" ht="13.5" customHeight="1" x14ac:dyDescent="0.25">
      <c r="A11" s="237" t="s">
        <v>30</v>
      </c>
      <c r="B11" s="172">
        <v>6266</v>
      </c>
      <c r="C11" s="172">
        <v>6219</v>
      </c>
      <c r="D11" s="56">
        <v>7.6721893929113358</v>
      </c>
      <c r="E11" s="57">
        <v>-47</v>
      </c>
      <c r="F11" s="53">
        <v>-0.75007979572294925</v>
      </c>
      <c r="G11" s="57"/>
      <c r="H11" s="172">
        <v>546</v>
      </c>
      <c r="I11" s="172">
        <v>565</v>
      </c>
      <c r="J11" s="56">
        <v>1.4754654897761992</v>
      </c>
      <c r="K11" s="57">
        <v>19</v>
      </c>
      <c r="L11" s="53">
        <v>3.4798534798534799</v>
      </c>
      <c r="M11" s="57"/>
      <c r="N11" s="175">
        <v>14060.26</v>
      </c>
      <c r="O11" s="175">
        <v>13573.05</v>
      </c>
      <c r="P11" s="56">
        <v>4.8790097742313323</v>
      </c>
      <c r="Q11" s="57">
        <v>-487.21000000000095</v>
      </c>
      <c r="R11" s="53">
        <v>-3.465156405358087</v>
      </c>
      <c r="T11" s="221"/>
    </row>
    <row r="12" spans="1:20" s="58" customFormat="1" ht="13.5" customHeight="1" x14ac:dyDescent="0.25">
      <c r="A12" s="237" t="s">
        <v>31</v>
      </c>
      <c r="B12" s="172">
        <v>4660</v>
      </c>
      <c r="C12" s="172">
        <v>5336</v>
      </c>
      <c r="D12" s="56">
        <v>6.5828593987095809</v>
      </c>
      <c r="E12" s="57">
        <v>676</v>
      </c>
      <c r="F12" s="53">
        <v>14.506437768240342</v>
      </c>
      <c r="G12" s="57"/>
      <c r="H12" s="172">
        <v>586</v>
      </c>
      <c r="I12" s="172">
        <v>589</v>
      </c>
      <c r="J12" s="56">
        <v>1.5381401300498785</v>
      </c>
      <c r="K12" s="57">
        <v>3</v>
      </c>
      <c r="L12" s="53">
        <v>0.51194539249146753</v>
      </c>
      <c r="M12" s="57"/>
      <c r="N12" s="175">
        <v>6709.53</v>
      </c>
      <c r="O12" s="175">
        <v>13122.619999999999</v>
      </c>
      <c r="P12" s="56">
        <v>4.7170968384794545</v>
      </c>
      <c r="Q12" s="57">
        <v>6413.0899999999992</v>
      </c>
      <c r="R12" s="53">
        <v>95.581806773350735</v>
      </c>
      <c r="T12" s="221"/>
    </row>
    <row r="13" spans="1:20" s="55" customFormat="1" ht="13.5" customHeight="1" x14ac:dyDescent="0.25">
      <c r="A13" s="51" t="s">
        <v>32</v>
      </c>
      <c r="B13" s="172">
        <v>10926</v>
      </c>
      <c r="C13" s="172">
        <v>11555</v>
      </c>
      <c r="D13" s="53">
        <v>14.255048791620917</v>
      </c>
      <c r="E13" s="54">
        <v>629</v>
      </c>
      <c r="F13" s="53">
        <v>5.7569101226432364</v>
      </c>
      <c r="G13" s="54"/>
      <c r="H13" s="172">
        <v>1132</v>
      </c>
      <c r="I13" s="172">
        <v>1154</v>
      </c>
      <c r="J13" s="53">
        <v>3.0136056198260777</v>
      </c>
      <c r="K13" s="54">
        <v>22</v>
      </c>
      <c r="L13" s="53">
        <v>1.9434628975265018</v>
      </c>
      <c r="M13" s="54"/>
      <c r="N13" s="175">
        <v>20769.800000000003</v>
      </c>
      <c r="O13" s="175">
        <v>26695.66</v>
      </c>
      <c r="P13" s="53">
        <v>9.5961030180804165</v>
      </c>
      <c r="Q13" s="54">
        <v>5925.8599999999969</v>
      </c>
      <c r="R13" s="53">
        <v>28.531136554035168</v>
      </c>
      <c r="T13" s="221"/>
    </row>
    <row r="14" spans="1:20" s="55" customFormat="1" ht="13.5" customHeight="1" x14ac:dyDescent="0.25">
      <c r="A14" s="51" t="s">
        <v>33</v>
      </c>
      <c r="B14" s="172">
        <v>3594</v>
      </c>
      <c r="C14" s="172">
        <v>3514</v>
      </c>
      <c r="D14" s="53">
        <v>4.3351139293600962</v>
      </c>
      <c r="E14" s="54">
        <v>-80</v>
      </c>
      <c r="F14" s="53">
        <v>-2.2259321090706732</v>
      </c>
      <c r="G14" s="54"/>
      <c r="H14" s="172">
        <v>2356</v>
      </c>
      <c r="I14" s="172">
        <v>2295</v>
      </c>
      <c r="J14" s="53">
        <v>5.9932624761705791</v>
      </c>
      <c r="K14" s="54">
        <v>-61</v>
      </c>
      <c r="L14" s="53">
        <v>-2.5891341256366727</v>
      </c>
      <c r="M14" s="54"/>
      <c r="N14" s="175">
        <v>2854.6099999999997</v>
      </c>
      <c r="O14" s="175">
        <v>2789.94</v>
      </c>
      <c r="P14" s="53">
        <v>1.0028803054228019</v>
      </c>
      <c r="Q14" s="54">
        <v>-64.669999999999618</v>
      </c>
      <c r="R14" s="53">
        <v>-2.2654583288084758</v>
      </c>
      <c r="T14" s="221"/>
    </row>
    <row r="15" spans="1:20" s="55" customFormat="1" ht="13.5" customHeight="1" x14ac:dyDescent="0.25">
      <c r="A15" s="51" t="s">
        <v>34</v>
      </c>
      <c r="B15" s="172">
        <v>585</v>
      </c>
      <c r="C15" s="172">
        <v>569</v>
      </c>
      <c r="D15" s="53">
        <v>0.7019578331832369</v>
      </c>
      <c r="E15" s="54">
        <v>-16</v>
      </c>
      <c r="F15" s="53">
        <v>-2.7350427350427351</v>
      </c>
      <c r="G15" s="54"/>
      <c r="H15" s="172">
        <v>585</v>
      </c>
      <c r="I15" s="172">
        <v>568</v>
      </c>
      <c r="J15" s="53">
        <v>1.4832998198104093</v>
      </c>
      <c r="K15" s="54">
        <v>-17</v>
      </c>
      <c r="L15" s="53">
        <v>-2.9059829059829059</v>
      </c>
      <c r="M15" s="54"/>
      <c r="N15" s="176">
        <v>54.730000000000004</v>
      </c>
      <c r="O15" s="175">
        <v>51.760000000000005</v>
      </c>
      <c r="P15" s="53">
        <v>1.86058067946566E-2</v>
      </c>
      <c r="Q15" s="54">
        <v>-2.9699999999999989</v>
      </c>
      <c r="R15" s="53">
        <v>-5.4266398684450916</v>
      </c>
      <c r="T15" s="221"/>
    </row>
    <row r="16" spans="1:20" s="55" customFormat="1" ht="13.5" customHeight="1" x14ac:dyDescent="0.25">
      <c r="A16" s="51" t="s">
        <v>35</v>
      </c>
      <c r="B16" s="172">
        <v>4759</v>
      </c>
      <c r="C16" s="172">
        <v>4934</v>
      </c>
      <c r="D16" s="53">
        <v>6.086924339061671</v>
      </c>
      <c r="E16" s="54">
        <v>175</v>
      </c>
      <c r="F16" s="53">
        <v>3.6772431183021639</v>
      </c>
      <c r="G16" s="54"/>
      <c r="H16" s="172">
        <v>3607</v>
      </c>
      <c r="I16" s="172">
        <v>3506</v>
      </c>
      <c r="J16" s="53">
        <v>9.155720366646646</v>
      </c>
      <c r="K16" s="54">
        <v>-101</v>
      </c>
      <c r="L16" s="53">
        <v>-2.8001108954810094</v>
      </c>
      <c r="M16" s="54"/>
      <c r="N16" s="175">
        <v>21345.010000000002</v>
      </c>
      <c r="O16" s="175">
        <v>20761.59</v>
      </c>
      <c r="P16" s="53">
        <v>7.463024194162954</v>
      </c>
      <c r="Q16" s="54">
        <v>-583.42000000000189</v>
      </c>
      <c r="R16" s="53">
        <v>-2.7332852034269455</v>
      </c>
      <c r="T16" s="221"/>
    </row>
    <row r="17" spans="1:20" s="55" customFormat="1" ht="13.5" customHeight="1" x14ac:dyDescent="0.25">
      <c r="A17" s="51" t="s">
        <v>36</v>
      </c>
      <c r="B17" s="172">
        <v>11412</v>
      </c>
      <c r="C17" s="172">
        <v>11601</v>
      </c>
      <c r="D17" s="53">
        <v>14.311797579540828</v>
      </c>
      <c r="E17" s="54">
        <v>189</v>
      </c>
      <c r="F17" s="53">
        <v>1.6561514195583598</v>
      </c>
      <c r="G17" s="54"/>
      <c r="H17" s="172">
        <v>1450</v>
      </c>
      <c r="I17" s="172">
        <v>1361</v>
      </c>
      <c r="J17" s="53">
        <v>3.5541743921865612</v>
      </c>
      <c r="K17" s="54">
        <v>-89</v>
      </c>
      <c r="L17" s="53">
        <v>-6.1379310344827589</v>
      </c>
      <c r="M17" s="54"/>
      <c r="N17" s="175">
        <v>69921.460000000006</v>
      </c>
      <c r="O17" s="175">
        <v>72856.290000000008</v>
      </c>
      <c r="P17" s="53">
        <v>26.189143267300459</v>
      </c>
      <c r="Q17" s="54">
        <v>2934.8300000000017</v>
      </c>
      <c r="R17" s="53">
        <v>4.1973236828864859</v>
      </c>
      <c r="T17" s="221"/>
    </row>
    <row r="18" spans="1:20" s="55" customFormat="1" ht="13.5" customHeight="1" x14ac:dyDescent="0.25">
      <c r="A18" s="51" t="s">
        <v>37</v>
      </c>
      <c r="B18" s="172">
        <v>1941</v>
      </c>
      <c r="C18" s="172">
        <v>1925</v>
      </c>
      <c r="D18" s="53">
        <v>2.3748134075179808</v>
      </c>
      <c r="E18" s="54">
        <v>-16</v>
      </c>
      <c r="F18" s="53">
        <v>-0.82431736218444107</v>
      </c>
      <c r="G18" s="54"/>
      <c r="H18" s="172">
        <v>715</v>
      </c>
      <c r="I18" s="172">
        <v>706</v>
      </c>
      <c r="J18" s="53">
        <v>1.8436790013840649</v>
      </c>
      <c r="K18" s="54">
        <v>-9</v>
      </c>
      <c r="L18" s="53">
        <v>-1.2587412587412588</v>
      </c>
      <c r="M18" s="54"/>
      <c r="N18" s="175">
        <v>7686.08</v>
      </c>
      <c r="O18" s="175">
        <v>7705.51</v>
      </c>
      <c r="P18" s="53">
        <v>2.7698460261648834</v>
      </c>
      <c r="Q18" s="54">
        <v>19.430000000000291</v>
      </c>
      <c r="R18" s="53">
        <v>0.25279466255881139</v>
      </c>
      <c r="T18" s="221"/>
    </row>
    <row r="19" spans="1:20" s="55" customFormat="1" ht="13.5" customHeight="1" x14ac:dyDescent="0.25">
      <c r="A19" s="51" t="s">
        <v>38</v>
      </c>
      <c r="B19" s="172">
        <v>763</v>
      </c>
      <c r="C19" s="172">
        <v>724</v>
      </c>
      <c r="D19" s="53">
        <v>0.89317657508728221</v>
      </c>
      <c r="E19" s="54">
        <v>-39</v>
      </c>
      <c r="F19" s="53">
        <v>-5.1114023591087809</v>
      </c>
      <c r="G19" s="54"/>
      <c r="H19" s="172">
        <v>688</v>
      </c>
      <c r="I19" s="172">
        <v>643</v>
      </c>
      <c r="J19" s="53">
        <v>1.679158070665657</v>
      </c>
      <c r="K19" s="54">
        <v>-45</v>
      </c>
      <c r="L19" s="53">
        <v>-6.5406976744186052</v>
      </c>
      <c r="M19" s="54"/>
      <c r="N19" s="175">
        <v>495.58000000000004</v>
      </c>
      <c r="O19" s="175">
        <v>564.98</v>
      </c>
      <c r="P19" s="53">
        <v>0.20308942663920179</v>
      </c>
      <c r="Q19" s="54">
        <v>69.399999999999977</v>
      </c>
      <c r="R19" s="53">
        <v>14.003793534848052</v>
      </c>
      <c r="T19" s="221"/>
    </row>
    <row r="20" spans="1:20" s="55" customFormat="1" ht="13.5" customHeight="1" x14ac:dyDescent="0.25">
      <c r="A20" s="51" t="s">
        <v>39</v>
      </c>
      <c r="B20" s="172">
        <v>3419</v>
      </c>
      <c r="C20" s="172">
        <v>3425</v>
      </c>
      <c r="D20" s="53">
        <v>4.2253173614280959</v>
      </c>
      <c r="E20" s="54">
        <v>6</v>
      </c>
      <c r="F20" s="53">
        <v>0.17548990933021352</v>
      </c>
      <c r="G20" s="54"/>
      <c r="H20" s="172">
        <v>2595</v>
      </c>
      <c r="I20" s="172">
        <v>2470</v>
      </c>
      <c r="J20" s="53">
        <v>6.4502650614994907</v>
      </c>
      <c r="K20" s="54">
        <v>-125</v>
      </c>
      <c r="L20" s="53">
        <v>-4.8169556840077075</v>
      </c>
      <c r="M20" s="54"/>
      <c r="N20" s="175">
        <v>4718.7299999999996</v>
      </c>
      <c r="O20" s="175">
        <v>7057.87</v>
      </c>
      <c r="P20" s="53">
        <v>2.5370433848880016</v>
      </c>
      <c r="Q20" s="54">
        <v>2339.1400000000003</v>
      </c>
      <c r="R20" s="53">
        <v>49.571388911847052</v>
      </c>
      <c r="T20" s="221"/>
    </row>
    <row r="21" spans="1:20" s="55" customFormat="1" ht="13.5" customHeight="1" x14ac:dyDescent="0.25">
      <c r="A21" s="51" t="s">
        <v>40</v>
      </c>
      <c r="B21" s="172">
        <v>1438</v>
      </c>
      <c r="C21" s="172">
        <v>1420</v>
      </c>
      <c r="D21" s="53">
        <v>1.7518104097015752</v>
      </c>
      <c r="E21" s="54">
        <v>-18</v>
      </c>
      <c r="F21" s="53">
        <v>-1.2517385257301807</v>
      </c>
      <c r="G21" s="54"/>
      <c r="H21" s="172">
        <v>528</v>
      </c>
      <c r="I21" s="172">
        <v>492</v>
      </c>
      <c r="J21" s="53">
        <v>1.2848301256104249</v>
      </c>
      <c r="K21" s="54">
        <v>-36</v>
      </c>
      <c r="L21" s="53">
        <v>-6.8181818181818175</v>
      </c>
      <c r="M21" s="54"/>
      <c r="N21" s="175">
        <v>3069.61</v>
      </c>
      <c r="O21" s="175">
        <v>3211.67</v>
      </c>
      <c r="P21" s="53">
        <v>1.1544766520130363</v>
      </c>
      <c r="Q21" s="54">
        <v>142.05999999999995</v>
      </c>
      <c r="R21" s="53">
        <v>4.6279494789240312</v>
      </c>
      <c r="T21" s="221"/>
    </row>
    <row r="22" spans="1:20" s="55" customFormat="1" ht="13.5" customHeight="1" x14ac:dyDescent="0.25">
      <c r="A22" s="51" t="s">
        <v>41</v>
      </c>
      <c r="B22" s="172">
        <v>188</v>
      </c>
      <c r="C22" s="172">
        <v>182</v>
      </c>
      <c r="D22" s="53">
        <v>0.22452781307442729</v>
      </c>
      <c r="E22" s="54">
        <v>-6</v>
      </c>
      <c r="F22" s="53">
        <v>-3.1914893617021276</v>
      </c>
      <c r="G22" s="54"/>
      <c r="H22" s="172">
        <v>116</v>
      </c>
      <c r="I22" s="172">
        <v>110</v>
      </c>
      <c r="J22" s="53">
        <v>0.28725876792102994</v>
      </c>
      <c r="K22" s="54">
        <v>-6</v>
      </c>
      <c r="L22" s="53">
        <v>-5.1724137931034484</v>
      </c>
      <c r="M22" s="54"/>
      <c r="N22" s="175">
        <v>332.04</v>
      </c>
      <c r="O22" s="175">
        <v>331.9</v>
      </c>
      <c r="P22" s="53">
        <v>0.11930578197732852</v>
      </c>
      <c r="Q22" s="54">
        <v>-0.1400000000000432</v>
      </c>
      <c r="R22" s="53">
        <v>-4.2163594747633773E-2</v>
      </c>
      <c r="T22" s="221"/>
    </row>
    <row r="23" spans="1:20" s="55" customFormat="1" ht="13.5" customHeight="1" x14ac:dyDescent="0.25">
      <c r="A23" s="51" t="s">
        <v>42</v>
      </c>
      <c r="B23" s="172">
        <v>3849</v>
      </c>
      <c r="C23" s="172">
        <v>3870</v>
      </c>
      <c r="D23" s="53">
        <v>4.7743002010880966</v>
      </c>
      <c r="E23" s="54">
        <v>21</v>
      </c>
      <c r="F23" s="53">
        <v>0.54559625876851137</v>
      </c>
      <c r="G23" s="54"/>
      <c r="H23" s="172">
        <v>2243</v>
      </c>
      <c r="I23" s="172">
        <v>2181</v>
      </c>
      <c r="J23" s="53">
        <v>5.6955579348706031</v>
      </c>
      <c r="K23" s="54">
        <v>-62</v>
      </c>
      <c r="L23" s="53">
        <v>-2.7641551493535443</v>
      </c>
      <c r="M23" s="54"/>
      <c r="N23" s="175">
        <v>4308.24</v>
      </c>
      <c r="O23" s="175">
        <v>4972.3999999999996</v>
      </c>
      <c r="P23" s="53">
        <v>1.7873940051342823</v>
      </c>
      <c r="Q23" s="54">
        <v>664.15999999999985</v>
      </c>
      <c r="R23" s="53">
        <v>15.416039960633574</v>
      </c>
      <c r="T23" s="221"/>
    </row>
    <row r="24" spans="1:20" s="55" customFormat="1" ht="13.5" customHeight="1" x14ac:dyDescent="0.25">
      <c r="A24" s="51" t="s">
        <v>43</v>
      </c>
      <c r="B24" s="173">
        <v>4198</v>
      </c>
      <c r="C24" s="173">
        <v>4304</v>
      </c>
      <c r="D24" s="90">
        <v>5.3097126784194231</v>
      </c>
      <c r="E24" s="91">
        <v>106</v>
      </c>
      <c r="F24" s="90">
        <v>2.5250119104335398</v>
      </c>
      <c r="G24" s="91"/>
      <c r="H24" s="173">
        <v>129</v>
      </c>
      <c r="I24" s="173">
        <v>164</v>
      </c>
      <c r="J24" s="90">
        <v>0.42827670853680833</v>
      </c>
      <c r="K24" s="91">
        <v>35</v>
      </c>
      <c r="L24" s="90">
        <v>27.131782945736433</v>
      </c>
      <c r="M24" s="91"/>
      <c r="N24" s="177">
        <v>54019.24</v>
      </c>
      <c r="O24" s="175">
        <v>54080.880000000005</v>
      </c>
      <c r="P24" s="53">
        <v>19.44007736794838</v>
      </c>
      <c r="Q24" s="54">
        <v>61.640000000006694</v>
      </c>
      <c r="R24" s="53">
        <v>0.11410749207135587</v>
      </c>
      <c r="T24" s="221"/>
    </row>
    <row r="25" spans="1:20" s="55" customFormat="1" ht="13.5" customHeight="1" x14ac:dyDescent="0.25">
      <c r="A25" s="51" t="s">
        <v>44</v>
      </c>
      <c r="B25" s="173">
        <v>189</v>
      </c>
      <c r="C25" s="173">
        <v>250</v>
      </c>
      <c r="D25" s="90">
        <v>0.30841732565168578</v>
      </c>
      <c r="E25" s="91">
        <v>61</v>
      </c>
      <c r="F25" s="90">
        <v>32.275132275132272</v>
      </c>
      <c r="G25" s="91"/>
      <c r="H25" s="173">
        <v>56</v>
      </c>
      <c r="I25" s="173">
        <v>54</v>
      </c>
      <c r="J25" s="90">
        <v>0.14101794061577833</v>
      </c>
      <c r="K25" s="91">
        <v>-2</v>
      </c>
      <c r="L25" s="90">
        <v>-3.5714285714285712</v>
      </c>
      <c r="M25" s="91"/>
      <c r="N25" s="177">
        <v>710.73</v>
      </c>
      <c r="O25" s="175">
        <v>1111.8600000000001</v>
      </c>
      <c r="P25" s="53">
        <v>0.39967257230886571</v>
      </c>
      <c r="Q25" s="54">
        <v>401.13000000000011</v>
      </c>
      <c r="R25" s="53">
        <v>56.439154109155389</v>
      </c>
      <c r="T25" s="221"/>
    </row>
    <row r="26" spans="1:20" s="55" customFormat="1" ht="13.5" customHeight="1" x14ac:dyDescent="0.25">
      <c r="A26" s="51" t="s">
        <v>45</v>
      </c>
      <c r="B26" s="172">
        <v>1291</v>
      </c>
      <c r="C26" s="172">
        <v>1363</v>
      </c>
      <c r="D26" s="53">
        <v>1.6814912594529909</v>
      </c>
      <c r="E26" s="54">
        <v>72</v>
      </c>
      <c r="F26" s="53">
        <v>5.5770720371804803</v>
      </c>
      <c r="G26" s="54"/>
      <c r="H26" s="172">
        <v>84</v>
      </c>
      <c r="I26" s="172">
        <v>90</v>
      </c>
      <c r="J26" s="53">
        <v>0.23502990102629726</v>
      </c>
      <c r="K26" s="54">
        <v>6</v>
      </c>
      <c r="L26" s="53">
        <v>7.1428571428571423</v>
      </c>
      <c r="M26" s="54"/>
      <c r="N26" s="175">
        <v>17814.62</v>
      </c>
      <c r="O26" s="175">
        <v>19515.54</v>
      </c>
      <c r="P26" s="53">
        <v>7.0151152769202598</v>
      </c>
      <c r="Q26" s="54">
        <v>1700.9200000000019</v>
      </c>
      <c r="R26" s="53">
        <v>9.5478881952014802</v>
      </c>
      <c r="T26" s="221"/>
    </row>
    <row r="27" spans="1:20" s="55" customFormat="1" ht="13.5" customHeight="1" x14ac:dyDescent="0.25">
      <c r="A27" s="51" t="s">
        <v>46</v>
      </c>
      <c r="B27" s="172">
        <v>5687</v>
      </c>
      <c r="C27" s="172">
        <v>5986</v>
      </c>
      <c r="D27" s="53">
        <v>7.3847444454039648</v>
      </c>
      <c r="E27" s="54">
        <v>299</v>
      </c>
      <c r="F27" s="53">
        <v>5.2576050641814662</v>
      </c>
      <c r="G27" s="54"/>
      <c r="H27" s="172">
        <v>71</v>
      </c>
      <c r="I27" s="172">
        <v>76</v>
      </c>
      <c r="J27" s="53">
        <v>0.19846969419998434</v>
      </c>
      <c r="K27" s="54">
        <v>5</v>
      </c>
      <c r="L27" s="53">
        <v>7.042253521126761</v>
      </c>
      <c r="M27" s="54"/>
      <c r="N27" s="175">
        <v>38558.17</v>
      </c>
      <c r="O27" s="175">
        <v>39805.289999999994</v>
      </c>
      <c r="P27" s="53">
        <v>14.308530431709354</v>
      </c>
      <c r="Q27" s="54">
        <v>1247.1199999999953</v>
      </c>
      <c r="R27" s="53">
        <v>3.2343858642668866</v>
      </c>
      <c r="T27" s="221"/>
    </row>
    <row r="28" spans="1:20" s="55" customFormat="1" ht="13.5" customHeight="1" x14ac:dyDescent="0.25">
      <c r="A28" s="51" t="s">
        <v>47</v>
      </c>
      <c r="B28" s="172">
        <v>15053</v>
      </c>
      <c r="C28" s="172">
        <v>15440</v>
      </c>
      <c r="D28" s="53">
        <v>19.047854032248114</v>
      </c>
      <c r="E28" s="54">
        <v>387</v>
      </c>
      <c r="F28" s="53">
        <v>2.5709160964591775</v>
      </c>
      <c r="G28" s="54"/>
      <c r="H28" s="172">
        <v>14986</v>
      </c>
      <c r="I28" s="172">
        <v>15394</v>
      </c>
      <c r="J28" s="53">
        <v>40.200558848875772</v>
      </c>
      <c r="K28" s="54">
        <v>408</v>
      </c>
      <c r="L28" s="53">
        <v>2.7225410383024156</v>
      </c>
      <c r="M28" s="54"/>
      <c r="N28" s="175">
        <v>1394.5700000000002</v>
      </c>
      <c r="O28" s="175">
        <v>1388.1399999999999</v>
      </c>
      <c r="P28" s="53">
        <v>0.49898502016875207</v>
      </c>
      <c r="Q28" s="54">
        <v>-6.430000000000291</v>
      </c>
      <c r="R28" s="53">
        <v>-0.46107402281708992</v>
      </c>
      <c r="S28" s="154"/>
      <c r="T28" s="221"/>
    </row>
    <row r="29" spans="1:20" ht="3" customHeight="1" x14ac:dyDescent="0.2">
      <c r="A29" s="59"/>
      <c r="B29" s="60"/>
      <c r="C29" s="60"/>
      <c r="D29" s="53"/>
      <c r="E29" s="61"/>
      <c r="F29" s="53"/>
      <c r="G29" s="61"/>
      <c r="H29" s="60"/>
      <c r="I29" s="60"/>
      <c r="J29" s="53"/>
      <c r="K29" s="61"/>
      <c r="L29" s="53"/>
      <c r="M29" s="61"/>
      <c r="N29" s="62"/>
      <c r="O29" s="62"/>
      <c r="P29" s="53"/>
      <c r="Q29" s="54"/>
      <c r="R29" s="53"/>
      <c r="T29" s="221"/>
    </row>
    <row r="30" spans="1:20" s="67" customFormat="1" ht="13.5" customHeight="1" x14ac:dyDescent="0.2">
      <c r="A30" s="63" t="s">
        <v>48</v>
      </c>
      <c r="B30" s="174">
        <v>30089</v>
      </c>
      <c r="C30" s="174">
        <v>30569</v>
      </c>
      <c r="D30" s="64">
        <v>37.712036911385532</v>
      </c>
      <c r="E30" s="65">
        <v>480</v>
      </c>
      <c r="F30" s="64">
        <v>1.5952673734587393</v>
      </c>
      <c r="G30" s="65"/>
      <c r="H30" s="174">
        <v>14860</v>
      </c>
      <c r="I30" s="174">
        <v>14552</v>
      </c>
      <c r="J30" s="64">
        <v>38.001723552607523</v>
      </c>
      <c r="K30" s="65">
        <v>-308</v>
      </c>
      <c r="L30" s="64">
        <v>-2.0726783310901751</v>
      </c>
      <c r="M30" s="63"/>
      <c r="N30" s="134">
        <v>60065.930000000008</v>
      </c>
      <c r="O30" s="134">
        <v>65590.39</v>
      </c>
      <c r="P30" s="64">
        <v>23.577320786827205</v>
      </c>
      <c r="Q30" s="65">
        <v>5524.4599999999919</v>
      </c>
      <c r="R30" s="64">
        <v>9.1973270038439274</v>
      </c>
      <c r="T30" s="221"/>
    </row>
    <row r="31" spans="1:20" s="67" customFormat="1" ht="13.5" customHeight="1" x14ac:dyDescent="0.2">
      <c r="A31" s="63" t="s">
        <v>49</v>
      </c>
      <c r="B31" s="174">
        <v>17535</v>
      </c>
      <c r="C31" s="174">
        <v>17675</v>
      </c>
      <c r="D31" s="64">
        <v>21.805104923574188</v>
      </c>
      <c r="E31" s="65">
        <v>140</v>
      </c>
      <c r="F31" s="64">
        <v>0.79840319361277434</v>
      </c>
      <c r="G31" s="65"/>
      <c r="H31" s="174">
        <v>5448</v>
      </c>
      <c r="I31" s="174">
        <v>5180</v>
      </c>
      <c r="J31" s="64">
        <v>13.527276525735774</v>
      </c>
      <c r="K31" s="65">
        <v>-268</v>
      </c>
      <c r="L31" s="64">
        <v>-4.9192364170337743</v>
      </c>
      <c r="M31" s="63"/>
      <c r="N31" s="134">
        <v>82821.850000000006</v>
      </c>
      <c r="O31" s="134">
        <v>88184.65</v>
      </c>
      <c r="P31" s="64">
        <v>31.69912210499254</v>
      </c>
      <c r="Q31" s="65">
        <v>5362.7999999999884</v>
      </c>
      <c r="R31" s="64">
        <v>6.4751028864967255</v>
      </c>
      <c r="T31" s="221"/>
    </row>
    <row r="32" spans="1:20" s="67" customFormat="1" ht="13.5" customHeight="1" x14ac:dyDescent="0.2">
      <c r="A32" s="63" t="s">
        <v>50</v>
      </c>
      <c r="B32" s="174">
        <v>31893</v>
      </c>
      <c r="C32" s="174">
        <v>32815</v>
      </c>
      <c r="D32" s="64">
        <v>40.482858165040284</v>
      </c>
      <c r="E32" s="65">
        <v>922</v>
      </c>
      <c r="F32" s="64">
        <v>2.8909165020537424</v>
      </c>
      <c r="G32" s="65"/>
      <c r="H32" s="174">
        <v>18213</v>
      </c>
      <c r="I32" s="174">
        <v>18561</v>
      </c>
      <c r="J32" s="64">
        <v>48.470999921656698</v>
      </c>
      <c r="K32" s="65">
        <v>348</v>
      </c>
      <c r="L32" s="64">
        <v>1.9107231098665789</v>
      </c>
      <c r="M32" s="63"/>
      <c r="N32" s="134">
        <v>120207.22</v>
      </c>
      <c r="O32" s="134">
        <v>124417.68</v>
      </c>
      <c r="P32" s="64">
        <v>44.723557108180259</v>
      </c>
      <c r="Q32" s="65">
        <v>4210.4599999999919</v>
      </c>
      <c r="R32" s="64">
        <v>3.5026681425624782</v>
      </c>
      <c r="T32" s="221"/>
    </row>
    <row r="33" spans="1:18" s="67" customFormat="1" ht="3" customHeight="1" x14ac:dyDescent="0.2">
      <c r="A33" s="63"/>
      <c r="B33" s="65"/>
      <c r="C33" s="65"/>
      <c r="D33" s="64">
        <v>0</v>
      </c>
      <c r="E33" s="65">
        <v>0</v>
      </c>
      <c r="F33" s="64" t="e">
        <v>#DIV/0!</v>
      </c>
      <c r="G33" s="65"/>
      <c r="H33" s="65"/>
      <c r="I33" s="65"/>
      <c r="J33" s="64">
        <v>0</v>
      </c>
      <c r="K33" s="65">
        <v>0</v>
      </c>
      <c r="L33" s="64" t="e">
        <v>#DIV/0!</v>
      </c>
      <c r="M33" s="63"/>
      <c r="N33" s="66"/>
      <c r="O33" s="66"/>
      <c r="P33" s="64">
        <v>0</v>
      </c>
      <c r="Q33" s="65">
        <v>0</v>
      </c>
      <c r="R33" s="64" t="e">
        <v>#DIV/0!</v>
      </c>
    </row>
    <row r="34" spans="1:18" s="67" customFormat="1" ht="13.5" customHeight="1" x14ac:dyDescent="0.2">
      <c r="A34" s="63" t="s">
        <v>51</v>
      </c>
      <c r="B34" s="174">
        <v>63074</v>
      </c>
      <c r="C34" s="174">
        <v>64298</v>
      </c>
      <c r="D34" s="64">
        <v>79.322468819008378</v>
      </c>
      <c r="E34" s="65">
        <v>1224</v>
      </c>
      <c r="F34" s="64">
        <v>1.9405777340901165</v>
      </c>
      <c r="G34" s="65"/>
      <c r="H34" s="174">
        <v>33453</v>
      </c>
      <c r="I34" s="174">
        <v>33304</v>
      </c>
      <c r="J34" s="64">
        <v>86.971509153108926</v>
      </c>
      <c r="K34" s="65">
        <v>-149</v>
      </c>
      <c r="L34" s="64">
        <v>-0.44540101037276181</v>
      </c>
      <c r="M34" s="63"/>
      <c r="N34" s="178">
        <v>200338.13510000001</v>
      </c>
      <c r="O34" s="178">
        <v>211318.45980000001</v>
      </c>
      <c r="P34" s="64">
        <v>75.961175331978509</v>
      </c>
      <c r="Q34" s="65">
        <v>10980.324699999997</v>
      </c>
      <c r="R34" s="64">
        <v>5.4808959335271341</v>
      </c>
    </row>
    <row r="35" spans="1:18" s="67" customFormat="1" ht="13.5" customHeight="1" x14ac:dyDescent="0.2">
      <c r="A35" s="63" t="s">
        <v>52</v>
      </c>
      <c r="B35" s="174">
        <v>16443</v>
      </c>
      <c r="C35" s="174">
        <v>16761</v>
      </c>
      <c r="D35" s="64">
        <v>20.677531180991622</v>
      </c>
      <c r="E35" s="65">
        <v>318</v>
      </c>
      <c r="F35" s="64">
        <v>1.9339536580915893</v>
      </c>
      <c r="G35" s="65"/>
      <c r="H35" s="174">
        <v>5068</v>
      </c>
      <c r="I35" s="174">
        <v>4989</v>
      </c>
      <c r="J35" s="64">
        <v>13.028490846891078</v>
      </c>
      <c r="K35" s="65">
        <v>-79</v>
      </c>
      <c r="L35" s="64">
        <v>-1.558800315706393</v>
      </c>
      <c r="M35" s="63"/>
      <c r="N35" s="178">
        <v>62756.889799999997</v>
      </c>
      <c r="O35" s="178">
        <v>66874.247900000002</v>
      </c>
      <c r="P35" s="64">
        <v>24.038820246626155</v>
      </c>
      <c r="Q35" s="65">
        <v>4117.3581000000049</v>
      </c>
      <c r="R35" s="64">
        <v>6.5608064917200615</v>
      </c>
    </row>
    <row r="36" spans="1:18" s="69" customFormat="1" ht="3" customHeight="1" x14ac:dyDescent="0.2">
      <c r="A36" s="68"/>
      <c r="B36" s="65"/>
      <c r="C36" s="65"/>
      <c r="D36" s="65"/>
      <c r="E36" s="65">
        <v>0</v>
      </c>
      <c r="F36" s="64" t="e">
        <v>#DIV/0!</v>
      </c>
      <c r="G36" s="65"/>
      <c r="H36" s="65"/>
      <c r="I36" s="65"/>
      <c r="J36" s="65"/>
      <c r="K36" s="65">
        <v>0</v>
      </c>
      <c r="L36" s="64" t="e">
        <v>#DIV/0!</v>
      </c>
      <c r="M36" s="63"/>
      <c r="N36" s="66"/>
      <c r="O36" s="66"/>
      <c r="P36" s="65"/>
      <c r="Q36" s="65">
        <v>0</v>
      </c>
      <c r="R36" s="64" t="e">
        <v>#DIV/0!</v>
      </c>
    </row>
    <row r="37" spans="1:18" s="70" customFormat="1" ht="13.5" customHeight="1" x14ac:dyDescent="0.2">
      <c r="A37" s="68" t="s">
        <v>53</v>
      </c>
      <c r="B37" s="65">
        <v>79517</v>
      </c>
      <c r="C37" s="65">
        <v>81059</v>
      </c>
      <c r="D37" s="64">
        <v>100</v>
      </c>
      <c r="E37" s="65">
        <v>1542</v>
      </c>
      <c r="F37" s="64">
        <v>1.9392079681074488</v>
      </c>
      <c r="G37" s="65"/>
      <c r="H37" s="65">
        <v>38521</v>
      </c>
      <c r="I37" s="65">
        <v>38293</v>
      </c>
      <c r="J37" s="64">
        <v>100</v>
      </c>
      <c r="K37" s="65">
        <v>-228</v>
      </c>
      <c r="L37" s="64">
        <v>-0.59188494587367924</v>
      </c>
      <c r="M37" s="63"/>
      <c r="N37" s="66">
        <v>263095</v>
      </c>
      <c r="O37" s="66">
        <v>278192.71999999997</v>
      </c>
      <c r="P37" s="64">
        <v>100</v>
      </c>
      <c r="Q37" s="65">
        <v>15097.719999999972</v>
      </c>
      <c r="R37" s="64">
        <v>5.7385051027195395</v>
      </c>
    </row>
    <row r="38" spans="1:18" s="72" customFormat="1" ht="13.5" customHeight="1" x14ac:dyDescent="0.25">
      <c r="A38" s="71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</row>
    <row r="39" spans="1:18" ht="12.75" customHeight="1" x14ac:dyDescent="0.2">
      <c r="A39" s="87" t="s">
        <v>144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32"/>
      <c r="O39" s="32"/>
      <c r="P39" s="32"/>
      <c r="Q39" s="254"/>
      <c r="R39" s="254"/>
    </row>
    <row r="40" spans="1:18" ht="10.5" customHeight="1" x14ac:dyDescent="0.2">
      <c r="A40" s="73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</row>
    <row r="41" spans="1:18" ht="13.5" x14ac:dyDescent="0.25">
      <c r="A41" s="35" t="s">
        <v>22</v>
      </c>
      <c r="B41" s="255" t="s">
        <v>54</v>
      </c>
      <c r="C41" s="255"/>
      <c r="D41" s="255"/>
      <c r="E41" s="255"/>
      <c r="F41" s="255"/>
      <c r="G41" s="36"/>
      <c r="H41" s="255" t="s">
        <v>55</v>
      </c>
      <c r="I41" s="255"/>
      <c r="J41" s="255"/>
      <c r="K41" s="255"/>
      <c r="L41" s="255"/>
      <c r="M41" s="36"/>
      <c r="N41" s="255" t="s">
        <v>9</v>
      </c>
      <c r="O41" s="255"/>
      <c r="P41" s="255"/>
      <c r="Q41" s="255"/>
      <c r="R41" s="255"/>
    </row>
    <row r="42" spans="1:18" ht="13.5" x14ac:dyDescent="0.2">
      <c r="A42" s="228" t="s">
        <v>60</v>
      </c>
      <c r="B42" s="250">
        <v>2020</v>
      </c>
      <c r="C42" s="250">
        <v>2021</v>
      </c>
      <c r="D42" s="252" t="s">
        <v>24</v>
      </c>
      <c r="E42" s="249" t="s">
        <v>25</v>
      </c>
      <c r="F42" s="249"/>
      <c r="G42" s="40"/>
      <c r="H42" s="250">
        <v>2020</v>
      </c>
      <c r="I42" s="250">
        <v>2021</v>
      </c>
      <c r="J42" s="252" t="s">
        <v>24</v>
      </c>
      <c r="K42" s="249" t="s">
        <v>25</v>
      </c>
      <c r="L42" s="249"/>
      <c r="M42" s="40"/>
      <c r="N42" s="250">
        <v>2020</v>
      </c>
      <c r="O42" s="250">
        <v>2021</v>
      </c>
      <c r="P42" s="252" t="s">
        <v>24</v>
      </c>
      <c r="Q42" s="249" t="s">
        <v>25</v>
      </c>
      <c r="R42" s="249"/>
    </row>
    <row r="43" spans="1:18" ht="13.5" x14ac:dyDescent="0.2">
      <c r="A43" s="41" t="s">
        <v>142</v>
      </c>
      <c r="B43" s="251"/>
      <c r="C43" s="251"/>
      <c r="D43" s="253"/>
      <c r="E43" s="43" t="s">
        <v>4</v>
      </c>
      <c r="F43" s="43" t="s">
        <v>5</v>
      </c>
      <c r="G43" s="44"/>
      <c r="H43" s="251"/>
      <c r="I43" s="251"/>
      <c r="J43" s="253"/>
      <c r="K43" s="43" t="s">
        <v>4</v>
      </c>
      <c r="L43" s="43" t="s">
        <v>5</v>
      </c>
      <c r="M43" s="44"/>
      <c r="N43" s="251"/>
      <c r="O43" s="251"/>
      <c r="P43" s="253"/>
      <c r="Q43" s="43" t="s">
        <v>4</v>
      </c>
      <c r="R43" s="43" t="s">
        <v>5</v>
      </c>
    </row>
    <row r="44" spans="1:18" ht="7.5" customHeight="1" x14ac:dyDescent="0.25">
      <c r="A44" s="38"/>
      <c r="B44" s="39"/>
      <c r="C44" s="39"/>
      <c r="D44" s="46"/>
      <c r="E44" s="47"/>
      <c r="F44" s="47"/>
      <c r="G44" s="47"/>
      <c r="H44" s="39"/>
      <c r="I44" s="39"/>
      <c r="J44" s="46"/>
      <c r="K44" s="47"/>
      <c r="L44" s="47"/>
      <c r="M44" s="47"/>
      <c r="N44" s="39"/>
      <c r="O44" s="39"/>
      <c r="P44" s="46"/>
      <c r="Q44" s="47"/>
      <c r="R44" s="47"/>
    </row>
    <row r="45" spans="1:18" ht="13.5" x14ac:dyDescent="0.25">
      <c r="A45" s="51" t="s">
        <v>26</v>
      </c>
      <c r="B45" s="52">
        <v>274</v>
      </c>
      <c r="C45" s="52">
        <v>280</v>
      </c>
      <c r="D45" s="53">
        <v>3.7041936764122236</v>
      </c>
      <c r="E45" s="54">
        <v>6</v>
      </c>
      <c r="F45" s="53">
        <v>2.1897810218978102</v>
      </c>
      <c r="G45" s="61"/>
      <c r="H45" s="52">
        <v>376</v>
      </c>
      <c r="I45" s="52">
        <v>383</v>
      </c>
      <c r="J45" s="53">
        <v>3.3186032406203969</v>
      </c>
      <c r="K45" s="54">
        <v>7</v>
      </c>
      <c r="L45" s="53">
        <v>1.8617021276595744</v>
      </c>
      <c r="M45" s="61"/>
      <c r="N45" s="52">
        <v>3704</v>
      </c>
      <c r="O45" s="52">
        <v>3599</v>
      </c>
      <c r="P45" s="53">
        <v>4.1831812634392982</v>
      </c>
      <c r="Q45" s="54">
        <v>-105</v>
      </c>
      <c r="R45" s="53">
        <v>-2.8347732181425487</v>
      </c>
    </row>
    <row r="46" spans="1:18" ht="13.5" x14ac:dyDescent="0.25">
      <c r="A46" s="51" t="s">
        <v>27</v>
      </c>
      <c r="B46" s="52">
        <v>159</v>
      </c>
      <c r="C46" s="52">
        <v>157</v>
      </c>
      <c r="D46" s="53">
        <v>2.0769943114168541</v>
      </c>
      <c r="E46" s="54">
        <v>-2</v>
      </c>
      <c r="F46" s="53">
        <v>-1.257861635220126</v>
      </c>
      <c r="G46" s="61"/>
      <c r="H46" s="52">
        <v>267</v>
      </c>
      <c r="I46" s="52">
        <v>264</v>
      </c>
      <c r="J46" s="53">
        <v>2.2874967507148427</v>
      </c>
      <c r="K46" s="54">
        <v>-3</v>
      </c>
      <c r="L46" s="53">
        <v>-1.1235955056179776</v>
      </c>
      <c r="M46" s="61"/>
      <c r="N46" s="52">
        <v>640</v>
      </c>
      <c r="O46" s="52">
        <v>639</v>
      </c>
      <c r="P46" s="53">
        <v>0.74272098564537692</v>
      </c>
      <c r="Q46" s="54">
        <v>-1</v>
      </c>
      <c r="R46" s="53">
        <v>-0.15625</v>
      </c>
    </row>
    <row r="47" spans="1:18" ht="13.5" x14ac:dyDescent="0.25">
      <c r="A47" s="51" t="s">
        <v>28</v>
      </c>
      <c r="B47" s="52">
        <v>494</v>
      </c>
      <c r="C47" s="52">
        <v>438</v>
      </c>
      <c r="D47" s="53">
        <v>5.7944172509591221</v>
      </c>
      <c r="E47" s="54">
        <v>-56</v>
      </c>
      <c r="F47" s="53">
        <v>-11.336032388663968</v>
      </c>
      <c r="G47" s="61"/>
      <c r="H47" s="52">
        <v>825</v>
      </c>
      <c r="I47" s="52">
        <v>736</v>
      </c>
      <c r="J47" s="53">
        <v>6.3772636686595625</v>
      </c>
      <c r="K47" s="54">
        <v>-89</v>
      </c>
      <c r="L47" s="53">
        <v>-10.787878787878787</v>
      </c>
      <c r="M47" s="61"/>
      <c r="N47" s="52">
        <v>5332</v>
      </c>
      <c r="O47" s="52">
        <v>5191</v>
      </c>
      <c r="P47" s="53">
        <v>6.0335909804149477</v>
      </c>
      <c r="Q47" s="54">
        <v>-141</v>
      </c>
      <c r="R47" s="53">
        <v>-2.644411102775694</v>
      </c>
    </row>
    <row r="48" spans="1:18" ht="13.5" x14ac:dyDescent="0.25">
      <c r="A48" s="51" t="s">
        <v>29</v>
      </c>
      <c r="B48" s="52">
        <v>157</v>
      </c>
      <c r="C48" s="52">
        <v>161</v>
      </c>
      <c r="D48" s="53">
        <v>2.1299113639370288</v>
      </c>
      <c r="E48" s="54">
        <v>4</v>
      </c>
      <c r="F48" s="53">
        <v>2.547770700636943</v>
      </c>
      <c r="G48" s="61"/>
      <c r="H48" s="52">
        <v>228</v>
      </c>
      <c r="I48" s="52">
        <v>294</v>
      </c>
      <c r="J48" s="53">
        <v>2.5474395632960749</v>
      </c>
      <c r="K48" s="54">
        <v>66</v>
      </c>
      <c r="L48" s="53">
        <v>28.947368421052634</v>
      </c>
      <c r="M48" s="61"/>
      <c r="N48" s="52">
        <v>1160</v>
      </c>
      <c r="O48" s="52">
        <v>1192</v>
      </c>
      <c r="P48" s="53">
        <v>1.3854826524089032</v>
      </c>
      <c r="Q48" s="54">
        <v>32</v>
      </c>
      <c r="R48" s="53">
        <v>2.7586206896551726</v>
      </c>
    </row>
    <row r="49" spans="1:18" s="58" customFormat="1" ht="13.5" x14ac:dyDescent="0.25">
      <c r="A49" s="237" t="s">
        <v>30</v>
      </c>
      <c r="B49" s="52">
        <v>48</v>
      </c>
      <c r="C49" s="52">
        <v>53</v>
      </c>
      <c r="D49" s="56">
        <v>0.70115094589231386</v>
      </c>
      <c r="E49" s="57">
        <v>5</v>
      </c>
      <c r="F49" s="53">
        <v>10.416666666666668</v>
      </c>
      <c r="G49" s="74"/>
      <c r="H49" s="52">
        <v>58</v>
      </c>
      <c r="I49" s="52">
        <v>65</v>
      </c>
      <c r="J49" s="56">
        <v>0.56320942725933631</v>
      </c>
      <c r="K49" s="57">
        <v>7</v>
      </c>
      <c r="L49" s="53">
        <v>12.068965517241379</v>
      </c>
      <c r="M49" s="74"/>
      <c r="N49" s="52">
        <v>6313</v>
      </c>
      <c r="O49" s="52">
        <v>6271</v>
      </c>
      <c r="P49" s="56">
        <v>7.2888940547451622</v>
      </c>
      <c r="Q49" s="57">
        <v>-42</v>
      </c>
      <c r="R49" s="53">
        <v>-0.66529383811183274</v>
      </c>
    </row>
    <row r="50" spans="1:18" s="58" customFormat="1" ht="13.5" x14ac:dyDescent="0.25">
      <c r="A50" s="237" t="s">
        <v>31</v>
      </c>
      <c r="B50" s="52">
        <v>42</v>
      </c>
      <c r="C50" s="52">
        <v>43</v>
      </c>
      <c r="D50" s="56">
        <v>0.56885831459187719</v>
      </c>
      <c r="E50" s="57">
        <v>1</v>
      </c>
      <c r="F50" s="53">
        <v>2.3809523809523809</v>
      </c>
      <c r="G50" s="74"/>
      <c r="H50" s="52">
        <v>86</v>
      </c>
      <c r="I50" s="52">
        <v>88</v>
      </c>
      <c r="J50" s="56">
        <v>0.76249891690494753</v>
      </c>
      <c r="K50" s="57">
        <v>2</v>
      </c>
      <c r="L50" s="53">
        <v>2.3255813953488373</v>
      </c>
      <c r="M50" s="74"/>
      <c r="N50" s="52">
        <v>4694</v>
      </c>
      <c r="O50" s="52">
        <v>5371</v>
      </c>
      <c r="P50" s="56">
        <v>6.2428081594699831</v>
      </c>
      <c r="Q50" s="57">
        <v>677</v>
      </c>
      <c r="R50" s="53">
        <v>14.422667234767788</v>
      </c>
    </row>
    <row r="51" spans="1:18" ht="13.5" x14ac:dyDescent="0.25">
      <c r="A51" s="51" t="s">
        <v>32</v>
      </c>
      <c r="B51" s="52">
        <v>90</v>
      </c>
      <c r="C51" s="52">
        <v>96</v>
      </c>
      <c r="D51" s="53">
        <v>1.270009260484191</v>
      </c>
      <c r="E51" s="54">
        <v>6</v>
      </c>
      <c r="F51" s="53">
        <v>6.666666666666667</v>
      </c>
      <c r="G51" s="61"/>
      <c r="H51" s="52">
        <v>144</v>
      </c>
      <c r="I51" s="52">
        <v>153</v>
      </c>
      <c r="J51" s="53">
        <v>1.3257083441642838</v>
      </c>
      <c r="K51" s="54">
        <v>9</v>
      </c>
      <c r="L51" s="53">
        <v>6.25</v>
      </c>
      <c r="M51" s="61"/>
      <c r="N51" s="52">
        <v>11007</v>
      </c>
      <c r="O51" s="52">
        <v>11642</v>
      </c>
      <c r="P51" s="53">
        <v>13.531702214215144</v>
      </c>
      <c r="Q51" s="54">
        <v>635</v>
      </c>
      <c r="R51" s="53">
        <v>5.7690560552375754</v>
      </c>
    </row>
    <row r="52" spans="1:18" ht="13.5" x14ac:dyDescent="0.25">
      <c r="A52" s="51" t="s">
        <v>33</v>
      </c>
      <c r="B52" s="52">
        <v>440</v>
      </c>
      <c r="C52" s="52">
        <v>419</v>
      </c>
      <c r="D52" s="53">
        <v>5.5430612514882922</v>
      </c>
      <c r="E52" s="54">
        <v>-21</v>
      </c>
      <c r="F52" s="53">
        <v>-4.7727272727272734</v>
      </c>
      <c r="G52" s="61"/>
      <c r="H52" s="52">
        <v>614</v>
      </c>
      <c r="I52" s="52">
        <v>583</v>
      </c>
      <c r="J52" s="53">
        <v>5.0515553244952782</v>
      </c>
      <c r="K52" s="54">
        <v>-31</v>
      </c>
      <c r="L52" s="53">
        <v>-5.0488599348534207</v>
      </c>
      <c r="M52" s="61"/>
      <c r="N52" s="52">
        <v>3823</v>
      </c>
      <c r="O52" s="52">
        <v>3740</v>
      </c>
      <c r="P52" s="53">
        <v>4.3470680536990765</v>
      </c>
      <c r="Q52" s="54">
        <v>-83</v>
      </c>
      <c r="R52" s="53">
        <v>-2.1710698404394457</v>
      </c>
    </row>
    <row r="53" spans="1:18" ht="13.5" x14ac:dyDescent="0.25">
      <c r="A53" s="51" t="s">
        <v>34</v>
      </c>
      <c r="B53" s="52">
        <v>105</v>
      </c>
      <c r="C53" s="52">
        <v>108</v>
      </c>
      <c r="D53" s="53">
        <v>1.4287604180447149</v>
      </c>
      <c r="E53" s="54">
        <v>3</v>
      </c>
      <c r="F53" s="53">
        <v>2.8571428571428572</v>
      </c>
      <c r="G53" s="61"/>
      <c r="H53" s="52">
        <v>155</v>
      </c>
      <c r="I53" s="52">
        <v>158</v>
      </c>
      <c r="J53" s="53">
        <v>1.3690321462611559</v>
      </c>
      <c r="K53" s="54">
        <v>3</v>
      </c>
      <c r="L53" s="53">
        <v>1.935483870967742</v>
      </c>
      <c r="M53" s="61"/>
      <c r="N53" s="52">
        <v>675</v>
      </c>
      <c r="O53" s="52">
        <v>661</v>
      </c>
      <c r="P53" s="53">
        <v>0.76829197419654793</v>
      </c>
      <c r="Q53" s="54">
        <v>-14</v>
      </c>
      <c r="R53" s="53">
        <v>-2.074074074074074</v>
      </c>
    </row>
    <row r="54" spans="1:18" ht="13.5" x14ac:dyDescent="0.25">
      <c r="A54" s="51" t="s">
        <v>35</v>
      </c>
      <c r="B54" s="52">
        <v>1358</v>
      </c>
      <c r="C54" s="52">
        <v>1357</v>
      </c>
      <c r="D54" s="53">
        <v>17.952110067469242</v>
      </c>
      <c r="E54" s="54">
        <v>-1</v>
      </c>
      <c r="F54" s="53">
        <v>-7.3637702503681887E-2</v>
      </c>
      <c r="G54" s="61"/>
      <c r="H54" s="52">
        <v>2138</v>
      </c>
      <c r="I54" s="52">
        <v>2136</v>
      </c>
      <c r="J54" s="53">
        <v>18.507928255783728</v>
      </c>
      <c r="K54" s="54">
        <v>-2</v>
      </c>
      <c r="L54" s="53">
        <v>-9.3545369504209538E-2</v>
      </c>
      <c r="M54" s="61"/>
      <c r="N54" s="52">
        <v>5869</v>
      </c>
      <c r="O54" s="52">
        <v>6054</v>
      </c>
      <c r="P54" s="53">
        <v>7.0366711222177027</v>
      </c>
      <c r="Q54" s="54">
        <v>185</v>
      </c>
      <c r="R54" s="53">
        <v>3.1521553927415233</v>
      </c>
    </row>
    <row r="55" spans="1:18" ht="13.5" x14ac:dyDescent="0.25">
      <c r="A55" s="51" t="s">
        <v>36</v>
      </c>
      <c r="B55" s="52">
        <v>1051</v>
      </c>
      <c r="C55" s="52">
        <v>1043</v>
      </c>
      <c r="D55" s="53">
        <v>13.798121444635534</v>
      </c>
      <c r="E55" s="54">
        <v>-8</v>
      </c>
      <c r="F55" s="53">
        <v>-0.7611798287345386</v>
      </c>
      <c r="G55" s="61"/>
      <c r="H55" s="52">
        <v>1558</v>
      </c>
      <c r="I55" s="52">
        <v>1528</v>
      </c>
      <c r="J55" s="53">
        <v>13.239753920804089</v>
      </c>
      <c r="K55" s="54">
        <v>-30</v>
      </c>
      <c r="L55" s="53">
        <v>-1.9255455712451863</v>
      </c>
      <c r="M55" s="61"/>
      <c r="N55" s="52">
        <v>11909</v>
      </c>
      <c r="O55" s="52">
        <v>12080</v>
      </c>
      <c r="P55" s="53">
        <v>14.040797349915731</v>
      </c>
      <c r="Q55" s="54">
        <v>171</v>
      </c>
      <c r="R55" s="53">
        <v>1.4358888235788059</v>
      </c>
    </row>
    <row r="56" spans="1:18" ht="13.5" x14ac:dyDescent="0.25">
      <c r="A56" s="51" t="s">
        <v>37</v>
      </c>
      <c r="B56" s="52">
        <v>238</v>
      </c>
      <c r="C56" s="52">
        <v>245</v>
      </c>
      <c r="D56" s="53">
        <v>3.2411694668606961</v>
      </c>
      <c r="E56" s="54">
        <v>7</v>
      </c>
      <c r="F56" s="53">
        <v>2.9411764705882351</v>
      </c>
      <c r="G56" s="61"/>
      <c r="H56" s="52">
        <v>372</v>
      </c>
      <c r="I56" s="52">
        <v>364</v>
      </c>
      <c r="J56" s="53">
        <v>3.1539727926522834</v>
      </c>
      <c r="K56" s="54">
        <v>-8</v>
      </c>
      <c r="L56" s="53">
        <v>-2.1505376344086025</v>
      </c>
      <c r="M56" s="61"/>
      <c r="N56" s="52">
        <v>2066</v>
      </c>
      <c r="O56" s="52">
        <v>2055</v>
      </c>
      <c r="P56" s="53">
        <v>2.3885627942116581</v>
      </c>
      <c r="Q56" s="54">
        <v>-11</v>
      </c>
      <c r="R56" s="53">
        <v>-0.53242981606969986</v>
      </c>
    </row>
    <row r="57" spans="1:18" ht="13.5" x14ac:dyDescent="0.25">
      <c r="A57" s="51" t="s">
        <v>38</v>
      </c>
      <c r="B57" s="52">
        <v>234</v>
      </c>
      <c r="C57" s="52">
        <v>245</v>
      </c>
      <c r="D57" s="53">
        <v>3.2411694668606961</v>
      </c>
      <c r="E57" s="54">
        <v>11</v>
      </c>
      <c r="F57" s="53">
        <v>4.700854700854701</v>
      </c>
      <c r="G57" s="61"/>
      <c r="H57" s="52">
        <v>454</v>
      </c>
      <c r="I57" s="52">
        <v>463</v>
      </c>
      <c r="J57" s="53">
        <v>4.0117840741703494</v>
      </c>
      <c r="K57" s="54">
        <v>9</v>
      </c>
      <c r="L57" s="53">
        <v>1.9823788546255507</v>
      </c>
      <c r="M57" s="61"/>
      <c r="N57" s="52">
        <v>954</v>
      </c>
      <c r="O57" s="52">
        <v>925</v>
      </c>
      <c r="P57" s="53">
        <v>1.0751438368106003</v>
      </c>
      <c r="Q57" s="54">
        <v>-29</v>
      </c>
      <c r="R57" s="53">
        <v>-3.0398322851153039</v>
      </c>
    </row>
    <row r="58" spans="1:18" ht="13.5" x14ac:dyDescent="0.25">
      <c r="A58" s="51" t="s">
        <v>39</v>
      </c>
      <c r="B58" s="52">
        <v>324</v>
      </c>
      <c r="C58" s="52">
        <v>336</v>
      </c>
      <c r="D58" s="53">
        <v>4.4450324116946689</v>
      </c>
      <c r="E58" s="54">
        <v>12</v>
      </c>
      <c r="F58" s="53">
        <v>3.7037037037037033</v>
      </c>
      <c r="G58" s="61"/>
      <c r="H58" s="52">
        <v>508</v>
      </c>
      <c r="I58" s="52">
        <v>521</v>
      </c>
      <c r="J58" s="53">
        <v>4.5143401784940647</v>
      </c>
      <c r="K58" s="54">
        <v>13</v>
      </c>
      <c r="L58" s="53">
        <v>2.5590551181102361</v>
      </c>
      <c r="M58" s="61"/>
      <c r="N58" s="52">
        <v>3647</v>
      </c>
      <c r="O58" s="52">
        <v>3666</v>
      </c>
      <c r="P58" s="53">
        <v>4.2610565467542276</v>
      </c>
      <c r="Q58" s="54">
        <v>19</v>
      </c>
      <c r="R58" s="53">
        <v>0.52097614477652865</v>
      </c>
    </row>
    <row r="59" spans="1:18" ht="13.5" x14ac:dyDescent="0.25">
      <c r="A59" s="51" t="s">
        <v>40</v>
      </c>
      <c r="B59" s="52">
        <v>242</v>
      </c>
      <c r="C59" s="52">
        <v>249</v>
      </c>
      <c r="D59" s="53">
        <v>3.2940865193808704</v>
      </c>
      <c r="E59" s="54">
        <v>7</v>
      </c>
      <c r="F59" s="53">
        <v>2.8925619834710745</v>
      </c>
      <c r="G59" s="61"/>
      <c r="H59" s="52">
        <v>348</v>
      </c>
      <c r="I59" s="52">
        <v>355</v>
      </c>
      <c r="J59" s="53">
        <v>3.0759899488779134</v>
      </c>
      <c r="K59" s="54">
        <v>7</v>
      </c>
      <c r="L59" s="53">
        <v>2.0114942528735633</v>
      </c>
      <c r="M59" s="61"/>
      <c r="N59" s="52">
        <v>1543</v>
      </c>
      <c r="O59" s="52">
        <v>1529</v>
      </c>
      <c r="P59" s="53">
        <v>1.7771837043063869</v>
      </c>
      <c r="Q59" s="54">
        <v>-14</v>
      </c>
      <c r="R59" s="53">
        <v>-0.90732339598185352</v>
      </c>
    </row>
    <row r="60" spans="1:18" ht="13.5" x14ac:dyDescent="0.25">
      <c r="A60" s="51" t="s">
        <v>41</v>
      </c>
      <c r="B60" s="52">
        <v>32</v>
      </c>
      <c r="C60" s="52">
        <v>32</v>
      </c>
      <c r="D60" s="53">
        <v>0.423336420161397</v>
      </c>
      <c r="E60" s="54">
        <v>0</v>
      </c>
      <c r="F60" s="53">
        <v>0</v>
      </c>
      <c r="G60" s="61"/>
      <c r="H60" s="52">
        <v>53</v>
      </c>
      <c r="I60" s="52">
        <v>54</v>
      </c>
      <c r="J60" s="53">
        <v>0.46789706264621783</v>
      </c>
      <c r="K60" s="54">
        <v>1</v>
      </c>
      <c r="L60" s="53">
        <v>1.8867924528301887</v>
      </c>
      <c r="M60" s="61"/>
      <c r="N60" s="52">
        <v>214</v>
      </c>
      <c r="O60" s="52">
        <v>208</v>
      </c>
      <c r="P60" s="53">
        <v>0.24176207357470797</v>
      </c>
      <c r="Q60" s="54">
        <v>-6</v>
      </c>
      <c r="R60" s="53">
        <v>-2.8037383177570092</v>
      </c>
    </row>
    <row r="61" spans="1:18" ht="13.5" x14ac:dyDescent="0.25">
      <c r="A61" s="51" t="s">
        <v>42</v>
      </c>
      <c r="B61" s="52">
        <v>689</v>
      </c>
      <c r="C61" s="52">
        <v>714</v>
      </c>
      <c r="D61" s="53">
        <v>9.4456938748511696</v>
      </c>
      <c r="E61" s="54">
        <v>25</v>
      </c>
      <c r="F61" s="53">
        <v>3.6284470246734397</v>
      </c>
      <c r="G61" s="61"/>
      <c r="H61" s="52">
        <v>1177</v>
      </c>
      <c r="I61" s="52">
        <v>1233</v>
      </c>
      <c r="J61" s="53">
        <v>10.683649597088641</v>
      </c>
      <c r="K61" s="54">
        <v>56</v>
      </c>
      <c r="L61" s="53">
        <v>4.7578589634664405</v>
      </c>
      <c r="M61" s="61"/>
      <c r="N61" s="52">
        <v>4429</v>
      </c>
      <c r="O61" s="52">
        <v>4471</v>
      </c>
      <c r="P61" s="53">
        <v>5.1967222641948041</v>
      </c>
      <c r="Q61" s="54">
        <v>42</v>
      </c>
      <c r="R61" s="53">
        <v>0.94829532625874924</v>
      </c>
    </row>
    <row r="62" spans="1:18" s="72" customFormat="1" ht="13.5" x14ac:dyDescent="0.25">
      <c r="A62" s="88" t="s">
        <v>43</v>
      </c>
      <c r="B62" s="89">
        <v>425</v>
      </c>
      <c r="C62" s="89">
        <v>445</v>
      </c>
      <c r="D62" s="90">
        <v>5.8870220928694277</v>
      </c>
      <c r="E62" s="91">
        <v>20</v>
      </c>
      <c r="F62" s="90">
        <v>4.7058823529411766</v>
      </c>
      <c r="G62" s="92"/>
      <c r="H62" s="89">
        <v>586</v>
      </c>
      <c r="I62" s="89">
        <v>614</v>
      </c>
      <c r="J62" s="90">
        <v>5.3201628974958846</v>
      </c>
      <c r="K62" s="91">
        <v>28</v>
      </c>
      <c r="L62" s="90">
        <v>4.7781569965870307</v>
      </c>
      <c r="M62" s="92"/>
      <c r="N62" s="89">
        <v>4533</v>
      </c>
      <c r="O62" s="89">
        <v>4657</v>
      </c>
      <c r="P62" s="90">
        <v>5.4129133492183419</v>
      </c>
      <c r="Q62" s="91">
        <v>124</v>
      </c>
      <c r="R62" s="90">
        <v>2.7354952570041915</v>
      </c>
    </row>
    <row r="63" spans="1:18" ht="13.5" x14ac:dyDescent="0.25">
      <c r="A63" s="51" t="s">
        <v>44</v>
      </c>
      <c r="B63" s="52">
        <v>54</v>
      </c>
      <c r="C63" s="52">
        <v>64</v>
      </c>
      <c r="D63" s="53">
        <v>0.846672840322794</v>
      </c>
      <c r="E63" s="54">
        <v>10</v>
      </c>
      <c r="F63" s="53">
        <v>18.518518518518519</v>
      </c>
      <c r="G63" s="61"/>
      <c r="H63" s="52">
        <v>80</v>
      </c>
      <c r="I63" s="52">
        <v>95</v>
      </c>
      <c r="J63" s="53">
        <v>0.82315223984056829</v>
      </c>
      <c r="K63" s="54">
        <v>15</v>
      </c>
      <c r="L63" s="53">
        <v>18.75</v>
      </c>
      <c r="M63" s="61"/>
      <c r="N63" s="89">
        <v>222</v>
      </c>
      <c r="O63" s="52">
        <v>280</v>
      </c>
      <c r="P63" s="53">
        <v>0.32544894519672224</v>
      </c>
      <c r="Q63" s="54">
        <v>58</v>
      </c>
      <c r="R63" s="53">
        <v>26.126126126126124</v>
      </c>
    </row>
    <row r="64" spans="1:18" ht="13.5" x14ac:dyDescent="0.25">
      <c r="A64" s="51" t="s">
        <v>45</v>
      </c>
      <c r="B64" s="52">
        <v>374</v>
      </c>
      <c r="C64" s="52">
        <v>363</v>
      </c>
      <c r="D64" s="53">
        <v>4.8022225162058474</v>
      </c>
      <c r="E64" s="54">
        <v>-11</v>
      </c>
      <c r="F64" s="53">
        <v>-2.9411764705882351</v>
      </c>
      <c r="G64" s="61"/>
      <c r="H64" s="52">
        <v>504</v>
      </c>
      <c r="I64" s="52">
        <v>505</v>
      </c>
      <c r="J64" s="53">
        <v>4.375704011784074</v>
      </c>
      <c r="K64" s="54">
        <v>1</v>
      </c>
      <c r="L64" s="53">
        <v>0.1984126984126984</v>
      </c>
      <c r="M64" s="61"/>
      <c r="N64" s="52">
        <v>1474</v>
      </c>
      <c r="O64" s="52">
        <v>1549</v>
      </c>
      <c r="P64" s="53">
        <v>1.8004300575347243</v>
      </c>
      <c r="Q64" s="54">
        <v>75</v>
      </c>
      <c r="R64" s="53">
        <v>5.0881953867028491</v>
      </c>
    </row>
    <row r="65" spans="1:18" ht="13.5" x14ac:dyDescent="0.25">
      <c r="A65" s="51" t="s">
        <v>46</v>
      </c>
      <c r="B65" s="52">
        <v>608</v>
      </c>
      <c r="C65" s="52">
        <v>608</v>
      </c>
      <c r="D65" s="53">
        <v>8.0433919830665435</v>
      </c>
      <c r="E65" s="54">
        <v>0</v>
      </c>
      <c r="F65" s="53">
        <v>0</v>
      </c>
      <c r="G65" s="61"/>
      <c r="H65" s="52">
        <v>846</v>
      </c>
      <c r="I65" s="52">
        <v>849</v>
      </c>
      <c r="J65" s="53">
        <v>7.3563815960488697</v>
      </c>
      <c r="K65" s="54">
        <v>3</v>
      </c>
      <c r="L65" s="53">
        <v>0.3546099290780142</v>
      </c>
      <c r="M65" s="61"/>
      <c r="N65" s="52">
        <v>6072</v>
      </c>
      <c r="O65" s="52">
        <v>6352</v>
      </c>
      <c r="P65" s="53">
        <v>7.3830417853199286</v>
      </c>
      <c r="Q65" s="54">
        <v>280</v>
      </c>
      <c r="R65" s="53">
        <v>4.6113306982872198</v>
      </c>
    </row>
    <row r="66" spans="1:18" ht="13.5" x14ac:dyDescent="0.25">
      <c r="A66" s="51" t="s">
        <v>47</v>
      </c>
      <c r="B66" s="52">
        <v>197</v>
      </c>
      <c r="C66" s="52">
        <v>199</v>
      </c>
      <c r="D66" s="53">
        <v>2.6326233628786877</v>
      </c>
      <c r="E66" s="54">
        <v>2</v>
      </c>
      <c r="F66" s="53">
        <v>1.015228426395939</v>
      </c>
      <c r="G66" s="61"/>
      <c r="H66" s="52">
        <v>253</v>
      </c>
      <c r="I66" s="52">
        <v>253</v>
      </c>
      <c r="J66" s="53">
        <v>2.1921843861017245</v>
      </c>
      <c r="K66" s="54">
        <v>0</v>
      </c>
      <c r="L66" s="53">
        <v>0</v>
      </c>
      <c r="M66" s="61"/>
      <c r="N66" s="52">
        <v>15164</v>
      </c>
      <c r="O66" s="52">
        <v>15545</v>
      </c>
      <c r="P66" s="53">
        <v>18.068228046725171</v>
      </c>
      <c r="Q66" s="54">
        <v>381</v>
      </c>
      <c r="R66" s="53">
        <v>2.512529675547349</v>
      </c>
    </row>
    <row r="67" spans="1:18" ht="3" customHeight="1" x14ac:dyDescent="0.2">
      <c r="A67" s="59"/>
      <c r="B67" s="75"/>
      <c r="C67" s="75"/>
      <c r="D67" s="53"/>
      <c r="E67" s="61"/>
      <c r="F67" s="53"/>
      <c r="G67" s="61"/>
      <c r="H67" s="60"/>
      <c r="I67" s="60"/>
      <c r="J67" s="53"/>
      <c r="K67" s="61"/>
      <c r="L67" s="53"/>
      <c r="M67" s="61"/>
      <c r="N67" s="60"/>
      <c r="O67" s="60"/>
      <c r="P67" s="53"/>
      <c r="Q67" s="61"/>
      <c r="R67" s="53"/>
    </row>
    <row r="68" spans="1:18" s="79" customFormat="1" x14ac:dyDescent="0.2">
      <c r="A68" s="63" t="s">
        <v>48</v>
      </c>
      <c r="B68" s="76">
        <v>3077</v>
      </c>
      <c r="C68" s="76">
        <v>3016</v>
      </c>
      <c r="D68" s="64">
        <v>39.899457600211669</v>
      </c>
      <c r="E68" s="77">
        <v>-61</v>
      </c>
      <c r="F68" s="64">
        <v>-1.9824504387390314</v>
      </c>
      <c r="G68" s="78"/>
      <c r="H68" s="76">
        <v>4747</v>
      </c>
      <c r="I68" s="76">
        <v>4707</v>
      </c>
      <c r="J68" s="64">
        <v>40.78502729399532</v>
      </c>
      <c r="K68" s="77">
        <v>-40</v>
      </c>
      <c r="L68" s="64">
        <v>-0.84263745523488509</v>
      </c>
      <c r="M68" s="78"/>
      <c r="N68" s="76">
        <v>32210</v>
      </c>
      <c r="O68" s="76">
        <v>32718</v>
      </c>
      <c r="P68" s="64">
        <v>38.028709246237</v>
      </c>
      <c r="Q68" s="77">
        <v>508</v>
      </c>
      <c r="R68" s="64">
        <v>1.5771499534306115</v>
      </c>
    </row>
    <row r="69" spans="1:18" s="79" customFormat="1" x14ac:dyDescent="0.2">
      <c r="A69" s="63" t="s">
        <v>49</v>
      </c>
      <c r="B69" s="76">
        <v>1847</v>
      </c>
      <c r="C69" s="76">
        <v>1869</v>
      </c>
      <c r="D69" s="64">
        <v>24.725492790051597</v>
      </c>
      <c r="E69" s="77">
        <v>22</v>
      </c>
      <c r="F69" s="64">
        <v>1.1911207363291825</v>
      </c>
      <c r="G69" s="78"/>
      <c r="H69" s="76">
        <v>2892</v>
      </c>
      <c r="I69" s="76">
        <v>2876</v>
      </c>
      <c r="J69" s="64">
        <v>24.919850966120787</v>
      </c>
      <c r="K69" s="77">
        <v>-16</v>
      </c>
      <c r="L69" s="64">
        <v>-0.55325034578146615</v>
      </c>
      <c r="M69" s="78"/>
      <c r="N69" s="76">
        <v>18576</v>
      </c>
      <c r="O69" s="76">
        <v>18726</v>
      </c>
      <c r="P69" s="64">
        <v>21.765560527692219</v>
      </c>
      <c r="Q69" s="77">
        <v>150</v>
      </c>
      <c r="R69" s="64">
        <v>0.8074935400516795</v>
      </c>
    </row>
    <row r="70" spans="1:18" s="79" customFormat="1" x14ac:dyDescent="0.2">
      <c r="A70" s="63" t="s">
        <v>50</v>
      </c>
      <c r="B70" s="76">
        <v>2621</v>
      </c>
      <c r="C70" s="76">
        <v>2674</v>
      </c>
      <c r="D70" s="64">
        <v>35.375049609736735</v>
      </c>
      <c r="E70" s="77">
        <v>53</v>
      </c>
      <c r="F70" s="64">
        <v>2.0221289584128193</v>
      </c>
      <c r="G70" s="78"/>
      <c r="H70" s="76">
        <v>3847</v>
      </c>
      <c r="I70" s="76">
        <v>3958</v>
      </c>
      <c r="J70" s="64">
        <v>34.295121739883896</v>
      </c>
      <c r="K70" s="77">
        <v>111</v>
      </c>
      <c r="L70" s="64">
        <v>2.8853652196516766</v>
      </c>
      <c r="M70" s="78"/>
      <c r="N70" s="76">
        <v>33651</v>
      </c>
      <c r="O70" s="76">
        <v>34591</v>
      </c>
      <c r="P70" s="64">
        <v>40.205730226070784</v>
      </c>
      <c r="Q70" s="77">
        <v>940</v>
      </c>
      <c r="R70" s="64">
        <v>2.7933790972036494</v>
      </c>
    </row>
    <row r="71" spans="1:18" s="79" customFormat="1" ht="3" customHeight="1" x14ac:dyDescent="0.2">
      <c r="A71" s="63"/>
      <c r="B71" s="80"/>
      <c r="C71" s="80"/>
      <c r="D71" s="64">
        <v>0</v>
      </c>
      <c r="E71" s="78">
        <v>0</v>
      </c>
      <c r="F71" s="64" t="e">
        <v>#DIV/0!</v>
      </c>
      <c r="G71" s="78"/>
      <c r="H71" s="80"/>
      <c r="I71" s="80"/>
      <c r="J71" s="64">
        <v>0</v>
      </c>
      <c r="K71" s="77">
        <v>0</v>
      </c>
      <c r="L71" s="64" t="e">
        <v>#DIV/0!</v>
      </c>
      <c r="M71" s="78"/>
      <c r="N71" s="80"/>
      <c r="O71" s="80"/>
      <c r="P71" s="64">
        <v>0</v>
      </c>
      <c r="Q71" s="78">
        <v>0</v>
      </c>
      <c r="R71" s="64" t="e">
        <v>#DIV/0!</v>
      </c>
    </row>
    <row r="72" spans="1:18" s="79" customFormat="1" x14ac:dyDescent="0.2">
      <c r="A72" s="63" t="s">
        <v>51</v>
      </c>
      <c r="B72" s="76">
        <v>6475</v>
      </c>
      <c r="C72" s="76">
        <v>6474</v>
      </c>
      <c r="D72" s="64">
        <v>85.646249503902624</v>
      </c>
      <c r="E72" s="77">
        <v>-1</v>
      </c>
      <c r="F72" s="64">
        <v>-1.5444015444015444E-2</v>
      </c>
      <c r="G72" s="78"/>
      <c r="H72" s="76">
        <v>9939</v>
      </c>
      <c r="I72" s="76">
        <v>9967</v>
      </c>
      <c r="J72" s="64">
        <v>86.361667099904693</v>
      </c>
      <c r="K72" s="77">
        <v>28</v>
      </c>
      <c r="L72" s="64">
        <v>0.28171848274474293</v>
      </c>
      <c r="M72" s="78"/>
      <c r="N72" s="76">
        <v>67484</v>
      </c>
      <c r="O72" s="76">
        <v>68763</v>
      </c>
      <c r="P72" s="64">
        <v>79.924449352007912</v>
      </c>
      <c r="Q72" s="77">
        <v>1279</v>
      </c>
      <c r="R72" s="64">
        <v>1.8952640625926145</v>
      </c>
    </row>
    <row r="73" spans="1:18" s="79" customFormat="1" x14ac:dyDescent="0.2">
      <c r="A73" s="63" t="s">
        <v>52</v>
      </c>
      <c r="B73" s="76">
        <v>1070</v>
      </c>
      <c r="C73" s="76">
        <v>1085</v>
      </c>
      <c r="D73" s="64">
        <v>14.353750496097367</v>
      </c>
      <c r="E73" s="77">
        <v>15</v>
      </c>
      <c r="F73" s="64">
        <v>1.4018691588785046</v>
      </c>
      <c r="G73" s="78"/>
      <c r="H73" s="76">
        <v>1547</v>
      </c>
      <c r="I73" s="76">
        <v>1574</v>
      </c>
      <c r="J73" s="64">
        <v>13.638332900095312</v>
      </c>
      <c r="K73" s="77">
        <v>27</v>
      </c>
      <c r="L73" s="64">
        <v>1.7453135100193924</v>
      </c>
      <c r="M73" s="78"/>
      <c r="N73" s="76">
        <v>16953</v>
      </c>
      <c r="O73" s="76">
        <v>17272</v>
      </c>
      <c r="P73" s="64">
        <v>20.075550647992095</v>
      </c>
      <c r="Q73" s="77">
        <v>319</v>
      </c>
      <c r="R73" s="64">
        <v>1.8816728602607209</v>
      </c>
    </row>
    <row r="74" spans="1:18" s="85" customFormat="1" ht="3" customHeight="1" x14ac:dyDescent="0.2">
      <c r="A74" s="68"/>
      <c r="B74" s="81"/>
      <c r="C74" s="81"/>
      <c r="D74" s="65"/>
      <c r="E74" s="82">
        <v>0</v>
      </c>
      <c r="F74" s="64" t="e">
        <v>#DIV/0!</v>
      </c>
      <c r="G74" s="83"/>
      <c r="H74" s="81"/>
      <c r="I74" s="81"/>
      <c r="J74" s="65"/>
      <c r="K74" s="84">
        <v>0</v>
      </c>
      <c r="L74" s="64" t="e">
        <v>#DIV/0!</v>
      </c>
      <c r="M74" s="83"/>
      <c r="N74" s="81"/>
      <c r="O74" s="81"/>
      <c r="P74" s="65"/>
      <c r="Q74" s="84">
        <v>0</v>
      </c>
      <c r="R74" s="64" t="e">
        <v>#DIV/0!</v>
      </c>
    </row>
    <row r="75" spans="1:18" s="85" customFormat="1" ht="13.5" x14ac:dyDescent="0.2">
      <c r="A75" s="68" t="s">
        <v>53</v>
      </c>
      <c r="B75" s="65">
        <v>7545</v>
      </c>
      <c r="C75" s="65">
        <v>7559</v>
      </c>
      <c r="D75" s="64">
        <v>100</v>
      </c>
      <c r="E75" s="84">
        <v>14</v>
      </c>
      <c r="F75" s="64">
        <v>0.18555334658714381</v>
      </c>
      <c r="G75" s="83"/>
      <c r="H75" s="65">
        <v>11486</v>
      </c>
      <c r="I75" s="65">
        <v>11541</v>
      </c>
      <c r="J75" s="64">
        <v>100</v>
      </c>
      <c r="K75" s="84">
        <v>55</v>
      </c>
      <c r="L75" s="64">
        <v>0.47884380985547625</v>
      </c>
      <c r="M75" s="83"/>
      <c r="N75" s="65">
        <v>84437</v>
      </c>
      <c r="O75" s="65">
        <v>86035</v>
      </c>
      <c r="P75" s="64">
        <v>100</v>
      </c>
      <c r="Q75" s="84">
        <v>1598</v>
      </c>
      <c r="R75" s="64">
        <v>1.8925352629771308</v>
      </c>
    </row>
    <row r="76" spans="1:18" s="86" customFormat="1" x14ac:dyDescent="0.25">
      <c r="A76" s="245" t="s">
        <v>56</v>
      </c>
      <c r="B76" s="245"/>
      <c r="C76" s="245"/>
      <c r="D76" s="245"/>
      <c r="E76" s="245"/>
      <c r="F76" s="245"/>
      <c r="G76" s="245"/>
      <c r="H76" s="245"/>
      <c r="I76" s="245"/>
      <c r="J76" s="245"/>
      <c r="K76" s="245"/>
      <c r="L76" s="245"/>
    </row>
    <row r="77" spans="1:18" s="86" customFormat="1" x14ac:dyDescent="0.25">
      <c r="A77" s="245" t="s">
        <v>11</v>
      </c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</row>
    <row r="78" spans="1:18" s="86" customFormat="1" x14ac:dyDescent="0.25">
      <c r="A78" s="245" t="s">
        <v>57</v>
      </c>
      <c r="B78" s="245"/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</row>
    <row r="79" spans="1:18" s="86" customFormat="1" x14ac:dyDescent="0.25">
      <c r="A79" s="245" t="s">
        <v>58</v>
      </c>
      <c r="B79" s="245"/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</row>
    <row r="80" spans="1:18" s="86" customFormat="1" ht="24" customHeight="1" x14ac:dyDescent="0.25">
      <c r="A80" s="247" t="s">
        <v>59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</row>
    <row r="81" spans="2:18" x14ac:dyDescent="0.2"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</row>
  </sheetData>
  <mergeCells count="37">
    <mergeCell ref="Q1:R1"/>
    <mergeCell ref="B3:F3"/>
    <mergeCell ref="H3:L3"/>
    <mergeCell ref="N3:R3"/>
    <mergeCell ref="B4:B5"/>
    <mergeCell ref="C4:C5"/>
    <mergeCell ref="D4:D5"/>
    <mergeCell ref="E4:F4"/>
    <mergeCell ref="H4:H5"/>
    <mergeCell ref="Q4:R4"/>
    <mergeCell ref="Q39:R39"/>
    <mergeCell ref="B41:F41"/>
    <mergeCell ref="H41:L41"/>
    <mergeCell ref="N41:R41"/>
    <mergeCell ref="I4:I5"/>
    <mergeCell ref="J4:J5"/>
    <mergeCell ref="K4:L4"/>
    <mergeCell ref="N4:N5"/>
    <mergeCell ref="O4:O5"/>
    <mergeCell ref="P4:P5"/>
    <mergeCell ref="Q42:R42"/>
    <mergeCell ref="B42:B43"/>
    <mergeCell ref="C42:C43"/>
    <mergeCell ref="D42:D43"/>
    <mergeCell ref="E42:F42"/>
    <mergeCell ref="H42:H43"/>
    <mergeCell ref="I42:I43"/>
    <mergeCell ref="J42:J43"/>
    <mergeCell ref="K42:L42"/>
    <mergeCell ref="N42:N43"/>
    <mergeCell ref="O42:O43"/>
    <mergeCell ref="P42:P43"/>
    <mergeCell ref="A76:L76"/>
    <mergeCell ref="A77:R77"/>
    <mergeCell ref="A78:R78"/>
    <mergeCell ref="A79:R79"/>
    <mergeCell ref="A80:R80"/>
  </mergeCells>
  <pageMargins left="0.19685039370078741" right="0.19685039370078741" top="0.19685039370078741" bottom="0.19685039370078741" header="0.51181102362204722" footer="0.51181102362204722"/>
  <pageSetup paperSize="9" scale="85" orientation="landscape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/>
  </sheetViews>
  <sheetFormatPr defaultColWidth="9.140625" defaultRowHeight="12" x14ac:dyDescent="0.2"/>
  <cols>
    <col min="1" max="1" width="14.42578125" style="138" customWidth="1"/>
    <col min="2" max="6" width="8.7109375" style="138" customWidth="1"/>
    <col min="7" max="7" width="1.140625" style="138" customWidth="1"/>
    <col min="8" max="12" width="8.7109375" style="138" customWidth="1"/>
    <col min="13" max="13" width="0.5703125" style="138" customWidth="1"/>
    <col min="14" max="15" width="10.140625" style="138" customWidth="1"/>
    <col min="16" max="16384" width="9.140625" style="138"/>
  </cols>
  <sheetData>
    <row r="1" spans="1:17" ht="13.5" x14ac:dyDescent="0.25">
      <c r="A1" s="136" t="s">
        <v>137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37"/>
    </row>
    <row r="2" spans="1:17" ht="13.5" x14ac:dyDescent="0.25">
      <c r="A2" s="139"/>
    </row>
    <row r="3" spans="1:17" ht="13.5" x14ac:dyDescent="0.2">
      <c r="A3" s="2" t="s">
        <v>22</v>
      </c>
      <c r="B3" s="239" t="s">
        <v>61</v>
      </c>
      <c r="C3" s="239"/>
      <c r="D3" s="239"/>
      <c r="E3" s="239"/>
      <c r="F3" s="239"/>
      <c r="G3" s="29"/>
      <c r="H3" s="239" t="s">
        <v>62</v>
      </c>
      <c r="I3" s="239"/>
      <c r="J3" s="239"/>
      <c r="K3" s="239"/>
      <c r="L3" s="239"/>
      <c r="M3" s="223"/>
      <c r="N3" s="244" t="s">
        <v>63</v>
      </c>
      <c r="O3" s="261"/>
    </row>
    <row r="4" spans="1:17" ht="27" customHeight="1" x14ac:dyDescent="0.2">
      <c r="A4" s="229" t="s">
        <v>60</v>
      </c>
      <c r="B4" s="262" t="s">
        <v>84</v>
      </c>
      <c r="C4" s="264" t="s">
        <v>1</v>
      </c>
      <c r="D4" s="268" t="s">
        <v>64</v>
      </c>
      <c r="E4" s="268"/>
      <c r="F4" s="268"/>
      <c r="G4" s="30"/>
      <c r="H4" s="268" t="s">
        <v>85</v>
      </c>
      <c r="I4" s="268"/>
      <c r="J4" s="269" t="s">
        <v>65</v>
      </c>
      <c r="K4" s="269" t="s">
        <v>66</v>
      </c>
      <c r="L4" s="269" t="s">
        <v>67</v>
      </c>
      <c r="M4" s="224"/>
      <c r="N4" s="270" t="s">
        <v>68</v>
      </c>
      <c r="O4" s="266" t="s">
        <v>69</v>
      </c>
    </row>
    <row r="5" spans="1:17" ht="13.5" x14ac:dyDescent="0.2">
      <c r="A5" s="6" t="s">
        <v>83</v>
      </c>
      <c r="B5" s="263"/>
      <c r="C5" s="265"/>
      <c r="D5" s="7" t="s">
        <v>70</v>
      </c>
      <c r="E5" s="7" t="s">
        <v>71</v>
      </c>
      <c r="F5" s="7" t="s">
        <v>72</v>
      </c>
      <c r="G5" s="95"/>
      <c r="H5" s="7" t="s">
        <v>73</v>
      </c>
      <c r="I5" s="7" t="s">
        <v>74</v>
      </c>
      <c r="J5" s="265"/>
      <c r="K5" s="265"/>
      <c r="L5" s="265"/>
      <c r="M5" s="224"/>
      <c r="N5" s="271"/>
      <c r="O5" s="267"/>
    </row>
    <row r="6" spans="1:17" ht="3.6" customHeight="1" x14ac:dyDescent="0.2">
      <c r="A6" s="4"/>
      <c r="B6" s="230"/>
      <c r="C6" s="224"/>
      <c r="D6" s="226"/>
      <c r="E6" s="226"/>
      <c r="F6" s="226"/>
      <c r="G6" s="223"/>
      <c r="H6" s="226"/>
      <c r="I6" s="226"/>
      <c r="J6" s="224"/>
      <c r="K6" s="224"/>
      <c r="L6" s="224"/>
      <c r="M6" s="224"/>
      <c r="N6" s="231"/>
      <c r="O6" s="232"/>
    </row>
    <row r="7" spans="1:17" ht="13.5" x14ac:dyDescent="0.25">
      <c r="A7" s="4" t="s">
        <v>26</v>
      </c>
      <c r="B7" s="179">
        <v>94</v>
      </c>
      <c r="C7" s="179">
        <v>103</v>
      </c>
      <c r="D7" s="179">
        <v>9717</v>
      </c>
      <c r="E7" s="179">
        <v>0</v>
      </c>
      <c r="F7" s="179">
        <v>0</v>
      </c>
      <c r="G7" s="179"/>
      <c r="H7" s="179">
        <v>11</v>
      </c>
      <c r="I7" s="179">
        <v>22</v>
      </c>
      <c r="J7" s="179">
        <v>0</v>
      </c>
      <c r="K7" s="179">
        <v>11</v>
      </c>
      <c r="L7" s="179">
        <v>11</v>
      </c>
      <c r="M7" s="179"/>
      <c r="N7" s="180">
        <v>105</v>
      </c>
      <c r="O7" s="180">
        <v>0</v>
      </c>
      <c r="Q7" s="158"/>
    </row>
    <row r="8" spans="1:17" ht="27" x14ac:dyDescent="0.25">
      <c r="A8" s="4" t="s">
        <v>27</v>
      </c>
      <c r="B8" s="179">
        <v>0</v>
      </c>
      <c r="C8" s="179">
        <v>0</v>
      </c>
      <c r="D8" s="181">
        <v>0</v>
      </c>
      <c r="E8" s="179">
        <v>0</v>
      </c>
      <c r="F8" s="179">
        <v>0</v>
      </c>
      <c r="G8" s="179"/>
      <c r="H8" s="179">
        <v>0</v>
      </c>
      <c r="I8" s="179">
        <v>0</v>
      </c>
      <c r="J8" s="179">
        <v>0</v>
      </c>
      <c r="K8" s="179">
        <v>0</v>
      </c>
      <c r="L8" s="179">
        <v>0</v>
      </c>
      <c r="M8" s="179"/>
      <c r="N8" s="182">
        <v>0</v>
      </c>
      <c r="O8" s="182">
        <v>0</v>
      </c>
      <c r="Q8" s="158"/>
    </row>
    <row r="9" spans="1:17" ht="13.5" x14ac:dyDescent="0.25">
      <c r="A9" s="4" t="s">
        <v>28</v>
      </c>
      <c r="B9" s="179">
        <v>0</v>
      </c>
      <c r="C9" s="179">
        <v>0</v>
      </c>
      <c r="D9" s="179">
        <v>0</v>
      </c>
      <c r="E9" s="179">
        <v>0</v>
      </c>
      <c r="F9" s="179">
        <v>0</v>
      </c>
      <c r="G9" s="179"/>
      <c r="H9" s="179">
        <v>30</v>
      </c>
      <c r="I9" s="179">
        <v>71</v>
      </c>
      <c r="J9" s="179">
        <v>0</v>
      </c>
      <c r="K9" s="179">
        <v>30</v>
      </c>
      <c r="L9" s="183">
        <v>24</v>
      </c>
      <c r="M9" s="183"/>
      <c r="N9" s="182">
        <v>30</v>
      </c>
      <c r="O9" s="182">
        <v>0</v>
      </c>
      <c r="Q9" s="158"/>
    </row>
    <row r="10" spans="1:17" ht="13.5" x14ac:dyDescent="0.25">
      <c r="A10" s="4" t="s">
        <v>29</v>
      </c>
      <c r="B10" s="179">
        <v>0</v>
      </c>
      <c r="C10" s="179">
        <v>0</v>
      </c>
      <c r="D10" s="179">
        <v>0</v>
      </c>
      <c r="E10" s="179">
        <v>0</v>
      </c>
      <c r="F10" s="179">
        <v>0</v>
      </c>
      <c r="G10" s="179"/>
      <c r="H10" s="179">
        <v>17</v>
      </c>
      <c r="I10" s="179">
        <v>33</v>
      </c>
      <c r="J10" s="179">
        <v>0</v>
      </c>
      <c r="K10" s="179">
        <v>17</v>
      </c>
      <c r="L10" s="183">
        <v>16</v>
      </c>
      <c r="M10" s="183"/>
      <c r="N10" s="182">
        <v>17</v>
      </c>
      <c r="O10" s="182">
        <v>0</v>
      </c>
      <c r="Q10" s="158"/>
    </row>
    <row r="11" spans="1:17" ht="13.5" x14ac:dyDescent="0.25">
      <c r="A11" s="236" t="s">
        <v>75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/>
      <c r="H11" s="179">
        <v>0</v>
      </c>
      <c r="I11" s="179">
        <v>0</v>
      </c>
      <c r="J11" s="179">
        <v>0</v>
      </c>
      <c r="K11" s="179">
        <v>0</v>
      </c>
      <c r="L11" s="179">
        <v>0</v>
      </c>
      <c r="M11" s="179"/>
      <c r="N11" s="182">
        <v>0</v>
      </c>
      <c r="O11" s="182">
        <v>0</v>
      </c>
      <c r="Q11" s="158"/>
    </row>
    <row r="12" spans="1:17" ht="13.5" customHeight="1" x14ac:dyDescent="0.25">
      <c r="A12" s="236" t="s">
        <v>76</v>
      </c>
      <c r="B12" s="179">
        <v>0</v>
      </c>
      <c r="C12" s="179">
        <v>0</v>
      </c>
      <c r="D12" s="179">
        <v>0</v>
      </c>
      <c r="E12" s="179">
        <v>0</v>
      </c>
      <c r="F12" s="179">
        <v>0</v>
      </c>
      <c r="G12" s="179"/>
      <c r="H12" s="179">
        <v>0</v>
      </c>
      <c r="I12" s="179">
        <v>0</v>
      </c>
      <c r="J12" s="179">
        <v>0</v>
      </c>
      <c r="K12" s="179">
        <v>0</v>
      </c>
      <c r="L12" s="179">
        <v>0</v>
      </c>
      <c r="M12" s="179"/>
      <c r="N12" s="182">
        <v>0</v>
      </c>
      <c r="O12" s="182">
        <v>0</v>
      </c>
      <c r="Q12" s="158"/>
    </row>
    <row r="13" spans="1:17" ht="13.5" x14ac:dyDescent="0.25">
      <c r="A13" s="8" t="s">
        <v>77</v>
      </c>
      <c r="B13" s="179">
        <v>0</v>
      </c>
      <c r="C13" s="179">
        <v>0</v>
      </c>
      <c r="D13" s="179">
        <v>0</v>
      </c>
      <c r="E13" s="179">
        <v>0</v>
      </c>
      <c r="F13" s="179">
        <v>0</v>
      </c>
      <c r="G13" s="179"/>
      <c r="H13" s="179">
        <v>0</v>
      </c>
      <c r="I13" s="179">
        <v>0</v>
      </c>
      <c r="J13" s="179">
        <v>0</v>
      </c>
      <c r="K13" s="179">
        <v>0</v>
      </c>
      <c r="L13" s="179">
        <v>0</v>
      </c>
      <c r="M13" s="179"/>
      <c r="N13" s="182">
        <v>0</v>
      </c>
      <c r="O13" s="182">
        <v>0</v>
      </c>
      <c r="Q13" s="158"/>
    </row>
    <row r="14" spans="1:17" ht="13.5" x14ac:dyDescent="0.25">
      <c r="A14" s="8" t="s">
        <v>33</v>
      </c>
      <c r="B14" s="179">
        <v>0</v>
      </c>
      <c r="C14" s="179">
        <v>0</v>
      </c>
      <c r="D14" s="179">
        <v>0</v>
      </c>
      <c r="E14" s="179">
        <v>0</v>
      </c>
      <c r="F14" s="179">
        <v>0</v>
      </c>
      <c r="G14" s="179"/>
      <c r="H14" s="179">
        <v>41</v>
      </c>
      <c r="I14" s="179">
        <v>77</v>
      </c>
      <c r="J14" s="179">
        <v>0</v>
      </c>
      <c r="K14" s="179">
        <v>41</v>
      </c>
      <c r="L14" s="179">
        <v>36</v>
      </c>
      <c r="M14" s="179"/>
      <c r="N14" s="182">
        <v>41</v>
      </c>
      <c r="O14" s="182">
        <v>0</v>
      </c>
      <c r="Q14" s="158"/>
    </row>
    <row r="15" spans="1:17" ht="13.5" x14ac:dyDescent="0.25">
      <c r="A15" s="8" t="s">
        <v>34</v>
      </c>
      <c r="B15" s="179">
        <v>0</v>
      </c>
      <c r="C15" s="179">
        <v>0</v>
      </c>
      <c r="D15" s="179">
        <v>0</v>
      </c>
      <c r="E15" s="179">
        <v>0</v>
      </c>
      <c r="F15" s="179">
        <v>0</v>
      </c>
      <c r="G15" s="179"/>
      <c r="H15" s="179">
        <v>10</v>
      </c>
      <c r="I15" s="179">
        <v>19</v>
      </c>
      <c r="J15" s="179">
        <v>0</v>
      </c>
      <c r="K15" s="179">
        <v>10</v>
      </c>
      <c r="L15" s="179">
        <v>9</v>
      </c>
      <c r="M15" s="179"/>
      <c r="N15" s="182">
        <v>10</v>
      </c>
      <c r="O15" s="182">
        <v>0</v>
      </c>
      <c r="Q15" s="158"/>
    </row>
    <row r="16" spans="1:17" ht="13.5" x14ac:dyDescent="0.25">
      <c r="A16" s="8" t="s">
        <v>35</v>
      </c>
      <c r="B16" s="179">
        <v>282</v>
      </c>
      <c r="C16" s="179">
        <v>287</v>
      </c>
      <c r="D16" s="179">
        <v>2280</v>
      </c>
      <c r="E16" s="179">
        <v>0</v>
      </c>
      <c r="F16" s="179">
        <v>62</v>
      </c>
      <c r="G16" s="179"/>
      <c r="H16" s="179">
        <v>73</v>
      </c>
      <c r="I16" s="179">
        <v>160</v>
      </c>
      <c r="J16" s="179">
        <v>9</v>
      </c>
      <c r="K16" s="179">
        <v>67</v>
      </c>
      <c r="L16" s="179">
        <v>58</v>
      </c>
      <c r="M16" s="179"/>
      <c r="N16" s="182">
        <v>349</v>
      </c>
      <c r="O16" s="182">
        <v>6</v>
      </c>
      <c r="Q16" s="158"/>
    </row>
    <row r="17" spans="1:17" ht="13.5" x14ac:dyDescent="0.25">
      <c r="A17" s="8" t="s">
        <v>36</v>
      </c>
      <c r="B17" s="179">
        <v>634</v>
      </c>
      <c r="C17" s="179">
        <v>641</v>
      </c>
      <c r="D17" s="179">
        <v>5311</v>
      </c>
      <c r="E17" s="179">
        <v>3765</v>
      </c>
      <c r="F17" s="179">
        <v>7317</v>
      </c>
      <c r="G17" s="179"/>
      <c r="H17" s="179">
        <v>188</v>
      </c>
      <c r="I17" s="179">
        <v>381</v>
      </c>
      <c r="J17" s="179">
        <v>39</v>
      </c>
      <c r="K17" s="179">
        <v>163</v>
      </c>
      <c r="L17" s="179">
        <v>134</v>
      </c>
      <c r="M17" s="179"/>
      <c r="N17" s="182">
        <v>796</v>
      </c>
      <c r="O17" s="182">
        <v>26</v>
      </c>
      <c r="Q17" s="158"/>
    </row>
    <row r="18" spans="1:17" ht="13.5" x14ac:dyDescent="0.25">
      <c r="A18" s="8" t="s">
        <v>37</v>
      </c>
      <c r="B18" s="179">
        <v>579</v>
      </c>
      <c r="C18" s="179">
        <v>595</v>
      </c>
      <c r="D18" s="179">
        <v>3627</v>
      </c>
      <c r="E18" s="179">
        <v>0</v>
      </c>
      <c r="F18" s="179">
        <v>900</v>
      </c>
      <c r="G18" s="179"/>
      <c r="H18" s="179">
        <v>57</v>
      </c>
      <c r="I18" s="179">
        <v>108</v>
      </c>
      <c r="J18" s="179">
        <v>8</v>
      </c>
      <c r="K18" s="179">
        <v>50</v>
      </c>
      <c r="L18" s="179">
        <v>46</v>
      </c>
      <c r="M18" s="179"/>
      <c r="N18" s="182">
        <v>624</v>
      </c>
      <c r="O18" s="182">
        <v>12</v>
      </c>
      <c r="Q18" s="158"/>
    </row>
    <row r="19" spans="1:17" ht="13.5" x14ac:dyDescent="0.25">
      <c r="A19" s="8" t="s">
        <v>38</v>
      </c>
      <c r="B19" s="179">
        <v>516</v>
      </c>
      <c r="C19" s="179">
        <v>529</v>
      </c>
      <c r="D19" s="179">
        <v>2531</v>
      </c>
      <c r="E19" s="179">
        <v>0</v>
      </c>
      <c r="F19" s="179">
        <v>15138</v>
      </c>
      <c r="G19" s="179"/>
      <c r="H19" s="179">
        <v>129</v>
      </c>
      <c r="I19" s="179">
        <v>295</v>
      </c>
      <c r="J19" s="179">
        <v>18</v>
      </c>
      <c r="K19" s="179">
        <v>116</v>
      </c>
      <c r="L19" s="179">
        <v>111</v>
      </c>
      <c r="M19" s="179"/>
      <c r="N19" s="182">
        <v>634</v>
      </c>
      <c r="O19" s="182">
        <v>11</v>
      </c>
      <c r="Q19" s="158"/>
    </row>
    <row r="20" spans="1:17" ht="13.5" x14ac:dyDescent="0.25">
      <c r="A20" s="8" t="s">
        <v>39</v>
      </c>
      <c r="B20" s="179">
        <v>1084</v>
      </c>
      <c r="C20" s="179">
        <v>1093</v>
      </c>
      <c r="D20" s="179">
        <v>529</v>
      </c>
      <c r="E20" s="179">
        <v>0</v>
      </c>
      <c r="F20" s="179">
        <v>87474</v>
      </c>
      <c r="G20" s="179"/>
      <c r="H20" s="179">
        <v>82</v>
      </c>
      <c r="I20" s="179">
        <v>156</v>
      </c>
      <c r="J20" s="179">
        <v>14</v>
      </c>
      <c r="K20" s="179">
        <v>72</v>
      </c>
      <c r="L20" s="179">
        <v>64</v>
      </c>
      <c r="M20" s="179"/>
      <c r="N20" s="182">
        <v>1158</v>
      </c>
      <c r="O20" s="182">
        <v>8</v>
      </c>
      <c r="Q20" s="158"/>
    </row>
    <row r="21" spans="1:17" ht="13.5" x14ac:dyDescent="0.25">
      <c r="A21" s="8" t="s">
        <v>40</v>
      </c>
      <c r="B21" s="179">
        <v>462</v>
      </c>
      <c r="C21" s="179">
        <v>470</v>
      </c>
      <c r="D21" s="179">
        <v>1629</v>
      </c>
      <c r="E21" s="179">
        <v>0</v>
      </c>
      <c r="F21" s="179">
        <v>24268</v>
      </c>
      <c r="G21" s="179"/>
      <c r="H21" s="179">
        <v>59</v>
      </c>
      <c r="I21" s="179">
        <v>118</v>
      </c>
      <c r="J21" s="179">
        <v>12</v>
      </c>
      <c r="K21" s="179">
        <v>50</v>
      </c>
      <c r="L21" s="179">
        <v>42</v>
      </c>
      <c r="M21" s="179"/>
      <c r="N21" s="182">
        <v>512</v>
      </c>
      <c r="O21" s="182">
        <v>9</v>
      </c>
      <c r="Q21" s="158"/>
    </row>
    <row r="22" spans="1:17" ht="13.5" x14ac:dyDescent="0.25">
      <c r="A22" s="8" t="s">
        <v>41</v>
      </c>
      <c r="B22" s="179">
        <v>65</v>
      </c>
      <c r="C22" s="179">
        <v>65</v>
      </c>
      <c r="D22" s="179">
        <v>59</v>
      </c>
      <c r="E22" s="179">
        <v>0</v>
      </c>
      <c r="F22" s="179">
        <v>0</v>
      </c>
      <c r="G22" s="179"/>
      <c r="H22" s="179">
        <v>6</v>
      </c>
      <c r="I22" s="179">
        <v>9</v>
      </c>
      <c r="J22" s="179">
        <v>2</v>
      </c>
      <c r="K22" s="179">
        <v>4</v>
      </c>
      <c r="L22" s="179">
        <v>3</v>
      </c>
      <c r="M22" s="179"/>
      <c r="N22" s="182">
        <v>71</v>
      </c>
      <c r="O22" s="182">
        <v>0</v>
      </c>
      <c r="Q22" s="158"/>
    </row>
    <row r="23" spans="1:17" ht="13.5" x14ac:dyDescent="0.25">
      <c r="A23" s="8" t="s">
        <v>42</v>
      </c>
      <c r="B23" s="179">
        <v>369</v>
      </c>
      <c r="C23" s="179">
        <v>370</v>
      </c>
      <c r="D23" s="179">
        <v>1609</v>
      </c>
      <c r="E23" s="179">
        <v>0</v>
      </c>
      <c r="F23" s="179">
        <v>0</v>
      </c>
      <c r="G23" s="179"/>
      <c r="H23" s="179">
        <v>332</v>
      </c>
      <c r="I23" s="179">
        <v>688</v>
      </c>
      <c r="J23" s="179">
        <v>15</v>
      </c>
      <c r="K23" s="179">
        <v>321</v>
      </c>
      <c r="L23" s="179">
        <v>300</v>
      </c>
      <c r="M23" s="179"/>
      <c r="N23" s="182">
        <v>699</v>
      </c>
      <c r="O23" s="182">
        <v>2</v>
      </c>
      <c r="Q23" s="158"/>
    </row>
    <row r="24" spans="1:17" ht="13.5" x14ac:dyDescent="0.25">
      <c r="A24" s="8" t="s">
        <v>43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/>
      <c r="H24" s="179">
        <v>32</v>
      </c>
      <c r="I24" s="179">
        <v>71</v>
      </c>
      <c r="J24" s="179">
        <v>0</v>
      </c>
      <c r="K24" s="179">
        <v>32</v>
      </c>
      <c r="L24" s="179">
        <v>28</v>
      </c>
      <c r="M24" s="179"/>
      <c r="N24" s="182">
        <v>32</v>
      </c>
      <c r="O24" s="182">
        <v>0</v>
      </c>
      <c r="Q24" s="158"/>
    </row>
    <row r="25" spans="1:17" ht="13.5" x14ac:dyDescent="0.25">
      <c r="A25" s="8" t="s">
        <v>44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/>
      <c r="H25" s="179">
        <v>4</v>
      </c>
      <c r="I25" s="179">
        <v>8</v>
      </c>
      <c r="J25" s="179">
        <v>0</v>
      </c>
      <c r="K25" s="179">
        <v>4</v>
      </c>
      <c r="L25" s="179">
        <v>4</v>
      </c>
      <c r="M25" s="179"/>
      <c r="N25" s="182">
        <v>4</v>
      </c>
      <c r="O25" s="182">
        <v>0</v>
      </c>
      <c r="Q25" s="158"/>
    </row>
    <row r="26" spans="1:17" ht="13.5" x14ac:dyDescent="0.25">
      <c r="A26" s="8" t="s">
        <v>45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/>
      <c r="H26" s="179">
        <v>11</v>
      </c>
      <c r="I26" s="179">
        <v>22</v>
      </c>
      <c r="J26" s="179">
        <v>0</v>
      </c>
      <c r="K26" s="179">
        <v>11</v>
      </c>
      <c r="L26" s="179">
        <v>11</v>
      </c>
      <c r="M26" s="179"/>
      <c r="N26" s="182">
        <v>11</v>
      </c>
      <c r="O26" s="182">
        <v>0</v>
      </c>
      <c r="Q26" s="158"/>
    </row>
    <row r="27" spans="1:17" ht="13.5" x14ac:dyDescent="0.25">
      <c r="A27" s="8" t="s">
        <v>46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/>
      <c r="H27" s="179">
        <v>7</v>
      </c>
      <c r="I27" s="179">
        <v>31</v>
      </c>
      <c r="J27" s="179">
        <v>0</v>
      </c>
      <c r="K27" s="179">
        <v>7</v>
      </c>
      <c r="L27" s="179">
        <v>6</v>
      </c>
      <c r="M27" s="179"/>
      <c r="N27" s="182">
        <v>7</v>
      </c>
      <c r="O27" s="182">
        <v>0</v>
      </c>
      <c r="Q27" s="158"/>
    </row>
    <row r="28" spans="1:17" ht="13.5" x14ac:dyDescent="0.25">
      <c r="A28" s="8" t="s">
        <v>47</v>
      </c>
      <c r="B28" s="179">
        <v>5039</v>
      </c>
      <c r="C28" s="179">
        <v>5052</v>
      </c>
      <c r="D28" s="179">
        <v>0</v>
      </c>
      <c r="E28" s="179">
        <v>0</v>
      </c>
      <c r="F28" s="179">
        <v>751863</v>
      </c>
      <c r="G28" s="179"/>
      <c r="H28" s="179">
        <v>41</v>
      </c>
      <c r="I28" s="179">
        <v>42</v>
      </c>
      <c r="J28" s="179">
        <v>35</v>
      </c>
      <c r="K28" s="179">
        <v>6</v>
      </c>
      <c r="L28" s="179">
        <v>0</v>
      </c>
      <c r="M28" s="179"/>
      <c r="N28" s="182">
        <v>5077</v>
      </c>
      <c r="O28" s="182">
        <v>3</v>
      </c>
      <c r="Q28" s="158"/>
    </row>
    <row r="29" spans="1:17" ht="3" customHeight="1" x14ac:dyDescent="0.25">
      <c r="A29" s="97"/>
      <c r="B29" s="184"/>
      <c r="C29" s="184"/>
      <c r="D29" s="184"/>
      <c r="E29" s="184"/>
      <c r="F29" s="184"/>
      <c r="G29" s="185"/>
      <c r="H29" s="184"/>
      <c r="I29" s="184"/>
      <c r="J29" s="184"/>
      <c r="K29" s="184"/>
      <c r="L29" s="184"/>
      <c r="M29" s="184"/>
      <c r="N29" s="186"/>
      <c r="O29" s="186"/>
      <c r="Q29" s="158"/>
    </row>
    <row r="30" spans="1:17" s="141" customFormat="1" ht="13.5" x14ac:dyDescent="0.25">
      <c r="A30" s="140" t="s">
        <v>48</v>
      </c>
      <c r="B30" s="187">
        <v>376</v>
      </c>
      <c r="C30" s="187">
        <v>390</v>
      </c>
      <c r="D30" s="187">
        <v>11997</v>
      </c>
      <c r="E30" s="187">
        <v>0</v>
      </c>
      <c r="F30" s="187">
        <v>62</v>
      </c>
      <c r="G30" s="188"/>
      <c r="H30" s="187">
        <v>182</v>
      </c>
      <c r="I30" s="187">
        <v>382</v>
      </c>
      <c r="J30" s="187">
        <v>9</v>
      </c>
      <c r="K30" s="187">
        <v>176</v>
      </c>
      <c r="L30" s="187">
        <v>154</v>
      </c>
      <c r="M30" s="187"/>
      <c r="N30" s="189">
        <v>552</v>
      </c>
      <c r="O30" s="189">
        <v>6</v>
      </c>
      <c r="Q30" s="158"/>
    </row>
    <row r="31" spans="1:17" s="141" customFormat="1" ht="13.5" x14ac:dyDescent="0.25">
      <c r="A31" s="140" t="s">
        <v>49</v>
      </c>
      <c r="B31" s="187">
        <v>2813</v>
      </c>
      <c r="C31" s="187">
        <v>2858</v>
      </c>
      <c r="D31" s="187">
        <v>11998</v>
      </c>
      <c r="E31" s="187">
        <v>3765</v>
      </c>
      <c r="F31" s="187">
        <v>110829</v>
      </c>
      <c r="G31" s="188"/>
      <c r="H31" s="187">
        <v>456</v>
      </c>
      <c r="I31" s="187">
        <v>940</v>
      </c>
      <c r="J31" s="187">
        <v>79</v>
      </c>
      <c r="K31" s="187">
        <v>401</v>
      </c>
      <c r="L31" s="187">
        <v>355</v>
      </c>
      <c r="M31" s="187"/>
      <c r="N31" s="189">
        <v>3212</v>
      </c>
      <c r="O31" s="189">
        <v>57</v>
      </c>
      <c r="Q31" s="158"/>
    </row>
    <row r="32" spans="1:17" s="141" customFormat="1" ht="13.5" x14ac:dyDescent="0.25">
      <c r="A32" s="140" t="s">
        <v>50</v>
      </c>
      <c r="B32" s="187">
        <v>5935</v>
      </c>
      <c r="C32" s="187">
        <v>5957</v>
      </c>
      <c r="D32" s="187">
        <v>3297</v>
      </c>
      <c r="E32" s="187">
        <v>0</v>
      </c>
      <c r="F32" s="187">
        <v>776131</v>
      </c>
      <c r="G32" s="188"/>
      <c r="H32" s="187">
        <v>492</v>
      </c>
      <c r="I32" s="187">
        <v>989</v>
      </c>
      <c r="J32" s="187">
        <v>64</v>
      </c>
      <c r="K32" s="187">
        <v>435</v>
      </c>
      <c r="L32" s="187">
        <v>394</v>
      </c>
      <c r="M32" s="187"/>
      <c r="N32" s="189">
        <v>6413</v>
      </c>
      <c r="O32" s="189">
        <v>14</v>
      </c>
    </row>
    <row r="33" spans="1:15" s="141" customFormat="1" ht="3" customHeight="1" x14ac:dyDescent="0.25">
      <c r="A33" s="140"/>
      <c r="B33" s="187"/>
      <c r="C33" s="187"/>
      <c r="D33" s="187"/>
      <c r="E33" s="187"/>
      <c r="F33" s="187"/>
      <c r="G33" s="188"/>
      <c r="H33" s="187"/>
      <c r="I33" s="187"/>
      <c r="J33" s="187"/>
      <c r="K33" s="187"/>
      <c r="L33" s="187"/>
      <c r="M33" s="187"/>
      <c r="N33" s="190"/>
      <c r="O33" s="190"/>
    </row>
    <row r="34" spans="1:15" s="141" customFormat="1" ht="13.5" x14ac:dyDescent="0.25">
      <c r="A34" s="140" t="s">
        <v>51</v>
      </c>
      <c r="B34" s="187">
        <v>7594</v>
      </c>
      <c r="C34" s="187">
        <v>7661</v>
      </c>
      <c r="D34" s="187">
        <v>24559</v>
      </c>
      <c r="E34" s="187">
        <v>3157</v>
      </c>
      <c r="F34" s="187">
        <v>809136</v>
      </c>
      <c r="G34" s="188"/>
      <c r="H34" s="187">
        <v>987</v>
      </c>
      <c r="I34" s="187">
        <v>2019</v>
      </c>
      <c r="J34" s="187">
        <v>142</v>
      </c>
      <c r="K34" s="187">
        <v>875</v>
      </c>
      <c r="L34" s="187">
        <v>774</v>
      </c>
      <c r="M34" s="187"/>
      <c r="N34" s="189">
        <v>8516</v>
      </c>
      <c r="O34" s="189">
        <v>65</v>
      </c>
    </row>
    <row r="35" spans="1:15" s="141" customFormat="1" ht="13.5" x14ac:dyDescent="0.25">
      <c r="A35" s="140" t="s">
        <v>52</v>
      </c>
      <c r="B35" s="187">
        <v>1530</v>
      </c>
      <c r="C35" s="187">
        <v>1544</v>
      </c>
      <c r="D35" s="187">
        <v>2733</v>
      </c>
      <c r="E35" s="187">
        <v>608</v>
      </c>
      <c r="F35" s="187">
        <v>77886</v>
      </c>
      <c r="G35" s="188"/>
      <c r="H35" s="187">
        <v>143</v>
      </c>
      <c r="I35" s="187">
        <v>292</v>
      </c>
      <c r="J35" s="187">
        <v>10</v>
      </c>
      <c r="K35" s="187">
        <v>137</v>
      </c>
      <c r="L35" s="187">
        <v>129</v>
      </c>
      <c r="M35" s="187"/>
      <c r="N35" s="189">
        <v>1661</v>
      </c>
      <c r="O35" s="189">
        <v>12</v>
      </c>
    </row>
    <row r="36" spans="1:15" s="141" customFormat="1" ht="3" customHeight="1" x14ac:dyDescent="0.25">
      <c r="A36" s="140"/>
      <c r="B36" s="187"/>
      <c r="C36" s="187"/>
      <c r="D36" s="187"/>
      <c r="E36" s="187"/>
      <c r="F36" s="187"/>
      <c r="G36" s="188"/>
      <c r="H36" s="187"/>
      <c r="I36" s="187"/>
      <c r="J36" s="187"/>
      <c r="K36" s="187"/>
      <c r="L36" s="187"/>
      <c r="M36" s="187"/>
      <c r="N36" s="189"/>
      <c r="O36" s="189"/>
    </row>
    <row r="37" spans="1:15" s="141" customFormat="1" ht="13.5" x14ac:dyDescent="0.25">
      <c r="A37" s="142" t="s">
        <v>53</v>
      </c>
      <c r="B37" s="191">
        <v>9124</v>
      </c>
      <c r="C37" s="191">
        <v>9205</v>
      </c>
      <c r="D37" s="191">
        <v>27292</v>
      </c>
      <c r="E37" s="191">
        <v>3765</v>
      </c>
      <c r="F37" s="191">
        <v>887022</v>
      </c>
      <c r="G37" s="192"/>
      <c r="H37" s="191">
        <v>1130</v>
      </c>
      <c r="I37" s="191">
        <v>2311</v>
      </c>
      <c r="J37" s="191">
        <v>152</v>
      </c>
      <c r="K37" s="191">
        <v>1012</v>
      </c>
      <c r="L37" s="191">
        <v>903</v>
      </c>
      <c r="M37" s="191"/>
      <c r="N37" s="191">
        <v>10177</v>
      </c>
      <c r="O37" s="191">
        <v>77</v>
      </c>
    </row>
    <row r="38" spans="1:15" s="144" customFormat="1" ht="13.5" x14ac:dyDescent="0.25">
      <c r="A38" s="260" t="s">
        <v>56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143"/>
    </row>
    <row r="39" spans="1:15" s="144" customFormat="1" ht="13.5" x14ac:dyDescent="0.25">
      <c r="A39" s="259" t="s">
        <v>80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</row>
    <row r="40" spans="1:15" s="144" customFormat="1" ht="13.5" x14ac:dyDescent="0.25">
      <c r="A40" s="259" t="s">
        <v>81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</row>
    <row r="41" spans="1:15" s="144" customFormat="1" ht="13.5" x14ac:dyDescent="0.25">
      <c r="A41" s="259" t="s">
        <v>82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</row>
    <row r="42" spans="1:15" s="144" customFormat="1" ht="13.5" x14ac:dyDescent="0.25">
      <c r="A42" s="259" t="s">
        <v>78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</row>
    <row r="43" spans="1:15" s="144" customFormat="1" ht="13.5" x14ac:dyDescent="0.25">
      <c r="A43" s="259" t="s">
        <v>79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</row>
    <row r="44" spans="1:15" s="144" customFormat="1" ht="13.5" customHeight="1" x14ac:dyDescent="0.25">
      <c r="A44" s="259" t="s">
        <v>113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</row>
  </sheetData>
  <mergeCells count="19">
    <mergeCell ref="A39:N39"/>
    <mergeCell ref="A38:N38"/>
    <mergeCell ref="D4:F4"/>
    <mergeCell ref="H4:I4"/>
    <mergeCell ref="J4:J5"/>
    <mergeCell ref="K4:K5"/>
    <mergeCell ref="L4:L5"/>
    <mergeCell ref="N4:N5"/>
    <mergeCell ref="B3:F3"/>
    <mergeCell ref="H3:L3"/>
    <mergeCell ref="N3:O3"/>
    <mergeCell ref="B4:B5"/>
    <mergeCell ref="C4:C5"/>
    <mergeCell ref="O4:O5"/>
    <mergeCell ref="A40:N40"/>
    <mergeCell ref="A41:N41"/>
    <mergeCell ref="A42:N42"/>
    <mergeCell ref="A43:N43"/>
    <mergeCell ref="A44:N4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/>
  </sheetViews>
  <sheetFormatPr defaultRowHeight="15" x14ac:dyDescent="0.25"/>
  <cols>
    <col min="1" max="1" width="17.7109375" customWidth="1"/>
    <col min="2" max="4" width="8.7109375" customWidth="1"/>
    <col min="5" max="5" width="11.5703125" bestFit="1" customWidth="1"/>
    <col min="6" max="6" width="8.5703125" customWidth="1"/>
    <col min="7" max="7" width="0.85546875" customWidth="1"/>
    <col min="8" max="12" width="8.7109375" customWidth="1"/>
    <col min="13" max="13" width="1.42578125" customWidth="1"/>
    <col min="14" max="15" width="10.140625" customWidth="1"/>
    <col min="16" max="17" width="9.7109375" bestFit="1" customWidth="1"/>
    <col min="19" max="19" width="9.7109375" bestFit="1" customWidth="1"/>
  </cols>
  <sheetData>
    <row r="1" spans="1:20" x14ac:dyDescent="0.25">
      <c r="A1" s="102" t="s">
        <v>145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3"/>
      <c r="O1" s="93"/>
    </row>
    <row r="2" spans="1:20" ht="14.25" customHeight="1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0" x14ac:dyDescent="0.25">
      <c r="A3" s="105" t="s">
        <v>22</v>
      </c>
      <c r="B3" s="239" t="s">
        <v>61</v>
      </c>
      <c r="C3" s="274"/>
      <c r="D3" s="274"/>
      <c r="E3" s="274"/>
      <c r="F3" s="274"/>
      <c r="G3" s="29"/>
      <c r="H3" s="239" t="s">
        <v>86</v>
      </c>
      <c r="I3" s="239"/>
      <c r="J3" s="239"/>
      <c r="K3" s="239"/>
      <c r="L3" s="239"/>
      <c r="M3" s="29"/>
      <c r="N3" s="275" t="s">
        <v>63</v>
      </c>
      <c r="O3" s="261"/>
    </row>
    <row r="4" spans="1:20" ht="25.5" customHeight="1" x14ac:dyDescent="0.25">
      <c r="A4" s="106" t="s">
        <v>60</v>
      </c>
      <c r="B4" s="262" t="s">
        <v>93</v>
      </c>
      <c r="C4" s="264" t="s">
        <v>87</v>
      </c>
      <c r="D4" s="240" t="s">
        <v>88</v>
      </c>
      <c r="E4" s="240"/>
      <c r="F4" s="280" t="s">
        <v>89</v>
      </c>
      <c r="G4" s="30"/>
      <c r="H4" s="268" t="s">
        <v>94</v>
      </c>
      <c r="I4" s="268"/>
      <c r="J4" s="264" t="s">
        <v>96</v>
      </c>
      <c r="K4" s="269" t="s">
        <v>66</v>
      </c>
      <c r="L4" s="269" t="s">
        <v>67</v>
      </c>
      <c r="M4" s="161"/>
      <c r="N4" s="278" t="s">
        <v>68</v>
      </c>
      <c r="O4" s="266" t="s">
        <v>69</v>
      </c>
    </row>
    <row r="5" spans="1:20" ht="25.5" customHeight="1" x14ac:dyDescent="0.25">
      <c r="A5" s="107" t="s">
        <v>83</v>
      </c>
      <c r="B5" s="276"/>
      <c r="C5" s="265"/>
      <c r="D5" s="108" t="s">
        <v>90</v>
      </c>
      <c r="E5" s="108" t="s">
        <v>91</v>
      </c>
      <c r="F5" s="281"/>
      <c r="G5" s="95"/>
      <c r="H5" s="108" t="s">
        <v>73</v>
      </c>
      <c r="I5" s="108" t="s">
        <v>74</v>
      </c>
      <c r="J5" s="265"/>
      <c r="K5" s="265"/>
      <c r="L5" s="265"/>
      <c r="M5" s="162"/>
      <c r="N5" s="279"/>
      <c r="O5" s="272"/>
    </row>
    <row r="6" spans="1:20" ht="3" customHeight="1" x14ac:dyDescent="0.25">
      <c r="A6" s="110"/>
      <c r="B6" s="5"/>
      <c r="C6" s="5"/>
      <c r="D6" s="5"/>
      <c r="E6" s="5"/>
      <c r="F6" s="5"/>
      <c r="G6" s="5"/>
      <c r="H6" s="9"/>
      <c r="I6" s="9"/>
      <c r="J6" s="9"/>
      <c r="K6" s="9"/>
      <c r="L6" s="9"/>
      <c r="M6" s="9"/>
      <c r="N6" s="96"/>
      <c r="O6" s="96"/>
    </row>
    <row r="7" spans="1:20" ht="12" customHeight="1" x14ac:dyDescent="0.25">
      <c r="A7" s="8" t="s">
        <v>26</v>
      </c>
      <c r="B7" s="182">
        <v>709</v>
      </c>
      <c r="C7" s="182">
        <v>823</v>
      </c>
      <c r="D7" s="182">
        <v>113491</v>
      </c>
      <c r="E7" s="182">
        <v>4718397</v>
      </c>
      <c r="F7" s="182">
        <v>0</v>
      </c>
      <c r="G7" s="182"/>
      <c r="H7" s="182">
        <v>17</v>
      </c>
      <c r="I7" s="182">
        <v>28</v>
      </c>
      <c r="J7" s="182">
        <v>7</v>
      </c>
      <c r="K7" s="182">
        <v>11</v>
      </c>
      <c r="L7" s="182">
        <v>8</v>
      </c>
      <c r="M7" s="182"/>
      <c r="N7" s="182">
        <v>726</v>
      </c>
      <c r="O7" s="182">
        <v>0</v>
      </c>
      <c r="P7" s="159"/>
      <c r="Q7" s="159"/>
      <c r="S7" s="159"/>
      <c r="T7" s="159"/>
    </row>
    <row r="8" spans="1:20" ht="12" customHeight="1" x14ac:dyDescent="0.25">
      <c r="A8" s="8" t="s">
        <v>27</v>
      </c>
      <c r="B8" s="182">
        <v>0</v>
      </c>
      <c r="C8" s="182">
        <v>0</v>
      </c>
      <c r="D8" s="182">
        <v>0</v>
      </c>
      <c r="E8" s="182">
        <v>0</v>
      </c>
      <c r="F8" s="182">
        <v>0</v>
      </c>
      <c r="G8" s="182"/>
      <c r="H8" s="182">
        <v>5</v>
      </c>
      <c r="I8" s="182">
        <v>5</v>
      </c>
      <c r="J8" s="182">
        <v>0</v>
      </c>
      <c r="K8" s="182">
        <v>5</v>
      </c>
      <c r="L8" s="182">
        <v>0</v>
      </c>
      <c r="M8" s="182"/>
      <c r="N8" s="182">
        <v>5</v>
      </c>
      <c r="O8" s="182">
        <v>0</v>
      </c>
      <c r="P8" s="159"/>
      <c r="Q8" s="159"/>
      <c r="S8" s="159"/>
      <c r="T8" s="159"/>
    </row>
    <row r="9" spans="1:20" ht="12" customHeight="1" x14ac:dyDescent="0.25">
      <c r="A9" s="8" t="s">
        <v>28</v>
      </c>
      <c r="B9" s="182">
        <v>1232</v>
      </c>
      <c r="C9" s="182">
        <v>1512</v>
      </c>
      <c r="D9" s="182">
        <v>461812</v>
      </c>
      <c r="E9" s="182">
        <v>16306641</v>
      </c>
      <c r="F9" s="182">
        <v>0</v>
      </c>
      <c r="G9" s="182"/>
      <c r="H9" s="182">
        <v>82</v>
      </c>
      <c r="I9" s="182">
        <v>125</v>
      </c>
      <c r="J9" s="182">
        <v>27</v>
      </c>
      <c r="K9" s="182">
        <v>54</v>
      </c>
      <c r="L9" s="182">
        <v>32</v>
      </c>
      <c r="M9" s="182"/>
      <c r="N9" s="182">
        <v>1313</v>
      </c>
      <c r="O9" s="182">
        <v>1</v>
      </c>
      <c r="P9" s="159"/>
      <c r="Q9" s="159"/>
      <c r="S9" s="159"/>
      <c r="T9" s="159"/>
    </row>
    <row r="10" spans="1:20" s="111" customFormat="1" ht="12" customHeight="1" x14ac:dyDescent="0.25">
      <c r="A10" s="8" t="s">
        <v>29</v>
      </c>
      <c r="B10" s="182">
        <v>0</v>
      </c>
      <c r="C10" s="182">
        <v>0</v>
      </c>
      <c r="D10" s="182">
        <v>0</v>
      </c>
      <c r="E10" s="182">
        <v>0</v>
      </c>
      <c r="F10" s="182">
        <v>0</v>
      </c>
      <c r="G10" s="182"/>
      <c r="H10" s="182">
        <v>0</v>
      </c>
      <c r="I10" s="182">
        <v>0</v>
      </c>
      <c r="J10" s="182">
        <v>0</v>
      </c>
      <c r="K10" s="182">
        <v>0</v>
      </c>
      <c r="L10" s="182">
        <v>0</v>
      </c>
      <c r="M10" s="182"/>
      <c r="N10" s="182">
        <v>0</v>
      </c>
      <c r="O10" s="182">
        <v>0</v>
      </c>
      <c r="P10" s="159"/>
      <c r="Q10" s="159"/>
      <c r="S10" s="159"/>
      <c r="T10" s="159"/>
    </row>
    <row r="11" spans="1:20" s="113" customFormat="1" ht="12" customHeight="1" x14ac:dyDescent="0.25">
      <c r="A11" s="112" t="s">
        <v>75</v>
      </c>
      <c r="B11" s="214">
        <v>0</v>
      </c>
      <c r="C11" s="214">
        <v>0</v>
      </c>
      <c r="D11" s="214">
        <v>0</v>
      </c>
      <c r="E11" s="214">
        <v>0</v>
      </c>
      <c r="F11" s="214">
        <v>0</v>
      </c>
      <c r="G11" s="214"/>
      <c r="H11" s="214">
        <v>29</v>
      </c>
      <c r="I11" s="214" t="s">
        <v>135</v>
      </c>
      <c r="J11" s="214" t="s">
        <v>135</v>
      </c>
      <c r="K11" s="214" t="s">
        <v>135</v>
      </c>
      <c r="L11" s="214">
        <v>0</v>
      </c>
      <c r="M11" s="214"/>
      <c r="N11" s="182">
        <v>29</v>
      </c>
      <c r="O11" s="182">
        <v>0</v>
      </c>
      <c r="P11" s="159"/>
      <c r="Q11" s="159"/>
      <c r="S11" s="159"/>
      <c r="T11" s="159"/>
    </row>
    <row r="12" spans="1:20" ht="12" customHeight="1" x14ac:dyDescent="0.25">
      <c r="A12" s="8" t="s">
        <v>76</v>
      </c>
      <c r="B12" s="182">
        <v>1</v>
      </c>
      <c r="C12" s="182" t="s">
        <v>135</v>
      </c>
      <c r="D12" s="182">
        <v>0</v>
      </c>
      <c r="E12" s="182" t="s">
        <v>135</v>
      </c>
      <c r="F12" s="182">
        <v>0</v>
      </c>
      <c r="G12" s="182"/>
      <c r="H12" s="182">
        <v>2</v>
      </c>
      <c r="I12" s="182" t="s">
        <v>135</v>
      </c>
      <c r="J12" s="182" t="s">
        <v>135</v>
      </c>
      <c r="K12" s="182" t="s">
        <v>135</v>
      </c>
      <c r="L12" s="182">
        <v>0</v>
      </c>
      <c r="M12" s="182"/>
      <c r="N12" s="182">
        <v>3</v>
      </c>
      <c r="O12" s="182">
        <v>0</v>
      </c>
      <c r="P12" s="159"/>
      <c r="Q12" s="159"/>
      <c r="S12" s="159"/>
      <c r="T12" s="159"/>
    </row>
    <row r="13" spans="1:20" ht="12" customHeight="1" x14ac:dyDescent="0.25">
      <c r="A13" s="8" t="s">
        <v>77</v>
      </c>
      <c r="B13" s="182">
        <v>1</v>
      </c>
      <c r="C13" s="182" t="s">
        <v>135</v>
      </c>
      <c r="D13" s="182">
        <v>0</v>
      </c>
      <c r="E13" s="182" t="s">
        <v>135</v>
      </c>
      <c r="F13" s="182">
        <v>0</v>
      </c>
      <c r="G13" s="182"/>
      <c r="H13" s="182">
        <v>31</v>
      </c>
      <c r="I13" s="182">
        <v>36</v>
      </c>
      <c r="J13" s="182" t="s">
        <v>135</v>
      </c>
      <c r="K13" s="182">
        <v>30</v>
      </c>
      <c r="L13" s="182">
        <v>0</v>
      </c>
      <c r="M13" s="182"/>
      <c r="N13" s="182">
        <v>32</v>
      </c>
      <c r="O13" s="182">
        <v>0</v>
      </c>
      <c r="P13" s="159"/>
      <c r="Q13" s="159"/>
      <c r="S13" s="159"/>
      <c r="T13" s="159"/>
    </row>
    <row r="14" spans="1:20" ht="12" customHeight="1" x14ac:dyDescent="0.25">
      <c r="A14" s="8" t="s">
        <v>33</v>
      </c>
      <c r="B14" s="182">
        <v>243</v>
      </c>
      <c r="C14" s="182">
        <v>281</v>
      </c>
      <c r="D14" s="182">
        <v>95974</v>
      </c>
      <c r="E14" s="182">
        <v>2724285</v>
      </c>
      <c r="F14" s="182">
        <v>0</v>
      </c>
      <c r="G14" s="182"/>
      <c r="H14" s="182">
        <v>22</v>
      </c>
      <c r="I14" s="182">
        <v>24</v>
      </c>
      <c r="J14" s="182" t="s">
        <v>135</v>
      </c>
      <c r="K14" s="182">
        <v>17</v>
      </c>
      <c r="L14" s="182">
        <v>1</v>
      </c>
      <c r="M14" s="182"/>
      <c r="N14" s="182">
        <v>264</v>
      </c>
      <c r="O14" s="182">
        <v>1</v>
      </c>
      <c r="P14" s="159"/>
      <c r="Q14" s="159"/>
      <c r="S14" s="159"/>
      <c r="T14" s="159"/>
    </row>
    <row r="15" spans="1:20" ht="12" customHeight="1" x14ac:dyDescent="0.25">
      <c r="A15" s="8" t="s">
        <v>34</v>
      </c>
      <c r="B15" s="182">
        <v>91</v>
      </c>
      <c r="C15" s="182" t="s">
        <v>135</v>
      </c>
      <c r="D15" s="182">
        <v>17277</v>
      </c>
      <c r="E15" s="182" t="s">
        <v>135</v>
      </c>
      <c r="F15" s="182">
        <v>0</v>
      </c>
      <c r="G15" s="182"/>
      <c r="H15" s="182">
        <v>44</v>
      </c>
      <c r="I15" s="182">
        <v>54</v>
      </c>
      <c r="J15" s="182">
        <v>7</v>
      </c>
      <c r="K15" s="182">
        <v>34</v>
      </c>
      <c r="L15" s="182">
        <v>13</v>
      </c>
      <c r="M15" s="182"/>
      <c r="N15" s="182">
        <v>135</v>
      </c>
      <c r="O15" s="182">
        <v>0</v>
      </c>
      <c r="P15" s="159"/>
      <c r="Q15" s="159"/>
      <c r="S15" s="159"/>
      <c r="T15" s="159"/>
    </row>
    <row r="16" spans="1:20" ht="12" customHeight="1" x14ac:dyDescent="0.25">
      <c r="A16" s="8" t="s">
        <v>35</v>
      </c>
      <c r="B16" s="182">
        <v>438</v>
      </c>
      <c r="C16" s="182">
        <v>570</v>
      </c>
      <c r="D16" s="182">
        <v>109491</v>
      </c>
      <c r="E16" s="182">
        <v>4070966</v>
      </c>
      <c r="F16" s="182">
        <v>0</v>
      </c>
      <c r="G16" s="182"/>
      <c r="H16" s="182">
        <v>267</v>
      </c>
      <c r="I16" s="182">
        <v>391</v>
      </c>
      <c r="J16" s="182">
        <v>31</v>
      </c>
      <c r="K16" s="182">
        <v>228</v>
      </c>
      <c r="L16" s="182">
        <v>90</v>
      </c>
      <c r="M16" s="182"/>
      <c r="N16" s="182">
        <v>704</v>
      </c>
      <c r="O16" s="182">
        <v>1</v>
      </c>
      <c r="P16" s="159"/>
      <c r="Q16" s="159"/>
      <c r="S16" s="159"/>
      <c r="T16" s="159"/>
    </row>
    <row r="17" spans="1:20" ht="12" customHeight="1" x14ac:dyDescent="0.25">
      <c r="A17" s="8" t="s">
        <v>36</v>
      </c>
      <c r="B17" s="182">
        <v>41</v>
      </c>
      <c r="C17" s="182">
        <v>51</v>
      </c>
      <c r="D17" s="182">
        <v>11451</v>
      </c>
      <c r="E17" s="182">
        <v>311057</v>
      </c>
      <c r="F17" s="182">
        <v>0</v>
      </c>
      <c r="G17" s="182"/>
      <c r="H17" s="182">
        <v>78</v>
      </c>
      <c r="I17" s="182">
        <v>118</v>
      </c>
      <c r="J17" s="182">
        <v>7</v>
      </c>
      <c r="K17" s="182">
        <v>77</v>
      </c>
      <c r="L17" s="182">
        <v>23</v>
      </c>
      <c r="M17" s="182"/>
      <c r="N17" s="182">
        <v>119</v>
      </c>
      <c r="O17" s="182">
        <v>0</v>
      </c>
      <c r="P17" s="159"/>
      <c r="Q17" s="159"/>
      <c r="S17" s="159"/>
      <c r="T17" s="159"/>
    </row>
    <row r="18" spans="1:20" ht="12" customHeight="1" x14ac:dyDescent="0.25">
      <c r="A18" s="8" t="s">
        <v>37</v>
      </c>
      <c r="B18" s="182">
        <v>90</v>
      </c>
      <c r="C18" s="182">
        <v>102</v>
      </c>
      <c r="D18" s="182">
        <v>18007</v>
      </c>
      <c r="E18" s="182">
        <v>750913</v>
      </c>
      <c r="F18" s="182">
        <v>0</v>
      </c>
      <c r="G18" s="182"/>
      <c r="H18" s="182">
        <v>16</v>
      </c>
      <c r="I18" s="182">
        <v>17</v>
      </c>
      <c r="J18" s="182">
        <v>6</v>
      </c>
      <c r="K18" s="182">
        <v>9</v>
      </c>
      <c r="L18" s="182">
        <v>2</v>
      </c>
      <c r="M18" s="182"/>
      <c r="N18" s="182">
        <v>105</v>
      </c>
      <c r="O18" s="182">
        <v>1</v>
      </c>
      <c r="P18" s="159"/>
      <c r="Q18" s="159"/>
      <c r="S18" s="159"/>
      <c r="T18" s="159"/>
    </row>
    <row r="19" spans="1:20" ht="12" customHeight="1" x14ac:dyDescent="0.25">
      <c r="A19" s="8" t="s">
        <v>38</v>
      </c>
      <c r="B19" s="182">
        <v>52</v>
      </c>
      <c r="C19" s="182">
        <v>64</v>
      </c>
      <c r="D19" s="182">
        <v>9135</v>
      </c>
      <c r="E19" s="182">
        <v>371292</v>
      </c>
      <c r="F19" s="182">
        <v>0</v>
      </c>
      <c r="G19" s="182"/>
      <c r="H19" s="182">
        <v>40</v>
      </c>
      <c r="I19" s="182">
        <v>51</v>
      </c>
      <c r="J19" s="182">
        <v>11</v>
      </c>
      <c r="K19" s="182">
        <v>14</v>
      </c>
      <c r="L19" s="182">
        <v>26</v>
      </c>
      <c r="M19" s="182"/>
      <c r="N19" s="182">
        <v>91</v>
      </c>
      <c r="O19" s="182">
        <v>1</v>
      </c>
      <c r="P19" s="159"/>
      <c r="Q19" s="159"/>
      <c r="S19" s="159"/>
      <c r="T19" s="159"/>
    </row>
    <row r="20" spans="1:20" ht="12" customHeight="1" x14ac:dyDescent="0.25">
      <c r="A20" s="8" t="s">
        <v>39</v>
      </c>
      <c r="B20" s="182">
        <v>11</v>
      </c>
      <c r="C20" s="182">
        <v>12</v>
      </c>
      <c r="D20" s="182">
        <v>2107</v>
      </c>
      <c r="E20" s="182">
        <v>57841</v>
      </c>
      <c r="F20" s="182">
        <v>0</v>
      </c>
      <c r="G20" s="182"/>
      <c r="H20" s="182">
        <v>19</v>
      </c>
      <c r="I20" s="182">
        <v>35</v>
      </c>
      <c r="J20" s="182">
        <v>3</v>
      </c>
      <c r="K20" s="182">
        <v>17</v>
      </c>
      <c r="L20" s="182">
        <v>15</v>
      </c>
      <c r="M20" s="182"/>
      <c r="N20" s="182">
        <v>29</v>
      </c>
      <c r="O20" s="182">
        <v>1</v>
      </c>
      <c r="P20" s="159"/>
      <c r="Q20" s="159"/>
      <c r="S20" s="159"/>
      <c r="T20" s="159"/>
    </row>
    <row r="21" spans="1:20" ht="12" customHeight="1" x14ac:dyDescent="0.25">
      <c r="A21" s="8" t="s">
        <v>40</v>
      </c>
      <c r="B21" s="182">
        <v>22</v>
      </c>
      <c r="C21" s="182">
        <v>22</v>
      </c>
      <c r="D21" s="182">
        <v>11324</v>
      </c>
      <c r="E21" s="182">
        <v>193462</v>
      </c>
      <c r="F21" s="182">
        <v>0</v>
      </c>
      <c r="G21" s="182"/>
      <c r="H21" s="182">
        <v>3</v>
      </c>
      <c r="I21" s="182">
        <v>3</v>
      </c>
      <c r="J21" s="182">
        <v>3</v>
      </c>
      <c r="K21" s="182">
        <v>0</v>
      </c>
      <c r="L21" s="182">
        <v>0</v>
      </c>
      <c r="M21" s="182"/>
      <c r="N21" s="182">
        <v>25</v>
      </c>
      <c r="O21" s="182">
        <v>0</v>
      </c>
      <c r="P21" s="159"/>
      <c r="Q21" s="159"/>
      <c r="S21" s="159"/>
      <c r="T21" s="159"/>
    </row>
    <row r="22" spans="1:20" ht="12" customHeight="1" x14ac:dyDescent="0.25">
      <c r="A22" s="8" t="s">
        <v>41</v>
      </c>
      <c r="B22" s="182">
        <v>16</v>
      </c>
      <c r="C22" s="182" t="s">
        <v>135</v>
      </c>
      <c r="D22" s="182">
        <v>0</v>
      </c>
      <c r="E22" s="182">
        <v>49223</v>
      </c>
      <c r="F22" s="182">
        <v>0</v>
      </c>
      <c r="G22" s="182"/>
      <c r="H22" s="182">
        <v>0</v>
      </c>
      <c r="I22" s="182">
        <v>0</v>
      </c>
      <c r="J22" s="182">
        <v>0</v>
      </c>
      <c r="K22" s="182">
        <v>0</v>
      </c>
      <c r="L22" s="182">
        <v>0</v>
      </c>
      <c r="M22" s="182"/>
      <c r="N22" s="182">
        <v>16</v>
      </c>
      <c r="O22" s="182">
        <v>0</v>
      </c>
      <c r="P22" s="159"/>
      <c r="Q22" s="159"/>
      <c r="S22" s="159"/>
      <c r="T22" s="159"/>
    </row>
    <row r="23" spans="1:20" ht="12" customHeight="1" x14ac:dyDescent="0.25">
      <c r="A23" s="8" t="s">
        <v>42</v>
      </c>
      <c r="B23" s="182">
        <v>19</v>
      </c>
      <c r="C23" s="182">
        <v>19</v>
      </c>
      <c r="D23" s="182">
        <v>0</v>
      </c>
      <c r="E23" s="182">
        <v>21050</v>
      </c>
      <c r="F23" s="182">
        <v>0</v>
      </c>
      <c r="G23" s="182"/>
      <c r="H23" s="182">
        <v>3</v>
      </c>
      <c r="I23" s="182">
        <v>3</v>
      </c>
      <c r="J23" s="182">
        <v>0</v>
      </c>
      <c r="K23" s="182">
        <v>0</v>
      </c>
      <c r="L23" s="182">
        <v>3</v>
      </c>
      <c r="M23" s="182"/>
      <c r="N23" s="182">
        <v>22</v>
      </c>
      <c r="O23" s="182">
        <v>0</v>
      </c>
      <c r="P23" s="159"/>
      <c r="Q23" s="159"/>
      <c r="S23" s="159"/>
      <c r="T23" s="159"/>
    </row>
    <row r="24" spans="1:20" ht="12" customHeight="1" x14ac:dyDescent="0.25">
      <c r="A24" s="8" t="s">
        <v>43</v>
      </c>
      <c r="B24" s="182">
        <v>11</v>
      </c>
      <c r="C24" s="182" t="s">
        <v>135</v>
      </c>
      <c r="D24" s="182">
        <v>0</v>
      </c>
      <c r="E24" s="182">
        <v>17684</v>
      </c>
      <c r="F24" s="182">
        <v>0</v>
      </c>
      <c r="G24" s="182"/>
      <c r="H24" s="182">
        <v>1</v>
      </c>
      <c r="I24" s="182" t="s">
        <v>135</v>
      </c>
      <c r="J24" s="182" t="s">
        <v>135</v>
      </c>
      <c r="K24" s="182" t="s">
        <v>135</v>
      </c>
      <c r="L24" s="182">
        <v>0</v>
      </c>
      <c r="M24" s="182"/>
      <c r="N24" s="182">
        <v>12</v>
      </c>
      <c r="O24" s="182">
        <v>0</v>
      </c>
      <c r="P24" s="159"/>
      <c r="Q24" s="159"/>
      <c r="S24" s="159"/>
      <c r="T24" s="159"/>
    </row>
    <row r="25" spans="1:20" ht="12" customHeight="1" x14ac:dyDescent="0.25">
      <c r="A25" s="8" t="s">
        <v>44</v>
      </c>
      <c r="B25" s="182">
        <v>14</v>
      </c>
      <c r="C25" s="182">
        <v>14</v>
      </c>
      <c r="D25" s="182">
        <v>0</v>
      </c>
      <c r="E25" s="182">
        <v>27100</v>
      </c>
      <c r="F25" s="182">
        <v>0</v>
      </c>
      <c r="G25" s="182"/>
      <c r="H25" s="182">
        <v>0</v>
      </c>
      <c r="I25" s="182">
        <v>0</v>
      </c>
      <c r="J25" s="182">
        <v>0</v>
      </c>
      <c r="K25" s="182">
        <v>0</v>
      </c>
      <c r="L25" s="182">
        <v>0</v>
      </c>
      <c r="M25" s="182"/>
      <c r="N25" s="182">
        <v>14</v>
      </c>
      <c r="O25" s="182">
        <v>0</v>
      </c>
      <c r="P25" s="159"/>
      <c r="Q25" s="159"/>
      <c r="S25" s="159"/>
      <c r="T25" s="159"/>
    </row>
    <row r="26" spans="1:20" ht="12" customHeight="1" x14ac:dyDescent="0.25">
      <c r="A26" s="8" t="s">
        <v>45</v>
      </c>
      <c r="B26" s="182">
        <v>20</v>
      </c>
      <c r="C26" s="182">
        <v>20</v>
      </c>
      <c r="D26" s="182">
        <v>1698</v>
      </c>
      <c r="E26" s="182">
        <v>31450</v>
      </c>
      <c r="F26" s="182">
        <v>0</v>
      </c>
      <c r="G26" s="182"/>
      <c r="H26" s="182">
        <v>20</v>
      </c>
      <c r="I26" s="182" t="s">
        <v>135</v>
      </c>
      <c r="J26" s="182" t="s">
        <v>135</v>
      </c>
      <c r="K26" s="182" t="s">
        <v>135</v>
      </c>
      <c r="L26" s="182">
        <v>14</v>
      </c>
      <c r="M26" s="182"/>
      <c r="N26" s="182">
        <v>38</v>
      </c>
      <c r="O26" s="182">
        <v>2</v>
      </c>
      <c r="P26" s="159"/>
      <c r="Q26" s="159"/>
      <c r="S26" s="159"/>
      <c r="T26" s="159"/>
    </row>
    <row r="27" spans="1:20" ht="12" customHeight="1" x14ac:dyDescent="0.25">
      <c r="A27" s="8" t="s">
        <v>46</v>
      </c>
      <c r="B27" s="182">
        <v>0</v>
      </c>
      <c r="C27" s="182">
        <v>0</v>
      </c>
      <c r="D27" s="182">
        <v>0</v>
      </c>
      <c r="E27" s="182">
        <v>0</v>
      </c>
      <c r="F27" s="182">
        <v>0</v>
      </c>
      <c r="G27" s="182"/>
      <c r="H27" s="182">
        <v>7</v>
      </c>
      <c r="I27" s="182">
        <v>14</v>
      </c>
      <c r="J27" s="182">
        <v>0</v>
      </c>
      <c r="K27" s="182">
        <v>7</v>
      </c>
      <c r="L27" s="182">
        <v>7</v>
      </c>
      <c r="M27" s="182"/>
      <c r="N27" s="182">
        <v>7</v>
      </c>
      <c r="O27" s="182">
        <v>0</v>
      </c>
      <c r="P27" s="159"/>
      <c r="Q27" s="159"/>
      <c r="S27" s="159"/>
      <c r="T27" s="159"/>
    </row>
    <row r="28" spans="1:20" ht="12" customHeight="1" x14ac:dyDescent="0.25">
      <c r="A28" s="8" t="s">
        <v>47</v>
      </c>
      <c r="B28" s="182">
        <v>0</v>
      </c>
      <c r="C28" s="182">
        <v>0</v>
      </c>
      <c r="D28" s="182">
        <v>0</v>
      </c>
      <c r="E28" s="182">
        <v>0</v>
      </c>
      <c r="F28" s="182">
        <v>0</v>
      </c>
      <c r="G28" s="182"/>
      <c r="H28" s="182">
        <v>0</v>
      </c>
      <c r="I28" s="182">
        <v>0</v>
      </c>
      <c r="J28" s="182">
        <v>0</v>
      </c>
      <c r="K28" s="182">
        <v>0</v>
      </c>
      <c r="L28" s="182">
        <v>0</v>
      </c>
      <c r="M28" s="182"/>
      <c r="N28" s="186">
        <v>0</v>
      </c>
      <c r="O28" s="186">
        <v>0</v>
      </c>
      <c r="P28" s="159"/>
      <c r="Q28" s="159"/>
      <c r="S28" s="159"/>
      <c r="T28" s="159"/>
    </row>
    <row r="29" spans="1:20" ht="3" customHeight="1" x14ac:dyDescent="0.25">
      <c r="A29" s="97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59"/>
      <c r="Q29" s="159"/>
      <c r="S29" s="159"/>
      <c r="T29" s="159"/>
    </row>
    <row r="30" spans="1:20" s="115" customFormat="1" x14ac:dyDescent="0.25">
      <c r="A30" s="114" t="s">
        <v>48</v>
      </c>
      <c r="B30" s="193">
        <v>2714</v>
      </c>
      <c r="C30" s="193">
        <v>3289</v>
      </c>
      <c r="D30" s="194">
        <v>798045</v>
      </c>
      <c r="E30" s="193">
        <v>28438098</v>
      </c>
      <c r="F30" s="194">
        <v>0</v>
      </c>
      <c r="G30" s="194"/>
      <c r="H30" s="193">
        <v>468</v>
      </c>
      <c r="I30" s="193">
        <v>663</v>
      </c>
      <c r="J30" s="193">
        <v>79</v>
      </c>
      <c r="K30" s="193">
        <v>379</v>
      </c>
      <c r="L30" s="193">
        <v>144</v>
      </c>
      <c r="M30" s="193"/>
      <c r="N30" s="193">
        <v>3179</v>
      </c>
      <c r="O30" s="194">
        <v>3</v>
      </c>
      <c r="P30" s="159"/>
      <c r="Q30" s="159"/>
      <c r="S30" s="159"/>
      <c r="T30" s="159"/>
    </row>
    <row r="31" spans="1:20" s="115" customFormat="1" x14ac:dyDescent="0.25">
      <c r="A31" s="114" t="s">
        <v>49</v>
      </c>
      <c r="B31" s="193">
        <v>194</v>
      </c>
      <c r="C31" s="193">
        <v>229</v>
      </c>
      <c r="D31" s="194">
        <v>40700</v>
      </c>
      <c r="E31" s="193">
        <v>1491103</v>
      </c>
      <c r="F31" s="194">
        <v>0</v>
      </c>
      <c r="G31" s="194"/>
      <c r="H31" s="193">
        <v>153</v>
      </c>
      <c r="I31" s="193">
        <v>221</v>
      </c>
      <c r="J31" s="193">
        <v>27</v>
      </c>
      <c r="K31" s="193">
        <v>117</v>
      </c>
      <c r="L31" s="193">
        <v>66</v>
      </c>
      <c r="M31" s="193"/>
      <c r="N31" s="193">
        <v>344</v>
      </c>
      <c r="O31" s="194">
        <v>3</v>
      </c>
      <c r="P31" s="159"/>
      <c r="Q31" s="159"/>
      <c r="S31" s="159"/>
      <c r="T31" s="159"/>
    </row>
    <row r="32" spans="1:20" s="115" customFormat="1" x14ac:dyDescent="0.25">
      <c r="A32" s="114" t="s">
        <v>50</v>
      </c>
      <c r="B32" s="193">
        <v>102</v>
      </c>
      <c r="C32" s="193">
        <v>102</v>
      </c>
      <c r="D32" s="194">
        <v>13022</v>
      </c>
      <c r="E32" s="193">
        <v>339969</v>
      </c>
      <c r="F32" s="194">
        <v>0</v>
      </c>
      <c r="G32" s="194"/>
      <c r="H32" s="193">
        <v>34</v>
      </c>
      <c r="I32" s="193">
        <v>58</v>
      </c>
      <c r="J32" s="193">
        <v>12</v>
      </c>
      <c r="K32" s="193">
        <v>20</v>
      </c>
      <c r="L32" s="193">
        <v>24</v>
      </c>
      <c r="M32" s="193"/>
      <c r="N32" s="193">
        <v>134</v>
      </c>
      <c r="O32" s="194">
        <v>2</v>
      </c>
      <c r="P32" s="159"/>
      <c r="Q32" s="159"/>
      <c r="S32" s="159"/>
      <c r="T32" s="159"/>
    </row>
    <row r="33" spans="1:20" s="115" customFormat="1" ht="3" customHeight="1" x14ac:dyDescent="0.25">
      <c r="A33" s="114"/>
      <c r="B33" s="193"/>
      <c r="C33" s="193"/>
      <c r="D33" s="194"/>
      <c r="E33" s="193"/>
      <c r="F33" s="194"/>
      <c r="G33" s="194"/>
      <c r="H33" s="193"/>
      <c r="I33" s="193"/>
      <c r="J33" s="193"/>
      <c r="K33" s="193"/>
      <c r="L33" s="193"/>
      <c r="M33" s="193"/>
      <c r="N33" s="193"/>
      <c r="O33" s="194"/>
      <c r="P33" s="159"/>
      <c r="Q33" s="159"/>
      <c r="S33" s="159"/>
      <c r="T33" s="159"/>
    </row>
    <row r="34" spans="1:20" s="115" customFormat="1" x14ac:dyDescent="0.25">
      <c r="A34" s="114" t="s">
        <v>51</v>
      </c>
      <c r="B34" s="193">
        <v>2810</v>
      </c>
      <c r="C34" s="193">
        <v>3389</v>
      </c>
      <c r="D34" s="194">
        <v>839347</v>
      </c>
      <c r="E34" s="193">
        <v>29013435</v>
      </c>
      <c r="F34" s="194">
        <v>0</v>
      </c>
      <c r="G34" s="194"/>
      <c r="H34" s="193">
        <v>620</v>
      </c>
      <c r="I34" s="193">
        <v>889</v>
      </c>
      <c r="J34" s="193">
        <v>112</v>
      </c>
      <c r="K34" s="193">
        <v>493</v>
      </c>
      <c r="L34" s="193">
        <v>210</v>
      </c>
      <c r="M34" s="193"/>
      <c r="N34" s="193">
        <v>3424</v>
      </c>
      <c r="O34" s="194">
        <v>6</v>
      </c>
      <c r="P34" s="159"/>
      <c r="Q34" s="159"/>
      <c r="S34" s="159"/>
      <c r="T34" s="159"/>
    </row>
    <row r="35" spans="1:20" s="115" customFormat="1" x14ac:dyDescent="0.25">
      <c r="A35" s="114" t="s">
        <v>52</v>
      </c>
      <c r="B35" s="193">
        <v>200</v>
      </c>
      <c r="C35" s="193">
        <v>231</v>
      </c>
      <c r="D35" s="194">
        <v>12420</v>
      </c>
      <c r="E35" s="193">
        <v>1255735</v>
      </c>
      <c r="F35" s="194">
        <v>0</v>
      </c>
      <c r="G35" s="194"/>
      <c r="H35" s="193">
        <v>35</v>
      </c>
      <c r="I35" s="193">
        <v>53</v>
      </c>
      <c r="J35" s="193">
        <v>6</v>
      </c>
      <c r="K35" s="193">
        <v>23</v>
      </c>
      <c r="L35" s="193">
        <v>24</v>
      </c>
      <c r="M35" s="193"/>
      <c r="N35" s="193">
        <v>233</v>
      </c>
      <c r="O35" s="194">
        <v>2</v>
      </c>
      <c r="P35" s="159"/>
      <c r="Q35" s="159"/>
      <c r="S35" s="159"/>
      <c r="T35" s="159"/>
    </row>
    <row r="36" spans="1:20" s="115" customFormat="1" ht="3" customHeight="1" x14ac:dyDescent="0.25">
      <c r="A36" s="100"/>
      <c r="B36" s="195"/>
      <c r="C36" s="195"/>
      <c r="D36" s="196"/>
      <c r="E36" s="195"/>
      <c r="F36" s="196"/>
      <c r="G36" s="196"/>
      <c r="H36" s="195"/>
      <c r="I36" s="195"/>
      <c r="J36" s="195"/>
      <c r="K36" s="195"/>
      <c r="L36" s="195"/>
      <c r="M36" s="195"/>
      <c r="N36" s="195"/>
      <c r="O36" s="196"/>
      <c r="P36" s="159"/>
      <c r="Q36" s="159"/>
      <c r="S36" s="159"/>
      <c r="T36" s="159"/>
    </row>
    <row r="37" spans="1:20" s="115" customFormat="1" x14ac:dyDescent="0.25">
      <c r="A37" s="116" t="s">
        <v>92</v>
      </c>
      <c r="B37" s="197">
        <v>3010</v>
      </c>
      <c r="C37" s="197">
        <v>3620</v>
      </c>
      <c r="D37" s="198">
        <v>851767</v>
      </c>
      <c r="E37" s="197">
        <v>30269170</v>
      </c>
      <c r="F37" s="198">
        <v>0</v>
      </c>
      <c r="G37" s="198"/>
      <c r="H37" s="197">
        <v>655</v>
      </c>
      <c r="I37" s="197">
        <v>942</v>
      </c>
      <c r="J37" s="197">
        <v>118</v>
      </c>
      <c r="K37" s="197">
        <v>516</v>
      </c>
      <c r="L37" s="197">
        <v>234</v>
      </c>
      <c r="M37" s="197"/>
      <c r="N37" s="197">
        <v>3657</v>
      </c>
      <c r="O37" s="198">
        <v>8</v>
      </c>
      <c r="P37" s="159"/>
      <c r="Q37" s="159"/>
      <c r="S37" s="159"/>
      <c r="T37" s="159"/>
    </row>
    <row r="38" spans="1:20" s="27" customFormat="1" ht="12.75" x14ac:dyDescent="0.25">
      <c r="A38" s="238" t="s">
        <v>56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</row>
    <row r="39" spans="1:20" s="27" customFormat="1" ht="12.75" x14ac:dyDescent="0.25">
      <c r="A39" s="273" t="s">
        <v>80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</row>
    <row r="40" spans="1:20" s="27" customFormat="1" ht="12.75" x14ac:dyDescent="0.25">
      <c r="A40" s="273" t="s">
        <v>81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</row>
    <row r="41" spans="1:20" s="27" customFormat="1" ht="15.75" customHeight="1" x14ac:dyDescent="0.25">
      <c r="A41" s="273" t="s">
        <v>82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</row>
    <row r="42" spans="1:20" s="27" customFormat="1" ht="12.75" x14ac:dyDescent="0.25">
      <c r="A42" s="273" t="s">
        <v>78</v>
      </c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</row>
    <row r="43" spans="1:20" s="27" customFormat="1" ht="12.75" x14ac:dyDescent="0.25">
      <c r="A43" s="273" t="s">
        <v>79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</row>
    <row r="44" spans="1:20" s="27" customFormat="1" ht="12.75" x14ac:dyDescent="0.25">
      <c r="A44" s="27" t="s">
        <v>95</v>
      </c>
    </row>
    <row r="45" spans="1:20" x14ac:dyDescent="0.25">
      <c r="A45" s="277" t="s">
        <v>133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</row>
  </sheetData>
  <mergeCells count="20">
    <mergeCell ref="A45:N45"/>
    <mergeCell ref="A41:N41"/>
    <mergeCell ref="A42:N42"/>
    <mergeCell ref="A43:N43"/>
    <mergeCell ref="L4:L5"/>
    <mergeCell ref="N4:N5"/>
    <mergeCell ref="F4:F5"/>
    <mergeCell ref="H4:I4"/>
    <mergeCell ref="J4:J5"/>
    <mergeCell ref="K4:K5"/>
    <mergeCell ref="O4:O5"/>
    <mergeCell ref="A38:N38"/>
    <mergeCell ref="A39:N39"/>
    <mergeCell ref="A40:N40"/>
    <mergeCell ref="B3:F3"/>
    <mergeCell ref="H3:L3"/>
    <mergeCell ref="N3:O3"/>
    <mergeCell ref="B4:B5"/>
    <mergeCell ref="C4:C5"/>
    <mergeCell ref="D4:E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/>
  </sheetViews>
  <sheetFormatPr defaultRowHeight="15" x14ac:dyDescent="0.25"/>
  <cols>
    <col min="1" max="1" width="18.5703125" customWidth="1"/>
    <col min="2" max="7" width="8.7109375" customWidth="1"/>
    <col min="8" max="8" width="0.85546875" customWidth="1"/>
    <col min="9" max="9" width="8.7109375" customWidth="1"/>
    <col min="10" max="10" width="10.28515625" customWidth="1"/>
    <col min="11" max="12" width="8.7109375" customWidth="1"/>
    <col min="13" max="13" width="0.85546875" customWidth="1"/>
    <col min="14" max="15" width="10.140625" customWidth="1"/>
    <col min="17" max="17" width="9.7109375" bestFit="1" customWidth="1"/>
    <col min="19" max="19" width="9.7109375" bestFit="1" customWidth="1"/>
  </cols>
  <sheetData>
    <row r="1" spans="1:20" ht="15" customHeight="1" x14ac:dyDescent="0.25">
      <c r="A1" s="128" t="s">
        <v>138</v>
      </c>
      <c r="B1" s="128"/>
      <c r="C1" s="128"/>
      <c r="D1" s="128"/>
      <c r="E1" s="128"/>
      <c r="F1" s="128"/>
      <c r="G1" s="128"/>
      <c r="H1" s="128"/>
      <c r="I1" s="128"/>
      <c r="J1" s="128"/>
      <c r="K1" s="93"/>
      <c r="L1" s="93"/>
      <c r="M1" s="93"/>
      <c r="N1" s="93"/>
      <c r="O1" s="93"/>
    </row>
    <row r="2" spans="1:20" x14ac:dyDescent="0.25">
      <c r="A2" s="117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20" x14ac:dyDescent="0.25">
      <c r="A3" s="2" t="s">
        <v>22</v>
      </c>
      <c r="B3" s="244" t="s">
        <v>61</v>
      </c>
      <c r="C3" s="244"/>
      <c r="D3" s="244"/>
      <c r="E3" s="244"/>
      <c r="F3" s="244"/>
      <c r="G3" s="244"/>
      <c r="I3" s="239" t="s">
        <v>86</v>
      </c>
      <c r="J3" s="239"/>
      <c r="K3" s="239"/>
      <c r="L3" s="239"/>
      <c r="M3" s="29"/>
      <c r="N3" s="244" t="s">
        <v>63</v>
      </c>
      <c r="O3" s="244"/>
    </row>
    <row r="4" spans="1:20" ht="24.95" customHeight="1" x14ac:dyDescent="0.25">
      <c r="A4" s="106" t="s">
        <v>60</v>
      </c>
      <c r="B4" s="264" t="s">
        <v>146</v>
      </c>
      <c r="C4" s="280" t="s">
        <v>87</v>
      </c>
      <c r="D4" s="268" t="s">
        <v>64</v>
      </c>
      <c r="E4" s="268"/>
      <c r="F4" s="268"/>
      <c r="G4" s="268"/>
      <c r="H4" s="30"/>
      <c r="I4" s="268" t="s">
        <v>101</v>
      </c>
      <c r="J4" s="268"/>
      <c r="K4" s="286" t="s">
        <v>102</v>
      </c>
      <c r="L4" s="286" t="s">
        <v>97</v>
      </c>
      <c r="M4" s="118"/>
      <c r="N4" s="270" t="s">
        <v>68</v>
      </c>
      <c r="O4" s="288" t="s">
        <v>69</v>
      </c>
    </row>
    <row r="5" spans="1:20" ht="27.75" customHeight="1" x14ac:dyDescent="0.25">
      <c r="A5" s="6" t="s">
        <v>83</v>
      </c>
      <c r="B5" s="284"/>
      <c r="C5" s="285"/>
      <c r="D5" s="119" t="s">
        <v>70</v>
      </c>
      <c r="E5" s="119" t="s">
        <v>98</v>
      </c>
      <c r="F5" s="119" t="s">
        <v>99</v>
      </c>
      <c r="G5" s="119" t="s">
        <v>100</v>
      </c>
      <c r="H5" s="109"/>
      <c r="I5" s="119" t="s">
        <v>73</v>
      </c>
      <c r="J5" s="119" t="s">
        <v>74</v>
      </c>
      <c r="K5" s="287"/>
      <c r="L5" s="287"/>
      <c r="M5" s="120"/>
      <c r="N5" s="285"/>
      <c r="O5" s="289"/>
    </row>
    <row r="6" spans="1:20" s="130" customFormat="1" ht="12.75" customHeight="1" x14ac:dyDescent="0.25">
      <c r="A6" s="155" t="s">
        <v>26</v>
      </c>
      <c r="B6" s="182">
        <v>678</v>
      </c>
      <c r="C6" s="182" t="s">
        <v>135</v>
      </c>
      <c r="D6" s="182" t="s">
        <v>134</v>
      </c>
      <c r="E6" s="182">
        <v>0</v>
      </c>
      <c r="F6" s="182" t="s">
        <v>134</v>
      </c>
      <c r="G6" s="182">
        <v>2172</v>
      </c>
      <c r="H6" s="216"/>
      <c r="I6" s="216">
        <v>94</v>
      </c>
      <c r="J6" s="182" t="s">
        <v>135</v>
      </c>
      <c r="K6" s="182" t="s">
        <v>135</v>
      </c>
      <c r="L6" s="182" t="s">
        <v>135</v>
      </c>
      <c r="M6" s="182"/>
      <c r="N6" s="182">
        <v>743</v>
      </c>
      <c r="O6" s="182">
        <v>29</v>
      </c>
      <c r="Q6" s="18"/>
      <c r="S6" s="160"/>
    </row>
    <row r="7" spans="1:20" s="130" customFormat="1" ht="12" customHeight="1" x14ac:dyDescent="0.25">
      <c r="A7" s="156" t="s">
        <v>27</v>
      </c>
      <c r="B7" s="182">
        <v>608</v>
      </c>
      <c r="C7" s="182">
        <v>620</v>
      </c>
      <c r="D7" s="182" t="s">
        <v>134</v>
      </c>
      <c r="E7" s="182">
        <v>0</v>
      </c>
      <c r="F7" s="182">
        <v>0</v>
      </c>
      <c r="G7" s="182">
        <v>0</v>
      </c>
      <c r="H7" s="182"/>
      <c r="I7" s="182">
        <v>152</v>
      </c>
      <c r="J7" s="182">
        <v>259</v>
      </c>
      <c r="K7" s="182">
        <v>149</v>
      </c>
      <c r="L7" s="182">
        <v>87</v>
      </c>
      <c r="M7" s="182"/>
      <c r="N7" s="182">
        <v>634</v>
      </c>
      <c r="O7" s="182">
        <v>126</v>
      </c>
      <c r="Q7" s="160"/>
      <c r="S7" s="160"/>
    </row>
    <row r="8" spans="1:20" s="130" customFormat="1" ht="12" customHeight="1" x14ac:dyDescent="0.25">
      <c r="A8" s="156" t="s">
        <v>28</v>
      </c>
      <c r="B8" s="182">
        <v>3203</v>
      </c>
      <c r="C8" s="182" t="s">
        <v>135</v>
      </c>
      <c r="D8" s="182" t="s">
        <v>134</v>
      </c>
      <c r="E8" s="182">
        <v>0</v>
      </c>
      <c r="F8" s="182">
        <v>0</v>
      </c>
      <c r="G8" s="182">
        <v>525</v>
      </c>
      <c r="H8" s="182"/>
      <c r="I8" s="182">
        <v>255</v>
      </c>
      <c r="J8" s="182">
        <v>441</v>
      </c>
      <c r="K8" s="182">
        <v>202</v>
      </c>
      <c r="L8" s="182">
        <v>250</v>
      </c>
      <c r="M8" s="182"/>
      <c r="N8" s="182">
        <v>3386</v>
      </c>
      <c r="O8" s="182">
        <v>72</v>
      </c>
      <c r="Q8" s="160"/>
      <c r="S8" s="160"/>
    </row>
    <row r="9" spans="1:20" s="130" customFormat="1" ht="12" customHeight="1" x14ac:dyDescent="0.25">
      <c r="A9" s="156" t="s">
        <v>29</v>
      </c>
      <c r="B9" s="182">
        <v>0</v>
      </c>
      <c r="C9" s="182">
        <v>0</v>
      </c>
      <c r="D9" s="182">
        <v>0</v>
      </c>
      <c r="E9" s="182">
        <v>0</v>
      </c>
      <c r="F9" s="182">
        <v>0</v>
      </c>
      <c r="G9" s="182">
        <v>0</v>
      </c>
      <c r="H9" s="182"/>
      <c r="I9" s="182">
        <v>1</v>
      </c>
      <c r="J9" s="182" t="s">
        <v>135</v>
      </c>
      <c r="K9" s="182" t="s">
        <v>135</v>
      </c>
      <c r="L9" s="182" t="s">
        <v>135</v>
      </c>
      <c r="M9" s="182"/>
      <c r="N9" s="182">
        <v>1</v>
      </c>
      <c r="O9" s="182">
        <v>0</v>
      </c>
      <c r="Q9" s="160"/>
      <c r="S9" s="160"/>
    </row>
    <row r="10" spans="1:20" s="130" customFormat="1" ht="12" customHeight="1" x14ac:dyDescent="0.25">
      <c r="A10" s="156" t="s">
        <v>75</v>
      </c>
      <c r="B10" s="182">
        <v>565</v>
      </c>
      <c r="C10" s="182">
        <v>565</v>
      </c>
      <c r="D10" s="182" t="s">
        <v>134</v>
      </c>
      <c r="E10" s="182">
        <v>0</v>
      </c>
      <c r="F10" s="182">
        <v>0</v>
      </c>
      <c r="G10" s="182">
        <v>0</v>
      </c>
      <c r="H10" s="182"/>
      <c r="I10" s="182">
        <v>2</v>
      </c>
      <c r="J10" s="182" t="s">
        <v>135</v>
      </c>
      <c r="K10" s="182" t="s">
        <v>135</v>
      </c>
      <c r="L10" s="182">
        <v>0</v>
      </c>
      <c r="M10" s="182"/>
      <c r="N10" s="182">
        <v>567</v>
      </c>
      <c r="O10" s="182">
        <v>0</v>
      </c>
      <c r="Q10" s="160"/>
      <c r="S10" s="160"/>
    </row>
    <row r="11" spans="1:20" s="130" customFormat="1" ht="12" customHeight="1" x14ac:dyDescent="0.25">
      <c r="A11" s="157" t="s">
        <v>76</v>
      </c>
      <c r="B11" s="182">
        <v>541</v>
      </c>
      <c r="C11" s="182" t="s">
        <v>135</v>
      </c>
      <c r="D11" s="182">
        <v>0</v>
      </c>
      <c r="E11" s="182">
        <v>0</v>
      </c>
      <c r="F11" s="182">
        <v>0</v>
      </c>
      <c r="G11" s="182">
        <v>0</v>
      </c>
      <c r="H11" s="182"/>
      <c r="I11" s="182">
        <v>22</v>
      </c>
      <c r="J11" s="182" t="s">
        <v>135</v>
      </c>
      <c r="K11" s="182" t="s">
        <v>135</v>
      </c>
      <c r="L11" s="182">
        <v>22</v>
      </c>
      <c r="M11" s="182"/>
      <c r="N11" s="182">
        <v>561</v>
      </c>
      <c r="O11" s="182">
        <v>2</v>
      </c>
      <c r="Q11" s="160"/>
      <c r="S11" s="160"/>
    </row>
    <row r="12" spans="1:20" s="130" customFormat="1" ht="12" customHeight="1" x14ac:dyDescent="0.25">
      <c r="A12" s="157" t="s">
        <v>77</v>
      </c>
      <c r="B12" s="182">
        <v>1106</v>
      </c>
      <c r="C12" s="182" t="s">
        <v>135</v>
      </c>
      <c r="D12" s="182" t="s">
        <v>134</v>
      </c>
      <c r="E12" s="182">
        <v>0</v>
      </c>
      <c r="F12" s="182">
        <v>0</v>
      </c>
      <c r="G12" s="182">
        <v>0</v>
      </c>
      <c r="H12" s="182"/>
      <c r="I12" s="182">
        <v>24</v>
      </c>
      <c r="J12" s="182">
        <v>48</v>
      </c>
      <c r="K12" s="182">
        <v>22</v>
      </c>
      <c r="L12" s="182">
        <v>22</v>
      </c>
      <c r="M12" s="182"/>
      <c r="N12" s="182">
        <v>1128</v>
      </c>
      <c r="O12" s="182">
        <v>2</v>
      </c>
      <c r="Q12" s="160"/>
      <c r="S12" s="160"/>
    </row>
    <row r="13" spans="1:20" s="130" customFormat="1" ht="12" customHeight="1" x14ac:dyDescent="0.25">
      <c r="A13" s="156" t="s">
        <v>33</v>
      </c>
      <c r="B13" s="182">
        <v>1924</v>
      </c>
      <c r="C13" s="182">
        <v>1973</v>
      </c>
      <c r="D13" s="182">
        <v>0</v>
      </c>
      <c r="E13" s="182">
        <v>0</v>
      </c>
      <c r="F13" s="182">
        <v>0</v>
      </c>
      <c r="G13" s="182">
        <v>0</v>
      </c>
      <c r="H13" s="182"/>
      <c r="I13" s="182">
        <v>82</v>
      </c>
      <c r="J13" s="182">
        <v>161</v>
      </c>
      <c r="K13" s="182">
        <v>54</v>
      </c>
      <c r="L13" s="182">
        <v>82</v>
      </c>
      <c r="M13" s="182"/>
      <c r="N13" s="182">
        <v>1998</v>
      </c>
      <c r="O13" s="182">
        <v>8</v>
      </c>
      <c r="Q13" s="160"/>
      <c r="S13" s="160"/>
    </row>
    <row r="14" spans="1:20" s="130" customFormat="1" ht="12" customHeight="1" x14ac:dyDescent="0.25">
      <c r="A14" s="156" t="s">
        <v>34</v>
      </c>
      <c r="B14" s="182">
        <v>464</v>
      </c>
      <c r="C14" s="182" t="s">
        <v>135</v>
      </c>
      <c r="D14" s="182">
        <v>0</v>
      </c>
      <c r="E14" s="182">
        <v>0</v>
      </c>
      <c r="F14" s="182">
        <v>0</v>
      </c>
      <c r="G14" s="182">
        <v>0</v>
      </c>
      <c r="H14" s="182"/>
      <c r="I14" s="182">
        <v>34</v>
      </c>
      <c r="J14" s="182">
        <v>63</v>
      </c>
      <c r="K14" s="182">
        <v>28</v>
      </c>
      <c r="L14" s="182">
        <v>33</v>
      </c>
      <c r="M14" s="182"/>
      <c r="N14" s="182">
        <v>494</v>
      </c>
      <c r="O14" s="182">
        <v>4</v>
      </c>
      <c r="Q14" s="160"/>
      <c r="S14" s="160"/>
    </row>
    <row r="15" spans="1:20" s="130" customFormat="1" ht="12" customHeight="1" x14ac:dyDescent="0.25">
      <c r="A15" s="156" t="s">
        <v>35</v>
      </c>
      <c r="B15" s="182">
        <v>2591</v>
      </c>
      <c r="C15" s="182">
        <v>2649</v>
      </c>
      <c r="D15" s="182" t="s">
        <v>134</v>
      </c>
      <c r="E15" s="182">
        <v>0</v>
      </c>
      <c r="F15" s="182" t="s">
        <v>134</v>
      </c>
      <c r="G15" s="182">
        <v>0</v>
      </c>
      <c r="H15" s="182"/>
      <c r="I15" s="182">
        <v>453</v>
      </c>
      <c r="J15" s="182">
        <v>692</v>
      </c>
      <c r="K15" s="182">
        <v>446</v>
      </c>
      <c r="L15" s="182">
        <v>447</v>
      </c>
      <c r="M15" s="182"/>
      <c r="N15" s="182">
        <v>2968</v>
      </c>
      <c r="O15" s="182">
        <v>76</v>
      </c>
      <c r="Q15" s="160"/>
      <c r="S15" s="160"/>
      <c r="T15" s="160"/>
    </row>
    <row r="16" spans="1:20" s="130" customFormat="1" ht="12" customHeight="1" x14ac:dyDescent="0.25">
      <c r="A16" s="156" t="s">
        <v>36</v>
      </c>
      <c r="B16" s="182">
        <v>627</v>
      </c>
      <c r="C16" s="182">
        <v>634</v>
      </c>
      <c r="D16" s="182">
        <v>0</v>
      </c>
      <c r="E16" s="182">
        <v>0</v>
      </c>
      <c r="F16" s="182" t="s">
        <v>134</v>
      </c>
      <c r="G16" s="182">
        <v>0</v>
      </c>
      <c r="H16" s="182"/>
      <c r="I16" s="182">
        <v>21</v>
      </c>
      <c r="J16" s="182">
        <v>45</v>
      </c>
      <c r="K16" s="182">
        <v>20</v>
      </c>
      <c r="L16" s="182">
        <v>21</v>
      </c>
      <c r="M16" s="182"/>
      <c r="N16" s="182">
        <v>647</v>
      </c>
      <c r="O16" s="182">
        <v>1</v>
      </c>
      <c r="Q16" s="160"/>
      <c r="S16" s="160"/>
    </row>
    <row r="17" spans="1:19" s="130" customFormat="1" ht="12" customHeight="1" x14ac:dyDescent="0.25">
      <c r="A17" s="156" t="s">
        <v>37</v>
      </c>
      <c r="B17" s="182">
        <v>9</v>
      </c>
      <c r="C17" s="182">
        <v>9</v>
      </c>
      <c r="D17" s="182">
        <v>0</v>
      </c>
      <c r="E17" s="182">
        <v>0</v>
      </c>
      <c r="F17" s="182" t="s">
        <v>134</v>
      </c>
      <c r="G17" s="182">
        <v>0</v>
      </c>
      <c r="H17" s="182"/>
      <c r="I17" s="182">
        <v>0</v>
      </c>
      <c r="J17" s="182">
        <v>0</v>
      </c>
      <c r="K17" s="182">
        <v>0</v>
      </c>
      <c r="L17" s="182">
        <v>0</v>
      </c>
      <c r="M17" s="182"/>
      <c r="N17" s="182">
        <v>9</v>
      </c>
      <c r="O17" s="182">
        <v>0</v>
      </c>
      <c r="Q17" s="160"/>
      <c r="S17" s="160"/>
    </row>
    <row r="18" spans="1:19" s="130" customFormat="1" ht="12" customHeight="1" x14ac:dyDescent="0.25">
      <c r="A18" s="156" t="s">
        <v>38</v>
      </c>
      <c r="B18" s="182">
        <v>49</v>
      </c>
      <c r="C18" s="182">
        <v>50</v>
      </c>
      <c r="D18" s="182" t="s">
        <v>134</v>
      </c>
      <c r="E18" s="182">
        <v>0</v>
      </c>
      <c r="F18" s="182" t="s">
        <v>134</v>
      </c>
      <c r="G18" s="182">
        <v>0</v>
      </c>
      <c r="H18" s="182"/>
      <c r="I18" s="182">
        <v>3</v>
      </c>
      <c r="J18" s="182">
        <v>7</v>
      </c>
      <c r="K18" s="182">
        <v>3</v>
      </c>
      <c r="L18" s="182">
        <v>3</v>
      </c>
      <c r="M18" s="182"/>
      <c r="N18" s="182">
        <v>52</v>
      </c>
      <c r="O18" s="182">
        <v>0</v>
      </c>
      <c r="Q18" s="160"/>
      <c r="S18" s="160"/>
    </row>
    <row r="19" spans="1:19" s="130" customFormat="1" ht="12" customHeight="1" x14ac:dyDescent="0.25">
      <c r="A19" s="156" t="s">
        <v>39</v>
      </c>
      <c r="B19" s="182">
        <v>848</v>
      </c>
      <c r="C19" s="182">
        <v>849</v>
      </c>
      <c r="D19" s="182">
        <v>0</v>
      </c>
      <c r="E19" s="182">
        <v>79172</v>
      </c>
      <c r="F19" s="182" t="s">
        <v>134</v>
      </c>
      <c r="G19" s="182">
        <v>64</v>
      </c>
      <c r="H19" s="182"/>
      <c r="I19" s="182">
        <v>16</v>
      </c>
      <c r="J19" s="182">
        <v>28</v>
      </c>
      <c r="K19" s="182">
        <v>15</v>
      </c>
      <c r="L19" s="182">
        <v>12</v>
      </c>
      <c r="M19" s="182"/>
      <c r="N19" s="182">
        <v>861</v>
      </c>
      <c r="O19" s="182">
        <v>3</v>
      </c>
      <c r="Q19" s="160"/>
      <c r="S19" s="160"/>
    </row>
    <row r="20" spans="1:19" s="130" customFormat="1" ht="12" customHeight="1" x14ac:dyDescent="0.25">
      <c r="A20" s="156" t="s">
        <v>40</v>
      </c>
      <c r="B20" s="182">
        <v>0</v>
      </c>
      <c r="C20" s="182">
        <v>0</v>
      </c>
      <c r="D20" s="182">
        <v>0</v>
      </c>
      <c r="E20" s="182">
        <v>0</v>
      </c>
      <c r="F20" s="182">
        <v>0</v>
      </c>
      <c r="G20" s="182">
        <v>0</v>
      </c>
      <c r="H20" s="182"/>
      <c r="I20" s="182">
        <v>0</v>
      </c>
      <c r="J20" s="182">
        <v>0</v>
      </c>
      <c r="K20" s="182">
        <v>0</v>
      </c>
      <c r="L20" s="182">
        <v>0</v>
      </c>
      <c r="M20" s="182"/>
      <c r="N20" s="182">
        <v>0</v>
      </c>
      <c r="O20" s="182">
        <v>0</v>
      </c>
      <c r="Q20" s="160"/>
      <c r="S20" s="160"/>
    </row>
    <row r="21" spans="1:19" s="130" customFormat="1" ht="12" customHeight="1" x14ac:dyDescent="0.25">
      <c r="A21" s="156" t="s">
        <v>41</v>
      </c>
      <c r="B21" s="182">
        <v>27</v>
      </c>
      <c r="C21" s="182">
        <v>27</v>
      </c>
      <c r="D21" s="182" t="s">
        <v>134</v>
      </c>
      <c r="E21" s="182">
        <v>838</v>
      </c>
      <c r="F21" s="182">
        <v>0</v>
      </c>
      <c r="G21" s="182">
        <v>0</v>
      </c>
      <c r="H21" s="182"/>
      <c r="I21" s="182">
        <v>5</v>
      </c>
      <c r="J21" s="182">
        <v>10</v>
      </c>
      <c r="K21" s="182">
        <v>5</v>
      </c>
      <c r="L21" s="182">
        <v>5</v>
      </c>
      <c r="M21" s="182"/>
      <c r="N21" s="182">
        <v>31</v>
      </c>
      <c r="O21" s="182">
        <v>1</v>
      </c>
      <c r="Q21" s="160"/>
      <c r="S21" s="160"/>
    </row>
    <row r="22" spans="1:19" ht="12" customHeight="1" x14ac:dyDescent="0.25">
      <c r="A22" s="121" t="s">
        <v>42</v>
      </c>
      <c r="B22" s="182">
        <v>900</v>
      </c>
      <c r="C22" s="182">
        <v>921</v>
      </c>
      <c r="D22" s="182" t="s">
        <v>134</v>
      </c>
      <c r="E22" s="182">
        <v>180093</v>
      </c>
      <c r="F22" s="182">
        <v>0</v>
      </c>
      <c r="G22" s="182">
        <v>0</v>
      </c>
      <c r="H22" s="182"/>
      <c r="I22" s="182">
        <v>103</v>
      </c>
      <c r="J22" s="182">
        <v>206</v>
      </c>
      <c r="K22" s="182">
        <v>101</v>
      </c>
      <c r="L22" s="182">
        <v>103</v>
      </c>
      <c r="M22" s="182"/>
      <c r="N22" s="182">
        <v>980</v>
      </c>
      <c r="O22" s="182">
        <v>23</v>
      </c>
      <c r="Q22" s="160"/>
      <c r="S22" s="160"/>
    </row>
    <row r="23" spans="1:19" ht="12" customHeight="1" x14ac:dyDescent="0.25">
      <c r="A23" s="121" t="s">
        <v>43</v>
      </c>
      <c r="B23" s="182">
        <v>127</v>
      </c>
      <c r="C23" s="182">
        <v>127</v>
      </c>
      <c r="D23" s="182" t="s">
        <v>134</v>
      </c>
      <c r="E23" s="182">
        <v>4608</v>
      </c>
      <c r="F23" s="182">
        <v>0</v>
      </c>
      <c r="G23" s="182">
        <v>0</v>
      </c>
      <c r="H23" s="182"/>
      <c r="I23" s="182">
        <v>26</v>
      </c>
      <c r="J23" s="182">
        <v>34</v>
      </c>
      <c r="K23" s="182">
        <v>26</v>
      </c>
      <c r="L23" s="182">
        <v>8</v>
      </c>
      <c r="M23" s="182"/>
      <c r="N23" s="182">
        <v>150</v>
      </c>
      <c r="O23" s="182">
        <v>3</v>
      </c>
      <c r="Q23" s="160"/>
      <c r="S23" s="160"/>
    </row>
    <row r="24" spans="1:19" ht="12" customHeight="1" x14ac:dyDescent="0.25">
      <c r="A24" s="121" t="s">
        <v>44</v>
      </c>
      <c r="B24" s="182">
        <v>40</v>
      </c>
      <c r="C24" s="182">
        <v>40</v>
      </c>
      <c r="D24" s="182" t="s">
        <v>134</v>
      </c>
      <c r="E24" s="182">
        <v>0</v>
      </c>
      <c r="F24" s="182" t="s">
        <v>134</v>
      </c>
      <c r="G24" s="182">
        <v>1513</v>
      </c>
      <c r="H24" s="182"/>
      <c r="I24" s="182">
        <v>15</v>
      </c>
      <c r="J24" s="182">
        <v>25</v>
      </c>
      <c r="K24" s="182">
        <v>12</v>
      </c>
      <c r="L24" s="182">
        <v>13</v>
      </c>
      <c r="M24" s="182"/>
      <c r="N24" s="182">
        <v>51</v>
      </c>
      <c r="O24" s="182">
        <v>4</v>
      </c>
      <c r="Q24" s="160"/>
      <c r="S24" s="160"/>
    </row>
    <row r="25" spans="1:19" ht="12" customHeight="1" x14ac:dyDescent="0.25">
      <c r="A25" s="121" t="s">
        <v>45</v>
      </c>
      <c r="B25" s="182">
        <v>70</v>
      </c>
      <c r="C25" s="182">
        <v>70</v>
      </c>
      <c r="D25" s="182" t="s">
        <v>134</v>
      </c>
      <c r="E25" s="182">
        <v>0</v>
      </c>
      <c r="F25" s="182" t="s">
        <v>134</v>
      </c>
      <c r="G25" s="182">
        <v>0</v>
      </c>
      <c r="H25" s="182"/>
      <c r="I25" s="182">
        <v>15</v>
      </c>
      <c r="J25" s="182">
        <v>29</v>
      </c>
      <c r="K25" s="182">
        <v>15</v>
      </c>
      <c r="L25" s="182">
        <v>15</v>
      </c>
      <c r="M25" s="182"/>
      <c r="N25" s="182">
        <v>80</v>
      </c>
      <c r="O25" s="182">
        <v>5</v>
      </c>
      <c r="Q25" s="160"/>
      <c r="S25" s="160"/>
    </row>
    <row r="26" spans="1:19" ht="12" customHeight="1" x14ac:dyDescent="0.25">
      <c r="A26" s="121" t="s">
        <v>46</v>
      </c>
      <c r="B26" s="182">
        <v>75</v>
      </c>
      <c r="C26" s="182">
        <v>76</v>
      </c>
      <c r="D26" s="182" t="s">
        <v>134</v>
      </c>
      <c r="E26" s="182">
        <v>0</v>
      </c>
      <c r="F26" s="182" t="s">
        <v>134</v>
      </c>
      <c r="G26" s="182">
        <v>0</v>
      </c>
      <c r="H26" s="182"/>
      <c r="I26" s="182">
        <v>41</v>
      </c>
      <c r="J26" s="182">
        <v>64</v>
      </c>
      <c r="K26" s="182">
        <v>41</v>
      </c>
      <c r="L26" s="182">
        <v>41</v>
      </c>
      <c r="M26" s="182"/>
      <c r="N26" s="182">
        <v>91</v>
      </c>
      <c r="O26" s="182">
        <v>25</v>
      </c>
      <c r="Q26" s="160"/>
      <c r="S26" s="160"/>
    </row>
    <row r="27" spans="1:19" ht="12" customHeight="1" x14ac:dyDescent="0.25">
      <c r="A27" s="121" t="s">
        <v>47</v>
      </c>
      <c r="B27" s="182">
        <v>10298</v>
      </c>
      <c r="C27" s="182">
        <v>10342</v>
      </c>
      <c r="D27" s="182">
        <v>0</v>
      </c>
      <c r="E27" s="182">
        <v>0</v>
      </c>
      <c r="F27" s="182">
        <v>0</v>
      </c>
      <c r="G27" s="182">
        <v>0</v>
      </c>
      <c r="H27" s="182"/>
      <c r="I27" s="182">
        <v>96</v>
      </c>
      <c r="J27" s="182">
        <v>114</v>
      </c>
      <c r="K27" s="182">
        <v>93</v>
      </c>
      <c r="L27" s="182">
        <v>19</v>
      </c>
      <c r="M27" s="182"/>
      <c r="N27" s="182">
        <v>10333</v>
      </c>
      <c r="O27" s="182">
        <v>61</v>
      </c>
      <c r="Q27" s="160"/>
      <c r="S27" s="160"/>
    </row>
    <row r="28" spans="1:19" ht="3" customHeight="1" x14ac:dyDescent="0.25">
      <c r="A28" s="96"/>
      <c r="B28" s="199"/>
      <c r="C28" s="199"/>
      <c r="D28" s="199"/>
      <c r="E28" s="199"/>
      <c r="F28" s="199"/>
      <c r="G28" s="199"/>
      <c r="H28" s="200"/>
      <c r="I28" s="199"/>
      <c r="J28" s="199"/>
      <c r="K28" s="201"/>
      <c r="L28" s="199"/>
      <c r="M28" s="202"/>
      <c r="N28" s="199"/>
      <c r="O28" s="199"/>
    </row>
    <row r="29" spans="1:19" s="111" customFormat="1" ht="13.5" customHeight="1" x14ac:dyDescent="0.2">
      <c r="A29" s="122" t="s">
        <v>48</v>
      </c>
      <c r="B29" s="203">
        <v>10574</v>
      </c>
      <c r="C29" s="203">
        <v>10797</v>
      </c>
      <c r="D29" s="203" t="s">
        <v>134</v>
      </c>
      <c r="E29" s="203">
        <v>0</v>
      </c>
      <c r="F29" s="203" t="s">
        <v>134</v>
      </c>
      <c r="G29" s="203">
        <v>2697</v>
      </c>
      <c r="H29" s="203"/>
      <c r="I29" s="203">
        <v>1095</v>
      </c>
      <c r="J29" s="203">
        <v>1836</v>
      </c>
      <c r="K29" s="203">
        <v>992</v>
      </c>
      <c r="L29" s="203">
        <v>1014</v>
      </c>
      <c r="M29" s="203"/>
      <c r="N29" s="203">
        <v>11352</v>
      </c>
      <c r="O29" s="203">
        <v>317</v>
      </c>
    </row>
    <row r="30" spans="1:19" s="111" customFormat="1" ht="13.5" customHeight="1" x14ac:dyDescent="0.2">
      <c r="A30" s="122" t="s">
        <v>49</v>
      </c>
      <c r="B30" s="203">
        <v>1533</v>
      </c>
      <c r="C30" s="203">
        <v>1542</v>
      </c>
      <c r="D30" s="203" t="s">
        <v>134</v>
      </c>
      <c r="E30" s="203">
        <v>79172</v>
      </c>
      <c r="F30" s="203" t="s">
        <v>134</v>
      </c>
      <c r="G30" s="203">
        <v>64</v>
      </c>
      <c r="H30" s="203"/>
      <c r="I30" s="203">
        <v>40</v>
      </c>
      <c r="J30" s="203">
        <v>80</v>
      </c>
      <c r="K30" s="203">
        <v>38</v>
      </c>
      <c r="L30" s="203">
        <v>36</v>
      </c>
      <c r="M30" s="203"/>
      <c r="N30" s="203">
        <v>1569</v>
      </c>
      <c r="O30" s="203">
        <v>4</v>
      </c>
    </row>
    <row r="31" spans="1:19" s="111" customFormat="1" ht="12.75" x14ac:dyDescent="0.2">
      <c r="A31" s="122" t="s">
        <v>50</v>
      </c>
      <c r="B31" s="203">
        <v>11537</v>
      </c>
      <c r="C31" s="203">
        <v>11603</v>
      </c>
      <c r="D31" s="203" t="s">
        <v>134</v>
      </c>
      <c r="E31" s="203">
        <v>185539</v>
      </c>
      <c r="F31" s="203" t="s">
        <v>134</v>
      </c>
      <c r="G31" s="203">
        <v>1513</v>
      </c>
      <c r="H31" s="203"/>
      <c r="I31" s="203">
        <v>301</v>
      </c>
      <c r="J31" s="203">
        <v>482</v>
      </c>
      <c r="K31" s="203">
        <v>293</v>
      </c>
      <c r="L31" s="203">
        <v>204</v>
      </c>
      <c r="M31" s="203"/>
      <c r="N31" s="203">
        <v>11716</v>
      </c>
      <c r="O31" s="203">
        <v>122</v>
      </c>
    </row>
    <row r="32" spans="1:19" s="111" customFormat="1" ht="3" customHeight="1" x14ac:dyDescent="0.2">
      <c r="A32" s="99"/>
      <c r="B32" s="204"/>
      <c r="C32" s="204"/>
      <c r="D32" s="203" t="s">
        <v>134</v>
      </c>
      <c r="E32" s="203"/>
      <c r="F32" s="203" t="s">
        <v>134</v>
      </c>
      <c r="G32" s="203"/>
      <c r="H32" s="204"/>
      <c r="I32" s="204"/>
      <c r="J32" s="204"/>
      <c r="K32" s="204"/>
      <c r="L32" s="204"/>
      <c r="M32" s="204"/>
      <c r="N32" s="204"/>
      <c r="O32" s="204"/>
    </row>
    <row r="33" spans="1:15" s="111" customFormat="1" ht="13.5" customHeight="1" x14ac:dyDescent="0.2">
      <c r="A33" s="122" t="s">
        <v>51</v>
      </c>
      <c r="B33" s="193">
        <v>20797</v>
      </c>
      <c r="C33" s="193">
        <v>21059</v>
      </c>
      <c r="D33" s="203" t="s">
        <v>134</v>
      </c>
      <c r="E33" s="203">
        <v>204327</v>
      </c>
      <c r="F33" s="203" t="s">
        <v>134</v>
      </c>
      <c r="G33" s="203">
        <v>3204</v>
      </c>
      <c r="H33" s="203"/>
      <c r="I33" s="203">
        <v>1315</v>
      </c>
      <c r="J33" s="203">
        <v>2197</v>
      </c>
      <c r="K33" s="203">
        <v>1207</v>
      </c>
      <c r="L33" s="203">
        <v>1142</v>
      </c>
      <c r="M33" s="203"/>
      <c r="N33" s="203">
        <v>21721</v>
      </c>
      <c r="O33" s="203">
        <v>391</v>
      </c>
    </row>
    <row r="34" spans="1:15" s="111" customFormat="1" ht="13.5" customHeight="1" x14ac:dyDescent="0.2">
      <c r="A34" s="122" t="s">
        <v>52</v>
      </c>
      <c r="B34" s="193">
        <v>2847</v>
      </c>
      <c r="C34" s="193">
        <v>2883</v>
      </c>
      <c r="D34" s="203" t="s">
        <v>134</v>
      </c>
      <c r="E34" s="203">
        <v>60384</v>
      </c>
      <c r="F34" s="203" t="s">
        <v>134</v>
      </c>
      <c r="G34" s="203">
        <v>1070</v>
      </c>
      <c r="H34" s="203"/>
      <c r="I34" s="203">
        <v>121</v>
      </c>
      <c r="J34" s="203">
        <v>201</v>
      </c>
      <c r="K34" s="203">
        <v>116</v>
      </c>
      <c r="L34" s="203">
        <v>112</v>
      </c>
      <c r="M34" s="203"/>
      <c r="N34" s="203">
        <v>2916</v>
      </c>
      <c r="O34" s="203">
        <v>52</v>
      </c>
    </row>
    <row r="35" spans="1:15" s="111" customFormat="1" ht="3" customHeight="1" x14ac:dyDescent="0.2">
      <c r="A35" s="20"/>
      <c r="B35" s="193"/>
      <c r="C35" s="193"/>
      <c r="D35" s="203" t="s">
        <v>134</v>
      </c>
      <c r="E35" s="203"/>
      <c r="F35" s="203" t="s">
        <v>134</v>
      </c>
      <c r="G35" s="203"/>
      <c r="H35" s="203"/>
      <c r="I35" s="203"/>
      <c r="J35" s="203"/>
      <c r="K35" s="203"/>
      <c r="L35" s="203"/>
      <c r="M35" s="203"/>
      <c r="N35" s="203"/>
      <c r="O35" s="203"/>
    </row>
    <row r="36" spans="1:15" s="111" customFormat="1" ht="12.75" customHeight="1" x14ac:dyDescent="0.2">
      <c r="A36" s="123" t="s">
        <v>53</v>
      </c>
      <c r="B36" s="205">
        <v>23644</v>
      </c>
      <c r="C36" s="205">
        <v>23942</v>
      </c>
      <c r="D36" s="203" t="s">
        <v>134</v>
      </c>
      <c r="E36" s="203">
        <v>264711</v>
      </c>
      <c r="F36" s="203" t="s">
        <v>134</v>
      </c>
      <c r="G36" s="205">
        <v>4274</v>
      </c>
      <c r="H36" s="205">
        <v>0</v>
      </c>
      <c r="I36" s="205">
        <v>1436</v>
      </c>
      <c r="J36" s="205">
        <v>2398</v>
      </c>
      <c r="K36" s="205">
        <v>1323</v>
      </c>
      <c r="L36" s="205">
        <v>1254</v>
      </c>
      <c r="M36" s="205">
        <v>0</v>
      </c>
      <c r="N36" s="205">
        <v>24637</v>
      </c>
      <c r="O36" s="205">
        <v>443</v>
      </c>
    </row>
    <row r="37" spans="1:15" s="115" customFormat="1" ht="4.5" customHeight="1" x14ac:dyDescent="0.2">
      <c r="A37" s="124"/>
      <c r="B37" s="101"/>
      <c r="C37" s="101"/>
      <c r="D37" s="101"/>
      <c r="E37" s="101"/>
      <c r="F37" s="101"/>
      <c r="G37" s="101"/>
      <c r="H37" s="125"/>
      <c r="I37" s="101"/>
      <c r="J37" s="101"/>
      <c r="K37" s="101"/>
      <c r="L37" s="101"/>
      <c r="M37" s="101"/>
      <c r="N37" s="101"/>
      <c r="O37" s="101"/>
    </row>
    <row r="38" spans="1:15" s="31" customFormat="1" ht="12.75" x14ac:dyDescent="0.25">
      <c r="A38" s="282" t="s">
        <v>56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</row>
    <row r="39" spans="1:15" s="31" customFormat="1" ht="12.75" x14ac:dyDescent="0.25">
      <c r="A39" s="283" t="s">
        <v>80</v>
      </c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</row>
    <row r="40" spans="1:15" s="31" customFormat="1" ht="12.75" x14ac:dyDescent="0.25">
      <c r="A40" s="283" t="s">
        <v>81</v>
      </c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</row>
    <row r="41" spans="1:15" s="27" customFormat="1" ht="15.75" customHeight="1" x14ac:dyDescent="0.25">
      <c r="A41" s="273" t="s">
        <v>82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</row>
    <row r="42" spans="1:15" s="27" customFormat="1" ht="12.75" x14ac:dyDescent="0.25">
      <c r="A42" s="273" t="s">
        <v>78</v>
      </c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</row>
    <row r="43" spans="1:15" s="27" customFormat="1" ht="12.75" x14ac:dyDescent="0.25">
      <c r="A43" s="273" t="s">
        <v>79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</row>
    <row r="44" spans="1:15" s="27" customFormat="1" ht="12.75" x14ac:dyDescent="0.25">
      <c r="A44" s="27" t="s">
        <v>103</v>
      </c>
    </row>
    <row r="45" spans="1:15" x14ac:dyDescent="0.25">
      <c r="A45" s="277" t="s">
        <v>133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</row>
  </sheetData>
  <mergeCells count="18">
    <mergeCell ref="B3:G3"/>
    <mergeCell ref="I3:L3"/>
    <mergeCell ref="N3:O3"/>
    <mergeCell ref="B4:B5"/>
    <mergeCell ref="C4:C5"/>
    <mergeCell ref="D4:G4"/>
    <mergeCell ref="I4:J4"/>
    <mergeCell ref="K4:K5"/>
    <mergeCell ref="L4:L5"/>
    <mergeCell ref="N4:N5"/>
    <mergeCell ref="O4:O5"/>
    <mergeCell ref="A38:O38"/>
    <mergeCell ref="A39:O39"/>
    <mergeCell ref="A40:O40"/>
    <mergeCell ref="A45:M45"/>
    <mergeCell ref="A41:M41"/>
    <mergeCell ref="A42:M42"/>
    <mergeCell ref="A43:M4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/>
  </sheetViews>
  <sheetFormatPr defaultRowHeight="15" x14ac:dyDescent="0.25"/>
  <cols>
    <col min="1" max="1" width="24.85546875" customWidth="1"/>
    <col min="2" max="3" width="8.7109375" customWidth="1"/>
    <col min="4" max="4" width="0.85546875" customWidth="1"/>
    <col min="5" max="5" width="8.7109375" customWidth="1"/>
    <col min="6" max="6" width="9.85546875" customWidth="1"/>
    <col min="7" max="7" width="0.85546875" customWidth="1"/>
    <col min="8" max="9" width="8.7109375" customWidth="1"/>
    <col min="11" max="11" width="16.140625" style="164" customWidth="1"/>
  </cols>
  <sheetData>
    <row r="1" spans="1:9" x14ac:dyDescent="0.25">
      <c r="A1" s="129" t="s">
        <v>139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5">
      <c r="A2" s="131"/>
    </row>
    <row r="3" spans="1:9" ht="15" customHeight="1" x14ac:dyDescent="0.25">
      <c r="A3" s="2" t="s">
        <v>22</v>
      </c>
      <c r="B3" s="239" t="s">
        <v>104</v>
      </c>
      <c r="C3" s="239"/>
      <c r="D3" s="29"/>
      <c r="E3" s="239" t="s">
        <v>105</v>
      </c>
      <c r="F3" s="239"/>
      <c r="G3" s="29"/>
      <c r="H3" s="239" t="s">
        <v>106</v>
      </c>
      <c r="I3" s="239"/>
    </row>
    <row r="4" spans="1:9" x14ac:dyDescent="0.25">
      <c r="A4" s="4" t="s">
        <v>60</v>
      </c>
      <c r="B4" s="280" t="s">
        <v>108</v>
      </c>
      <c r="C4" s="280" t="s">
        <v>2</v>
      </c>
      <c r="D4" s="5"/>
      <c r="E4" s="291" t="s">
        <v>109</v>
      </c>
      <c r="F4" s="291" t="s">
        <v>107</v>
      </c>
      <c r="G4" s="5"/>
      <c r="H4" s="280" t="s">
        <v>68</v>
      </c>
      <c r="I4" s="286" t="s">
        <v>69</v>
      </c>
    </row>
    <row r="5" spans="1:9" ht="27" customHeight="1" x14ac:dyDescent="0.25">
      <c r="A5" s="6" t="s">
        <v>111</v>
      </c>
      <c r="B5" s="290"/>
      <c r="C5" s="281"/>
      <c r="D5" s="7"/>
      <c r="E5" s="281"/>
      <c r="F5" s="281"/>
      <c r="G5" s="120"/>
      <c r="H5" s="281"/>
      <c r="I5" s="290"/>
    </row>
    <row r="6" spans="1:9" ht="7.5" customHeight="1" x14ac:dyDescent="0.25">
      <c r="A6" s="4"/>
      <c r="B6" s="234"/>
      <c r="C6" s="225"/>
      <c r="D6" s="226"/>
      <c r="E6" s="225"/>
      <c r="F6" s="225"/>
      <c r="G6" s="153"/>
      <c r="H6" s="225"/>
      <c r="I6" s="234"/>
    </row>
    <row r="7" spans="1:9" ht="13.5" customHeight="1" x14ac:dyDescent="0.25">
      <c r="A7" s="4" t="s">
        <v>26</v>
      </c>
      <c r="B7" s="180">
        <v>1946</v>
      </c>
      <c r="C7" s="208">
        <v>11016.37</v>
      </c>
      <c r="D7" s="180"/>
      <c r="E7" s="180">
        <v>153</v>
      </c>
      <c r="F7" s="180">
        <v>157</v>
      </c>
      <c r="G7" s="180"/>
      <c r="H7" s="180">
        <v>2020</v>
      </c>
      <c r="I7" s="180">
        <v>79</v>
      </c>
    </row>
    <row r="8" spans="1:9" x14ac:dyDescent="0.25">
      <c r="A8" s="8" t="s">
        <v>27</v>
      </c>
      <c r="B8" s="180">
        <v>0</v>
      </c>
      <c r="C8" s="208">
        <v>0</v>
      </c>
      <c r="D8" s="180"/>
      <c r="E8" s="180">
        <v>0</v>
      </c>
      <c r="F8" s="180">
        <v>0</v>
      </c>
      <c r="G8" s="180"/>
      <c r="H8" s="180">
        <v>0</v>
      </c>
      <c r="I8" s="180">
        <v>0</v>
      </c>
    </row>
    <row r="9" spans="1:9" x14ac:dyDescent="0.25">
      <c r="A9" s="8" t="s">
        <v>28</v>
      </c>
      <c r="B9" s="180">
        <v>253</v>
      </c>
      <c r="C9" s="208">
        <v>1446.94</v>
      </c>
      <c r="D9" s="180"/>
      <c r="E9" s="180">
        <v>22</v>
      </c>
      <c r="F9" s="180">
        <v>25</v>
      </c>
      <c r="G9" s="180"/>
      <c r="H9" s="180">
        <v>269</v>
      </c>
      <c r="I9" s="180">
        <v>6</v>
      </c>
    </row>
    <row r="10" spans="1:9" x14ac:dyDescent="0.25">
      <c r="A10" s="8" t="s">
        <v>29</v>
      </c>
      <c r="B10" s="180">
        <v>57</v>
      </c>
      <c r="C10" s="208">
        <v>196.13</v>
      </c>
      <c r="D10" s="180"/>
      <c r="E10" s="180">
        <v>11</v>
      </c>
      <c r="F10" s="180">
        <v>12</v>
      </c>
      <c r="G10" s="180"/>
      <c r="H10" s="180">
        <v>57</v>
      </c>
      <c r="I10" s="180">
        <v>11</v>
      </c>
    </row>
    <row r="11" spans="1:9" x14ac:dyDescent="0.25">
      <c r="A11" s="112" t="s">
        <v>75</v>
      </c>
      <c r="B11" s="180">
        <v>5654</v>
      </c>
      <c r="C11" s="208">
        <v>13573.05</v>
      </c>
      <c r="D11" s="180"/>
      <c r="E11" s="180">
        <v>18</v>
      </c>
      <c r="F11" s="180">
        <v>24</v>
      </c>
      <c r="G11" s="180"/>
      <c r="H11" s="180">
        <v>5671</v>
      </c>
      <c r="I11" s="180">
        <v>1</v>
      </c>
    </row>
    <row r="12" spans="1:9" x14ac:dyDescent="0.25">
      <c r="A12" s="112" t="s">
        <v>76</v>
      </c>
      <c r="B12" s="180">
        <v>4703</v>
      </c>
      <c r="C12" s="208">
        <v>13034.46</v>
      </c>
      <c r="D12" s="180"/>
      <c r="E12" s="180">
        <v>12</v>
      </c>
      <c r="F12" s="180">
        <v>28</v>
      </c>
      <c r="G12" s="180"/>
      <c r="H12" s="180">
        <v>4711</v>
      </c>
      <c r="I12" s="180">
        <v>4</v>
      </c>
    </row>
    <row r="13" spans="1:9" x14ac:dyDescent="0.25">
      <c r="A13" s="8" t="s">
        <v>77</v>
      </c>
      <c r="B13" s="180">
        <v>10357</v>
      </c>
      <c r="C13" s="208">
        <v>26607.5</v>
      </c>
      <c r="D13" s="180"/>
      <c r="E13" s="180">
        <v>30</v>
      </c>
      <c r="F13" s="180">
        <v>52</v>
      </c>
      <c r="G13" s="180"/>
      <c r="H13" s="180">
        <v>10382</v>
      </c>
      <c r="I13" s="180">
        <v>5</v>
      </c>
    </row>
    <row r="14" spans="1:9" x14ac:dyDescent="0.25">
      <c r="A14" s="8" t="s">
        <v>33</v>
      </c>
      <c r="B14" s="180">
        <v>663</v>
      </c>
      <c r="C14" s="208">
        <v>1935.42</v>
      </c>
      <c r="D14" s="180"/>
      <c r="E14" s="180">
        <v>214</v>
      </c>
      <c r="F14" s="180">
        <v>219</v>
      </c>
      <c r="G14" s="180"/>
      <c r="H14" s="180">
        <v>729</v>
      </c>
      <c r="I14" s="180">
        <v>148</v>
      </c>
    </row>
    <row r="15" spans="1:9" x14ac:dyDescent="0.25">
      <c r="A15" s="8" t="s">
        <v>34</v>
      </c>
      <c r="B15" s="180">
        <v>4</v>
      </c>
      <c r="C15" s="208">
        <v>25.34</v>
      </c>
      <c r="D15" s="180"/>
      <c r="E15" s="180">
        <v>10</v>
      </c>
      <c r="F15" s="180">
        <v>10</v>
      </c>
      <c r="G15" s="180"/>
      <c r="H15" s="180">
        <v>11</v>
      </c>
      <c r="I15" s="180">
        <v>3</v>
      </c>
    </row>
    <row r="16" spans="1:9" x14ac:dyDescent="0.25">
      <c r="A16" s="8" t="s">
        <v>35</v>
      </c>
      <c r="B16" s="180">
        <v>1349</v>
      </c>
      <c r="C16" s="208">
        <v>20293.82</v>
      </c>
      <c r="D16" s="180"/>
      <c r="E16" s="180">
        <v>99</v>
      </c>
      <c r="F16" s="180">
        <v>133</v>
      </c>
      <c r="G16" s="180"/>
      <c r="H16" s="180">
        <v>1408</v>
      </c>
      <c r="I16" s="180">
        <v>40</v>
      </c>
    </row>
    <row r="17" spans="1:11" x14ac:dyDescent="0.25">
      <c r="A17" s="8" t="s">
        <v>36</v>
      </c>
      <c r="B17" s="180">
        <v>226</v>
      </c>
      <c r="C17" s="208">
        <v>2271.3000000000002</v>
      </c>
      <c r="D17" s="180"/>
      <c r="E17" s="180">
        <v>42</v>
      </c>
      <c r="F17" s="180">
        <v>42</v>
      </c>
      <c r="G17" s="180"/>
      <c r="H17" s="180">
        <v>247</v>
      </c>
      <c r="I17" s="180">
        <v>21</v>
      </c>
    </row>
    <row r="18" spans="1:11" x14ac:dyDescent="0.25">
      <c r="A18" s="8" t="s">
        <v>37</v>
      </c>
      <c r="B18" s="180">
        <v>46</v>
      </c>
      <c r="C18" s="208">
        <v>609.24</v>
      </c>
      <c r="D18" s="180"/>
      <c r="E18" s="180">
        <v>26</v>
      </c>
      <c r="F18" s="180">
        <v>26</v>
      </c>
      <c r="G18" s="180"/>
      <c r="H18" s="180">
        <v>54</v>
      </c>
      <c r="I18" s="180">
        <v>18</v>
      </c>
    </row>
    <row r="19" spans="1:11" x14ac:dyDescent="0.25">
      <c r="A19" s="8" t="s">
        <v>38</v>
      </c>
      <c r="B19" s="180">
        <v>39</v>
      </c>
      <c r="C19" s="208">
        <v>108.4</v>
      </c>
      <c r="D19" s="180"/>
      <c r="E19" s="180">
        <v>29</v>
      </c>
      <c r="F19" s="180">
        <v>29</v>
      </c>
      <c r="G19" s="180"/>
      <c r="H19" s="180">
        <v>58</v>
      </c>
      <c r="I19" s="180">
        <v>10</v>
      </c>
    </row>
    <row r="20" spans="1:11" x14ac:dyDescent="0.25">
      <c r="A20" s="8" t="s">
        <v>39</v>
      </c>
      <c r="B20" s="180">
        <v>401</v>
      </c>
      <c r="C20" s="208">
        <v>2370.04</v>
      </c>
      <c r="D20" s="180"/>
      <c r="E20" s="180">
        <v>79</v>
      </c>
      <c r="F20" s="180">
        <v>80</v>
      </c>
      <c r="G20" s="180"/>
      <c r="H20" s="180">
        <v>450</v>
      </c>
      <c r="I20" s="180">
        <v>30</v>
      </c>
    </row>
    <row r="21" spans="1:11" x14ac:dyDescent="0.25">
      <c r="A21" s="8" t="s">
        <v>40</v>
      </c>
      <c r="B21" s="180">
        <v>240</v>
      </c>
      <c r="C21" s="208">
        <v>916.17</v>
      </c>
      <c r="D21" s="180"/>
      <c r="E21" s="180">
        <v>18</v>
      </c>
      <c r="F21" s="180">
        <v>18</v>
      </c>
      <c r="G21" s="180"/>
      <c r="H21" s="180">
        <v>254</v>
      </c>
      <c r="I21" s="180">
        <v>4</v>
      </c>
    </row>
    <row r="22" spans="1:11" x14ac:dyDescent="0.25">
      <c r="A22" s="8" t="s">
        <v>41</v>
      </c>
      <c r="B22" s="180">
        <v>0</v>
      </c>
      <c r="C22" s="208">
        <v>0</v>
      </c>
      <c r="D22" s="180"/>
      <c r="E22" s="180">
        <v>0</v>
      </c>
      <c r="F22" s="180">
        <v>0</v>
      </c>
      <c r="G22" s="180"/>
      <c r="H22" s="180">
        <v>0</v>
      </c>
      <c r="I22" s="180">
        <v>0</v>
      </c>
    </row>
    <row r="23" spans="1:11" x14ac:dyDescent="0.25">
      <c r="A23" s="8" t="s">
        <v>42</v>
      </c>
      <c r="B23" s="180">
        <v>1369</v>
      </c>
      <c r="C23" s="208">
        <v>2973.05</v>
      </c>
      <c r="D23" s="180"/>
      <c r="E23" s="180">
        <v>178</v>
      </c>
      <c r="F23" s="180">
        <v>183</v>
      </c>
      <c r="G23" s="180"/>
      <c r="H23" s="180">
        <v>1485</v>
      </c>
      <c r="I23" s="180">
        <v>62</v>
      </c>
    </row>
    <row r="24" spans="1:11" x14ac:dyDescent="0.25">
      <c r="A24" s="8" t="s">
        <v>43</v>
      </c>
      <c r="B24" s="180">
        <v>361</v>
      </c>
      <c r="C24" s="208">
        <v>2401.7600000000002</v>
      </c>
      <c r="D24" s="180"/>
      <c r="E24" s="180">
        <v>52</v>
      </c>
      <c r="F24" s="180">
        <v>52</v>
      </c>
      <c r="G24" s="180"/>
      <c r="H24" s="180">
        <v>404</v>
      </c>
      <c r="I24" s="180">
        <v>9</v>
      </c>
    </row>
    <row r="25" spans="1:11" x14ac:dyDescent="0.25">
      <c r="A25" s="8" t="s">
        <v>44</v>
      </c>
      <c r="B25" s="180">
        <v>105</v>
      </c>
      <c r="C25" s="208">
        <v>304.10000000000002</v>
      </c>
      <c r="D25" s="180"/>
      <c r="E25" s="180">
        <v>22</v>
      </c>
      <c r="F25" s="180">
        <v>22</v>
      </c>
      <c r="G25" s="180"/>
      <c r="H25" s="180">
        <v>108</v>
      </c>
      <c r="I25" s="180">
        <v>19</v>
      </c>
    </row>
    <row r="26" spans="1:11" x14ac:dyDescent="0.25">
      <c r="A26" s="8" t="s">
        <v>45</v>
      </c>
      <c r="B26" s="180">
        <v>397</v>
      </c>
      <c r="C26" s="208">
        <v>5918.93</v>
      </c>
      <c r="D26" s="180"/>
      <c r="E26" s="180">
        <v>99</v>
      </c>
      <c r="F26" s="180">
        <v>101</v>
      </c>
      <c r="G26" s="180"/>
      <c r="H26" s="180">
        <v>447</v>
      </c>
      <c r="I26" s="180">
        <v>49</v>
      </c>
    </row>
    <row r="27" spans="1:11" x14ac:dyDescent="0.25">
      <c r="A27" s="8" t="s">
        <v>46</v>
      </c>
      <c r="B27" s="180">
        <v>2320</v>
      </c>
      <c r="C27" s="208">
        <v>13825.72</v>
      </c>
      <c r="D27" s="180"/>
      <c r="E27" s="180">
        <v>234</v>
      </c>
      <c r="F27" s="180">
        <v>251</v>
      </c>
      <c r="G27" s="180"/>
      <c r="H27" s="180">
        <v>2447</v>
      </c>
      <c r="I27" s="180">
        <v>107</v>
      </c>
    </row>
    <row r="28" spans="1:11" x14ac:dyDescent="0.25">
      <c r="A28" s="8" t="s">
        <v>47</v>
      </c>
      <c r="B28" s="180">
        <v>27</v>
      </c>
      <c r="C28" s="208">
        <v>282.29000000000002</v>
      </c>
      <c r="D28" s="180"/>
      <c r="E28" s="180">
        <v>10</v>
      </c>
      <c r="F28" s="180">
        <v>10</v>
      </c>
      <c r="G28" s="180"/>
      <c r="H28" s="180">
        <v>31</v>
      </c>
      <c r="I28" s="180">
        <v>6</v>
      </c>
    </row>
    <row r="29" spans="1:11" ht="3" customHeight="1" x14ac:dyDescent="0.25">
      <c r="A29" s="8"/>
      <c r="B29" s="180"/>
      <c r="C29" s="208">
        <v>0</v>
      </c>
      <c r="D29" s="180"/>
      <c r="E29" s="180"/>
      <c r="F29" s="180"/>
      <c r="G29" s="180"/>
      <c r="H29" s="180"/>
      <c r="I29" s="180"/>
    </row>
    <row r="30" spans="1:11" s="111" customFormat="1" x14ac:dyDescent="0.25">
      <c r="A30" s="98" t="s">
        <v>48</v>
      </c>
      <c r="B30" s="206">
        <v>14629</v>
      </c>
      <c r="C30" s="209">
        <v>61521.529999999992</v>
      </c>
      <c r="D30" s="206"/>
      <c r="E30" s="206">
        <v>539</v>
      </c>
      <c r="F30" s="206">
        <v>608</v>
      </c>
      <c r="G30" s="206"/>
      <c r="H30" s="206">
        <v>14876</v>
      </c>
      <c r="I30" s="206">
        <v>292</v>
      </c>
      <c r="K30" s="164"/>
    </row>
    <row r="31" spans="1:11" s="111" customFormat="1" x14ac:dyDescent="0.25">
      <c r="A31" s="98" t="s">
        <v>49</v>
      </c>
      <c r="B31" s="206">
        <v>712</v>
      </c>
      <c r="C31" s="209">
        <v>5358.98</v>
      </c>
      <c r="D31" s="206"/>
      <c r="E31" s="206">
        <v>176</v>
      </c>
      <c r="F31" s="206">
        <v>177</v>
      </c>
      <c r="G31" s="206"/>
      <c r="H31" s="206">
        <v>809</v>
      </c>
      <c r="I31" s="206">
        <v>79</v>
      </c>
      <c r="K31" s="164"/>
    </row>
    <row r="32" spans="1:11" s="111" customFormat="1" x14ac:dyDescent="0.25">
      <c r="A32" s="98" t="s">
        <v>50</v>
      </c>
      <c r="B32" s="206">
        <v>4819</v>
      </c>
      <c r="C32" s="209">
        <v>26622.020000000004</v>
      </c>
      <c r="D32" s="206"/>
      <c r="E32" s="206">
        <v>613</v>
      </c>
      <c r="F32" s="206">
        <v>637</v>
      </c>
      <c r="G32" s="206"/>
      <c r="H32" s="206">
        <v>5176</v>
      </c>
      <c r="I32" s="206">
        <v>256</v>
      </c>
      <c r="K32" s="164"/>
    </row>
    <row r="33" spans="1:11" s="111" customFormat="1" ht="3" customHeight="1" x14ac:dyDescent="0.25">
      <c r="A33" s="98"/>
      <c r="B33" s="206"/>
      <c r="C33" s="209">
        <v>0</v>
      </c>
      <c r="D33" s="206"/>
      <c r="E33" s="206"/>
      <c r="F33" s="206"/>
      <c r="G33" s="206"/>
      <c r="H33" s="206"/>
      <c r="I33" s="206"/>
      <c r="K33" s="164"/>
    </row>
    <row r="34" spans="1:11" s="111" customFormat="1" x14ac:dyDescent="0.25">
      <c r="A34" s="98" t="s">
        <v>51</v>
      </c>
      <c r="B34" s="206">
        <v>16088</v>
      </c>
      <c r="C34" s="209">
        <v>80839.88</v>
      </c>
      <c r="D34" s="206"/>
      <c r="E34" s="206">
        <v>1121</v>
      </c>
      <c r="F34" s="206">
        <v>1211</v>
      </c>
      <c r="G34" s="206"/>
      <c r="H34" s="206">
        <v>16701</v>
      </c>
      <c r="I34" s="206">
        <v>508</v>
      </c>
      <c r="K34" s="164"/>
    </row>
    <row r="35" spans="1:11" s="111" customFormat="1" x14ac:dyDescent="0.25">
      <c r="A35" s="98" t="s">
        <v>52</v>
      </c>
      <c r="B35" s="206">
        <v>4072</v>
      </c>
      <c r="C35" s="209">
        <v>12662.65</v>
      </c>
      <c r="D35" s="206"/>
      <c r="E35" s="206">
        <v>207</v>
      </c>
      <c r="F35" s="206">
        <v>211</v>
      </c>
      <c r="G35" s="206"/>
      <c r="H35" s="206">
        <v>4160</v>
      </c>
      <c r="I35" s="206">
        <v>119</v>
      </c>
      <c r="K35" s="164"/>
    </row>
    <row r="36" spans="1:11" s="111" customFormat="1" ht="3" customHeight="1" x14ac:dyDescent="0.25">
      <c r="A36" s="135"/>
      <c r="B36" s="207"/>
      <c r="C36" s="210">
        <v>0</v>
      </c>
      <c r="D36" s="207"/>
      <c r="E36" s="207"/>
      <c r="F36" s="207"/>
      <c r="G36" s="207"/>
      <c r="H36" s="207"/>
      <c r="I36" s="207"/>
      <c r="K36" s="164"/>
    </row>
    <row r="37" spans="1:11" s="111" customFormat="1" x14ac:dyDescent="0.25">
      <c r="A37" s="100" t="s">
        <v>53</v>
      </c>
      <c r="B37" s="196">
        <v>20160</v>
      </c>
      <c r="C37" s="211">
        <v>93502.53</v>
      </c>
      <c r="D37" s="196">
        <v>0</v>
      </c>
      <c r="E37" s="196">
        <v>1328</v>
      </c>
      <c r="F37" s="196">
        <v>1422</v>
      </c>
      <c r="G37" s="196">
        <v>0</v>
      </c>
      <c r="H37" s="196">
        <v>20861</v>
      </c>
      <c r="I37" s="196">
        <v>627</v>
      </c>
      <c r="K37" s="164"/>
    </row>
    <row r="38" spans="1:11" s="27" customFormat="1" ht="12.75" x14ac:dyDescent="0.25">
      <c r="A38" s="238" t="s">
        <v>56</v>
      </c>
      <c r="B38" s="238"/>
      <c r="C38" s="238"/>
      <c r="D38" s="238"/>
      <c r="E38" s="238"/>
      <c r="F38" s="238"/>
      <c r="G38" s="238"/>
      <c r="H38" s="238"/>
      <c r="I38" s="238"/>
      <c r="K38" s="165"/>
    </row>
    <row r="39" spans="1:11" s="27" customFormat="1" ht="12.75" x14ac:dyDescent="0.25">
      <c r="A39" s="273" t="s">
        <v>110</v>
      </c>
      <c r="B39" s="238"/>
      <c r="C39" s="238"/>
      <c r="D39" s="238"/>
      <c r="E39" s="238"/>
      <c r="F39" s="238"/>
      <c r="G39" s="238"/>
      <c r="H39" s="238"/>
      <c r="I39" s="238"/>
      <c r="K39" s="165"/>
    </row>
    <row r="40" spans="1:11" s="27" customFormat="1" ht="15.75" customHeight="1" x14ac:dyDescent="0.25">
      <c r="A40" s="273" t="s">
        <v>112</v>
      </c>
      <c r="B40" s="238"/>
      <c r="C40" s="238"/>
      <c r="D40" s="238"/>
      <c r="E40" s="238"/>
      <c r="F40" s="238"/>
      <c r="G40" s="238"/>
      <c r="H40" s="238"/>
      <c r="I40" s="238"/>
      <c r="K40" s="165"/>
    </row>
    <row r="41" spans="1:11" s="27" customFormat="1" ht="12.75" x14ac:dyDescent="0.25">
      <c r="A41" s="273" t="s">
        <v>78</v>
      </c>
      <c r="B41" s="238"/>
      <c r="C41" s="238"/>
      <c r="D41" s="238"/>
      <c r="E41" s="238"/>
      <c r="F41" s="238"/>
      <c r="G41" s="238"/>
      <c r="H41" s="238"/>
      <c r="I41" s="238"/>
      <c r="K41" s="165"/>
    </row>
    <row r="42" spans="1:11" s="27" customFormat="1" ht="12.75" x14ac:dyDescent="0.25">
      <c r="A42" s="273" t="s">
        <v>79</v>
      </c>
      <c r="B42" s="238"/>
      <c r="C42" s="238"/>
      <c r="D42" s="238"/>
      <c r="E42" s="238"/>
      <c r="F42" s="238"/>
      <c r="G42" s="238"/>
      <c r="H42" s="238"/>
      <c r="I42" s="238"/>
      <c r="K42" s="165"/>
    </row>
  </sheetData>
  <mergeCells count="14">
    <mergeCell ref="A39:I39"/>
    <mergeCell ref="A40:I40"/>
    <mergeCell ref="A41:I41"/>
    <mergeCell ref="A42:I42"/>
    <mergeCell ref="B3:C3"/>
    <mergeCell ref="E3:F3"/>
    <mergeCell ref="H3:I3"/>
    <mergeCell ref="B4:B5"/>
    <mergeCell ref="C4:C5"/>
    <mergeCell ref="E4:E5"/>
    <mergeCell ref="F4:F5"/>
    <mergeCell ref="H4:H5"/>
    <mergeCell ref="I4:I5"/>
    <mergeCell ref="A38:I3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5" x14ac:dyDescent="0.25"/>
  <cols>
    <col min="1" max="1" width="18.42578125" customWidth="1"/>
    <col min="2" max="2" width="8.7109375" customWidth="1"/>
    <col min="3" max="3" width="10.28515625" customWidth="1"/>
    <col min="4" max="4" width="0.85546875" customWidth="1"/>
    <col min="5" max="7" width="8.7109375" customWidth="1"/>
    <col min="8" max="8" width="9.85546875" customWidth="1"/>
    <col min="9" max="9" width="0.85546875" customWidth="1"/>
    <col min="10" max="10" width="8.7109375" customWidth="1"/>
    <col min="13" max="13" width="14.5703125" customWidth="1"/>
  </cols>
  <sheetData>
    <row r="1" spans="1:13" s="111" customFormat="1" ht="12.75" x14ac:dyDescent="0.2">
      <c r="A1" s="146" t="s">
        <v>149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3" s="111" customFormat="1" ht="12.75" x14ac:dyDescent="0.2">
      <c r="A2" s="145"/>
    </row>
    <row r="3" spans="1:13" x14ac:dyDescent="0.25">
      <c r="A3" s="2" t="s">
        <v>22</v>
      </c>
      <c r="B3" s="239" t="s">
        <v>61</v>
      </c>
      <c r="C3" s="239"/>
      <c r="D3" s="29"/>
      <c r="E3" s="239" t="s">
        <v>86</v>
      </c>
      <c r="F3" s="239"/>
      <c r="G3" s="239"/>
      <c r="H3" s="239"/>
      <c r="I3" s="29"/>
      <c r="J3" s="239" t="s">
        <v>106</v>
      </c>
      <c r="K3" s="239"/>
    </row>
    <row r="4" spans="1:13" ht="27.75" customHeight="1" x14ac:dyDescent="0.25">
      <c r="A4" s="4" t="s">
        <v>60</v>
      </c>
      <c r="B4" s="280" t="s">
        <v>119</v>
      </c>
      <c r="C4" s="280" t="s">
        <v>114</v>
      </c>
      <c r="D4" s="5"/>
      <c r="E4" s="239" t="s">
        <v>120</v>
      </c>
      <c r="F4" s="239"/>
      <c r="G4" s="292" t="s">
        <v>115</v>
      </c>
      <c r="H4" s="292" t="s">
        <v>116</v>
      </c>
      <c r="I4" s="118"/>
      <c r="J4" s="280" t="s">
        <v>117</v>
      </c>
      <c r="K4" s="288" t="s">
        <v>69</v>
      </c>
    </row>
    <row r="5" spans="1:13" ht="18.600000000000001" customHeight="1" x14ac:dyDescent="0.25">
      <c r="A5" s="6" t="s">
        <v>121</v>
      </c>
      <c r="B5" s="281"/>
      <c r="C5" s="281"/>
      <c r="D5" s="7"/>
      <c r="E5" s="7" t="s">
        <v>118</v>
      </c>
      <c r="F5" s="7" t="s">
        <v>107</v>
      </c>
      <c r="G5" s="293"/>
      <c r="H5" s="293"/>
      <c r="I5" s="95"/>
      <c r="J5" s="281"/>
      <c r="K5" s="294"/>
    </row>
    <row r="6" spans="1:13" ht="6" customHeight="1" x14ac:dyDescent="0.25">
      <c r="A6" s="4"/>
      <c r="B6" s="225"/>
      <c r="C6" s="225"/>
      <c r="D6" s="226"/>
      <c r="E6" s="226"/>
      <c r="F6" s="226"/>
      <c r="G6" s="233"/>
      <c r="H6" s="233"/>
      <c r="I6" s="223"/>
      <c r="J6" s="225"/>
      <c r="K6" s="153"/>
    </row>
    <row r="7" spans="1:13" x14ac:dyDescent="0.25">
      <c r="A7" s="8" t="s">
        <v>26</v>
      </c>
      <c r="B7" s="180">
        <v>0</v>
      </c>
      <c r="C7" s="208">
        <v>0</v>
      </c>
      <c r="D7" s="180"/>
      <c r="E7" s="180">
        <v>0</v>
      </c>
      <c r="F7" s="180">
        <v>0</v>
      </c>
      <c r="G7" s="180">
        <v>0</v>
      </c>
      <c r="H7" s="180">
        <v>0</v>
      </c>
      <c r="I7" s="180"/>
      <c r="J7" s="180">
        <v>0</v>
      </c>
      <c r="K7" s="180">
        <v>0</v>
      </c>
      <c r="L7" s="18"/>
      <c r="M7" s="164"/>
    </row>
    <row r="8" spans="1:13" x14ac:dyDescent="0.25">
      <c r="A8" s="8" t="s">
        <v>27</v>
      </c>
      <c r="B8" s="182">
        <v>0</v>
      </c>
      <c r="C8" s="212">
        <v>0</v>
      </c>
      <c r="D8" s="182"/>
      <c r="E8" s="182">
        <v>0</v>
      </c>
      <c r="F8" s="182">
        <v>0</v>
      </c>
      <c r="G8" s="182">
        <v>0</v>
      </c>
      <c r="H8" s="182">
        <v>0</v>
      </c>
      <c r="I8" s="182"/>
      <c r="J8" s="182">
        <v>0</v>
      </c>
      <c r="K8" s="182">
        <v>0</v>
      </c>
      <c r="M8" s="164"/>
    </row>
    <row r="9" spans="1:13" x14ac:dyDescent="0.25">
      <c r="A9" s="8" t="s">
        <v>28</v>
      </c>
      <c r="B9" s="182">
        <v>161</v>
      </c>
      <c r="C9" s="212">
        <v>324.12</v>
      </c>
      <c r="D9" s="182"/>
      <c r="E9" s="182">
        <v>26</v>
      </c>
      <c r="F9" s="182">
        <v>43</v>
      </c>
      <c r="G9" s="182">
        <v>17</v>
      </c>
      <c r="H9" s="182">
        <v>26</v>
      </c>
      <c r="I9" s="182"/>
      <c r="J9" s="182">
        <v>169</v>
      </c>
      <c r="K9" s="182">
        <v>18</v>
      </c>
      <c r="M9" s="164"/>
    </row>
    <row r="10" spans="1:13" x14ac:dyDescent="0.25">
      <c r="A10" s="8" t="s">
        <v>29</v>
      </c>
      <c r="B10" s="182">
        <v>1043</v>
      </c>
      <c r="C10" s="212">
        <v>2307.87</v>
      </c>
      <c r="D10" s="182"/>
      <c r="E10" s="182">
        <v>113</v>
      </c>
      <c r="F10" s="182">
        <v>225</v>
      </c>
      <c r="G10" s="182">
        <v>113</v>
      </c>
      <c r="H10" s="182">
        <v>112</v>
      </c>
      <c r="I10" s="182"/>
      <c r="J10" s="182">
        <v>1093</v>
      </c>
      <c r="K10" s="182">
        <v>63</v>
      </c>
      <c r="M10" s="164"/>
    </row>
    <row r="11" spans="1:13" x14ac:dyDescent="0.25">
      <c r="A11" s="112" t="s">
        <v>75</v>
      </c>
      <c r="B11" s="214">
        <v>0</v>
      </c>
      <c r="C11" s="213">
        <v>0</v>
      </c>
      <c r="D11" s="214"/>
      <c r="E11" s="214">
        <v>0</v>
      </c>
      <c r="F11" s="214">
        <v>0</v>
      </c>
      <c r="G11" s="214">
        <v>0</v>
      </c>
      <c r="H11" s="214">
        <v>0</v>
      </c>
      <c r="I11" s="214"/>
      <c r="J11" s="214">
        <v>0</v>
      </c>
      <c r="K11" s="214">
        <v>0</v>
      </c>
      <c r="M11" s="164"/>
    </row>
    <row r="12" spans="1:13" x14ac:dyDescent="0.25">
      <c r="A12" s="8" t="s">
        <v>76</v>
      </c>
      <c r="B12" s="182">
        <v>79</v>
      </c>
      <c r="C12" s="212">
        <v>88.16</v>
      </c>
      <c r="D12" s="182"/>
      <c r="E12" s="182">
        <v>4</v>
      </c>
      <c r="F12" s="182">
        <v>8</v>
      </c>
      <c r="G12" s="182">
        <v>4</v>
      </c>
      <c r="H12" s="182">
        <v>4</v>
      </c>
      <c r="I12" s="182"/>
      <c r="J12" s="182">
        <v>81</v>
      </c>
      <c r="K12" s="182">
        <v>2</v>
      </c>
      <c r="M12" s="164"/>
    </row>
    <row r="13" spans="1:13" x14ac:dyDescent="0.25">
      <c r="A13" s="8" t="s">
        <v>77</v>
      </c>
      <c r="B13" s="182">
        <v>79</v>
      </c>
      <c r="C13" s="212">
        <v>88.16</v>
      </c>
      <c r="D13" s="182"/>
      <c r="E13" s="182">
        <v>4</v>
      </c>
      <c r="F13" s="182">
        <v>8</v>
      </c>
      <c r="G13" s="182">
        <v>4</v>
      </c>
      <c r="H13" s="182">
        <v>4</v>
      </c>
      <c r="I13" s="182"/>
      <c r="J13" s="182">
        <v>81</v>
      </c>
      <c r="K13" s="182">
        <v>2</v>
      </c>
      <c r="M13" s="164"/>
    </row>
    <row r="14" spans="1:13" x14ac:dyDescent="0.25">
      <c r="A14" s="8" t="s">
        <v>33</v>
      </c>
      <c r="B14" s="182">
        <v>643</v>
      </c>
      <c r="C14" s="212">
        <v>854.52</v>
      </c>
      <c r="D14" s="182"/>
      <c r="E14" s="182">
        <v>54</v>
      </c>
      <c r="F14" s="182">
        <v>92</v>
      </c>
      <c r="G14" s="182">
        <v>39</v>
      </c>
      <c r="H14" s="182">
        <v>50</v>
      </c>
      <c r="I14" s="182"/>
      <c r="J14" s="182">
        <v>664</v>
      </c>
      <c r="K14" s="182">
        <v>33</v>
      </c>
      <c r="M14" s="164"/>
    </row>
    <row r="15" spans="1:13" x14ac:dyDescent="0.25">
      <c r="A15" s="8" t="s">
        <v>34</v>
      </c>
      <c r="B15" s="182">
        <v>10</v>
      </c>
      <c r="C15" s="212">
        <v>26.42</v>
      </c>
      <c r="D15" s="182"/>
      <c r="E15" s="182">
        <v>10</v>
      </c>
      <c r="F15" s="182">
        <v>12</v>
      </c>
      <c r="G15" s="182">
        <v>2</v>
      </c>
      <c r="H15" s="182">
        <v>10</v>
      </c>
      <c r="I15" s="182"/>
      <c r="J15" s="182">
        <v>11</v>
      </c>
      <c r="K15" s="182">
        <v>9</v>
      </c>
      <c r="M15" s="164"/>
    </row>
    <row r="16" spans="1:13" x14ac:dyDescent="0.25">
      <c r="A16" s="8" t="s">
        <v>35</v>
      </c>
      <c r="B16" s="182">
        <v>138</v>
      </c>
      <c r="C16" s="212">
        <v>210.7</v>
      </c>
      <c r="D16" s="182"/>
      <c r="E16" s="182">
        <v>8</v>
      </c>
      <c r="F16" s="182">
        <v>14</v>
      </c>
      <c r="G16" s="182">
        <v>7</v>
      </c>
      <c r="H16" s="182">
        <v>7</v>
      </c>
      <c r="I16" s="182"/>
      <c r="J16" s="182">
        <v>142</v>
      </c>
      <c r="K16" s="182">
        <v>4</v>
      </c>
      <c r="M16" s="164"/>
    </row>
    <row r="17" spans="1:13" x14ac:dyDescent="0.25">
      <c r="A17" s="8" t="s">
        <v>36</v>
      </c>
      <c r="B17" s="182">
        <v>9999</v>
      </c>
      <c r="C17" s="212">
        <v>70306.460000000006</v>
      </c>
      <c r="D17" s="182"/>
      <c r="E17" s="182">
        <v>654</v>
      </c>
      <c r="F17" s="182">
        <v>876</v>
      </c>
      <c r="G17" s="182">
        <v>283</v>
      </c>
      <c r="H17" s="182">
        <v>586</v>
      </c>
      <c r="I17" s="182"/>
      <c r="J17" s="182">
        <v>10145</v>
      </c>
      <c r="K17" s="182">
        <v>508</v>
      </c>
      <c r="M17" s="164"/>
    </row>
    <row r="18" spans="1:13" x14ac:dyDescent="0.25">
      <c r="A18" s="8" t="s">
        <v>37</v>
      </c>
      <c r="B18" s="182">
        <v>1201</v>
      </c>
      <c r="C18" s="212">
        <v>7096.27</v>
      </c>
      <c r="D18" s="182"/>
      <c r="E18" s="182">
        <v>137</v>
      </c>
      <c r="F18" s="182">
        <v>204</v>
      </c>
      <c r="G18" s="182">
        <v>104</v>
      </c>
      <c r="H18" s="182">
        <v>100</v>
      </c>
      <c r="I18" s="182"/>
      <c r="J18" s="182">
        <v>1254</v>
      </c>
      <c r="K18" s="182">
        <v>84</v>
      </c>
      <c r="M18" s="164"/>
    </row>
    <row r="19" spans="1:13" x14ac:dyDescent="0.25">
      <c r="A19" s="8" t="s">
        <v>38</v>
      </c>
      <c r="B19" s="182">
        <v>68</v>
      </c>
      <c r="C19" s="212">
        <v>456.58</v>
      </c>
      <c r="D19" s="182"/>
      <c r="E19" s="182">
        <v>37</v>
      </c>
      <c r="F19" s="182">
        <v>67</v>
      </c>
      <c r="G19" s="182">
        <v>29</v>
      </c>
      <c r="H19" s="182">
        <v>36</v>
      </c>
      <c r="I19" s="182"/>
      <c r="J19" s="182">
        <v>83</v>
      </c>
      <c r="K19" s="182">
        <v>22</v>
      </c>
      <c r="M19" s="164"/>
    </row>
    <row r="20" spans="1:13" x14ac:dyDescent="0.25">
      <c r="A20" s="8" t="s">
        <v>39</v>
      </c>
      <c r="B20" s="182">
        <v>567</v>
      </c>
      <c r="C20" s="212">
        <v>4687.83</v>
      </c>
      <c r="D20" s="182"/>
      <c r="E20" s="182">
        <v>115</v>
      </c>
      <c r="F20" s="182">
        <v>180</v>
      </c>
      <c r="G20" s="182">
        <v>75</v>
      </c>
      <c r="H20" s="182">
        <v>97</v>
      </c>
      <c r="I20" s="182"/>
      <c r="J20" s="182">
        <v>630</v>
      </c>
      <c r="K20" s="182">
        <v>52</v>
      </c>
      <c r="M20" s="164"/>
    </row>
    <row r="21" spans="1:13" x14ac:dyDescent="0.25">
      <c r="A21" s="8" t="s">
        <v>40</v>
      </c>
      <c r="B21" s="182">
        <v>602</v>
      </c>
      <c r="C21" s="212">
        <v>2287.02</v>
      </c>
      <c r="D21" s="182"/>
      <c r="E21" s="182">
        <v>69</v>
      </c>
      <c r="F21" s="182">
        <v>111</v>
      </c>
      <c r="G21" s="182">
        <v>54</v>
      </c>
      <c r="H21" s="182">
        <v>57</v>
      </c>
      <c r="I21" s="182"/>
      <c r="J21" s="182">
        <v>638</v>
      </c>
      <c r="K21" s="182">
        <v>33</v>
      </c>
      <c r="M21" s="164"/>
    </row>
    <row r="22" spans="1:13" x14ac:dyDescent="0.25">
      <c r="A22" s="8" t="s">
        <v>41</v>
      </c>
      <c r="B22" s="182">
        <v>72</v>
      </c>
      <c r="C22" s="212">
        <v>331.9</v>
      </c>
      <c r="D22" s="182"/>
      <c r="E22" s="182">
        <v>18</v>
      </c>
      <c r="F22" s="182">
        <v>32</v>
      </c>
      <c r="G22" s="182">
        <v>15</v>
      </c>
      <c r="H22" s="182">
        <v>17</v>
      </c>
      <c r="I22" s="182"/>
      <c r="J22" s="182">
        <v>85</v>
      </c>
      <c r="K22" s="182">
        <v>5</v>
      </c>
      <c r="M22" s="164"/>
    </row>
    <row r="23" spans="1:13" x14ac:dyDescent="0.25">
      <c r="A23" s="8" t="s">
        <v>42</v>
      </c>
      <c r="B23" s="182">
        <v>362</v>
      </c>
      <c r="C23" s="212">
        <v>1999.35</v>
      </c>
      <c r="D23" s="182"/>
      <c r="E23" s="182">
        <v>45</v>
      </c>
      <c r="F23" s="182">
        <v>72</v>
      </c>
      <c r="G23" s="182">
        <v>31</v>
      </c>
      <c r="H23" s="182">
        <v>41</v>
      </c>
      <c r="I23" s="182"/>
      <c r="J23" s="182">
        <v>385</v>
      </c>
      <c r="K23" s="182">
        <v>22</v>
      </c>
      <c r="M23" s="164"/>
    </row>
    <row r="24" spans="1:13" x14ac:dyDescent="0.25">
      <c r="A24" s="8" t="s">
        <v>43</v>
      </c>
      <c r="B24" s="182">
        <v>3763</v>
      </c>
      <c r="C24" s="212">
        <v>51444.480000000003</v>
      </c>
      <c r="D24" s="182"/>
      <c r="E24" s="182">
        <v>256</v>
      </c>
      <c r="F24" s="182">
        <v>376</v>
      </c>
      <c r="G24" s="182">
        <v>220</v>
      </c>
      <c r="H24" s="182">
        <v>151</v>
      </c>
      <c r="I24" s="182"/>
      <c r="J24" s="182">
        <v>3939</v>
      </c>
      <c r="K24" s="182">
        <v>80</v>
      </c>
      <c r="M24" s="164"/>
    </row>
    <row r="25" spans="1:13" x14ac:dyDescent="0.25">
      <c r="A25" s="8" t="s">
        <v>44</v>
      </c>
      <c r="B25" s="182">
        <v>91</v>
      </c>
      <c r="C25" s="212">
        <v>807.76</v>
      </c>
      <c r="D25" s="182"/>
      <c r="E25" s="182">
        <v>23</v>
      </c>
      <c r="F25" s="182">
        <v>40</v>
      </c>
      <c r="G25" s="182">
        <v>20</v>
      </c>
      <c r="H25" s="182">
        <v>20</v>
      </c>
      <c r="I25" s="182"/>
      <c r="J25" s="182">
        <v>103</v>
      </c>
      <c r="K25" s="182">
        <v>11</v>
      </c>
      <c r="M25" s="164"/>
    </row>
    <row r="26" spans="1:13" x14ac:dyDescent="0.25">
      <c r="A26" s="8" t="s">
        <v>45</v>
      </c>
      <c r="B26" s="182">
        <v>801</v>
      </c>
      <c r="C26" s="212">
        <v>13036.36</v>
      </c>
      <c r="D26" s="182"/>
      <c r="E26" s="182">
        <v>193</v>
      </c>
      <c r="F26" s="182">
        <v>273</v>
      </c>
      <c r="G26" s="182">
        <v>166</v>
      </c>
      <c r="H26" s="182">
        <v>105</v>
      </c>
      <c r="I26" s="182"/>
      <c r="J26" s="182">
        <v>874</v>
      </c>
      <c r="K26" s="182">
        <v>120</v>
      </c>
      <c r="M26" s="164"/>
    </row>
    <row r="27" spans="1:13" x14ac:dyDescent="0.25">
      <c r="A27" s="8" t="s">
        <v>46</v>
      </c>
      <c r="B27" s="182">
        <v>3579</v>
      </c>
      <c r="C27" s="212">
        <v>25487.94</v>
      </c>
      <c r="D27" s="182"/>
      <c r="E27" s="182">
        <v>283</v>
      </c>
      <c r="F27" s="182">
        <v>450</v>
      </c>
      <c r="G27" s="182">
        <v>212</v>
      </c>
      <c r="H27" s="182">
        <v>227</v>
      </c>
      <c r="I27" s="182"/>
      <c r="J27" s="182">
        <v>3754</v>
      </c>
      <c r="K27" s="182">
        <v>108</v>
      </c>
      <c r="M27" s="164"/>
    </row>
    <row r="28" spans="1:13" x14ac:dyDescent="0.25">
      <c r="A28" s="8" t="s">
        <v>47</v>
      </c>
      <c r="B28" s="182">
        <v>69</v>
      </c>
      <c r="C28" s="212">
        <v>1103.48</v>
      </c>
      <c r="D28" s="182"/>
      <c r="E28" s="182">
        <v>39</v>
      </c>
      <c r="F28" s="182">
        <v>62</v>
      </c>
      <c r="G28" s="182">
        <v>28</v>
      </c>
      <c r="H28" s="182">
        <v>34</v>
      </c>
      <c r="I28" s="182"/>
      <c r="J28" s="182">
        <v>89</v>
      </c>
      <c r="K28" s="182">
        <v>19</v>
      </c>
      <c r="M28" s="164"/>
    </row>
    <row r="29" spans="1:13" ht="3" customHeight="1" x14ac:dyDescent="0.25">
      <c r="A29" s="9"/>
      <c r="B29" s="182"/>
      <c r="C29" s="212">
        <v>0</v>
      </c>
      <c r="D29" s="182"/>
      <c r="E29" s="182"/>
      <c r="F29" s="182"/>
      <c r="G29" s="182"/>
      <c r="H29" s="182"/>
      <c r="I29" s="182"/>
      <c r="J29" s="182"/>
      <c r="K29" s="182"/>
      <c r="M29" s="164"/>
    </row>
    <row r="30" spans="1:13" x14ac:dyDescent="0.25">
      <c r="A30" s="98" t="s">
        <v>48</v>
      </c>
      <c r="B30" s="206">
        <v>2074</v>
      </c>
      <c r="C30" s="209">
        <f>+C7+C8+C9+C10+C11+C12+C14+C15+C16</f>
        <v>3811.7899999999995</v>
      </c>
      <c r="D30" s="206"/>
      <c r="E30" s="206">
        <v>215</v>
      </c>
      <c r="F30" s="206">
        <v>394</v>
      </c>
      <c r="G30" s="206">
        <v>182</v>
      </c>
      <c r="H30" s="206">
        <v>209</v>
      </c>
      <c r="I30" s="206"/>
      <c r="J30" s="206">
        <v>2160</v>
      </c>
      <c r="K30" s="206">
        <v>129</v>
      </c>
      <c r="M30" s="164"/>
    </row>
    <row r="31" spans="1:13" x14ac:dyDescent="0.25">
      <c r="A31" s="98" t="s">
        <v>49</v>
      </c>
      <c r="B31" s="206">
        <v>11835</v>
      </c>
      <c r="C31" s="209">
        <f>+C17+C18+C19+C20</f>
        <v>82547.140000000014</v>
      </c>
      <c r="D31" s="206"/>
      <c r="E31" s="206">
        <v>943</v>
      </c>
      <c r="F31" s="206">
        <v>1327</v>
      </c>
      <c r="G31" s="206">
        <v>491</v>
      </c>
      <c r="H31" s="206">
        <v>819</v>
      </c>
      <c r="I31" s="206"/>
      <c r="J31" s="206">
        <v>12112</v>
      </c>
      <c r="K31" s="206">
        <v>666</v>
      </c>
      <c r="M31" s="164"/>
    </row>
    <row r="32" spans="1:13" x14ac:dyDescent="0.25">
      <c r="A32" s="98" t="s">
        <v>50</v>
      </c>
      <c r="B32" s="206">
        <v>9339</v>
      </c>
      <c r="C32" s="209">
        <f>+C21+C22+C23+C24+C25+C26+C27+C28</f>
        <v>96498.29</v>
      </c>
      <c r="D32" s="206"/>
      <c r="E32" s="206">
        <v>926</v>
      </c>
      <c r="F32" s="206">
        <v>1416</v>
      </c>
      <c r="G32" s="206">
        <v>746</v>
      </c>
      <c r="H32" s="206">
        <v>652</v>
      </c>
      <c r="I32" s="206"/>
      <c r="J32" s="206">
        <v>9867</v>
      </c>
      <c r="K32" s="206">
        <v>398</v>
      </c>
      <c r="M32" s="164"/>
    </row>
    <row r="33" spans="1:13" ht="3" customHeight="1" x14ac:dyDescent="0.25">
      <c r="A33" s="98"/>
      <c r="B33" s="206"/>
      <c r="C33" s="209">
        <v>0</v>
      </c>
      <c r="D33" s="206"/>
      <c r="E33" s="206"/>
      <c r="F33" s="206"/>
      <c r="G33" s="206"/>
      <c r="H33" s="206"/>
      <c r="I33" s="206"/>
      <c r="J33" s="206"/>
      <c r="K33" s="206"/>
      <c r="M33" s="164"/>
    </row>
    <row r="34" spans="1:13" x14ac:dyDescent="0.25">
      <c r="A34" s="98" t="s">
        <v>51</v>
      </c>
      <c r="B34" s="206">
        <v>15569</v>
      </c>
      <c r="C34" s="209">
        <v>128852.34</v>
      </c>
      <c r="D34" s="206"/>
      <c r="E34" s="206">
        <v>1665</v>
      </c>
      <c r="F34" s="206">
        <v>2552</v>
      </c>
      <c r="G34" s="206">
        <v>1179</v>
      </c>
      <c r="H34" s="206">
        <v>1342</v>
      </c>
      <c r="I34" s="206"/>
      <c r="J34" s="206">
        <v>16356</v>
      </c>
      <c r="K34" s="206">
        <v>878</v>
      </c>
      <c r="M34" s="164"/>
    </row>
    <row r="35" spans="1:13" x14ac:dyDescent="0.25">
      <c r="A35" s="98" t="s">
        <v>52</v>
      </c>
      <c r="B35" s="206">
        <v>7679</v>
      </c>
      <c r="C35" s="209">
        <v>54004.88</v>
      </c>
      <c r="D35" s="206"/>
      <c r="E35" s="206">
        <v>419</v>
      </c>
      <c r="F35" s="206">
        <v>585</v>
      </c>
      <c r="G35" s="206">
        <v>240</v>
      </c>
      <c r="H35" s="206">
        <v>338</v>
      </c>
      <c r="I35" s="206"/>
      <c r="J35" s="206">
        <v>7783</v>
      </c>
      <c r="K35" s="206">
        <v>315</v>
      </c>
      <c r="M35" s="164"/>
    </row>
    <row r="36" spans="1:13" x14ac:dyDescent="0.25">
      <c r="A36" s="100" t="s">
        <v>53</v>
      </c>
      <c r="B36" s="196">
        <v>23248</v>
      </c>
      <c r="C36" s="211">
        <v>182857.22</v>
      </c>
      <c r="D36" s="196">
        <v>0</v>
      </c>
      <c r="E36" s="196">
        <v>2084</v>
      </c>
      <c r="F36" s="196">
        <v>3137</v>
      </c>
      <c r="G36" s="196">
        <v>1419</v>
      </c>
      <c r="H36" s="196">
        <v>1680</v>
      </c>
      <c r="I36" s="196">
        <v>0</v>
      </c>
      <c r="J36" s="196">
        <v>24139</v>
      </c>
      <c r="K36" s="196">
        <v>1193</v>
      </c>
      <c r="M36" s="164"/>
    </row>
    <row r="37" spans="1:13" s="27" customFormat="1" ht="12.75" x14ac:dyDescent="0.25">
      <c r="A37" s="126" t="s">
        <v>56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pans="1:13" s="27" customFormat="1" ht="12.75" x14ac:dyDescent="0.25">
      <c r="A38" s="273" t="s">
        <v>147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</row>
    <row r="39" spans="1:13" s="27" customFormat="1" ht="15.75" customHeight="1" x14ac:dyDescent="0.25">
      <c r="A39" s="273" t="s">
        <v>148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</row>
    <row r="40" spans="1:13" s="27" customFormat="1" ht="12.75" x14ac:dyDescent="0.25">
      <c r="A40" s="273" t="s">
        <v>78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</row>
    <row r="41" spans="1:13" s="27" customFormat="1" ht="12.75" x14ac:dyDescent="0.25">
      <c r="A41" s="273" t="s">
        <v>79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</row>
    <row r="42" spans="1:13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3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3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</row>
  </sheetData>
  <mergeCells count="14">
    <mergeCell ref="A38:K38"/>
    <mergeCell ref="A39:L39"/>
    <mergeCell ref="A40:L40"/>
    <mergeCell ref="A41:L41"/>
    <mergeCell ref="B3:C3"/>
    <mergeCell ref="E3:H3"/>
    <mergeCell ref="J3:K3"/>
    <mergeCell ref="B4:B5"/>
    <mergeCell ref="C4:C5"/>
    <mergeCell ref="E4:F4"/>
    <mergeCell ref="G4:G5"/>
    <mergeCell ref="H4:H5"/>
    <mergeCell ref="J4:J5"/>
    <mergeCell ref="K4:K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/>
  </sheetViews>
  <sheetFormatPr defaultRowHeight="15" x14ac:dyDescent="0.25"/>
  <cols>
    <col min="1" max="1" width="17.7109375" customWidth="1"/>
    <col min="2" max="2" width="8.7109375" customWidth="1"/>
    <col min="3" max="3" width="9.28515625" customWidth="1"/>
    <col min="4" max="4" width="8.7109375" customWidth="1"/>
    <col min="5" max="5" width="7.85546875" customWidth="1"/>
    <col min="6" max="6" width="7.7109375" customWidth="1"/>
    <col min="7" max="7" width="8.7109375" customWidth="1"/>
    <col min="8" max="8" width="0.85546875" customWidth="1"/>
    <col min="9" max="9" width="8.7109375" customWidth="1"/>
    <col min="10" max="10" width="7.7109375" customWidth="1"/>
    <col min="11" max="11" width="0.85546875" customWidth="1"/>
    <col min="12" max="13" width="8.7109375" customWidth="1"/>
  </cols>
  <sheetData>
    <row r="1" spans="1:15" x14ac:dyDescent="0.25">
      <c r="A1" s="147" t="s">
        <v>140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5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5" ht="15" customHeight="1" x14ac:dyDescent="0.25">
      <c r="A3" s="150" t="s">
        <v>22</v>
      </c>
      <c r="B3" s="297" t="s">
        <v>61</v>
      </c>
      <c r="C3" s="297"/>
      <c r="D3" s="297"/>
      <c r="E3" s="297"/>
      <c r="F3" s="297"/>
      <c r="G3" s="297"/>
      <c r="H3" s="299"/>
      <c r="I3" s="297" t="s">
        <v>122</v>
      </c>
      <c r="J3" s="297"/>
      <c r="K3" s="297"/>
      <c r="L3" s="297" t="s">
        <v>63</v>
      </c>
      <c r="M3" s="297"/>
    </row>
    <row r="4" spans="1:15" ht="23.1" customHeight="1" x14ac:dyDescent="0.25">
      <c r="A4" s="4" t="s">
        <v>60</v>
      </c>
      <c r="B4" s="298"/>
      <c r="C4" s="298"/>
      <c r="D4" s="298"/>
      <c r="E4" s="298"/>
      <c r="F4" s="298"/>
      <c r="G4" s="298"/>
      <c r="H4" s="300"/>
      <c r="I4" s="298"/>
      <c r="J4" s="298"/>
      <c r="K4" s="301"/>
      <c r="L4" s="298"/>
      <c r="M4" s="298"/>
    </row>
    <row r="5" spans="1:15" ht="39" customHeight="1" x14ac:dyDescent="0.25">
      <c r="A5" s="6" t="s">
        <v>131</v>
      </c>
      <c r="B5" s="109" t="s">
        <v>125</v>
      </c>
      <c r="C5" s="109" t="s">
        <v>127</v>
      </c>
      <c r="D5" s="109" t="s">
        <v>1</v>
      </c>
      <c r="E5" s="109" t="s">
        <v>123</v>
      </c>
      <c r="F5" s="151" t="s">
        <v>72</v>
      </c>
      <c r="G5" s="109" t="s">
        <v>124</v>
      </c>
      <c r="H5" s="109"/>
      <c r="I5" s="109" t="s">
        <v>129</v>
      </c>
      <c r="J5" s="109" t="s">
        <v>107</v>
      </c>
      <c r="K5" s="302"/>
      <c r="L5" s="109" t="s">
        <v>117</v>
      </c>
      <c r="M5" s="120" t="s">
        <v>69</v>
      </c>
    </row>
    <row r="6" spans="1:15" ht="8.25" customHeight="1" x14ac:dyDescent="0.25">
      <c r="A6" s="4"/>
      <c r="B6" s="132"/>
      <c r="C6" s="132"/>
      <c r="D6" s="132"/>
      <c r="E6" s="132"/>
      <c r="F6" s="152"/>
      <c r="G6" s="132"/>
      <c r="H6" s="132"/>
      <c r="I6" s="132"/>
      <c r="J6" s="132"/>
      <c r="K6" s="132"/>
      <c r="L6" s="132"/>
      <c r="M6" s="153"/>
    </row>
    <row r="7" spans="1:15" ht="13.5" customHeight="1" x14ac:dyDescent="0.25">
      <c r="A7" s="121" t="s">
        <v>26</v>
      </c>
      <c r="B7" s="215">
        <v>2</v>
      </c>
      <c r="C7" s="215">
        <v>0</v>
      </c>
      <c r="D7" s="215" t="s">
        <v>135</v>
      </c>
      <c r="E7" s="215">
        <v>0</v>
      </c>
      <c r="F7" s="215">
        <v>0</v>
      </c>
      <c r="G7" s="215">
        <v>0</v>
      </c>
      <c r="H7" s="215"/>
      <c r="I7" s="215">
        <v>5</v>
      </c>
      <c r="J7" s="215" t="s">
        <v>135</v>
      </c>
      <c r="K7" s="215"/>
      <c r="L7" s="215">
        <v>5</v>
      </c>
      <c r="M7" s="216">
        <v>2</v>
      </c>
      <c r="O7" s="164"/>
    </row>
    <row r="8" spans="1:15" ht="13.5" customHeight="1" x14ac:dyDescent="0.25">
      <c r="A8" s="121" t="s">
        <v>27</v>
      </c>
      <c r="B8" s="215">
        <v>0</v>
      </c>
      <c r="C8" s="215">
        <v>0</v>
      </c>
      <c r="D8" s="215">
        <v>0</v>
      </c>
      <c r="E8" s="215">
        <v>0</v>
      </c>
      <c r="F8" s="215">
        <v>0</v>
      </c>
      <c r="G8" s="215">
        <v>0</v>
      </c>
      <c r="H8" s="215"/>
      <c r="I8" s="215">
        <v>0</v>
      </c>
      <c r="J8" s="215">
        <v>0</v>
      </c>
      <c r="K8" s="215"/>
      <c r="L8" s="215">
        <v>0</v>
      </c>
      <c r="M8" s="216">
        <v>0</v>
      </c>
      <c r="O8" s="164"/>
    </row>
    <row r="9" spans="1:15" ht="13.5" customHeight="1" x14ac:dyDescent="0.25">
      <c r="A9" s="121" t="s">
        <v>28</v>
      </c>
      <c r="B9" s="215">
        <v>5</v>
      </c>
      <c r="C9" s="215">
        <v>0</v>
      </c>
      <c r="D9" s="215" t="s">
        <v>135</v>
      </c>
      <c r="E9" s="215">
        <v>0</v>
      </c>
      <c r="F9" s="215">
        <v>0</v>
      </c>
      <c r="G9" s="215" t="s">
        <v>135</v>
      </c>
      <c r="H9" s="215"/>
      <c r="I9" s="215">
        <v>23</v>
      </c>
      <c r="J9" s="215">
        <v>31</v>
      </c>
      <c r="K9" s="215"/>
      <c r="L9" s="215">
        <v>24</v>
      </c>
      <c r="M9" s="216">
        <v>4</v>
      </c>
      <c r="O9" s="164"/>
    </row>
    <row r="10" spans="1:15" ht="13.5" customHeight="1" x14ac:dyDescent="0.25">
      <c r="A10" s="121" t="s">
        <v>29</v>
      </c>
      <c r="B10" s="215">
        <v>6</v>
      </c>
      <c r="C10" s="215">
        <v>0</v>
      </c>
      <c r="D10" s="215">
        <v>6</v>
      </c>
      <c r="E10" s="215">
        <v>0</v>
      </c>
      <c r="F10" s="215">
        <v>0</v>
      </c>
      <c r="G10" s="215">
        <v>0</v>
      </c>
      <c r="H10" s="215"/>
      <c r="I10" s="215">
        <v>19</v>
      </c>
      <c r="J10" s="215" t="s">
        <v>135</v>
      </c>
      <c r="K10" s="215"/>
      <c r="L10" s="215">
        <v>24</v>
      </c>
      <c r="M10" s="216">
        <v>1</v>
      </c>
      <c r="O10" s="164"/>
    </row>
    <row r="11" spans="1:15" ht="13.5" customHeight="1" x14ac:dyDescent="0.25">
      <c r="A11" s="235" t="s">
        <v>75</v>
      </c>
      <c r="B11" s="215">
        <v>0</v>
      </c>
      <c r="C11" s="215">
        <v>0</v>
      </c>
      <c r="D11" s="215">
        <v>0</v>
      </c>
      <c r="E11" s="215">
        <v>0</v>
      </c>
      <c r="F11" s="215">
        <v>0</v>
      </c>
      <c r="G11" s="215">
        <v>0</v>
      </c>
      <c r="H11" s="215"/>
      <c r="I11" s="215">
        <v>4</v>
      </c>
      <c r="J11" s="215">
        <v>5</v>
      </c>
      <c r="K11" s="215"/>
      <c r="L11" s="215">
        <v>4</v>
      </c>
      <c r="M11" s="216">
        <v>0</v>
      </c>
      <c r="O11" s="164"/>
    </row>
    <row r="12" spans="1:15" ht="13.5" customHeight="1" x14ac:dyDescent="0.25">
      <c r="A12" s="235" t="s">
        <v>76</v>
      </c>
      <c r="B12" s="215">
        <v>12</v>
      </c>
      <c r="C12" s="215">
        <v>0</v>
      </c>
      <c r="D12" s="215">
        <v>15</v>
      </c>
      <c r="E12" s="215">
        <v>0</v>
      </c>
      <c r="F12" s="215">
        <v>0</v>
      </c>
      <c r="G12" s="215">
        <v>0</v>
      </c>
      <c r="H12" s="215"/>
      <c r="I12" s="215">
        <v>3</v>
      </c>
      <c r="J12" s="215">
        <v>4</v>
      </c>
      <c r="K12" s="215"/>
      <c r="L12" s="215">
        <v>15</v>
      </c>
      <c r="M12" s="216">
        <v>0</v>
      </c>
      <c r="O12" s="164"/>
    </row>
    <row r="13" spans="1:15" ht="13.5" customHeight="1" x14ac:dyDescent="0.25">
      <c r="A13" s="121" t="s">
        <v>77</v>
      </c>
      <c r="B13" s="215">
        <v>12</v>
      </c>
      <c r="C13" s="215">
        <v>0</v>
      </c>
      <c r="D13" s="215">
        <v>15</v>
      </c>
      <c r="E13" s="215">
        <v>0</v>
      </c>
      <c r="F13" s="215">
        <v>0</v>
      </c>
      <c r="G13" s="215">
        <v>0</v>
      </c>
      <c r="H13" s="215"/>
      <c r="I13" s="215">
        <v>7</v>
      </c>
      <c r="J13" s="215">
        <v>9</v>
      </c>
      <c r="K13" s="215"/>
      <c r="L13" s="215">
        <v>19</v>
      </c>
      <c r="M13" s="216">
        <v>0</v>
      </c>
      <c r="O13" s="164"/>
    </row>
    <row r="14" spans="1:15" ht="13.5" customHeight="1" x14ac:dyDescent="0.25">
      <c r="A14" s="121" t="s">
        <v>33</v>
      </c>
      <c r="B14" s="215">
        <v>41</v>
      </c>
      <c r="C14" s="215">
        <v>0</v>
      </c>
      <c r="D14" s="215">
        <v>41</v>
      </c>
      <c r="E14" s="215">
        <v>0</v>
      </c>
      <c r="F14" s="215">
        <v>0</v>
      </c>
      <c r="G14" s="215" t="s">
        <v>135</v>
      </c>
      <c r="H14" s="215"/>
      <c r="I14" s="215">
        <v>6</v>
      </c>
      <c r="J14" s="215">
        <v>10</v>
      </c>
      <c r="K14" s="215"/>
      <c r="L14" s="215">
        <v>44</v>
      </c>
      <c r="M14" s="216">
        <v>3</v>
      </c>
      <c r="O14" s="164"/>
    </row>
    <row r="15" spans="1:15" ht="13.5" customHeight="1" x14ac:dyDescent="0.25">
      <c r="A15" s="121" t="s">
        <v>34</v>
      </c>
      <c r="B15" s="215">
        <v>0</v>
      </c>
      <c r="C15" s="215">
        <v>0</v>
      </c>
      <c r="D15" s="215">
        <v>0</v>
      </c>
      <c r="E15" s="215">
        <v>0</v>
      </c>
      <c r="F15" s="215">
        <v>0</v>
      </c>
      <c r="G15" s="215">
        <v>0</v>
      </c>
      <c r="H15" s="215"/>
      <c r="I15" s="215">
        <v>0</v>
      </c>
      <c r="J15" s="215">
        <v>0</v>
      </c>
      <c r="K15" s="215"/>
      <c r="L15" s="215">
        <v>0</v>
      </c>
      <c r="M15" s="216">
        <v>0</v>
      </c>
      <c r="O15" s="164"/>
    </row>
    <row r="16" spans="1:15" ht="13.5" customHeight="1" x14ac:dyDescent="0.25">
      <c r="A16" s="121" t="s">
        <v>35</v>
      </c>
      <c r="B16" s="215">
        <v>136</v>
      </c>
      <c r="C16" s="218">
        <v>257.07</v>
      </c>
      <c r="D16" s="215">
        <v>0</v>
      </c>
      <c r="E16" s="215">
        <v>0</v>
      </c>
      <c r="F16" s="215">
        <v>0</v>
      </c>
      <c r="G16" s="215">
        <v>0</v>
      </c>
      <c r="H16" s="215"/>
      <c r="I16" s="215">
        <v>457</v>
      </c>
      <c r="J16" s="215">
        <v>746</v>
      </c>
      <c r="K16" s="215"/>
      <c r="L16" s="215">
        <v>483</v>
      </c>
      <c r="M16" s="216">
        <v>110</v>
      </c>
      <c r="O16" s="164"/>
    </row>
    <row r="17" spans="1:15" ht="13.5" customHeight="1" x14ac:dyDescent="0.25">
      <c r="A17" s="121" t="s">
        <v>36</v>
      </c>
      <c r="B17" s="215">
        <v>74</v>
      </c>
      <c r="C17" s="218">
        <v>278.52999999999997</v>
      </c>
      <c r="D17" s="215">
        <v>35</v>
      </c>
      <c r="E17" s="215">
        <v>0</v>
      </c>
      <c r="F17" s="215">
        <v>0</v>
      </c>
      <c r="G17" s="215" t="s">
        <v>135</v>
      </c>
      <c r="H17" s="215"/>
      <c r="I17" s="215">
        <v>60</v>
      </c>
      <c r="J17" s="215">
        <v>66</v>
      </c>
      <c r="K17" s="215"/>
      <c r="L17" s="215">
        <v>126</v>
      </c>
      <c r="M17" s="216">
        <v>8</v>
      </c>
      <c r="O17" s="164"/>
    </row>
    <row r="18" spans="1:15" ht="13.5" customHeight="1" x14ac:dyDescent="0.25">
      <c r="A18" s="121" t="s">
        <v>37</v>
      </c>
      <c r="B18" s="215">
        <v>0</v>
      </c>
      <c r="C18" s="218">
        <v>0</v>
      </c>
      <c r="D18" s="215">
        <v>0</v>
      </c>
      <c r="E18" s="215">
        <v>0</v>
      </c>
      <c r="F18" s="215">
        <v>0</v>
      </c>
      <c r="G18" s="215">
        <v>0</v>
      </c>
      <c r="H18" s="215"/>
      <c r="I18" s="215">
        <v>9</v>
      </c>
      <c r="J18" s="215">
        <v>9</v>
      </c>
      <c r="K18" s="215"/>
      <c r="L18" s="215">
        <v>9</v>
      </c>
      <c r="M18" s="216">
        <v>0</v>
      </c>
      <c r="O18" s="164"/>
    </row>
    <row r="19" spans="1:15" ht="13.5" customHeight="1" x14ac:dyDescent="0.25">
      <c r="A19" s="121" t="s">
        <v>38</v>
      </c>
      <c r="B19" s="215">
        <v>0</v>
      </c>
      <c r="C19" s="218">
        <v>0</v>
      </c>
      <c r="D19" s="215">
        <v>0</v>
      </c>
      <c r="E19" s="215">
        <v>0</v>
      </c>
      <c r="F19" s="215">
        <v>0</v>
      </c>
      <c r="G19" s="215">
        <v>0</v>
      </c>
      <c r="H19" s="215"/>
      <c r="I19" s="215">
        <v>7</v>
      </c>
      <c r="J19" s="215">
        <v>14</v>
      </c>
      <c r="K19" s="215"/>
      <c r="L19" s="215">
        <v>7</v>
      </c>
      <c r="M19" s="216">
        <v>0</v>
      </c>
      <c r="O19" s="164"/>
    </row>
    <row r="20" spans="1:15" ht="13.5" customHeight="1" x14ac:dyDescent="0.25">
      <c r="A20" s="121" t="s">
        <v>39</v>
      </c>
      <c r="B20" s="215">
        <v>514</v>
      </c>
      <c r="C20" s="218">
        <v>0</v>
      </c>
      <c r="D20" s="215">
        <v>516</v>
      </c>
      <c r="E20" s="215">
        <v>78211</v>
      </c>
      <c r="F20" s="215">
        <v>91851</v>
      </c>
      <c r="G20" s="215">
        <v>0</v>
      </c>
      <c r="H20" s="215"/>
      <c r="I20" s="215">
        <v>25</v>
      </c>
      <c r="J20" s="215">
        <v>42</v>
      </c>
      <c r="K20" s="215"/>
      <c r="L20" s="215">
        <v>538</v>
      </c>
      <c r="M20" s="216">
        <v>1</v>
      </c>
      <c r="O20" s="164"/>
    </row>
    <row r="21" spans="1:15" ht="13.5" customHeight="1" x14ac:dyDescent="0.25">
      <c r="A21" s="121" t="s">
        <v>40</v>
      </c>
      <c r="B21" s="215">
        <v>94</v>
      </c>
      <c r="C21" s="218">
        <v>8.48</v>
      </c>
      <c r="D21" s="215">
        <v>0</v>
      </c>
      <c r="E21" s="215">
        <v>0</v>
      </c>
      <c r="F21" s="215">
        <v>0</v>
      </c>
      <c r="G21" s="215">
        <v>0</v>
      </c>
      <c r="H21" s="215"/>
      <c r="I21" s="215">
        <v>100</v>
      </c>
      <c r="J21" s="215">
        <v>105</v>
      </c>
      <c r="K21" s="215"/>
      <c r="L21" s="215">
        <v>100</v>
      </c>
      <c r="M21" s="216">
        <v>94</v>
      </c>
      <c r="O21" s="164"/>
    </row>
    <row r="22" spans="1:15" ht="13.5" customHeight="1" x14ac:dyDescent="0.25">
      <c r="A22" s="121" t="s">
        <v>41</v>
      </c>
      <c r="B22" s="215">
        <v>2</v>
      </c>
      <c r="C22" s="218">
        <v>0</v>
      </c>
      <c r="D22" s="215" t="s">
        <v>135</v>
      </c>
      <c r="E22" s="215" t="s">
        <v>135</v>
      </c>
      <c r="F22" s="215">
        <v>0</v>
      </c>
      <c r="G22" s="215">
        <v>0</v>
      </c>
      <c r="H22" s="215"/>
      <c r="I22" s="215">
        <v>3</v>
      </c>
      <c r="J22" s="215">
        <v>3</v>
      </c>
      <c r="K22" s="215"/>
      <c r="L22" s="215">
        <v>5</v>
      </c>
      <c r="M22" s="216">
        <v>0</v>
      </c>
      <c r="O22" s="164"/>
    </row>
    <row r="23" spans="1:15" ht="13.5" customHeight="1" x14ac:dyDescent="0.25">
      <c r="A23" s="121" t="s">
        <v>42</v>
      </c>
      <c r="B23" s="215">
        <v>851</v>
      </c>
      <c r="C23" s="218">
        <v>0</v>
      </c>
      <c r="D23" s="215">
        <v>871</v>
      </c>
      <c r="E23" s="215">
        <v>179575</v>
      </c>
      <c r="F23" s="215">
        <v>0</v>
      </c>
      <c r="G23" s="215">
        <v>0</v>
      </c>
      <c r="H23" s="215"/>
      <c r="I23" s="215">
        <v>53</v>
      </c>
      <c r="J23" s="215">
        <v>81</v>
      </c>
      <c r="K23" s="215"/>
      <c r="L23" s="215">
        <v>900</v>
      </c>
      <c r="M23" s="216">
        <v>4</v>
      </c>
      <c r="O23" s="164"/>
    </row>
    <row r="24" spans="1:15" ht="13.5" customHeight="1" x14ac:dyDescent="0.25">
      <c r="A24" s="121" t="s">
        <v>43</v>
      </c>
      <c r="B24" s="215">
        <v>42</v>
      </c>
      <c r="C24" s="218">
        <v>234.64</v>
      </c>
      <c r="D24" s="215" t="s">
        <v>135</v>
      </c>
      <c r="E24" s="215" t="s">
        <v>135</v>
      </c>
      <c r="F24" s="215">
        <v>0</v>
      </c>
      <c r="G24" s="215">
        <v>0</v>
      </c>
      <c r="H24" s="215"/>
      <c r="I24" s="215">
        <v>78</v>
      </c>
      <c r="J24" s="215" t="s">
        <v>135</v>
      </c>
      <c r="K24" s="215"/>
      <c r="L24" s="215">
        <v>120</v>
      </c>
      <c r="M24" s="216">
        <v>0</v>
      </c>
      <c r="O24" s="164"/>
    </row>
    <row r="25" spans="1:15" ht="13.5" customHeight="1" x14ac:dyDescent="0.25">
      <c r="A25" s="121" t="s">
        <v>44</v>
      </c>
      <c r="B25" s="215">
        <v>0</v>
      </c>
      <c r="C25" s="218">
        <v>0</v>
      </c>
      <c r="D25" s="215">
        <v>0</v>
      </c>
      <c r="E25" s="215">
        <v>0</v>
      </c>
      <c r="F25" s="215">
        <v>0</v>
      </c>
      <c r="G25" s="215">
        <v>0</v>
      </c>
      <c r="H25" s="215"/>
      <c r="I25" s="215">
        <v>0</v>
      </c>
      <c r="J25" s="215">
        <v>0</v>
      </c>
      <c r="K25" s="215"/>
      <c r="L25" s="215">
        <v>0</v>
      </c>
      <c r="M25" s="216">
        <v>0</v>
      </c>
      <c r="O25" s="164"/>
    </row>
    <row r="26" spans="1:15" ht="13.5" customHeight="1" x14ac:dyDescent="0.25">
      <c r="A26" s="121" t="s">
        <v>45</v>
      </c>
      <c r="B26" s="215">
        <v>75</v>
      </c>
      <c r="C26" s="218">
        <v>560.25</v>
      </c>
      <c r="D26" s="215">
        <v>0</v>
      </c>
      <c r="E26" s="215">
        <v>0</v>
      </c>
      <c r="F26" s="215">
        <v>0</v>
      </c>
      <c r="G26" s="215">
        <v>0</v>
      </c>
      <c r="H26" s="215"/>
      <c r="I26" s="215">
        <v>25</v>
      </c>
      <c r="J26" s="215" t="s">
        <v>135</v>
      </c>
      <c r="K26" s="215"/>
      <c r="L26" s="215">
        <v>99</v>
      </c>
      <c r="M26" s="216">
        <v>1</v>
      </c>
      <c r="O26" s="164"/>
    </row>
    <row r="27" spans="1:15" ht="13.5" customHeight="1" x14ac:dyDescent="0.25">
      <c r="A27" s="121" t="s">
        <v>46</v>
      </c>
      <c r="B27" s="215">
        <v>12</v>
      </c>
      <c r="C27" s="218">
        <v>491.63</v>
      </c>
      <c r="D27" s="215">
        <v>0</v>
      </c>
      <c r="E27" s="215">
        <v>0</v>
      </c>
      <c r="F27" s="215">
        <v>0</v>
      </c>
      <c r="G27" s="215">
        <v>0</v>
      </c>
      <c r="H27" s="215"/>
      <c r="I27" s="215">
        <v>36</v>
      </c>
      <c r="J27" s="215">
        <v>39</v>
      </c>
      <c r="K27" s="215"/>
      <c r="L27" s="215">
        <v>46</v>
      </c>
      <c r="M27" s="216">
        <v>2</v>
      </c>
      <c r="O27" s="164"/>
    </row>
    <row r="28" spans="1:15" ht="13.5" customHeight="1" x14ac:dyDescent="0.25">
      <c r="A28" s="121" t="s">
        <v>47</v>
      </c>
      <c r="B28" s="215">
        <v>7</v>
      </c>
      <c r="C28" s="218">
        <v>2.37</v>
      </c>
      <c r="D28" s="215">
        <v>0</v>
      </c>
      <c r="E28" s="215">
        <v>0</v>
      </c>
      <c r="F28" s="215">
        <v>0</v>
      </c>
      <c r="G28" s="215">
        <v>0</v>
      </c>
      <c r="H28" s="215"/>
      <c r="I28" s="215">
        <v>13</v>
      </c>
      <c r="J28" s="215">
        <v>25</v>
      </c>
      <c r="K28" s="215"/>
      <c r="L28" s="215">
        <v>15</v>
      </c>
      <c r="M28" s="216">
        <v>5</v>
      </c>
      <c r="O28" s="164"/>
    </row>
    <row r="29" spans="1:15" ht="3" customHeight="1" x14ac:dyDescent="0.25">
      <c r="A29" s="8"/>
      <c r="B29" s="182"/>
      <c r="C29" s="219">
        <v>0</v>
      </c>
      <c r="D29" s="182"/>
      <c r="E29" s="182"/>
      <c r="F29" s="182"/>
      <c r="G29" s="182"/>
      <c r="H29" s="182"/>
      <c r="I29" s="186"/>
      <c r="J29" s="217"/>
      <c r="K29" s="217"/>
      <c r="L29" s="186"/>
      <c r="M29" s="182"/>
      <c r="O29" s="164"/>
    </row>
    <row r="30" spans="1:15" s="111" customFormat="1" x14ac:dyDescent="0.25">
      <c r="A30" s="114" t="s">
        <v>48</v>
      </c>
      <c r="B30" s="194">
        <v>202</v>
      </c>
      <c r="C30" s="209">
        <v>257.07</v>
      </c>
      <c r="D30" s="194">
        <v>76</v>
      </c>
      <c r="E30" s="194">
        <v>0</v>
      </c>
      <c r="F30" s="194">
        <v>0</v>
      </c>
      <c r="G30" s="194" t="s">
        <v>135</v>
      </c>
      <c r="H30" s="194"/>
      <c r="I30" s="194">
        <v>517</v>
      </c>
      <c r="J30" s="194">
        <v>824</v>
      </c>
      <c r="K30" s="194"/>
      <c r="L30" s="194">
        <v>599</v>
      </c>
      <c r="M30" s="194">
        <v>120</v>
      </c>
      <c r="O30" s="164"/>
    </row>
    <row r="31" spans="1:15" s="111" customFormat="1" x14ac:dyDescent="0.25">
      <c r="A31" s="114" t="s">
        <v>49</v>
      </c>
      <c r="B31" s="194">
        <v>588</v>
      </c>
      <c r="C31" s="209">
        <v>278.52999999999997</v>
      </c>
      <c r="D31" s="194">
        <v>551</v>
      </c>
      <c r="E31" s="194">
        <v>78211</v>
      </c>
      <c r="F31" s="194">
        <v>91851</v>
      </c>
      <c r="G31" s="194" t="s">
        <v>135</v>
      </c>
      <c r="H31" s="194"/>
      <c r="I31" s="194">
        <v>101</v>
      </c>
      <c r="J31" s="194">
        <v>131</v>
      </c>
      <c r="K31" s="194"/>
      <c r="L31" s="194">
        <v>680</v>
      </c>
      <c r="M31" s="194">
        <v>9</v>
      </c>
      <c r="O31" s="164"/>
    </row>
    <row r="32" spans="1:15" s="111" customFormat="1" x14ac:dyDescent="0.25">
      <c r="A32" s="114" t="s">
        <v>50</v>
      </c>
      <c r="B32" s="194">
        <v>1083</v>
      </c>
      <c r="C32" s="209">
        <v>1297.3699999999999</v>
      </c>
      <c r="D32" s="194">
        <v>899</v>
      </c>
      <c r="E32" s="194">
        <v>185021</v>
      </c>
      <c r="F32" s="194">
        <v>0</v>
      </c>
      <c r="G32" s="194">
        <v>0</v>
      </c>
      <c r="H32" s="194"/>
      <c r="I32" s="194">
        <v>308</v>
      </c>
      <c r="J32" s="194">
        <v>376</v>
      </c>
      <c r="K32" s="194"/>
      <c r="L32" s="194">
        <v>1285</v>
      </c>
      <c r="M32" s="194">
        <v>106</v>
      </c>
      <c r="O32" s="164"/>
    </row>
    <row r="33" spans="1:15" s="111" customFormat="1" ht="3" customHeight="1" x14ac:dyDescent="0.25">
      <c r="A33" s="114"/>
      <c r="B33" s="194"/>
      <c r="C33" s="220">
        <v>0</v>
      </c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O33" s="164"/>
    </row>
    <row r="34" spans="1:15" s="111" customFormat="1" x14ac:dyDescent="0.25">
      <c r="A34" s="114" t="s">
        <v>51</v>
      </c>
      <c r="B34" s="194">
        <v>1440</v>
      </c>
      <c r="C34" s="220">
        <v>1626.25</v>
      </c>
      <c r="D34" s="194">
        <v>1195</v>
      </c>
      <c r="E34" s="194">
        <v>205160</v>
      </c>
      <c r="F34" s="194">
        <v>74416</v>
      </c>
      <c r="G34" s="194">
        <v>3720</v>
      </c>
      <c r="H34" s="194"/>
      <c r="I34" s="194">
        <v>766</v>
      </c>
      <c r="J34" s="194">
        <v>1099</v>
      </c>
      <c r="K34" s="194"/>
      <c r="L34" s="194">
        <v>2045</v>
      </c>
      <c r="M34" s="194">
        <v>161</v>
      </c>
      <c r="O34" s="164"/>
    </row>
    <row r="35" spans="1:15" s="111" customFormat="1" x14ac:dyDescent="0.25">
      <c r="A35" s="114" t="s">
        <v>52</v>
      </c>
      <c r="B35" s="194">
        <v>433</v>
      </c>
      <c r="C35" s="220">
        <v>206.72</v>
      </c>
      <c r="D35" s="194">
        <v>331</v>
      </c>
      <c r="E35" s="194">
        <v>58072</v>
      </c>
      <c r="F35" s="194">
        <v>17435</v>
      </c>
      <c r="G35" s="194">
        <v>1732</v>
      </c>
      <c r="H35" s="194"/>
      <c r="I35" s="194">
        <v>160</v>
      </c>
      <c r="J35" s="194">
        <v>232</v>
      </c>
      <c r="K35" s="194"/>
      <c r="L35" s="194">
        <v>519</v>
      </c>
      <c r="M35" s="194">
        <v>74</v>
      </c>
      <c r="O35" s="164"/>
    </row>
    <row r="36" spans="1:15" s="111" customFormat="1" x14ac:dyDescent="0.25">
      <c r="A36" s="100" t="s">
        <v>53</v>
      </c>
      <c r="B36" s="196">
        <v>1873</v>
      </c>
      <c r="C36" s="211">
        <v>1832.9699999999998</v>
      </c>
      <c r="D36" s="196">
        <v>1526</v>
      </c>
      <c r="E36" s="194">
        <v>263232</v>
      </c>
      <c r="F36" s="194">
        <v>91851</v>
      </c>
      <c r="G36" s="196">
        <v>5452</v>
      </c>
      <c r="H36" s="196">
        <v>0</v>
      </c>
      <c r="I36" s="196">
        <v>926</v>
      </c>
      <c r="J36" s="196">
        <v>1331</v>
      </c>
      <c r="K36" s="196">
        <v>0</v>
      </c>
      <c r="L36" s="196">
        <v>2564</v>
      </c>
      <c r="M36" s="196">
        <v>235</v>
      </c>
      <c r="O36" s="164"/>
    </row>
    <row r="37" spans="1:15" s="27" customFormat="1" ht="12.75" x14ac:dyDescent="0.25">
      <c r="A37" s="238" t="s">
        <v>56</v>
      </c>
      <c r="B37" s="238"/>
      <c r="C37" s="238"/>
      <c r="D37" s="238"/>
      <c r="E37" s="238"/>
      <c r="F37" s="238"/>
      <c r="G37" s="238"/>
      <c r="H37" s="238"/>
      <c r="I37" s="238"/>
      <c r="J37" s="238"/>
    </row>
    <row r="38" spans="1:15" s="27" customFormat="1" ht="12.75" x14ac:dyDescent="0.25">
      <c r="A38" s="283" t="s">
        <v>126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</row>
    <row r="39" spans="1:15" s="27" customFormat="1" ht="12.75" x14ac:dyDescent="0.25">
      <c r="A39" s="127" t="s">
        <v>128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5" s="27" customFormat="1" ht="12.75" x14ac:dyDescent="0.25">
      <c r="A40" s="295" t="s">
        <v>130</v>
      </c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</row>
    <row r="41" spans="1:15" s="27" customFormat="1" ht="23.25" customHeight="1" x14ac:dyDescent="0.25">
      <c r="A41" s="296" t="s">
        <v>132</v>
      </c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</row>
    <row r="42" spans="1:15" s="27" customFormat="1" ht="12.75" x14ac:dyDescent="0.25">
      <c r="A42" s="277" t="s">
        <v>133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</row>
    <row r="44" spans="1:15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</sheetData>
  <mergeCells count="10">
    <mergeCell ref="A38:M38"/>
    <mergeCell ref="A40:M40"/>
    <mergeCell ref="A41:M41"/>
    <mergeCell ref="A42:M42"/>
    <mergeCell ref="B3:G4"/>
    <mergeCell ref="H3:H4"/>
    <mergeCell ref="I3:J4"/>
    <mergeCell ref="K3:K5"/>
    <mergeCell ref="L3:M4"/>
    <mergeCell ref="A37:J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2</vt:i4>
      </vt:variant>
    </vt:vector>
  </HeadingPairs>
  <TitlesOfParts>
    <vt:vector size="10" baseType="lpstr"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'Tavola 2'!_Hlk236546576</vt:lpstr>
      <vt:lpstr>'Tavola 2'!_Hlk236710811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2022-11-23T17:04:27Z</cp:lastPrinted>
  <dcterms:created xsi:type="dcterms:W3CDTF">2015-12-24T10:11:20Z</dcterms:created>
  <dcterms:modified xsi:type="dcterms:W3CDTF">2022-12-29T09:11:21Z</dcterms:modified>
</cp:coreProperties>
</file>