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G:\Users\enzalucia.vaccaro\My Documents\Incidenti stradali 2022\Marche\"/>
    </mc:Choice>
  </mc:AlternateContent>
  <bookViews>
    <workbookView xWindow="-105" yWindow="-105" windowWidth="23250" windowHeight="12570" tabRatio="732" firstSheet="2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Foglio1" sheetId="42" r:id="rId25"/>
    <sheet name="Tavola 14" sheetId="25" r:id="rId26"/>
    <sheet name="Tavola 15" sheetId="35" r:id="rId27"/>
    <sheet name="Tavola 16" sheetId="26" r:id="rId28"/>
    <sheet name="Tavola 17" sheetId="36" r:id="rId29"/>
    <sheet name="Tavola 18" sheetId="28" r:id="rId30"/>
    <sheet name="Tavola_19" sheetId="40" r:id="rId31"/>
    <sheet name="Tavola 20" sheetId="30" r:id="rId32"/>
    <sheet name="Tavola 21" sheetId="31" r:id="rId33"/>
    <sheet name="Tavola 22" sheetId="37" r:id="rId34"/>
    <sheet name="Tavola 23" sheetId="33" r:id="rId35"/>
  </sheets>
  <definedNames>
    <definedName name="_xlnm._FilterDatabase" localSheetId="28" hidden="1">'Tavola 17'!$A$36:$Q$38</definedName>
    <definedName name="_xlnm._FilterDatabase" localSheetId="29" hidden="1">'Tavola 18'!#REF!</definedName>
    <definedName name="_xlnm._FilterDatabase" localSheetId="6" hidden="1">'Tavola 4.1'!#REF!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8" l="1"/>
  <c r="C6" i="16"/>
</calcChain>
</file>

<file path=xl/sharedStrings.xml><?xml version="1.0" encoding="utf-8"?>
<sst xmlns="http://schemas.openxmlformats.org/spreadsheetml/2006/main" count="860" uniqueCount="315">
  <si>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</si>
  <si>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</si>
  <si>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</si>
  <si>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</si>
  <si>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</si>
  <si>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</si>
  <si>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</si>
  <si>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</si>
  <si>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</si>
  <si>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</si>
  <si>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</si>
  <si>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</si>
  <si>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</si>
  <si>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</si>
  <si>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</si>
  <si>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</si>
  <si>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</si>
  <si>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</si>
  <si>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</si>
  <si>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</si>
  <si>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</si>
  <si>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</si>
  <si>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</si>
  <si>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</si>
  <si>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</si>
  <si>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</si>
  <si>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</si>
  <si>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</si>
  <si>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</si>
  <si>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</si>
  <si>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</si>
  <si>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</si>
  <si>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</si>
  <si>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</si>
  <si>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</si>
  <si>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</si>
  <si>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</si>
  <si>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</si>
  <si>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</si>
  <si>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</si>
  <si>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</si>
  <si>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</si>
  <si>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</si>
  <si>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</si>
  <si>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</si>
  <si>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</si>
  <si>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</si>
  <si>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</si>
  <si>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</si>
  <si>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</si>
  <si>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</si>
  <si>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</si>
  <si>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</si>
  <si>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</si>
  <si>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</si>
  <si>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</si>
  <si>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</si>
  <si>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</si>
  <si>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</si>
  <si>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</si>
  <si>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</si>
  <si>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</si>
  <si>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</si>
  <si>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</si>
  <si>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</si>
  <si>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</si>
  <si>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</si>
  <si>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</si>
  <si>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</si>
  <si>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</si>
  <si>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</si>
  <si>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</si>
  <si>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</si>
  <si>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</si>
  <si>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</si>
  <si>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</si>
  <si>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</si>
  <si>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</si>
  <si>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</si>
  <si>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</si>
  <si>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</si>
  <si>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</si>
  <si>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</si>
  <si>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</si>
  <si>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</si>
  <si>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</si>
  <si>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</si>
  <si>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</si>
  <si>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</si>
  <si>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</si>
  <si>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</si>
  <si>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</si>
  <si>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</si>
  <si>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</si>
  <si>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</si>
  <si>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</si>
  <si>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</si>
  <si>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</si>
  <si>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</si>
  <si>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</si>
  <si>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</si>
  <si>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</si>
  <si>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</si>
  <si>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</si>
  <si>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</si>
  <si>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</si>
  <si>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</si>
  <si>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</si>
  <si>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</si>
  <si>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</si>
  <si>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</si>
  <si>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</si>
  <si>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</si>
  <si>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</si>
  <si>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</si>
  <si>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</si>
  <si>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</si>
  <si>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</si>
  <si>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</si>
  <si>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</si>
  <si>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</si>
  <si>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</si>
  <si>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</si>
  <si>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</si>
  <si>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</si>
  <si>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</si>
  <si>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</si>
  <si>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</si>
  <si>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</si>
  <si>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</si>
  <si>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</si>
  <si>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</si>
  <si>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</si>
  <si>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</si>
  <si>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</si>
  <si>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</si>
  <si>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</si>
  <si>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</si>
  <si>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</si>
  <si>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</si>
  <si>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</si>
  <si>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</si>
  <si>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</si>
  <si>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</si>
  <si>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</si>
  <si>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</si>
  <si>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</si>
  <si>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</si>
  <si>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</si>
  <si>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</si>
  <si>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</si>
  <si>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</si>
  <si>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</si>
  <si>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</si>
  <si>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</si>
  <si>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</si>
  <si>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</si>
  <si>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</si>
  <si>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</si>
  <si>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</si>
  <si>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</si>
  <si>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</si>
  <si>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</si>
  <si>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</si>
  <si>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</si>
  <si>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</si>
  <si>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</si>
  <si>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</si>
  <si>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</si>
  <si>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</si>
  <si>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</si>
  <si>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</si>
  <si>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</si>
  <si>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</si>
  <si>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</si>
  <si>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</si>
  <si>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</si>
  <si>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</si>
  <si>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</si>
  <si>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</si>
  <si>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</si>
  <si>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</si>
  <si>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</si>
  <si>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</si>
  <si>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</si>
  <si>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</si>
  <si>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</si>
  <si>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</si>
  <si>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</si>
  <si>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</si>
  <si>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</si>
  <si>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</si>
  <si>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</si>
  <si>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</si>
  <si>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</si>
  <si>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</si>
  <si>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</si>
  <si>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</si>
  <si>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Pesaro Urbino</t>
  </si>
  <si>
    <t>Ancona</t>
  </si>
  <si>
    <t>Macerata</t>
  </si>
  <si>
    <t>Ascoli Piceno</t>
  </si>
  <si>
    <t>Fermo</t>
  </si>
  <si>
    <t>Anno 2020, valori assoluti e indicatori</t>
  </si>
  <si>
    <t>.</t>
  </si>
  <si>
    <t>Non rilevata</t>
  </si>
  <si>
    <t>Ultraperiferico</t>
  </si>
  <si>
    <t>Totale Aree Interne</t>
  </si>
  <si>
    <t>Altre cause</t>
  </si>
  <si>
    <t>Altri</t>
  </si>
  <si>
    <t>Valle d'Aosta/Vallée d'Aoste</t>
  </si>
  <si>
    <t>Trentino-Alto Adige/Südtirol</t>
  </si>
  <si>
    <t>Friuli-Venezia Giulia</t>
  </si>
  <si>
    <t>Fano</t>
  </si>
  <si>
    <t>Pesaro</t>
  </si>
  <si>
    <t>Urbino</t>
  </si>
  <si>
    <t>Castelfidardo</t>
  </si>
  <si>
    <t>Fabriano</t>
  </si>
  <si>
    <t>Falconara Marittima</t>
  </si>
  <si>
    <t>Jesi</t>
  </si>
  <si>
    <t>Osimo</t>
  </si>
  <si>
    <t>Senigallia</t>
  </si>
  <si>
    <t>Civitanova Marche</t>
  </si>
  <si>
    <t>Potenza Picena</t>
  </si>
  <si>
    <t>Recanati</t>
  </si>
  <si>
    <t>Tolentino</t>
  </si>
  <si>
    <t>Grottammare</t>
  </si>
  <si>
    <t>San Benedetto del Tronto</t>
  </si>
  <si>
    <t>Porto San Giorgio</t>
  </si>
  <si>
    <t>Porto Sant'Elpidio</t>
  </si>
  <si>
    <t>Sant'Elpidio a Mare</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</si>
  <si>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</si>
  <si>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</si>
  <si>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</si>
  <si>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</si>
  <si>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</si>
  <si>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</si>
  <si>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</si>
  <si>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</si>
  <si>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</si>
  <si>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</si>
  <si>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</si>
  <si>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</si>
  <si>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</si>
  <si>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</si>
  <si>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</si>
  <si>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</si>
  <si>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</si>
  <si>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</si>
  <si>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</si>
  <si>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</si>
  <si>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</si>
  <si>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</si>
  <si>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</si>
  <si>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</si>
  <si>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</si>
  <si>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</si>
  <si>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</si>
  <si>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</si>
  <si>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</si>
  <si>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</si>
  <si>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</si>
  <si>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</si>
  <si>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</si>
  <si>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</si>
  <si>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</si>
  <si>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</si>
  <si>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</si>
  <si>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</si>
  <si>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</si>
  <si>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</si>
  <si>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</si>
  <si>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</si>
  <si>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</si>
  <si>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&gt;15.000 abitanti*</t>
  </si>
  <si>
    <t xml:space="preserve"> Anno 2021, valori assoluti</t>
  </si>
  <si>
    <t xml:space="preserve">Anno 2021, valori assoluti </t>
  </si>
  <si>
    <t>TAVOLA 19. COSTI SOCIALI TOTALI E PRO-CAPITE PER REGIONE, ITALIA 2021</t>
  </si>
  <si>
    <t>fino a 14 anni</t>
  </si>
  <si>
    <t>15 - 29</t>
  </si>
  <si>
    <t>45 - 64</t>
  </si>
  <si>
    <t>TAVOLA 1. INCIDENTI STRADALI, MORTI E FERITI E TASSO DI MORTALITA' PER PROVINCIA. MARCHE.</t>
  </si>
  <si>
    <t>TAVOLA 1.1. INCIDENTI STRADALI, MORTI E FERITI PER PROVINCIA. MARCHE.</t>
  </si>
  <si>
    <t>TAVOLA 1.2. INCIDENTI STRADALI, MORTI E FERITI  PER PROVINCIA. PUGLIA.</t>
  </si>
  <si>
    <t>TAVOLA 2. INDICE DI MORTALITA' E DI GRAVITA' PER PROVINCIA. MARCHE.</t>
  </si>
  <si>
    <t>TAVOLA 2.1. INDICE DI MORTALITA' E DI GRAVITA' PER PROVINCIA. MARCHE.</t>
  </si>
  <si>
    <t>TAVOLA 3. INCIDENTI STRADALI CON LESIONI A PERSONE, MORTI E FERITI. MARCHE.</t>
  </si>
  <si>
    <t>TAVOLA 4.1. UTENTI VULNERABILI MORTI IN INCIDENTI STRADALI PER ETA' IN MARCHE E IN ITALIA.</t>
  </si>
  <si>
    <t>TAVOLA 4.2.  UTENTI VULNERABILI MORTI IN INCIDENTI STRADALI PER CATEGORIA DI UTENTE DELLA STRADA IN MARCHE E IN ITALIA.</t>
  </si>
  <si>
    <t>TAVOLA 4.3. UTENTI MORTI E FERITI IN INCIDENTI STRADALI PER CLASSI DI ETA' IN MARCHE E IN ITALIA.</t>
  </si>
  <si>
    <t>TAVOLA 5. INCIDENTI STRADALI CON LESIONI A PERSONE SECONDO LA CATEGORIA DELLA STRADA. MARCHE.</t>
  </si>
  <si>
    <t>TAVOLA 5.1. INCIDENTI STRADALI CON LESIONI A PERSONE SECONDO LA CATEGORIA DELLA STRADA. MARCHE.</t>
  </si>
  <si>
    <t>TAVOLA 5.2. INCIDENTI STRADALI CON LESIONI A PERSONE SECONDO IL TIPO DI STRADA. MARCHE.</t>
  </si>
  <si>
    <t>TAVOLA 6. INCIDENTI STRADALI CON LESIONI A PERSONE PER PROVINCIA, CARATTERISTICA DELLA STRADA E AMBITO STRADALE. MARCHE.</t>
  </si>
  <si>
    <t>TAVOLA 6.1. INCIDENTI STRADALI CON LESIONI A PERSONE PER PROVINCIA, CARATTERISTICA DELLA STRADA E AMBITO STRADALE. MARCHE.</t>
  </si>
  <si>
    <t>TAVOLA 6.2. INCIDENTI STRADALI CON LESIONI A PERSONE PER PROVINCIA, CARATTERISTICA DELLA STRADA E AMBITO STRADALE. MARCHE.</t>
  </si>
  <si>
    <t>TAVOLA 7. INCIDENTI STRADALI CON LESIONI A PERSONE, MORTI E FERITI PER MESE. MARCHE.</t>
  </si>
  <si>
    <t>TAVOLA 8. INCIDENTI STRADALI CON LESIONI A PERSONE, MORTI E FERITI PER GIORNO DELLA SETTIMANA. MARCHE.</t>
  </si>
  <si>
    <t>TAVOLA 9. INCIDENTI STRADALI CON LESIONI A PERSONE, MORTI E FERITI PER ORA DEL GIORNO. MARCHE.</t>
  </si>
  <si>
    <t>TAVOLA 10. INCIDENTI STRADALI CON LESIONI A PERSONE, MORTI E FERITI PER PROVINCIA, GIORNO DELLA SETTIMANA E FASCIA ORARIA NOTTURNA (a). MARCHE.</t>
  </si>
  <si>
    <t>TAVOLA 10.1. INCIDENTI STRADALI CON LESIONI A PERSONE, MORTI E FERITI PER PROVINCIA, GIORNO DELLA SETTIMANA E FASCIA ORARIA NOTTURNA (a). STRADE URBANE. MARCHE.</t>
  </si>
  <si>
    <t>TAVOLA 10.2. INCIDENTI STRADALI CON LESIONI A PERSONE, MORTI E FERITI PER PROVINCIA, GIORNO DELLA SETTIMANA E FASCIA ORARIA NOTTURNA (a). STRADE EXTRAURBANE. MARCHE.</t>
  </si>
  <si>
    <t>Tavola 11. INCIDENTI STRADALI, MORTI E FERITI PER TIPOLOGIA DI COMUNE. MARCHE.</t>
  </si>
  <si>
    <t>TAVOLA 12. INCIDENTI STRADALI, MORTI E FERITI PER TIPOLOGIA DI COMUNE. MARCHE.</t>
  </si>
  <si>
    <t>TAVOLA 13. INCIDENTI STRADALI CON LESIONI A PERSONE, MORTI E FERITI SECONDO LA NATURA. MARCHE.</t>
  </si>
  <si>
    <t>TAVOLA 14. CAUSE ACCERTATE O PRESUNTE DI INCIDENTE SECONDO L’AMBITO STRADALE. MARCHE.</t>
  </si>
  <si>
    <t>TAVOLA 15. MORTI E FERITI PER CATEGORIA DI UTENTI E CLASSE DI ETÀ. MARCHE.</t>
  </si>
  <si>
    <t>TAVOLA 16. MORTI E FERITI PER CATEGORIA DI UTENTI E GENERE. MARCHE.</t>
  </si>
  <si>
    <t>TAVOLA 17. INCIDENTI STRADALI, MORTI E FERITI NEI COMUNI CAPOLUOGO E NEI COMUNI CON ALMENO 15000  ABITANTI. MARCHE.</t>
  </si>
  <si>
    <t>TAVOLA 18. INCIDENTI STRADALI, MORTI E FERITI PER CATEGORIA DELLA STRADA NEI COMUNI CAPOLUOGO E NEI COMUNI CON ALMENO ALMENO 15000  ABITANTI. MARCHE.</t>
  </si>
  <si>
    <t>TAVOLA 20. INCIDENTI STRADALI CON LESIONI A PERSONE PER ORGANO DI RILEVAZIONE, CATEGORIA DELLA STRADA E PROVINCIA. MARCHE.</t>
  </si>
  <si>
    <t>TAVOLA 21. INCIDENTI STRADALI CON LESIONI A PERSONE PER ORGANO DI RILEVAZIONE E MESE. MARCHE.</t>
  </si>
  <si>
    <t>TAVOLA 22. INCIDENTI STRADALI CON LESIONI A PERSONE PER ORGANO DI RILEVAZIONE E GIORNO DELLA SETTIMANA. MARCHE.</t>
  </si>
  <si>
    <t>TAVOLA 23. INCIDENTI STRADALI CON LESIONI A PERSONE PER ORGANO DI RILEVAZIONE E ORA DEL GIORNO. MARCHE.</t>
  </si>
  <si>
    <t>CIA. MARCHE.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</si>
</sst>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61">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7"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167" fontId="51" fillId="4" borderId="3" xfId="0"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0" fontId="52" fillId="0" borderId="0" xfId="0" applyFont="1"/>
    <xf numFmtId="0" fontId="55" fillId="0" borderId="0" xfId="0" applyFont="1"/>
    <xf numFmtId="0" fontId="53" fillId="0" borderId="0" xfId="0" applyFont="1" applyAlignment="1">
      <alignment vertical="top" wrapText="1"/>
    </xf>
    <xf numFmtId="0" fontId="55" fillId="0" borderId="0" xfId="0" applyFont="1" applyAlignment="1">
      <alignment vertical="top" wrapText="1"/>
    </xf>
    <xf numFmtId="167" fontId="55" fillId="0" borderId="0" xfId="0" applyNumberFormat="1" applyFont="1" applyAlignment="1">
      <alignment vertical="top" wrapText="1"/>
    </xf>
    <xf numFmtId="3" fontId="55" fillId="0" borderId="0" xfId="0" applyNumberFormat="1" applyFont="1"/>
    <xf numFmtId="167" fontId="55" fillId="0" borderId="0" xfId="0" applyNumberFormat="1" applyFont="1"/>
    <xf numFmtId="0" fontId="55" fillId="0" borderId="0" xfId="0" quotePrefix="1" applyFont="1"/>
    <xf numFmtId="0" fontId="55" fillId="0" borderId="0" xfId="0" applyFont="1" applyAlignment="1">
      <alignment horizontal="right"/>
    </xf>
    <xf numFmtId="41" fontId="9" fillId="6" borderId="3" xfId="0" applyNumberFormat="1" applyFont="1" applyFill="1" applyBorder="1" applyAlignment="1">
      <alignment horizontal="right"/>
    </xf>
    <xf numFmtId="167" fontId="5"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167" fontId="5" fillId="5" borderId="3" xfId="108" applyNumberFormat="1" applyFont="1" applyFill="1" applyBorder="1" applyAlignment="1">
      <alignment horizontal="right" vertical="center" wrapText="1"/>
    </xf>
    <xf numFmtId="167" fontId="4" fillId="5" borderId="3" xfId="108" applyNumberFormat="1" applyFont="1" applyFill="1" applyBorder="1" applyAlignment="1">
      <alignment horizontal="right" vertical="center" wrapText="1"/>
    </xf>
    <xf numFmtId="0" fontId="5" fillId="3" borderId="2" xfId="0" applyFont="1" applyFill="1" applyBorder="1" applyAlignment="1">
      <alignment vertical="center" wrapText="1"/>
    </xf>
    <xf numFmtId="167" fontId="5" fillId="5" borderId="2" xfId="108" applyNumberFormat="1" applyFont="1" applyFill="1" applyBorder="1" applyAlignment="1">
      <alignment horizontal="right" vertical="center" wrapText="1"/>
    </xf>
    <xf numFmtId="167" fontId="5" fillId="7" borderId="2" xfId="0"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0" fontId="5" fillId="6" borderId="2" xfId="0"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41" fontId="54" fillId="4" borderId="3" xfId="0" applyNumberFormat="1" applyFont="1" applyFill="1" applyBorder="1" applyAlignment="1">
      <alignment horizontal="right" vertical="top" wrapText="1"/>
    </xf>
    <xf numFmtId="41" fontId="7" fillId="0" borderId="3" xfId="0" applyNumberFormat="1" applyFont="1" applyBorder="1" applyAlignment="1">
      <alignment horizontal="right" vertical="top" wrapText="1"/>
    </xf>
    <xf numFmtId="41" fontId="7" fillId="7" borderId="3" xfId="0" applyNumberFormat="1" applyFont="1" applyFill="1" applyBorder="1" applyAlignment="1">
      <alignment horizontal="right" vertical="top" wrapText="1"/>
    </xf>
    <xf numFmtId="3" fontId="9" fillId="6" borderId="3" xfId="0" applyNumberFormat="1" applyFont="1" applyFill="1" applyBorder="1" applyAlignment="1">
      <alignment horizontal="right"/>
    </xf>
    <xf numFmtId="3" fontId="9" fillId="7" borderId="3" xfId="0" applyNumberFormat="1" applyFont="1" applyFill="1" applyBorder="1" applyAlignment="1">
      <alignment horizontal="right"/>
    </xf>
    <xf numFmtId="172" fontId="0" fillId="0" borderId="0" xfId="0" applyNumberFormat="1"/>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L13"/>
  <sheetViews>
    <sheetView tabSelected="1" workbookViewId="0">
      <selection activeCell="F21" sqref="F21"/>
    </sheetView>
  </sheetViews>
  <sheetFormatPr defaultRowHeight="15" x14ac:dyDescent="0.25"/>
  <cols>
    <col min="1" max="1" width="14.140625" bestFit="1" customWidth="1"/>
  </cols>
  <sheetData>
    <row r="2" spans="2:12" x14ac:dyDescent="0.25">
      <c r="B2" s="262" t="s">
        <v>281</v>
      </c>
      <c r="C2" s="263"/>
      <c r="D2" s="263"/>
      <c r="E2" s="263"/>
      <c r="F2" s="263"/>
      <c r="G2" s="263"/>
      <c r="H2" s="263"/>
      <c r="I2" s="263"/>
      <c r="J2" s="263"/>
      <c r="K2" s="263"/>
    </row>
    <row r="3" spans="2:12" x14ac:dyDescent="0.25">
      <c r="B3" s="264" t="s">
        <v>237</v>
      </c>
      <c r="C3" s="263"/>
      <c r="D3" s="263"/>
      <c r="E3" s="263"/>
      <c r="F3" s="263"/>
      <c r="G3" s="263"/>
      <c r="H3" s="263"/>
      <c r="I3" s="263"/>
      <c r="J3" s="263"/>
      <c r="K3" s="263"/>
    </row>
    <row r="4" spans="2:12" x14ac:dyDescent="0.25">
      <c r="B4" s="265" t="s">
        <v>0</v>
      </c>
      <c r="C4" s="268">
        <v>2021</v>
      </c>
      <c r="D4" s="268"/>
      <c r="E4" s="268"/>
      <c r="F4" s="270">
        <v>2020</v>
      </c>
      <c r="G4" s="270"/>
      <c r="H4" s="270"/>
      <c r="I4" s="259" t="s">
        <v>236</v>
      </c>
      <c r="J4" s="259" t="s">
        <v>233</v>
      </c>
      <c r="K4" s="259" t="s">
        <v>234</v>
      </c>
      <c r="L4" s="259" t="s">
        <v>235</v>
      </c>
    </row>
    <row r="5" spans="2:12" x14ac:dyDescent="0.25">
      <c r="B5" s="266"/>
      <c r="C5" s="269"/>
      <c r="D5" s="269"/>
      <c r="E5" s="269"/>
      <c r="F5" s="271"/>
      <c r="G5" s="271"/>
      <c r="H5" s="271"/>
      <c r="I5" s="260"/>
      <c r="J5" s="260"/>
      <c r="K5" s="260"/>
      <c r="L5" s="260"/>
    </row>
    <row r="6" spans="2:12" ht="39" customHeight="1" x14ac:dyDescent="0.25">
      <c r="B6" s="267"/>
      <c r="C6" s="133" t="s">
        <v>1</v>
      </c>
      <c r="D6" s="133" t="s">
        <v>2</v>
      </c>
      <c r="E6" s="133" t="s">
        <v>3</v>
      </c>
      <c r="F6" s="133" t="s">
        <v>1</v>
      </c>
      <c r="G6" s="133" t="s">
        <v>2</v>
      </c>
      <c r="H6" s="133" t="s">
        <v>3</v>
      </c>
      <c r="I6" s="261"/>
      <c r="J6" s="261"/>
      <c r="K6" s="261"/>
      <c r="L6" s="261"/>
    </row>
    <row r="7" spans="2:12" x14ac:dyDescent="0.25">
      <c r="B7" s="178" t="s">
        <v>198</v>
      </c>
      <c r="C7" s="10">
        <v>1097</v>
      </c>
      <c r="D7" s="7">
        <v>17</v>
      </c>
      <c r="E7" s="10">
        <v>1427</v>
      </c>
      <c r="F7" s="7">
        <v>891</v>
      </c>
      <c r="G7" s="10">
        <v>16</v>
      </c>
      <c r="H7" s="7">
        <v>1128</v>
      </c>
      <c r="I7" s="1">
        <v>1</v>
      </c>
      <c r="J7" s="5">
        <v>-29.17</v>
      </c>
      <c r="K7" s="2">
        <v>-37.04</v>
      </c>
      <c r="L7" s="5">
        <v>4.8499999999999996</v>
      </c>
    </row>
    <row r="8" spans="2:12" x14ac:dyDescent="0.25">
      <c r="B8" s="177" t="s">
        <v>199</v>
      </c>
      <c r="C8" s="10">
        <v>1482</v>
      </c>
      <c r="D8" s="7">
        <v>26</v>
      </c>
      <c r="E8" s="10">
        <v>2026</v>
      </c>
      <c r="F8" s="7">
        <v>1123</v>
      </c>
      <c r="G8" s="10">
        <v>21</v>
      </c>
      <c r="H8" s="7">
        <v>1539</v>
      </c>
      <c r="I8" s="1">
        <v>5</v>
      </c>
      <c r="J8" s="5">
        <v>18.18</v>
      </c>
      <c r="K8" s="2">
        <v>-21.21</v>
      </c>
      <c r="L8" s="5">
        <v>5.61</v>
      </c>
    </row>
    <row r="9" spans="2:12" x14ac:dyDescent="0.25">
      <c r="B9" s="177" t="s">
        <v>200</v>
      </c>
      <c r="C9" s="10">
        <v>884</v>
      </c>
      <c r="D9" s="7">
        <v>25</v>
      </c>
      <c r="E9" s="10">
        <v>1190</v>
      </c>
      <c r="F9" s="7">
        <v>751</v>
      </c>
      <c r="G9" s="10">
        <v>13</v>
      </c>
      <c r="H9" s="7">
        <v>1017</v>
      </c>
      <c r="I9" s="1">
        <v>12</v>
      </c>
      <c r="J9" s="5">
        <v>-7.41</v>
      </c>
      <c r="K9" s="2">
        <v>8.6999999999999993</v>
      </c>
      <c r="L9" s="5">
        <v>8.16</v>
      </c>
    </row>
    <row r="10" spans="2:12" x14ac:dyDescent="0.25">
      <c r="B10" s="177" t="s">
        <v>201</v>
      </c>
      <c r="C10" s="10">
        <v>705</v>
      </c>
      <c r="D10" s="7">
        <v>7</v>
      </c>
      <c r="E10" s="10">
        <v>935</v>
      </c>
      <c r="F10" s="7">
        <v>538</v>
      </c>
      <c r="G10" s="10">
        <v>10</v>
      </c>
      <c r="H10" s="7">
        <v>679</v>
      </c>
      <c r="I10" s="1">
        <v>-3</v>
      </c>
      <c r="J10" s="5">
        <v>-56.25</v>
      </c>
      <c r="K10" s="2">
        <v>-41.67</v>
      </c>
      <c r="L10" s="5">
        <v>3.45</v>
      </c>
    </row>
    <row r="11" spans="2:12" x14ac:dyDescent="0.25">
      <c r="B11" s="177" t="s">
        <v>202</v>
      </c>
      <c r="C11" s="10">
        <v>495</v>
      </c>
      <c r="D11" s="7">
        <v>9</v>
      </c>
      <c r="E11" s="10">
        <v>699</v>
      </c>
      <c r="F11" s="7">
        <v>391</v>
      </c>
      <c r="G11" s="10">
        <v>9</v>
      </c>
      <c r="H11" s="7">
        <v>554</v>
      </c>
      <c r="I11" s="1">
        <v>0</v>
      </c>
      <c r="J11" s="5">
        <v>-10</v>
      </c>
      <c r="K11" s="2">
        <v>-35.71</v>
      </c>
      <c r="L11" s="5">
        <v>5.32</v>
      </c>
    </row>
    <row r="12" spans="2:12" x14ac:dyDescent="0.25">
      <c r="B12" s="11" t="s">
        <v>188</v>
      </c>
      <c r="C12" s="9">
        <v>4663</v>
      </c>
      <c r="D12" s="9">
        <v>84</v>
      </c>
      <c r="E12" s="9">
        <v>6277</v>
      </c>
      <c r="F12" s="9">
        <v>3694</v>
      </c>
      <c r="G12" s="9">
        <v>69</v>
      </c>
      <c r="H12" s="9">
        <v>4917</v>
      </c>
      <c r="I12" s="3">
        <v>15</v>
      </c>
      <c r="J12" s="4">
        <v>-15.15</v>
      </c>
      <c r="K12" s="4">
        <v>-22.94</v>
      </c>
      <c r="L12" s="4">
        <v>5.63</v>
      </c>
    </row>
    <row r="13" spans="2:12" x14ac:dyDescent="0.25">
      <c r="B13" s="11" t="s">
        <v>5</v>
      </c>
      <c r="C13" s="9">
        <v>151875</v>
      </c>
      <c r="D13" s="9">
        <v>2875</v>
      </c>
      <c r="E13" s="9">
        <v>204728</v>
      </c>
      <c r="F13" s="9">
        <v>118298</v>
      </c>
      <c r="G13" s="9">
        <v>2395</v>
      </c>
      <c r="H13" s="9">
        <v>159248</v>
      </c>
      <c r="I13" s="3">
        <v>480</v>
      </c>
      <c r="J13" s="4">
        <v>-9.4</v>
      </c>
      <c r="K13" s="4">
        <v>-30.1</v>
      </c>
      <c r="L13"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B2:H12"/>
  <sheetViews>
    <sheetView workbookViewId="0">
      <selection activeCell="I30" sqref="I30"/>
    </sheetView>
  </sheetViews>
  <sheetFormatPr defaultRowHeight="15" x14ac:dyDescent="0.25"/>
  <cols>
    <col min="2" max="2" width="14.42578125" customWidth="1"/>
    <col min="3" max="5" width="11.85546875" bestFit="1" customWidth="1"/>
  </cols>
  <sheetData>
    <row r="2" spans="2:8" x14ac:dyDescent="0.25">
      <c r="B2" s="8" t="s">
        <v>290</v>
      </c>
    </row>
    <row r="3" spans="2:8" x14ac:dyDescent="0.25">
      <c r="B3" s="31" t="s">
        <v>238</v>
      </c>
    </row>
    <row r="4" spans="2:8" x14ac:dyDescent="0.25">
      <c r="B4" s="298" t="s">
        <v>20</v>
      </c>
      <c r="C4" s="297" t="s">
        <v>1</v>
      </c>
      <c r="D4" s="297" t="s">
        <v>2</v>
      </c>
      <c r="E4" s="297" t="s">
        <v>3</v>
      </c>
      <c r="F4" s="297" t="s">
        <v>21</v>
      </c>
      <c r="G4" s="297" t="s">
        <v>22</v>
      </c>
    </row>
    <row r="5" spans="2:8" x14ac:dyDescent="0.25">
      <c r="B5" s="299"/>
      <c r="C5" s="297"/>
      <c r="D5" s="297"/>
      <c r="E5" s="297"/>
      <c r="F5" s="297"/>
      <c r="G5" s="297"/>
    </row>
    <row r="6" spans="2:8" x14ac:dyDescent="0.25">
      <c r="B6" s="32" t="s">
        <v>23</v>
      </c>
      <c r="C6" s="33">
        <v>3278</v>
      </c>
      <c r="D6" s="34">
        <v>34</v>
      </c>
      <c r="E6" s="33">
        <v>4213</v>
      </c>
      <c r="F6" s="35">
        <v>1.04</v>
      </c>
      <c r="G6" s="36">
        <v>128.52000000000001</v>
      </c>
    </row>
    <row r="7" spans="2:8" x14ac:dyDescent="0.25">
      <c r="B7" s="32" t="s">
        <v>24</v>
      </c>
      <c r="C7" s="33">
        <v>152</v>
      </c>
      <c r="D7" s="34">
        <v>8</v>
      </c>
      <c r="E7" s="33">
        <v>262</v>
      </c>
      <c r="F7" s="35">
        <v>5.26</v>
      </c>
      <c r="G7" s="36">
        <v>172.37</v>
      </c>
    </row>
    <row r="8" spans="2:8" x14ac:dyDescent="0.25">
      <c r="B8" s="32" t="s">
        <v>25</v>
      </c>
      <c r="C8" s="33">
        <v>1233</v>
      </c>
      <c r="D8" s="34">
        <v>42</v>
      </c>
      <c r="E8" s="33">
        <v>1802</v>
      </c>
      <c r="F8" s="35">
        <v>3.41</v>
      </c>
      <c r="G8" s="36">
        <v>146.15</v>
      </c>
    </row>
    <row r="9" spans="2:8" x14ac:dyDescent="0.25">
      <c r="B9" s="37" t="s">
        <v>9</v>
      </c>
      <c r="C9" s="38">
        <v>4663</v>
      </c>
      <c r="D9" s="38">
        <v>84</v>
      </c>
      <c r="E9" s="38">
        <v>6277</v>
      </c>
      <c r="F9" s="39">
        <v>1.8</v>
      </c>
      <c r="G9" s="39">
        <v>134.61000000000001</v>
      </c>
    </row>
    <row r="10" spans="2:8" x14ac:dyDescent="0.25">
      <c r="B10" s="50" t="s">
        <v>195</v>
      </c>
      <c r="F10" s="121"/>
      <c r="G10" s="121"/>
    </row>
    <row r="11" spans="2:8" x14ac:dyDescent="0.25">
      <c r="B11" s="50" t="s">
        <v>194</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B2:G12"/>
  <sheetViews>
    <sheetView workbookViewId="0">
      <selection activeCell="J12" sqref="J12"/>
    </sheetView>
  </sheetViews>
  <sheetFormatPr defaultRowHeight="15" x14ac:dyDescent="0.25"/>
  <cols>
    <col min="2" max="2" width="14" customWidth="1"/>
  </cols>
  <sheetData>
    <row r="2" spans="2:7" x14ac:dyDescent="0.25">
      <c r="B2" s="8" t="s">
        <v>291</v>
      </c>
    </row>
    <row r="3" spans="2:7" x14ac:dyDescent="0.25">
      <c r="B3" s="44" t="s">
        <v>203</v>
      </c>
    </row>
    <row r="4" spans="2:7" x14ac:dyDescent="0.25">
      <c r="B4" s="298" t="s">
        <v>20</v>
      </c>
      <c r="C4" s="297" t="s">
        <v>1</v>
      </c>
      <c r="D4" s="297" t="s">
        <v>2</v>
      </c>
      <c r="E4" s="297" t="s">
        <v>3</v>
      </c>
      <c r="F4" s="297" t="s">
        <v>40</v>
      </c>
      <c r="G4" s="297" t="s">
        <v>41</v>
      </c>
    </row>
    <row r="5" spans="2:7" x14ac:dyDescent="0.25">
      <c r="B5" s="299"/>
      <c r="C5" s="297"/>
      <c r="D5" s="297"/>
      <c r="E5" s="297"/>
      <c r="F5" s="297" t="s">
        <v>42</v>
      </c>
      <c r="G5" s="297" t="s">
        <v>43</v>
      </c>
    </row>
    <row r="6" spans="2:7" x14ac:dyDescent="0.25">
      <c r="B6" s="32" t="s">
        <v>23</v>
      </c>
      <c r="C6" s="33">
        <v>2615</v>
      </c>
      <c r="D6" s="34">
        <v>31</v>
      </c>
      <c r="E6" s="33">
        <v>3319</v>
      </c>
      <c r="F6" s="35">
        <v>1.19</v>
      </c>
      <c r="G6" s="36">
        <v>126.92</v>
      </c>
    </row>
    <row r="7" spans="2:7" x14ac:dyDescent="0.25">
      <c r="B7" s="32" t="s">
        <v>24</v>
      </c>
      <c r="C7" s="33">
        <v>119</v>
      </c>
      <c r="D7" s="34">
        <v>4</v>
      </c>
      <c r="E7" s="33">
        <v>210</v>
      </c>
      <c r="F7" s="35">
        <v>3.36</v>
      </c>
      <c r="G7" s="36">
        <v>176.47</v>
      </c>
    </row>
    <row r="8" spans="2:7" x14ac:dyDescent="0.25">
      <c r="B8" s="32" t="s">
        <v>25</v>
      </c>
      <c r="C8" s="33">
        <v>961</v>
      </c>
      <c r="D8" s="34">
        <v>34</v>
      </c>
      <c r="E8" s="33">
        <v>1389</v>
      </c>
      <c r="F8" s="35">
        <v>3.54</v>
      </c>
      <c r="G8" s="36">
        <v>144.54</v>
      </c>
    </row>
    <row r="9" spans="2:7" x14ac:dyDescent="0.25">
      <c r="B9" s="37" t="s">
        <v>9</v>
      </c>
      <c r="C9" s="38">
        <v>3695</v>
      </c>
      <c r="D9" s="38">
        <v>69</v>
      </c>
      <c r="E9" s="38">
        <v>4918</v>
      </c>
      <c r="F9" s="39">
        <v>1.87</v>
      </c>
      <c r="G9" s="39">
        <v>133.1</v>
      </c>
    </row>
    <row r="10" spans="2:7" x14ac:dyDescent="0.25">
      <c r="B10" s="50" t="s">
        <v>44</v>
      </c>
    </row>
    <row r="11" spans="2:7" x14ac:dyDescent="0.25">
      <c r="B11" s="50" t="s">
        <v>45</v>
      </c>
    </row>
    <row r="12" spans="2:7" x14ac:dyDescent="0.25">
      <c r="B12"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B2:F10"/>
  <sheetViews>
    <sheetView workbookViewId="0">
      <selection activeCell="N23" sqref="N23"/>
    </sheetView>
  </sheetViews>
  <sheetFormatPr defaultRowHeight="15" x14ac:dyDescent="0.25"/>
  <cols>
    <col min="2" max="2" width="26.5703125" customWidth="1"/>
  </cols>
  <sheetData>
    <row r="2" spans="2:6" x14ac:dyDescent="0.25">
      <c r="B2" s="8" t="s">
        <v>292</v>
      </c>
    </row>
    <row r="3" spans="2:6" x14ac:dyDescent="0.25">
      <c r="B3" s="31" t="s">
        <v>259</v>
      </c>
    </row>
    <row r="4" spans="2:6" x14ac:dyDescent="0.25">
      <c r="B4" s="298" t="s">
        <v>46</v>
      </c>
      <c r="C4" s="297" t="s">
        <v>1</v>
      </c>
      <c r="D4" s="297" t="s">
        <v>2</v>
      </c>
      <c r="E4" s="297" t="s">
        <v>3</v>
      </c>
      <c r="F4" s="297" t="s">
        <v>40</v>
      </c>
    </row>
    <row r="5" spans="2:6" x14ac:dyDescent="0.25">
      <c r="B5" s="299"/>
      <c r="C5" s="297"/>
      <c r="D5" s="297"/>
      <c r="E5" s="297"/>
      <c r="F5" s="297" t="s">
        <v>42</v>
      </c>
    </row>
    <row r="6" spans="2:6" x14ac:dyDescent="0.25">
      <c r="B6" s="45" t="s">
        <v>260</v>
      </c>
      <c r="C6" s="26">
        <v>739</v>
      </c>
      <c r="D6" s="27">
        <v>9</v>
      </c>
      <c r="E6" s="46">
        <v>931</v>
      </c>
      <c r="F6" s="47">
        <v>1.22</v>
      </c>
    </row>
    <row r="7" spans="2:6" x14ac:dyDescent="0.25">
      <c r="B7" s="45" t="s">
        <v>261</v>
      </c>
      <c r="C7" s="26">
        <v>3628</v>
      </c>
      <c r="D7" s="27">
        <v>64</v>
      </c>
      <c r="E7" s="46">
        <v>4923</v>
      </c>
      <c r="F7" s="47">
        <v>1.76</v>
      </c>
    </row>
    <row r="8" spans="2:6" x14ac:dyDescent="0.25">
      <c r="B8" s="45" t="s">
        <v>47</v>
      </c>
      <c r="C8" s="26">
        <v>296</v>
      </c>
      <c r="D8" s="27">
        <v>11</v>
      </c>
      <c r="E8" s="46">
        <v>423</v>
      </c>
      <c r="F8" s="47">
        <v>3.72</v>
      </c>
    </row>
    <row r="9" spans="2:6" x14ac:dyDescent="0.25">
      <c r="B9" s="43" t="s">
        <v>9</v>
      </c>
      <c r="C9" s="48">
        <v>4663</v>
      </c>
      <c r="D9" s="48">
        <v>84</v>
      </c>
      <c r="E9" s="48">
        <v>6277</v>
      </c>
      <c r="F9" s="49">
        <v>1.8</v>
      </c>
    </row>
    <row r="10" spans="2:6" x14ac:dyDescent="0.25">
      <c r="B10" s="50" t="s">
        <v>44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B2:P11"/>
  <sheetViews>
    <sheetView topLeftCell="C1" zoomScaleNormal="100" workbookViewId="0">
      <selection activeCell="Q14" sqref="Q14"/>
    </sheetView>
  </sheetViews>
  <sheetFormatPr defaultRowHeight="15" x14ac:dyDescent="0.25"/>
  <sheetData>
    <row r="2" spans="2:16" x14ac:dyDescent="0.25">
      <c r="B2" s="8" t="s">
        <v>293</v>
      </c>
      <c r="C2" s="8"/>
      <c r="D2" s="8"/>
      <c r="E2" s="8"/>
      <c r="F2" s="8"/>
      <c r="G2" s="8"/>
      <c r="H2" s="8"/>
      <c r="I2" s="8"/>
      <c r="J2" s="8"/>
      <c r="K2" s="8"/>
      <c r="L2" s="8"/>
      <c r="M2" s="8"/>
      <c r="N2" s="8"/>
      <c r="O2" s="8"/>
      <c r="P2" s="8"/>
    </row>
    <row r="3" spans="2:16" x14ac:dyDescent="0.25">
      <c r="B3" s="44" t="s">
        <v>262</v>
      </c>
      <c r="C3" s="44"/>
      <c r="D3" s="44"/>
      <c r="E3" s="44"/>
      <c r="F3" s="44"/>
      <c r="G3" s="44"/>
      <c r="H3" s="44"/>
      <c r="I3" s="8"/>
      <c r="J3" s="8"/>
      <c r="K3" s="8"/>
      <c r="L3" s="8"/>
      <c r="M3" s="8"/>
      <c r="N3" s="8"/>
      <c r="O3" s="8"/>
      <c r="P3" s="8"/>
    </row>
    <row r="4" spans="2:16" x14ac:dyDescent="0.25">
      <c r="B4" s="300" t="s">
        <v>0</v>
      </c>
      <c r="C4" s="281" t="s">
        <v>48</v>
      </c>
      <c r="D4" s="281"/>
      <c r="E4" s="281"/>
      <c r="F4" s="281"/>
      <c r="G4" s="281"/>
      <c r="H4" s="281"/>
      <c r="I4" s="281"/>
      <c r="J4" s="282" t="s">
        <v>49</v>
      </c>
      <c r="K4" s="282"/>
      <c r="L4" s="282"/>
      <c r="M4" s="282"/>
      <c r="N4" s="282"/>
      <c r="O4" s="282"/>
      <c r="P4" s="282"/>
    </row>
    <row r="5" spans="2:16" ht="66.75" customHeight="1" x14ac:dyDescent="0.25">
      <c r="B5" s="301"/>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ht="27" x14ac:dyDescent="0.25">
      <c r="B6" s="61" t="s">
        <v>198</v>
      </c>
      <c r="C6" s="63">
        <v>220</v>
      </c>
      <c r="D6" s="64">
        <v>110</v>
      </c>
      <c r="E6" s="63">
        <v>83</v>
      </c>
      <c r="F6" s="64">
        <v>325</v>
      </c>
      <c r="G6" s="63">
        <v>55</v>
      </c>
      <c r="H6" s="64">
        <v>13</v>
      </c>
      <c r="I6" s="65">
        <v>806</v>
      </c>
      <c r="J6" s="66">
        <v>30</v>
      </c>
      <c r="K6" s="67">
        <v>8</v>
      </c>
      <c r="L6" s="66">
        <v>20</v>
      </c>
      <c r="M6" s="67">
        <v>145</v>
      </c>
      <c r="N6" s="66">
        <v>79</v>
      </c>
      <c r="O6" s="67">
        <v>9</v>
      </c>
      <c r="P6" s="68">
        <v>291</v>
      </c>
    </row>
    <row r="7" spans="2:16" x14ac:dyDescent="0.25">
      <c r="B7" s="61" t="s">
        <v>199</v>
      </c>
      <c r="C7" s="63">
        <v>245</v>
      </c>
      <c r="D7" s="64">
        <v>48</v>
      </c>
      <c r="E7" s="63">
        <v>140</v>
      </c>
      <c r="F7" s="64">
        <v>503</v>
      </c>
      <c r="G7" s="63">
        <v>124</v>
      </c>
      <c r="H7" s="64">
        <v>29</v>
      </c>
      <c r="I7" s="65">
        <v>1089</v>
      </c>
      <c r="J7" s="66">
        <v>45</v>
      </c>
      <c r="K7" s="67">
        <v>13</v>
      </c>
      <c r="L7" s="66">
        <v>28</v>
      </c>
      <c r="M7" s="67">
        <v>195</v>
      </c>
      <c r="N7" s="66">
        <v>105</v>
      </c>
      <c r="O7" s="67">
        <v>7</v>
      </c>
      <c r="P7" s="68">
        <v>393</v>
      </c>
    </row>
    <row r="8" spans="2:16" x14ac:dyDescent="0.25">
      <c r="B8" s="61" t="s">
        <v>200</v>
      </c>
      <c r="C8" s="63">
        <v>141</v>
      </c>
      <c r="D8" s="64">
        <v>25</v>
      </c>
      <c r="E8" s="63">
        <v>61</v>
      </c>
      <c r="F8" s="64">
        <v>253</v>
      </c>
      <c r="G8" s="63">
        <v>43</v>
      </c>
      <c r="H8" s="64">
        <v>8</v>
      </c>
      <c r="I8" s="65">
        <v>531</v>
      </c>
      <c r="J8" s="66">
        <v>37</v>
      </c>
      <c r="K8" s="67">
        <v>1</v>
      </c>
      <c r="L8" s="66">
        <v>27</v>
      </c>
      <c r="M8" s="67">
        <v>184</v>
      </c>
      <c r="N8" s="66">
        <v>95</v>
      </c>
      <c r="O8" s="67">
        <v>9</v>
      </c>
      <c r="P8" s="68">
        <v>353</v>
      </c>
    </row>
    <row r="9" spans="2:16" ht="27" x14ac:dyDescent="0.25">
      <c r="B9" s="61" t="s">
        <v>201</v>
      </c>
      <c r="C9" s="63">
        <v>91</v>
      </c>
      <c r="D9" s="64">
        <v>23</v>
      </c>
      <c r="E9" s="63">
        <v>104</v>
      </c>
      <c r="F9" s="64">
        <v>269</v>
      </c>
      <c r="G9" s="63">
        <v>32</v>
      </c>
      <c r="H9" s="64">
        <v>14</v>
      </c>
      <c r="I9" s="65">
        <v>533</v>
      </c>
      <c r="J9" s="66">
        <v>6</v>
      </c>
      <c r="K9" s="67">
        <v>1</v>
      </c>
      <c r="L9" s="66">
        <v>5</v>
      </c>
      <c r="M9" s="67">
        <v>114</v>
      </c>
      <c r="N9" s="66">
        <v>40</v>
      </c>
      <c r="O9" s="67">
        <v>6</v>
      </c>
      <c r="P9" s="68">
        <v>172</v>
      </c>
    </row>
    <row r="10" spans="2:16" x14ac:dyDescent="0.25">
      <c r="B10" s="61" t="s">
        <v>202</v>
      </c>
      <c r="C10" s="63">
        <v>60</v>
      </c>
      <c r="D10" s="64">
        <v>16</v>
      </c>
      <c r="E10" s="63">
        <v>42</v>
      </c>
      <c r="F10" s="64">
        <v>159</v>
      </c>
      <c r="G10" s="63">
        <v>36</v>
      </c>
      <c r="H10" s="64">
        <v>6</v>
      </c>
      <c r="I10" s="65">
        <v>319</v>
      </c>
      <c r="J10" s="66">
        <v>21</v>
      </c>
      <c r="K10" s="67" t="s">
        <v>30</v>
      </c>
      <c r="L10" s="66">
        <v>15</v>
      </c>
      <c r="M10" s="67">
        <v>81</v>
      </c>
      <c r="N10" s="66">
        <v>56</v>
      </c>
      <c r="O10" s="67">
        <v>3</v>
      </c>
      <c r="P10" s="68">
        <v>176</v>
      </c>
    </row>
    <row r="11" spans="2:16" x14ac:dyDescent="0.25">
      <c r="B11" s="62" t="s">
        <v>9</v>
      </c>
      <c r="C11" s="38">
        <v>757</v>
      </c>
      <c r="D11" s="38">
        <v>222</v>
      </c>
      <c r="E11" s="38">
        <v>430</v>
      </c>
      <c r="F11" s="38">
        <v>1509</v>
      </c>
      <c r="G11" s="38">
        <v>290</v>
      </c>
      <c r="H11" s="38">
        <v>70</v>
      </c>
      <c r="I11" s="38">
        <v>3278</v>
      </c>
      <c r="J11" s="69">
        <v>139</v>
      </c>
      <c r="K11" s="69">
        <v>23</v>
      </c>
      <c r="L11" s="69">
        <v>95</v>
      </c>
      <c r="M11" s="69">
        <v>719</v>
      </c>
      <c r="N11" s="69">
        <v>375</v>
      </c>
      <c r="O11" s="69">
        <v>34</v>
      </c>
      <c r="P11" s="69">
        <v>1385</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B2:L15"/>
  <sheetViews>
    <sheetView zoomScaleNormal="100" workbookViewId="0">
      <selection activeCell="L12" sqref="L12"/>
    </sheetView>
  </sheetViews>
  <sheetFormatPr defaultRowHeight="15" x14ac:dyDescent="0.25"/>
  <cols>
    <col min="12" max="12" width="19.140625" customWidth="1"/>
  </cols>
  <sheetData>
    <row r="2" spans="2:12" ht="30.75" customHeight="1" x14ac:dyDescent="0.25">
      <c r="B2" s="302" t="s">
        <v>294</v>
      </c>
      <c r="C2" s="302"/>
      <c r="D2" s="302"/>
      <c r="E2" s="302"/>
      <c r="F2" s="302"/>
      <c r="G2" s="302"/>
      <c r="H2" s="302"/>
      <c r="I2" s="302"/>
      <c r="J2" s="302"/>
      <c r="K2" s="302"/>
      <c r="L2" s="302"/>
    </row>
    <row r="3" spans="2:12" x14ac:dyDescent="0.25">
      <c r="B3" s="303" t="s">
        <v>263</v>
      </c>
      <c r="C3" s="304"/>
      <c r="D3" s="304"/>
      <c r="E3" s="304"/>
      <c r="F3" s="304"/>
      <c r="G3" s="304"/>
      <c r="H3" s="304"/>
      <c r="I3" s="72"/>
    </row>
    <row r="4" spans="2:12" x14ac:dyDescent="0.25">
      <c r="B4" s="305" t="s">
        <v>0</v>
      </c>
      <c r="C4" s="307" t="s">
        <v>56</v>
      </c>
      <c r="D4" s="307"/>
      <c r="E4" s="307"/>
      <c r="F4" s="307"/>
      <c r="G4" s="307"/>
      <c r="H4" s="307"/>
      <c r="I4" s="307"/>
    </row>
    <row r="5" spans="2:12" ht="69" customHeight="1" x14ac:dyDescent="0.25">
      <c r="B5" s="306"/>
      <c r="C5" s="73" t="s">
        <v>50</v>
      </c>
      <c r="D5" s="73" t="s">
        <v>51</v>
      </c>
      <c r="E5" s="73" t="s">
        <v>52</v>
      </c>
      <c r="F5" s="73" t="s">
        <v>53</v>
      </c>
      <c r="G5" s="73" t="s">
        <v>54</v>
      </c>
      <c r="H5" s="16" t="s">
        <v>57</v>
      </c>
      <c r="I5" s="74" t="s">
        <v>9</v>
      </c>
    </row>
    <row r="6" spans="2:12" ht="27" x14ac:dyDescent="0.25">
      <c r="B6" s="61" t="s">
        <v>198</v>
      </c>
      <c r="C6" s="36">
        <v>27.3</v>
      </c>
      <c r="D6" s="114">
        <v>13.65</v>
      </c>
      <c r="E6" s="36">
        <v>10.3</v>
      </c>
      <c r="F6" s="114">
        <v>40.32</v>
      </c>
      <c r="G6" s="36">
        <v>6.82</v>
      </c>
      <c r="H6" s="114">
        <v>1.61</v>
      </c>
      <c r="I6" s="36">
        <v>100</v>
      </c>
    </row>
    <row r="7" spans="2:12" x14ac:dyDescent="0.25">
      <c r="B7" s="61" t="s">
        <v>199</v>
      </c>
      <c r="C7" s="36">
        <v>22.5</v>
      </c>
      <c r="D7" s="114">
        <v>4.41</v>
      </c>
      <c r="E7" s="36">
        <v>12.86</v>
      </c>
      <c r="F7" s="114">
        <v>46.19</v>
      </c>
      <c r="G7" s="36">
        <v>11.39</v>
      </c>
      <c r="H7" s="114">
        <v>2.66</v>
      </c>
      <c r="I7" s="36">
        <v>100</v>
      </c>
    </row>
    <row r="8" spans="2:12" x14ac:dyDescent="0.25">
      <c r="B8" s="61" t="s">
        <v>200</v>
      </c>
      <c r="C8" s="36">
        <v>26.55</v>
      </c>
      <c r="D8" s="114">
        <v>4.71</v>
      </c>
      <c r="E8" s="36">
        <v>11.49</v>
      </c>
      <c r="F8" s="114">
        <v>47.65</v>
      </c>
      <c r="G8" s="36">
        <v>8.1</v>
      </c>
      <c r="H8" s="114">
        <v>1.51</v>
      </c>
      <c r="I8" s="36">
        <v>100</v>
      </c>
    </row>
    <row r="9" spans="2:12" ht="27" x14ac:dyDescent="0.25">
      <c r="B9" s="61" t="s">
        <v>201</v>
      </c>
      <c r="C9" s="36">
        <v>17.07</v>
      </c>
      <c r="D9" s="114">
        <v>4.32</v>
      </c>
      <c r="E9" s="36">
        <v>19.510000000000002</v>
      </c>
      <c r="F9" s="114">
        <v>50.47</v>
      </c>
      <c r="G9" s="36">
        <v>6</v>
      </c>
      <c r="H9" s="114">
        <v>2.63</v>
      </c>
      <c r="I9" s="36">
        <v>100</v>
      </c>
    </row>
    <row r="10" spans="2:12" x14ac:dyDescent="0.25">
      <c r="B10" s="61" t="s">
        <v>202</v>
      </c>
      <c r="C10" s="36">
        <v>18.809999999999999</v>
      </c>
      <c r="D10" s="114">
        <v>5.0199999999999996</v>
      </c>
      <c r="E10" s="36">
        <v>13.17</v>
      </c>
      <c r="F10" s="114">
        <v>49.84</v>
      </c>
      <c r="G10" s="36">
        <v>11.29</v>
      </c>
      <c r="H10" s="114">
        <v>1.88</v>
      </c>
      <c r="I10" s="36">
        <v>100</v>
      </c>
    </row>
    <row r="11" spans="2:12" x14ac:dyDescent="0.25">
      <c r="B11" s="62" t="s">
        <v>9</v>
      </c>
      <c r="C11" s="39">
        <v>23.09</v>
      </c>
      <c r="D11" s="39">
        <v>6.77</v>
      </c>
      <c r="E11" s="39">
        <v>13.12</v>
      </c>
      <c r="F11" s="39">
        <v>46.03</v>
      </c>
      <c r="G11" s="39">
        <v>8.85</v>
      </c>
      <c r="H11" s="39">
        <v>2.14</v>
      </c>
      <c r="I11" s="202">
        <v>100</v>
      </c>
    </row>
    <row r="15" spans="2:12" x14ac:dyDescent="0.25">
      <c r="C15" s="195"/>
      <c r="D15" s="195"/>
      <c r="E15" s="195"/>
      <c r="F15" s="195"/>
      <c r="G15" s="195"/>
      <c r="H15" s="195"/>
      <c r="I15" s="195"/>
    </row>
  </sheetData>
  <sortState ref="N6:V11">
    <sortCondition ref="O6:O11"/>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B2:I11"/>
  <sheetViews>
    <sheetView workbookViewId="0">
      <selection activeCell="M9" sqref="M9"/>
    </sheetView>
  </sheetViews>
  <sheetFormatPr defaultRowHeight="15" x14ac:dyDescent="0.25"/>
  <sheetData>
    <row r="2" spans="2:9" x14ac:dyDescent="0.25">
      <c r="B2" s="8" t="s">
        <v>295</v>
      </c>
    </row>
    <row r="3" spans="2:9" x14ac:dyDescent="0.25">
      <c r="B3" s="308" t="s">
        <v>263</v>
      </c>
      <c r="C3" s="309"/>
      <c r="D3" s="309"/>
      <c r="E3" s="309"/>
      <c r="F3" s="309"/>
      <c r="G3" s="309"/>
      <c r="H3" s="309"/>
    </row>
    <row r="4" spans="2:9" x14ac:dyDescent="0.25">
      <c r="B4" s="305" t="s">
        <v>0</v>
      </c>
      <c r="C4" s="307" t="s">
        <v>58</v>
      </c>
      <c r="D4" s="307"/>
      <c r="E4" s="307"/>
      <c r="F4" s="307"/>
      <c r="G4" s="307"/>
      <c r="H4" s="307"/>
      <c r="I4" s="307"/>
    </row>
    <row r="5" spans="2:9" ht="69" customHeight="1" x14ac:dyDescent="0.25">
      <c r="B5" s="306"/>
      <c r="C5" s="73" t="s">
        <v>50</v>
      </c>
      <c r="D5" s="73" t="s">
        <v>51</v>
      </c>
      <c r="E5" s="73" t="s">
        <v>52</v>
      </c>
      <c r="F5" s="73" t="s">
        <v>53</v>
      </c>
      <c r="G5" s="73" t="s">
        <v>54</v>
      </c>
      <c r="H5" s="16" t="s">
        <v>55</v>
      </c>
      <c r="I5" s="74" t="s">
        <v>9</v>
      </c>
    </row>
    <row r="6" spans="2:9" ht="27" x14ac:dyDescent="0.25">
      <c r="B6" s="61" t="s">
        <v>198</v>
      </c>
      <c r="C6" s="36">
        <v>10.31</v>
      </c>
      <c r="D6" s="114">
        <v>2.75</v>
      </c>
      <c r="E6" s="36">
        <v>6.87</v>
      </c>
      <c r="F6" s="114">
        <v>49.83</v>
      </c>
      <c r="G6" s="36">
        <v>27.15</v>
      </c>
      <c r="H6" s="114">
        <v>3.09</v>
      </c>
      <c r="I6" s="36">
        <v>100</v>
      </c>
    </row>
    <row r="7" spans="2:9" x14ac:dyDescent="0.25">
      <c r="B7" s="61" t="s">
        <v>199</v>
      </c>
      <c r="C7" s="36">
        <v>11.45</v>
      </c>
      <c r="D7" s="114">
        <v>3.31</v>
      </c>
      <c r="E7" s="36">
        <v>7.12</v>
      </c>
      <c r="F7" s="114">
        <v>49.62</v>
      </c>
      <c r="G7" s="36">
        <v>26.72</v>
      </c>
      <c r="H7" s="114">
        <v>1.78</v>
      </c>
      <c r="I7" s="36">
        <v>100</v>
      </c>
    </row>
    <row r="8" spans="2:9" x14ac:dyDescent="0.25">
      <c r="B8" s="61" t="s">
        <v>200</v>
      </c>
      <c r="C8" s="36">
        <v>10.48</v>
      </c>
      <c r="D8" s="114">
        <v>0.28000000000000003</v>
      </c>
      <c r="E8" s="36">
        <v>7.65</v>
      </c>
      <c r="F8" s="114">
        <v>52.12</v>
      </c>
      <c r="G8" s="36">
        <v>26.91</v>
      </c>
      <c r="H8" s="114">
        <v>2.5499999999999998</v>
      </c>
      <c r="I8" s="36">
        <v>100</v>
      </c>
    </row>
    <row r="9" spans="2:9" ht="27" x14ac:dyDescent="0.25">
      <c r="B9" s="61" t="s">
        <v>201</v>
      </c>
      <c r="C9" s="36">
        <v>3.49</v>
      </c>
      <c r="D9" s="114">
        <v>0.57999999999999996</v>
      </c>
      <c r="E9" s="36">
        <v>2.91</v>
      </c>
      <c r="F9" s="114">
        <v>66.28</v>
      </c>
      <c r="G9" s="36">
        <v>23.26</v>
      </c>
      <c r="H9" s="114">
        <v>3.49</v>
      </c>
      <c r="I9" s="36">
        <v>100</v>
      </c>
    </row>
    <row r="10" spans="2:9" x14ac:dyDescent="0.25">
      <c r="B10" s="61" t="s">
        <v>202</v>
      </c>
      <c r="C10" s="36">
        <v>11.93</v>
      </c>
      <c r="D10" s="114" t="s">
        <v>204</v>
      </c>
      <c r="E10" s="36">
        <v>8.52</v>
      </c>
      <c r="F10" s="114">
        <v>46.02</v>
      </c>
      <c r="G10" s="36">
        <v>31.82</v>
      </c>
      <c r="H10" s="114">
        <v>1.7</v>
      </c>
      <c r="I10" s="36">
        <v>100</v>
      </c>
    </row>
    <row r="11" spans="2:9" x14ac:dyDescent="0.25">
      <c r="B11" s="62" t="s">
        <v>9</v>
      </c>
      <c r="C11" s="39">
        <v>10.039999999999999</v>
      </c>
      <c r="D11" s="39">
        <v>1.66</v>
      </c>
      <c r="E11" s="39">
        <v>6.86</v>
      </c>
      <c r="F11" s="39">
        <v>51.91</v>
      </c>
      <c r="G11" s="39">
        <v>27.08</v>
      </c>
      <c r="H11" s="39">
        <v>2.4500000000000002</v>
      </c>
      <c r="I11" s="20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B2:I18"/>
  <sheetViews>
    <sheetView workbookViewId="0">
      <selection activeCell="E23" sqref="E23"/>
    </sheetView>
  </sheetViews>
  <sheetFormatPr defaultRowHeight="15" x14ac:dyDescent="0.25"/>
  <cols>
    <col min="5" max="6" width="11.85546875" bestFit="1" customWidth="1"/>
  </cols>
  <sheetData>
    <row r="2" spans="2:9" x14ac:dyDescent="0.25">
      <c r="B2" s="91" t="s">
        <v>296</v>
      </c>
      <c r="C2" s="89"/>
      <c r="D2" s="89"/>
      <c r="E2" s="89"/>
      <c r="F2" s="90"/>
      <c r="G2" s="90"/>
      <c r="H2" s="90"/>
    </row>
    <row r="3" spans="2:9" x14ac:dyDescent="0.25">
      <c r="B3" s="308" t="s">
        <v>264</v>
      </c>
      <c r="C3" s="309"/>
      <c r="D3" s="309"/>
      <c r="E3" s="309"/>
      <c r="F3" s="309"/>
      <c r="G3" s="309"/>
      <c r="H3" s="309"/>
    </row>
    <row r="4" spans="2:9" x14ac:dyDescent="0.25">
      <c r="B4" s="310" t="s">
        <v>59</v>
      </c>
      <c r="C4" s="312" t="s">
        <v>28</v>
      </c>
      <c r="D4" s="312"/>
      <c r="E4" s="312"/>
      <c r="F4" s="313" t="s">
        <v>29</v>
      </c>
      <c r="G4" s="313"/>
      <c r="H4" s="313"/>
    </row>
    <row r="5" spans="2:9" x14ac:dyDescent="0.25">
      <c r="B5" s="311"/>
      <c r="C5" s="76" t="s">
        <v>1</v>
      </c>
      <c r="D5" s="76" t="s">
        <v>2</v>
      </c>
      <c r="E5" s="76" t="s">
        <v>3</v>
      </c>
      <c r="F5" s="76" t="s">
        <v>1</v>
      </c>
      <c r="G5" s="76" t="s">
        <v>2</v>
      </c>
      <c r="H5" s="76" t="s">
        <v>3</v>
      </c>
    </row>
    <row r="6" spans="2:9" x14ac:dyDescent="0.25">
      <c r="B6" s="77" t="s">
        <v>60</v>
      </c>
      <c r="C6" s="78">
        <f>916/C18*100</f>
        <v>19.644006004717994</v>
      </c>
      <c r="D6" s="79">
        <v>4</v>
      </c>
      <c r="E6" s="78">
        <v>284</v>
      </c>
      <c r="F6" s="80">
        <v>4.4821</v>
      </c>
      <c r="G6" s="81">
        <v>4.7618999999999998</v>
      </c>
      <c r="H6" s="80">
        <v>4.5244999999999997</v>
      </c>
    </row>
    <row r="7" spans="2:9" x14ac:dyDescent="0.25">
      <c r="B7" s="77" t="s">
        <v>61</v>
      </c>
      <c r="C7" s="78"/>
      <c r="D7" s="79">
        <v>6</v>
      </c>
      <c r="E7" s="78">
        <v>310</v>
      </c>
      <c r="F7" s="80">
        <v>4.7823000000000002</v>
      </c>
      <c r="G7" s="81">
        <v>7.1429</v>
      </c>
      <c r="H7" s="80">
        <v>4.9386999999999999</v>
      </c>
    </row>
    <row r="8" spans="2:9" x14ac:dyDescent="0.25">
      <c r="B8" s="77" t="s">
        <v>62</v>
      </c>
      <c r="C8" s="78">
        <v>205</v>
      </c>
      <c r="D8" s="79">
        <v>3</v>
      </c>
      <c r="E8" s="78">
        <v>249</v>
      </c>
      <c r="F8" s="80">
        <v>4.3963000000000001</v>
      </c>
      <c r="G8" s="81">
        <v>3.5714000000000001</v>
      </c>
      <c r="H8" s="80">
        <v>3.9668999999999999</v>
      </c>
    </row>
    <row r="9" spans="2:9" x14ac:dyDescent="0.25">
      <c r="B9" s="77" t="s">
        <v>63</v>
      </c>
      <c r="C9" s="78">
        <v>279</v>
      </c>
      <c r="D9" s="79">
        <v>5</v>
      </c>
      <c r="E9" s="78">
        <v>374</v>
      </c>
      <c r="F9" s="80">
        <v>5.9832999999999998</v>
      </c>
      <c r="G9" s="81">
        <v>5.9523999999999999</v>
      </c>
      <c r="H9" s="80">
        <v>5.9583000000000004</v>
      </c>
    </row>
    <row r="10" spans="2:9" x14ac:dyDescent="0.25">
      <c r="B10" s="77" t="s">
        <v>64</v>
      </c>
      <c r="C10" s="78">
        <v>421</v>
      </c>
      <c r="D10" s="79">
        <v>8</v>
      </c>
      <c r="E10" s="78">
        <v>584</v>
      </c>
      <c r="F10" s="80">
        <v>9.0284999999999993</v>
      </c>
      <c r="G10" s="81">
        <v>9.5237999999999996</v>
      </c>
      <c r="H10" s="80">
        <v>9.3038000000000007</v>
      </c>
      <c r="I10" s="203"/>
    </row>
    <row r="11" spans="2:9" x14ac:dyDescent="0.25">
      <c r="B11" s="77" t="s">
        <v>65</v>
      </c>
      <c r="C11" s="78">
        <v>560</v>
      </c>
      <c r="D11" s="79">
        <v>8</v>
      </c>
      <c r="E11" s="78">
        <v>725</v>
      </c>
      <c r="F11" s="80">
        <v>12.009399999999999</v>
      </c>
      <c r="G11" s="81">
        <v>9.5237999999999996</v>
      </c>
      <c r="H11" s="80">
        <v>11.5501</v>
      </c>
    </row>
    <row r="12" spans="2:9" x14ac:dyDescent="0.25">
      <c r="B12" s="77" t="s">
        <v>66</v>
      </c>
      <c r="C12" s="78">
        <v>563</v>
      </c>
      <c r="D12" s="79">
        <v>10</v>
      </c>
      <c r="E12" s="78">
        <v>771</v>
      </c>
      <c r="F12" s="80">
        <v>12.0738</v>
      </c>
      <c r="G12" s="81">
        <v>11.9048</v>
      </c>
      <c r="H12" s="80">
        <v>12.2829</v>
      </c>
    </row>
    <row r="13" spans="2:9" x14ac:dyDescent="0.25">
      <c r="B13" s="77" t="s">
        <v>67</v>
      </c>
      <c r="C13" s="78">
        <v>570</v>
      </c>
      <c r="D13" s="79">
        <v>8</v>
      </c>
      <c r="E13" s="78">
        <v>792</v>
      </c>
      <c r="F13" s="80">
        <v>12.2239</v>
      </c>
      <c r="G13" s="81">
        <v>9.5237999999999996</v>
      </c>
      <c r="H13" s="80">
        <v>12.6175</v>
      </c>
    </row>
    <row r="14" spans="2:9" x14ac:dyDescent="0.25">
      <c r="B14" s="77" t="s">
        <v>68</v>
      </c>
      <c r="C14" s="78">
        <v>463</v>
      </c>
      <c r="D14" s="79">
        <v>12</v>
      </c>
      <c r="E14" s="78">
        <v>592</v>
      </c>
      <c r="F14" s="80">
        <v>9.9291999999999998</v>
      </c>
      <c r="G14" s="81">
        <v>14.2857</v>
      </c>
      <c r="H14" s="80">
        <v>9.4313000000000002</v>
      </c>
    </row>
    <row r="15" spans="2:9" x14ac:dyDescent="0.25">
      <c r="B15" s="77" t="s">
        <v>69</v>
      </c>
      <c r="C15" s="78">
        <v>435</v>
      </c>
      <c r="D15" s="79">
        <v>5</v>
      </c>
      <c r="E15" s="78">
        <v>611</v>
      </c>
      <c r="F15" s="80">
        <v>9.3287999999999993</v>
      </c>
      <c r="G15" s="81">
        <v>5.9523999999999999</v>
      </c>
      <c r="H15" s="80">
        <v>9.7339000000000002</v>
      </c>
    </row>
    <row r="16" spans="2:9" x14ac:dyDescent="0.25">
      <c r="B16" s="77" t="s">
        <v>70</v>
      </c>
      <c r="C16" s="78">
        <v>394</v>
      </c>
      <c r="D16" s="79">
        <v>9</v>
      </c>
      <c r="E16" s="78">
        <v>533</v>
      </c>
      <c r="F16" s="80">
        <v>8.4495000000000005</v>
      </c>
      <c r="G16" s="81">
        <v>10.7143</v>
      </c>
      <c r="H16" s="80">
        <v>8.4913000000000007</v>
      </c>
    </row>
    <row r="17" spans="2:8" x14ac:dyDescent="0.25">
      <c r="B17" s="77" t="s">
        <v>71</v>
      </c>
      <c r="C17" s="78">
        <v>341</v>
      </c>
      <c r="D17" s="82">
        <v>6</v>
      </c>
      <c r="E17" s="83">
        <v>452</v>
      </c>
      <c r="F17" s="84">
        <v>7.3129</v>
      </c>
      <c r="G17" s="85">
        <v>7.1429</v>
      </c>
      <c r="H17" s="84">
        <v>7.2008999999999999</v>
      </c>
    </row>
    <row r="18" spans="2:8" x14ac:dyDescent="0.25">
      <c r="B18" s="86" t="s">
        <v>9</v>
      </c>
      <c r="C18" s="87">
        <v>4663</v>
      </c>
      <c r="D18" s="87">
        <v>84</v>
      </c>
      <c r="E18" s="87">
        <v>6277</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B2:H13"/>
  <sheetViews>
    <sheetView workbookViewId="0">
      <selection activeCell="N13" sqref="N13"/>
    </sheetView>
  </sheetViews>
  <sheetFormatPr defaultRowHeight="15" x14ac:dyDescent="0.25"/>
  <sheetData>
    <row r="2" spans="2:8" x14ac:dyDescent="0.25">
      <c r="B2" s="91" t="s">
        <v>297</v>
      </c>
      <c r="C2" s="89"/>
      <c r="D2" s="89"/>
      <c r="E2" s="89"/>
      <c r="F2" s="90"/>
      <c r="G2" s="90"/>
      <c r="H2" s="90"/>
    </row>
    <row r="3" spans="2:8" x14ac:dyDescent="0.25">
      <c r="B3" s="308" t="s">
        <v>264</v>
      </c>
      <c r="C3" s="309"/>
      <c r="D3" s="309"/>
      <c r="E3" s="309"/>
      <c r="F3" s="309"/>
      <c r="G3" s="309"/>
      <c r="H3" s="309"/>
    </row>
    <row r="4" spans="2:8" ht="19.5" customHeight="1" x14ac:dyDescent="0.25">
      <c r="B4" s="314" t="s">
        <v>72</v>
      </c>
      <c r="C4" s="316" t="s">
        <v>28</v>
      </c>
      <c r="D4" s="316"/>
      <c r="E4" s="316"/>
      <c r="F4" s="317" t="s">
        <v>29</v>
      </c>
      <c r="G4" s="317"/>
      <c r="H4" s="317"/>
    </row>
    <row r="5" spans="2:8" ht="20.25" customHeight="1" x14ac:dyDescent="0.25">
      <c r="B5" s="315"/>
      <c r="C5" s="73" t="s">
        <v>1</v>
      </c>
      <c r="D5" s="73" t="s">
        <v>2</v>
      </c>
      <c r="E5" s="73" t="s">
        <v>3</v>
      </c>
      <c r="F5" s="73" t="s">
        <v>1</v>
      </c>
      <c r="G5" s="73" t="s">
        <v>2</v>
      </c>
      <c r="H5" s="73" t="s">
        <v>3</v>
      </c>
    </row>
    <row r="6" spans="2:8" x14ac:dyDescent="0.25">
      <c r="B6" s="92" t="s">
        <v>73</v>
      </c>
      <c r="C6" s="52">
        <v>680</v>
      </c>
      <c r="D6" s="26">
        <v>16</v>
      </c>
      <c r="E6" s="27">
        <v>910</v>
      </c>
      <c r="F6" s="28">
        <v>14.5829</v>
      </c>
      <c r="G6" s="29">
        <v>19.047599999999999</v>
      </c>
      <c r="H6" s="28">
        <v>14.497400000000001</v>
      </c>
    </row>
    <row r="7" spans="2:8" x14ac:dyDescent="0.25">
      <c r="B7" s="92" t="s">
        <v>74</v>
      </c>
      <c r="C7" s="52">
        <v>721</v>
      </c>
      <c r="D7" s="26">
        <v>12</v>
      </c>
      <c r="E7" s="27">
        <v>925</v>
      </c>
      <c r="F7" s="28">
        <v>15.4621</v>
      </c>
      <c r="G7" s="29">
        <v>14.2857</v>
      </c>
      <c r="H7" s="28">
        <v>14.7363</v>
      </c>
    </row>
    <row r="8" spans="2:8" x14ac:dyDescent="0.25">
      <c r="B8" s="92" t="s">
        <v>75</v>
      </c>
      <c r="C8" s="52">
        <v>630</v>
      </c>
      <c r="D8" s="26">
        <v>10</v>
      </c>
      <c r="E8" s="27">
        <v>826</v>
      </c>
      <c r="F8" s="28">
        <v>13.5106</v>
      </c>
      <c r="G8" s="29">
        <v>11.9048</v>
      </c>
      <c r="H8" s="28">
        <v>13.1592</v>
      </c>
    </row>
    <row r="9" spans="2:8" x14ac:dyDescent="0.25">
      <c r="B9" s="92" t="s">
        <v>76</v>
      </c>
      <c r="C9" s="52">
        <v>691</v>
      </c>
      <c r="D9" s="26">
        <v>16</v>
      </c>
      <c r="E9" s="27">
        <v>901</v>
      </c>
      <c r="F9" s="28">
        <v>14.8188</v>
      </c>
      <c r="G9" s="29">
        <v>19.047599999999999</v>
      </c>
      <c r="H9" s="28">
        <v>14.353999999999999</v>
      </c>
    </row>
    <row r="10" spans="2:8" x14ac:dyDescent="0.25">
      <c r="B10" s="92" t="s">
        <v>77</v>
      </c>
      <c r="C10" s="52">
        <v>737</v>
      </c>
      <c r="D10" s="26">
        <v>13</v>
      </c>
      <c r="E10" s="27">
        <v>960</v>
      </c>
      <c r="F10" s="28">
        <v>15.805300000000001</v>
      </c>
      <c r="G10" s="29">
        <v>15.4762</v>
      </c>
      <c r="H10" s="28">
        <v>15.293900000000001</v>
      </c>
    </row>
    <row r="11" spans="2:8" x14ac:dyDescent="0.25">
      <c r="B11" s="92" t="s">
        <v>78</v>
      </c>
      <c r="C11" s="52">
        <v>696</v>
      </c>
      <c r="D11" s="26">
        <v>7</v>
      </c>
      <c r="E11" s="27">
        <v>988</v>
      </c>
      <c r="F11" s="28">
        <v>14.926</v>
      </c>
      <c r="G11" s="29">
        <v>8.3332999999999995</v>
      </c>
      <c r="H11" s="28">
        <v>15.74</v>
      </c>
    </row>
    <row r="12" spans="2:8" x14ac:dyDescent="0.25">
      <c r="B12" s="92" t="s">
        <v>79</v>
      </c>
      <c r="C12" s="52">
        <v>508</v>
      </c>
      <c r="D12" s="26">
        <v>10</v>
      </c>
      <c r="E12" s="27">
        <v>767</v>
      </c>
      <c r="F12" s="28">
        <v>10.894299999999999</v>
      </c>
      <c r="G12" s="29">
        <v>11.9048</v>
      </c>
      <c r="H12" s="28">
        <v>12.219200000000001</v>
      </c>
    </row>
    <row r="13" spans="2:8" x14ac:dyDescent="0.25">
      <c r="B13" s="43" t="s">
        <v>9</v>
      </c>
      <c r="C13" s="48">
        <v>4663</v>
      </c>
      <c r="D13" s="93">
        <v>84</v>
      </c>
      <c r="E13" s="48">
        <v>6277</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B2:H35"/>
  <sheetViews>
    <sheetView topLeftCell="B1" workbookViewId="0">
      <selection activeCell="E36" sqref="E36"/>
    </sheetView>
  </sheetViews>
  <sheetFormatPr defaultRowHeight="15" x14ac:dyDescent="0.25"/>
  <cols>
    <col min="1" max="1" width="13.7109375" customWidth="1"/>
    <col min="2" max="2" width="12.140625" bestFit="1" customWidth="1"/>
    <col min="5" max="5" width="11.85546875" bestFit="1" customWidth="1"/>
    <col min="6" max="6" width="9.140625" style="175"/>
  </cols>
  <sheetData>
    <row r="2" spans="2:8" x14ac:dyDescent="0.25">
      <c r="B2" s="8" t="s">
        <v>298</v>
      </c>
      <c r="C2" s="89"/>
      <c r="D2" s="89"/>
      <c r="E2" s="89"/>
      <c r="F2" s="182"/>
      <c r="G2" s="90"/>
      <c r="H2" s="90"/>
    </row>
    <row r="3" spans="2:8" x14ac:dyDescent="0.25">
      <c r="B3" s="44" t="s">
        <v>265</v>
      </c>
      <c r="C3" s="44"/>
      <c r="D3" s="44"/>
      <c r="E3" s="44"/>
      <c r="F3" s="183"/>
      <c r="G3" s="44"/>
      <c r="H3" s="44"/>
    </row>
    <row r="4" spans="2:8" ht="27" x14ac:dyDescent="0.25">
      <c r="B4" s="106" t="s">
        <v>94</v>
      </c>
      <c r="C4" s="107" t="s">
        <v>1</v>
      </c>
      <c r="D4" s="107" t="s">
        <v>2</v>
      </c>
      <c r="E4" s="107" t="s">
        <v>3</v>
      </c>
      <c r="F4" s="108" t="s">
        <v>40</v>
      </c>
      <c r="G4" s="108" t="s">
        <v>41</v>
      </c>
      <c r="H4" s="109"/>
    </row>
    <row r="5" spans="2:8" x14ac:dyDescent="0.25">
      <c r="B5" s="110">
        <v>1</v>
      </c>
      <c r="C5" s="111">
        <v>74</v>
      </c>
      <c r="D5" s="113">
        <v>2</v>
      </c>
      <c r="E5" s="111">
        <v>107</v>
      </c>
      <c r="F5" s="114">
        <v>2.7</v>
      </c>
      <c r="G5" s="112">
        <v>144.59</v>
      </c>
      <c r="H5" s="109"/>
    </row>
    <row r="6" spans="2:8" x14ac:dyDescent="0.25">
      <c r="B6" s="110">
        <v>2</v>
      </c>
      <c r="C6" s="111">
        <v>51</v>
      </c>
      <c r="D6" s="113">
        <v>0</v>
      </c>
      <c r="E6" s="111">
        <v>85</v>
      </c>
      <c r="F6" s="19">
        <v>0</v>
      </c>
      <c r="G6" s="112">
        <v>166.67</v>
      </c>
      <c r="H6" s="109"/>
    </row>
    <row r="7" spans="2:8" x14ac:dyDescent="0.25">
      <c r="B7" s="110">
        <v>3</v>
      </c>
      <c r="C7" s="111">
        <v>32</v>
      </c>
      <c r="D7" s="113">
        <v>0</v>
      </c>
      <c r="E7" s="111">
        <v>54</v>
      </c>
      <c r="F7" s="19">
        <v>0</v>
      </c>
      <c r="G7" s="112">
        <v>168.75</v>
      </c>
      <c r="H7" s="109"/>
    </row>
    <row r="8" spans="2:8" x14ac:dyDescent="0.25">
      <c r="B8" s="110">
        <v>4</v>
      </c>
      <c r="C8" s="111">
        <v>32</v>
      </c>
      <c r="D8" s="113">
        <v>2</v>
      </c>
      <c r="E8" s="111">
        <v>34</v>
      </c>
      <c r="F8" s="19">
        <v>6.25</v>
      </c>
      <c r="G8" s="112">
        <v>106.25</v>
      </c>
      <c r="H8" s="109"/>
    </row>
    <row r="9" spans="2:8" x14ac:dyDescent="0.25">
      <c r="B9" s="110">
        <v>5</v>
      </c>
      <c r="C9" s="111">
        <v>34</v>
      </c>
      <c r="D9" s="113">
        <v>2</v>
      </c>
      <c r="E9" s="111">
        <v>52</v>
      </c>
      <c r="F9" s="19">
        <v>5.88</v>
      </c>
      <c r="G9" s="112">
        <v>152.94</v>
      </c>
      <c r="H9" s="109"/>
    </row>
    <row r="10" spans="2:8" x14ac:dyDescent="0.25">
      <c r="B10" s="110">
        <v>6</v>
      </c>
      <c r="C10" s="111">
        <v>43</v>
      </c>
      <c r="D10" s="113">
        <v>0</v>
      </c>
      <c r="E10" s="111">
        <v>64</v>
      </c>
      <c r="F10" s="114">
        <v>0</v>
      </c>
      <c r="G10" s="112">
        <v>148.84</v>
      </c>
      <c r="H10" s="109"/>
    </row>
    <row r="11" spans="2:8" x14ac:dyDescent="0.25">
      <c r="B11" s="110">
        <v>7</v>
      </c>
      <c r="C11" s="111">
        <v>89</v>
      </c>
      <c r="D11" s="113">
        <v>2</v>
      </c>
      <c r="E11" s="111">
        <v>120</v>
      </c>
      <c r="F11" s="114">
        <v>2.25</v>
      </c>
      <c r="G11" s="112">
        <v>134.83000000000001</v>
      </c>
      <c r="H11" s="109"/>
    </row>
    <row r="12" spans="2:8" x14ac:dyDescent="0.25">
      <c r="B12" s="110">
        <v>8</v>
      </c>
      <c r="C12" s="111">
        <v>253</v>
      </c>
      <c r="D12" s="113">
        <v>4</v>
      </c>
      <c r="E12" s="111">
        <v>323</v>
      </c>
      <c r="F12" s="114">
        <v>1.58</v>
      </c>
      <c r="G12" s="112">
        <v>127.67</v>
      </c>
      <c r="H12" s="109"/>
    </row>
    <row r="13" spans="2:8" x14ac:dyDescent="0.25">
      <c r="B13" s="110">
        <v>9</v>
      </c>
      <c r="C13" s="111">
        <v>280</v>
      </c>
      <c r="D13" s="113">
        <v>4</v>
      </c>
      <c r="E13" s="111">
        <v>360</v>
      </c>
      <c r="F13" s="19">
        <v>1.43</v>
      </c>
      <c r="G13" s="112">
        <v>128.57</v>
      </c>
      <c r="H13" s="109"/>
    </row>
    <row r="14" spans="2:8" x14ac:dyDescent="0.25">
      <c r="B14" s="110">
        <v>10</v>
      </c>
      <c r="C14" s="111">
        <v>265</v>
      </c>
      <c r="D14" s="113">
        <v>5</v>
      </c>
      <c r="E14" s="111">
        <v>327</v>
      </c>
      <c r="F14" s="114">
        <v>1.89</v>
      </c>
      <c r="G14" s="112">
        <v>123.4</v>
      </c>
      <c r="H14" s="109"/>
    </row>
    <row r="15" spans="2:8" x14ac:dyDescent="0.25">
      <c r="B15" s="110">
        <v>11</v>
      </c>
      <c r="C15" s="111">
        <v>299</v>
      </c>
      <c r="D15" s="113">
        <v>7</v>
      </c>
      <c r="E15" s="111">
        <v>379</v>
      </c>
      <c r="F15" s="114">
        <v>2.34</v>
      </c>
      <c r="G15" s="112">
        <v>126.76</v>
      </c>
      <c r="H15" s="109"/>
    </row>
    <row r="16" spans="2:8" x14ac:dyDescent="0.25">
      <c r="B16" s="110">
        <v>12</v>
      </c>
      <c r="C16" s="111">
        <v>294</v>
      </c>
      <c r="D16" s="113">
        <v>2</v>
      </c>
      <c r="E16" s="111">
        <v>384</v>
      </c>
      <c r="F16" s="114">
        <v>0.68</v>
      </c>
      <c r="G16" s="112">
        <v>130.61000000000001</v>
      </c>
      <c r="H16" s="109"/>
    </row>
    <row r="17" spans="2:8" x14ac:dyDescent="0.25">
      <c r="B17" s="110">
        <v>13</v>
      </c>
      <c r="C17" s="111">
        <v>361</v>
      </c>
      <c r="D17" s="113">
        <v>8</v>
      </c>
      <c r="E17" s="111">
        <v>475</v>
      </c>
      <c r="F17" s="114">
        <v>2.2200000000000002</v>
      </c>
      <c r="G17" s="112">
        <v>131.58000000000001</v>
      </c>
      <c r="H17" s="109"/>
    </row>
    <row r="18" spans="2:8" x14ac:dyDescent="0.25">
      <c r="B18" s="110">
        <v>14</v>
      </c>
      <c r="C18" s="111">
        <v>271</v>
      </c>
      <c r="D18" s="113">
        <v>2</v>
      </c>
      <c r="E18" s="111">
        <v>374</v>
      </c>
      <c r="F18" s="114">
        <v>0.74</v>
      </c>
      <c r="G18" s="112">
        <v>138.01</v>
      </c>
      <c r="H18" s="109"/>
    </row>
    <row r="19" spans="2:8" x14ac:dyDescent="0.25">
      <c r="B19" s="110">
        <v>15</v>
      </c>
      <c r="C19" s="111">
        <v>240</v>
      </c>
      <c r="D19" s="113">
        <v>7</v>
      </c>
      <c r="E19" s="111">
        <v>310</v>
      </c>
      <c r="F19" s="114">
        <v>2.92</v>
      </c>
      <c r="G19" s="112">
        <v>129.16999999999999</v>
      </c>
      <c r="H19" s="109"/>
    </row>
    <row r="20" spans="2:8" x14ac:dyDescent="0.25">
      <c r="B20" s="110">
        <v>16</v>
      </c>
      <c r="C20" s="111">
        <v>283</v>
      </c>
      <c r="D20" s="113">
        <v>2</v>
      </c>
      <c r="E20" s="111">
        <v>394</v>
      </c>
      <c r="F20" s="114">
        <v>0.71</v>
      </c>
      <c r="G20" s="112">
        <v>139.22</v>
      </c>
      <c r="H20" s="109"/>
    </row>
    <row r="21" spans="2:8" x14ac:dyDescent="0.25">
      <c r="B21" s="110">
        <v>17</v>
      </c>
      <c r="C21" s="111">
        <v>310</v>
      </c>
      <c r="D21" s="113">
        <v>13</v>
      </c>
      <c r="E21" s="111">
        <v>419</v>
      </c>
      <c r="F21" s="114">
        <v>4.1900000000000004</v>
      </c>
      <c r="G21" s="112">
        <v>135.16</v>
      </c>
      <c r="H21" s="109"/>
    </row>
    <row r="22" spans="2:8" x14ac:dyDescent="0.25">
      <c r="B22" s="110">
        <v>18</v>
      </c>
      <c r="C22" s="111">
        <v>395</v>
      </c>
      <c r="D22" s="113">
        <v>8</v>
      </c>
      <c r="E22" s="111">
        <v>544</v>
      </c>
      <c r="F22" s="114">
        <v>2.0299999999999998</v>
      </c>
      <c r="G22" s="112">
        <v>137.72</v>
      </c>
      <c r="H22" s="109"/>
    </row>
    <row r="23" spans="2:8" x14ac:dyDescent="0.25">
      <c r="B23" s="110">
        <v>19</v>
      </c>
      <c r="C23" s="111">
        <v>368</v>
      </c>
      <c r="D23" s="113">
        <v>3</v>
      </c>
      <c r="E23" s="111">
        <v>496</v>
      </c>
      <c r="F23" s="114">
        <v>0.82</v>
      </c>
      <c r="G23" s="112">
        <v>134.78</v>
      </c>
      <c r="H23" s="109"/>
    </row>
    <row r="24" spans="2:8" x14ac:dyDescent="0.25">
      <c r="B24" s="110">
        <v>20</v>
      </c>
      <c r="C24" s="111">
        <v>275</v>
      </c>
      <c r="D24" s="113">
        <v>3</v>
      </c>
      <c r="E24" s="111">
        <v>380</v>
      </c>
      <c r="F24" s="114">
        <v>1.0900000000000001</v>
      </c>
      <c r="G24" s="112">
        <v>138.18</v>
      </c>
      <c r="H24" s="109"/>
    </row>
    <row r="25" spans="2:8" x14ac:dyDescent="0.25">
      <c r="B25" s="110">
        <v>21</v>
      </c>
      <c r="C25" s="111">
        <v>159</v>
      </c>
      <c r="D25" s="113">
        <v>1</v>
      </c>
      <c r="E25" s="111">
        <v>223</v>
      </c>
      <c r="F25" s="19">
        <v>0.63</v>
      </c>
      <c r="G25" s="112">
        <v>140.25</v>
      </c>
      <c r="H25" s="109"/>
    </row>
    <row r="26" spans="2:8" x14ac:dyDescent="0.25">
      <c r="B26" s="110">
        <v>22</v>
      </c>
      <c r="C26" s="111">
        <v>115</v>
      </c>
      <c r="D26" s="113">
        <v>4</v>
      </c>
      <c r="E26" s="111">
        <v>172</v>
      </c>
      <c r="F26" s="19">
        <v>3.48</v>
      </c>
      <c r="G26" s="112">
        <v>149.57</v>
      </c>
      <c r="H26" s="109"/>
    </row>
    <row r="27" spans="2:8" x14ac:dyDescent="0.25">
      <c r="B27" s="97">
        <v>23</v>
      </c>
      <c r="C27" s="111">
        <v>69</v>
      </c>
      <c r="D27" s="56">
        <v>1</v>
      </c>
      <c r="E27" s="115">
        <v>96</v>
      </c>
      <c r="F27" s="29">
        <v>1.45</v>
      </c>
      <c r="G27" s="116">
        <v>139.13</v>
      </c>
      <c r="H27" s="109"/>
    </row>
    <row r="28" spans="2:8" x14ac:dyDescent="0.25">
      <c r="B28" s="97">
        <v>24</v>
      </c>
      <c r="C28" s="111">
        <v>70</v>
      </c>
      <c r="D28" s="113">
        <v>1</v>
      </c>
      <c r="E28" s="115">
        <v>104</v>
      </c>
      <c r="F28" s="19">
        <v>1.43</v>
      </c>
      <c r="G28" s="116">
        <v>148.57</v>
      </c>
      <c r="H28" s="109"/>
    </row>
    <row r="29" spans="2:8" x14ac:dyDescent="0.25">
      <c r="B29" s="97" t="s">
        <v>205</v>
      </c>
      <c r="C29" s="111">
        <v>1</v>
      </c>
      <c r="D29" s="113">
        <v>1</v>
      </c>
      <c r="E29" s="115">
        <v>1</v>
      </c>
      <c r="F29" s="19">
        <v>100</v>
      </c>
      <c r="G29" s="116">
        <v>100</v>
      </c>
      <c r="H29" s="109"/>
    </row>
    <row r="30" spans="2:8" x14ac:dyDescent="0.25">
      <c r="B30" s="123" t="s">
        <v>9</v>
      </c>
      <c r="C30" s="117">
        <v>4663</v>
      </c>
      <c r="D30" s="38">
        <v>84</v>
      </c>
      <c r="E30" s="117">
        <v>6277</v>
      </c>
      <c r="F30" s="75">
        <v>1.8</v>
      </c>
      <c r="G30" s="118">
        <v>134.61000000000001</v>
      </c>
      <c r="H30" s="109"/>
    </row>
    <row r="31" spans="2:8" ht="28.5" customHeight="1" x14ac:dyDescent="0.25">
      <c r="B31" s="318" t="s">
        <v>44</v>
      </c>
      <c r="C31" s="319"/>
      <c r="D31" s="319"/>
      <c r="E31" s="319"/>
      <c r="F31" s="319"/>
      <c r="G31" s="319"/>
      <c r="H31" s="119"/>
    </row>
    <row r="32" spans="2:8" ht="23.25" customHeight="1" x14ac:dyDescent="0.25">
      <c r="B32" s="320" t="s">
        <v>45</v>
      </c>
      <c r="C32" s="320"/>
      <c r="D32" s="320"/>
      <c r="E32" s="320"/>
      <c r="F32" s="320"/>
      <c r="G32" s="320"/>
      <c r="H32" s="120"/>
    </row>
    <row r="35" spans="5:5" x14ac:dyDescent="0.25">
      <c r="E35">
        <f>3619/C30*100</f>
        <v>77.610980055758091</v>
      </c>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B2:R16"/>
  <sheetViews>
    <sheetView topLeftCell="N1" zoomScaleNormal="100" workbookViewId="0">
      <selection activeCell="O16" sqref="O16"/>
    </sheetView>
  </sheetViews>
  <sheetFormatPr defaultRowHeight="15" x14ac:dyDescent="0.25"/>
  <cols>
    <col min="2" max="2" width="11.42578125" bestFit="1" customWidth="1"/>
  </cols>
  <sheetData>
    <row r="2" spans="2:18" x14ac:dyDescent="0.25">
      <c r="B2" s="8" t="s">
        <v>299</v>
      </c>
      <c r="C2" s="109"/>
      <c r="D2" s="109"/>
      <c r="E2" s="109"/>
      <c r="F2" s="121"/>
      <c r="G2" s="109"/>
      <c r="H2" s="109"/>
      <c r="I2" s="109"/>
      <c r="J2" s="121"/>
      <c r="K2" s="109"/>
      <c r="L2" s="109"/>
      <c r="M2" s="109"/>
      <c r="N2" s="121"/>
      <c r="O2" s="109"/>
      <c r="P2" s="109"/>
      <c r="Q2" s="109"/>
      <c r="R2" s="121"/>
    </row>
    <row r="3" spans="2:18" x14ac:dyDescent="0.25">
      <c r="B3" s="44" t="s">
        <v>266</v>
      </c>
      <c r="C3" s="44"/>
      <c r="D3" s="44"/>
      <c r="E3" s="44"/>
      <c r="F3" s="44"/>
      <c r="G3" s="44"/>
      <c r="H3" s="44"/>
      <c r="I3" s="109"/>
      <c r="J3" s="121"/>
      <c r="K3" s="109"/>
      <c r="L3" s="109"/>
      <c r="M3" s="109"/>
      <c r="N3" s="121"/>
      <c r="O3" s="109"/>
      <c r="P3" s="109"/>
      <c r="Q3" s="109"/>
      <c r="R3" s="121"/>
    </row>
    <row r="4" spans="2:18" x14ac:dyDescent="0.25">
      <c r="B4" s="305" t="s">
        <v>95</v>
      </c>
      <c r="C4" s="322" t="s">
        <v>72</v>
      </c>
      <c r="D4" s="322"/>
      <c r="E4" s="322"/>
      <c r="F4" s="322"/>
      <c r="G4" s="322"/>
      <c r="H4" s="322"/>
      <c r="I4" s="322"/>
      <c r="J4" s="322"/>
      <c r="K4" s="322"/>
      <c r="L4" s="322"/>
      <c r="M4" s="322"/>
      <c r="N4" s="322"/>
      <c r="O4" s="322"/>
      <c r="P4" s="322"/>
      <c r="Q4" s="322"/>
      <c r="R4" s="322"/>
    </row>
    <row r="5" spans="2:18" x14ac:dyDescent="0.25">
      <c r="B5" s="321"/>
      <c r="C5" s="323" t="s">
        <v>96</v>
      </c>
      <c r="D5" s="323"/>
      <c r="E5" s="323"/>
      <c r="F5" s="323"/>
      <c r="G5" s="322" t="s">
        <v>97</v>
      </c>
      <c r="H5" s="322"/>
      <c r="I5" s="322"/>
      <c r="J5" s="322"/>
      <c r="K5" s="323" t="s">
        <v>98</v>
      </c>
      <c r="L5" s="323"/>
      <c r="M5" s="323"/>
      <c r="N5" s="323"/>
      <c r="O5" s="322" t="s">
        <v>9</v>
      </c>
      <c r="P5" s="322"/>
      <c r="Q5" s="322"/>
      <c r="R5" s="322"/>
    </row>
    <row r="6" spans="2:18" ht="27" x14ac:dyDescent="0.25">
      <c r="B6" s="306"/>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26</v>
      </c>
      <c r="D7" s="16">
        <v>0</v>
      </c>
      <c r="E7" s="16">
        <v>32</v>
      </c>
      <c r="F7" s="47">
        <v>0</v>
      </c>
      <c r="G7" s="16">
        <v>30</v>
      </c>
      <c r="H7" s="16">
        <v>2</v>
      </c>
      <c r="I7" s="16">
        <v>39</v>
      </c>
      <c r="J7" s="47">
        <v>6.67</v>
      </c>
      <c r="K7" s="16">
        <v>58</v>
      </c>
      <c r="L7" s="16">
        <v>0</v>
      </c>
      <c r="M7" s="16">
        <v>92</v>
      </c>
      <c r="N7" s="47">
        <v>0</v>
      </c>
      <c r="O7" s="16">
        <v>114</v>
      </c>
      <c r="P7" s="16">
        <v>2</v>
      </c>
      <c r="Q7" s="16">
        <v>163</v>
      </c>
      <c r="R7" s="47">
        <v>1.75</v>
      </c>
    </row>
    <row r="8" spans="2:18" x14ac:dyDescent="0.25">
      <c r="B8" s="187" t="s">
        <v>199</v>
      </c>
      <c r="C8" s="16">
        <v>26</v>
      </c>
      <c r="D8" s="16">
        <v>2</v>
      </c>
      <c r="E8" s="16">
        <v>43</v>
      </c>
      <c r="F8" s="47">
        <v>7.69</v>
      </c>
      <c r="G8" s="16">
        <v>40</v>
      </c>
      <c r="H8" s="16">
        <v>0</v>
      </c>
      <c r="I8" s="16">
        <v>77</v>
      </c>
      <c r="J8" s="47">
        <v>0</v>
      </c>
      <c r="K8" s="16">
        <v>109</v>
      </c>
      <c r="L8" s="16">
        <v>2</v>
      </c>
      <c r="M8" s="16">
        <v>147</v>
      </c>
      <c r="N8" s="47">
        <v>1.83</v>
      </c>
      <c r="O8" s="16">
        <v>175</v>
      </c>
      <c r="P8" s="16">
        <v>4</v>
      </c>
      <c r="Q8" s="16">
        <v>267</v>
      </c>
      <c r="R8" s="47">
        <v>2.29</v>
      </c>
    </row>
    <row r="9" spans="2:18" x14ac:dyDescent="0.25">
      <c r="B9" s="187" t="s">
        <v>200</v>
      </c>
      <c r="C9" s="16">
        <v>16</v>
      </c>
      <c r="D9" s="16">
        <v>1</v>
      </c>
      <c r="E9" s="16">
        <v>18</v>
      </c>
      <c r="F9" s="47">
        <v>6.25</v>
      </c>
      <c r="G9" s="16">
        <v>25</v>
      </c>
      <c r="H9" s="16">
        <v>0</v>
      </c>
      <c r="I9" s="16">
        <v>46</v>
      </c>
      <c r="J9" s="47">
        <v>0</v>
      </c>
      <c r="K9" s="16">
        <v>58</v>
      </c>
      <c r="L9" s="16">
        <v>4</v>
      </c>
      <c r="M9" s="16">
        <v>75</v>
      </c>
      <c r="N9" s="47">
        <v>6.9</v>
      </c>
      <c r="O9" s="16">
        <v>99</v>
      </c>
      <c r="P9" s="16">
        <v>5</v>
      </c>
      <c r="Q9" s="16">
        <v>139</v>
      </c>
      <c r="R9" s="47">
        <v>5.05</v>
      </c>
    </row>
    <row r="10" spans="2:18" x14ac:dyDescent="0.25">
      <c r="B10" s="187" t="s">
        <v>201</v>
      </c>
      <c r="C10" s="16">
        <v>10</v>
      </c>
      <c r="D10" s="16">
        <v>0</v>
      </c>
      <c r="E10" s="16">
        <v>10</v>
      </c>
      <c r="F10" s="47">
        <v>0</v>
      </c>
      <c r="G10" s="16">
        <v>15</v>
      </c>
      <c r="H10" s="16">
        <v>0</v>
      </c>
      <c r="I10" s="16">
        <v>19</v>
      </c>
      <c r="J10" s="47">
        <v>0</v>
      </c>
      <c r="K10" s="16">
        <v>42</v>
      </c>
      <c r="L10" s="16">
        <v>1</v>
      </c>
      <c r="M10" s="16">
        <v>65</v>
      </c>
      <c r="N10" s="47">
        <v>2.38</v>
      </c>
      <c r="O10" s="16">
        <v>67</v>
      </c>
      <c r="P10" s="16">
        <v>1</v>
      </c>
      <c r="Q10" s="16">
        <v>94</v>
      </c>
      <c r="R10" s="47">
        <v>1.49</v>
      </c>
    </row>
    <row r="11" spans="2:18" x14ac:dyDescent="0.25">
      <c r="B11" s="187" t="s">
        <v>202</v>
      </c>
      <c r="C11" s="16">
        <v>14</v>
      </c>
      <c r="D11" s="16">
        <v>0</v>
      </c>
      <c r="E11" s="16">
        <v>26</v>
      </c>
      <c r="F11" s="47">
        <v>0</v>
      </c>
      <c r="G11" s="16">
        <v>14</v>
      </c>
      <c r="H11" s="16">
        <v>0</v>
      </c>
      <c r="I11" s="16">
        <v>27</v>
      </c>
      <c r="J11" s="47">
        <v>0</v>
      </c>
      <c r="K11" s="16">
        <v>37</v>
      </c>
      <c r="L11" s="16">
        <v>0</v>
      </c>
      <c r="M11" s="16">
        <v>52</v>
      </c>
      <c r="N11" s="47">
        <v>0</v>
      </c>
      <c r="O11" s="16">
        <v>65</v>
      </c>
      <c r="P11" s="16">
        <v>0</v>
      </c>
      <c r="Q11" s="16">
        <v>105</v>
      </c>
      <c r="R11" s="47">
        <v>0</v>
      </c>
    </row>
    <row r="12" spans="2:18" x14ac:dyDescent="0.25">
      <c r="B12" s="123" t="s">
        <v>9</v>
      </c>
      <c r="C12" s="124">
        <v>92</v>
      </c>
      <c r="D12" s="125">
        <v>3</v>
      </c>
      <c r="E12" s="124">
        <v>129</v>
      </c>
      <c r="F12" s="39">
        <v>3.26</v>
      </c>
      <c r="G12" s="124">
        <v>124</v>
      </c>
      <c r="H12" s="126">
        <v>2</v>
      </c>
      <c r="I12" s="124">
        <v>208</v>
      </c>
      <c r="J12" s="39">
        <v>1.61</v>
      </c>
      <c r="K12" s="124">
        <v>304</v>
      </c>
      <c r="L12" s="124">
        <v>7</v>
      </c>
      <c r="M12" s="127">
        <v>431</v>
      </c>
      <c r="N12" s="128">
        <v>2.2999999999999998</v>
      </c>
      <c r="O12" s="127">
        <v>520</v>
      </c>
      <c r="P12" s="124">
        <v>12</v>
      </c>
      <c r="Q12" s="127">
        <v>768</v>
      </c>
      <c r="R12" s="128">
        <v>2.31</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row r="16" spans="2:18" x14ac:dyDescent="0.25">
      <c r="O16" s="258"/>
    </row>
  </sheetData>
  <mergeCells count="6">
    <mergeCell ref="B4:B6"/>
    <mergeCell ref="C4:R4"/>
    <mergeCell ref="C5:F5"/>
    <mergeCell ref="G5:J5"/>
    <mergeCell ref="K5:N5"/>
    <mergeCell ref="O5:R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N13"/>
  <sheetViews>
    <sheetView workbookViewId="0">
      <selection activeCell="G17" sqref="G17"/>
    </sheetView>
  </sheetViews>
  <sheetFormatPr defaultRowHeight="15" x14ac:dyDescent="0.25"/>
  <cols>
    <col min="1" max="1" width="14.140625" bestFit="1" customWidth="1"/>
  </cols>
  <sheetData>
    <row r="2" spans="2:14" x14ac:dyDescent="0.25">
      <c r="B2" s="274" t="s">
        <v>282</v>
      </c>
      <c r="C2" s="274"/>
      <c r="D2" s="274"/>
      <c r="E2" s="274"/>
      <c r="F2" s="274"/>
      <c r="G2" s="274"/>
      <c r="H2" s="274"/>
      <c r="I2" s="274"/>
      <c r="J2" s="274"/>
      <c r="K2" s="274"/>
    </row>
    <row r="3" spans="2:14" x14ac:dyDescent="0.25">
      <c r="B3" s="6" t="s">
        <v>237</v>
      </c>
      <c r="C3" s="6"/>
      <c r="D3" s="6"/>
      <c r="E3" s="6"/>
      <c r="F3" s="6"/>
      <c r="G3" s="6"/>
      <c r="H3" s="6"/>
      <c r="I3" s="6"/>
      <c r="J3" s="6"/>
      <c r="K3" s="6"/>
    </row>
    <row r="4" spans="2:14" x14ac:dyDescent="0.25">
      <c r="B4" s="275" t="s">
        <v>0</v>
      </c>
      <c r="C4" s="272">
        <v>2021</v>
      </c>
      <c r="D4" s="272"/>
      <c r="E4" s="272"/>
      <c r="F4" s="278">
        <v>2020</v>
      </c>
      <c r="G4" s="278"/>
      <c r="H4" s="278"/>
      <c r="I4" s="272" t="s">
        <v>231</v>
      </c>
      <c r="J4" s="272"/>
      <c r="K4" s="272"/>
      <c r="L4" s="272" t="s">
        <v>232</v>
      </c>
      <c r="M4" s="272"/>
      <c r="N4" s="272"/>
    </row>
    <row r="5" spans="2:14" x14ac:dyDescent="0.25">
      <c r="B5" s="276"/>
      <c r="C5" s="273"/>
      <c r="D5" s="273"/>
      <c r="E5" s="273"/>
      <c r="F5" s="279"/>
      <c r="G5" s="279"/>
      <c r="H5" s="279"/>
      <c r="I5" s="273"/>
      <c r="J5" s="273"/>
      <c r="K5" s="273"/>
      <c r="L5" s="273"/>
      <c r="M5" s="273"/>
      <c r="N5" s="273"/>
    </row>
    <row r="6" spans="2:14" x14ac:dyDescent="0.25">
      <c r="B6" s="277"/>
      <c r="C6" s="70" t="s">
        <v>1</v>
      </c>
      <c r="D6" s="70" t="s">
        <v>2</v>
      </c>
      <c r="E6" s="70" t="s">
        <v>3</v>
      </c>
      <c r="F6" s="70" t="s">
        <v>1</v>
      </c>
      <c r="G6" s="70" t="s">
        <v>2</v>
      </c>
      <c r="H6" s="70" t="s">
        <v>3</v>
      </c>
      <c r="I6" s="70" t="s">
        <v>1</v>
      </c>
      <c r="J6" s="70" t="s">
        <v>2</v>
      </c>
      <c r="K6" s="70" t="s">
        <v>3</v>
      </c>
      <c r="L6" s="70" t="s">
        <v>1</v>
      </c>
      <c r="M6" s="70" t="s">
        <v>2</v>
      </c>
      <c r="N6" s="70" t="s">
        <v>3</v>
      </c>
    </row>
    <row r="7" spans="2:14" x14ac:dyDescent="0.25">
      <c r="B7" s="178" t="s">
        <v>198</v>
      </c>
      <c r="C7" s="10">
        <v>1097</v>
      </c>
      <c r="D7" s="10">
        <v>17</v>
      </c>
      <c r="E7" s="10">
        <v>1427</v>
      </c>
      <c r="F7" s="7">
        <v>891</v>
      </c>
      <c r="G7" s="7">
        <v>16</v>
      </c>
      <c r="H7" s="7">
        <v>1128</v>
      </c>
      <c r="I7" s="12">
        <v>23.12</v>
      </c>
      <c r="J7" s="12">
        <v>6.25</v>
      </c>
      <c r="K7" s="12">
        <v>26.51</v>
      </c>
      <c r="L7" s="5">
        <v>-14.5</v>
      </c>
      <c r="M7" s="5">
        <v>-29.17</v>
      </c>
      <c r="N7" s="5">
        <v>-19.79</v>
      </c>
    </row>
    <row r="8" spans="2:14" x14ac:dyDescent="0.25">
      <c r="B8" s="177" t="s">
        <v>199</v>
      </c>
      <c r="C8" s="10">
        <v>1482</v>
      </c>
      <c r="D8" s="10">
        <v>26</v>
      </c>
      <c r="E8" s="10">
        <v>2026</v>
      </c>
      <c r="F8" s="7">
        <v>1123</v>
      </c>
      <c r="G8" s="7">
        <v>21</v>
      </c>
      <c r="H8" s="7">
        <v>1539</v>
      </c>
      <c r="I8" s="12">
        <v>31.97</v>
      </c>
      <c r="J8" s="12">
        <v>23.81</v>
      </c>
      <c r="K8" s="12">
        <v>31.64</v>
      </c>
      <c r="L8" s="5">
        <v>-10.45</v>
      </c>
      <c r="M8" s="5">
        <v>18.18</v>
      </c>
      <c r="N8" s="5">
        <v>-13.6</v>
      </c>
    </row>
    <row r="9" spans="2:14" x14ac:dyDescent="0.25">
      <c r="B9" s="177" t="s">
        <v>200</v>
      </c>
      <c r="C9" s="10">
        <v>884</v>
      </c>
      <c r="D9" s="10">
        <v>25</v>
      </c>
      <c r="E9" s="10">
        <v>1190</v>
      </c>
      <c r="F9" s="7">
        <v>751</v>
      </c>
      <c r="G9" s="7">
        <v>13</v>
      </c>
      <c r="H9" s="7">
        <v>1017</v>
      </c>
      <c r="I9" s="12">
        <v>17.71</v>
      </c>
      <c r="J9" s="12">
        <v>92.31</v>
      </c>
      <c r="K9" s="12">
        <v>17.010000000000002</v>
      </c>
      <c r="L9" s="5">
        <v>-17.54</v>
      </c>
      <c r="M9" s="5">
        <v>-7.41</v>
      </c>
      <c r="N9" s="5">
        <v>-21.09</v>
      </c>
    </row>
    <row r="10" spans="2:14" x14ac:dyDescent="0.25">
      <c r="B10" s="177" t="s">
        <v>201</v>
      </c>
      <c r="C10" s="10">
        <v>705</v>
      </c>
      <c r="D10" s="10">
        <v>7</v>
      </c>
      <c r="E10" s="10">
        <v>935</v>
      </c>
      <c r="F10" s="7">
        <v>538</v>
      </c>
      <c r="G10" s="7">
        <v>10</v>
      </c>
      <c r="H10" s="7">
        <v>679</v>
      </c>
      <c r="I10" s="12">
        <v>31.04</v>
      </c>
      <c r="J10" s="12">
        <v>-30</v>
      </c>
      <c r="K10" s="12">
        <v>37.700000000000003</v>
      </c>
      <c r="L10" s="5">
        <v>-18.309999999999999</v>
      </c>
      <c r="M10" s="5">
        <v>-56.25</v>
      </c>
      <c r="N10" s="5">
        <v>-20.76</v>
      </c>
    </row>
    <row r="11" spans="2:14" x14ac:dyDescent="0.25">
      <c r="B11" s="177" t="s">
        <v>202</v>
      </c>
      <c r="C11" s="10">
        <v>495</v>
      </c>
      <c r="D11" s="10">
        <v>9</v>
      </c>
      <c r="E11" s="10">
        <v>699</v>
      </c>
      <c r="F11" s="7">
        <v>391</v>
      </c>
      <c r="G11" s="7">
        <v>9</v>
      </c>
      <c r="H11" s="7">
        <v>554</v>
      </c>
      <c r="I11" s="12">
        <v>26.6</v>
      </c>
      <c r="J11" s="12">
        <v>0</v>
      </c>
      <c r="K11" s="12">
        <v>26.17</v>
      </c>
      <c r="L11" s="5">
        <v>-5.71</v>
      </c>
      <c r="M11" s="5">
        <v>-10</v>
      </c>
      <c r="N11" s="5">
        <v>-6.3</v>
      </c>
    </row>
    <row r="12" spans="2:14" x14ac:dyDescent="0.25">
      <c r="B12" s="146" t="s">
        <v>188</v>
      </c>
      <c r="C12" s="147">
        <v>4663</v>
      </c>
      <c r="D12" s="147">
        <v>84</v>
      </c>
      <c r="E12" s="147">
        <v>6277</v>
      </c>
      <c r="F12" s="147">
        <v>3694</v>
      </c>
      <c r="G12" s="147">
        <v>69</v>
      </c>
      <c r="H12" s="147">
        <v>4917</v>
      </c>
      <c r="I12" s="49">
        <v>26.23</v>
      </c>
      <c r="J12" s="49">
        <v>21.74</v>
      </c>
      <c r="K12" s="49">
        <v>27.66</v>
      </c>
      <c r="L12" s="49">
        <v>-13.62</v>
      </c>
      <c r="M12" s="49">
        <v>-15.15</v>
      </c>
      <c r="N12" s="49">
        <v>-16.95</v>
      </c>
    </row>
    <row r="13" spans="2:14" x14ac:dyDescent="0.25">
      <c r="B13" s="11" t="s">
        <v>5</v>
      </c>
      <c r="C13" s="9">
        <v>151875</v>
      </c>
      <c r="D13" s="9">
        <v>2875</v>
      </c>
      <c r="E13" s="9">
        <v>204728</v>
      </c>
      <c r="F13" s="9">
        <v>118298</v>
      </c>
      <c r="G13" s="9">
        <v>2395</v>
      </c>
      <c r="H13" s="9">
        <v>159248</v>
      </c>
      <c r="I13" s="49">
        <v>28.38</v>
      </c>
      <c r="J13" s="49">
        <v>20.04</v>
      </c>
      <c r="K13" s="49">
        <v>28.56</v>
      </c>
      <c r="L13" s="49">
        <v>-11.79</v>
      </c>
      <c r="M13" s="49">
        <v>-9.39</v>
      </c>
      <c r="N13"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B2:R14"/>
  <sheetViews>
    <sheetView workbookViewId="0">
      <selection activeCell="S21" sqref="S21"/>
    </sheetView>
  </sheetViews>
  <sheetFormatPr defaultRowHeight="15" x14ac:dyDescent="0.25"/>
  <sheetData>
    <row r="2" spans="2:18" x14ac:dyDescent="0.25">
      <c r="B2" s="8" t="s">
        <v>300</v>
      </c>
      <c r="C2" s="109"/>
      <c r="D2" s="109"/>
      <c r="E2" s="109"/>
      <c r="F2" s="121"/>
      <c r="G2" s="109"/>
      <c r="H2" s="109"/>
      <c r="I2" s="109"/>
      <c r="J2" s="121"/>
      <c r="K2" s="109"/>
      <c r="L2" s="109"/>
      <c r="M2" s="109"/>
      <c r="N2" s="121"/>
      <c r="O2" s="109"/>
      <c r="P2" s="109"/>
      <c r="Q2" s="109"/>
      <c r="R2" s="121"/>
    </row>
    <row r="3" spans="2:18" x14ac:dyDescent="0.25">
      <c r="B3" s="44" t="s">
        <v>266</v>
      </c>
      <c r="C3" s="44"/>
      <c r="D3" s="44"/>
      <c r="E3" s="44"/>
      <c r="F3" s="44"/>
      <c r="G3" s="44"/>
      <c r="H3" s="44"/>
      <c r="I3" s="109"/>
      <c r="J3" s="121"/>
      <c r="K3" s="109"/>
      <c r="L3" s="109"/>
      <c r="M3" s="109"/>
      <c r="N3" s="121"/>
      <c r="O3" s="109"/>
      <c r="P3" s="109"/>
      <c r="Q3" s="109"/>
      <c r="R3" s="121"/>
    </row>
    <row r="4" spans="2:18" x14ac:dyDescent="0.25">
      <c r="B4" s="305" t="s">
        <v>95</v>
      </c>
      <c r="C4" s="322" t="s">
        <v>72</v>
      </c>
      <c r="D4" s="322"/>
      <c r="E4" s="322"/>
      <c r="F4" s="322"/>
      <c r="G4" s="322"/>
      <c r="H4" s="322"/>
      <c r="I4" s="322"/>
      <c r="J4" s="322"/>
      <c r="K4" s="322"/>
      <c r="L4" s="322"/>
      <c r="M4" s="322"/>
      <c r="N4" s="322"/>
      <c r="O4" s="322"/>
      <c r="P4" s="322"/>
      <c r="Q4" s="322"/>
      <c r="R4" s="322"/>
    </row>
    <row r="5" spans="2:18" x14ac:dyDescent="0.25">
      <c r="B5" s="321"/>
      <c r="C5" s="323" t="s">
        <v>96</v>
      </c>
      <c r="D5" s="323"/>
      <c r="E5" s="323"/>
      <c r="F5" s="323"/>
      <c r="G5" s="322" t="s">
        <v>97</v>
      </c>
      <c r="H5" s="322"/>
      <c r="I5" s="322"/>
      <c r="J5" s="322"/>
      <c r="K5" s="323" t="s">
        <v>98</v>
      </c>
      <c r="L5" s="323"/>
      <c r="M5" s="323"/>
      <c r="N5" s="323"/>
      <c r="O5" s="322" t="s">
        <v>9</v>
      </c>
      <c r="P5" s="322"/>
      <c r="Q5" s="322"/>
      <c r="R5" s="322"/>
    </row>
    <row r="6" spans="2:18" ht="27" x14ac:dyDescent="0.25">
      <c r="B6" s="306"/>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14</v>
      </c>
      <c r="D7" s="16">
        <v>0</v>
      </c>
      <c r="E7" s="16">
        <v>20</v>
      </c>
      <c r="F7" s="47">
        <v>0</v>
      </c>
      <c r="G7" s="16">
        <v>22</v>
      </c>
      <c r="H7" s="16">
        <v>0</v>
      </c>
      <c r="I7" s="16">
        <v>27</v>
      </c>
      <c r="J7" s="47">
        <v>0</v>
      </c>
      <c r="K7" s="16">
        <v>35</v>
      </c>
      <c r="L7" s="16">
        <v>0</v>
      </c>
      <c r="M7" s="16">
        <v>57</v>
      </c>
      <c r="N7" s="47">
        <v>0</v>
      </c>
      <c r="O7" s="16">
        <v>71</v>
      </c>
      <c r="P7" s="16">
        <v>0</v>
      </c>
      <c r="Q7" s="16">
        <v>104</v>
      </c>
      <c r="R7" s="47">
        <v>0</v>
      </c>
    </row>
    <row r="8" spans="2:18" x14ac:dyDescent="0.25">
      <c r="B8" s="187" t="s">
        <v>199</v>
      </c>
      <c r="C8" s="16">
        <v>18</v>
      </c>
      <c r="D8" s="16">
        <v>0</v>
      </c>
      <c r="E8" s="16">
        <v>31</v>
      </c>
      <c r="F8" s="47">
        <v>0</v>
      </c>
      <c r="G8" s="16">
        <v>29</v>
      </c>
      <c r="H8" s="16">
        <v>0</v>
      </c>
      <c r="I8" s="16">
        <v>53</v>
      </c>
      <c r="J8" s="47">
        <v>0</v>
      </c>
      <c r="K8" s="16">
        <v>67</v>
      </c>
      <c r="L8" s="16">
        <v>1</v>
      </c>
      <c r="M8" s="16">
        <v>85</v>
      </c>
      <c r="N8" s="47">
        <v>1.49</v>
      </c>
      <c r="O8" s="16">
        <v>114</v>
      </c>
      <c r="P8" s="16">
        <v>1</v>
      </c>
      <c r="Q8" s="16">
        <v>169</v>
      </c>
      <c r="R8" s="47">
        <v>0.88</v>
      </c>
    </row>
    <row r="9" spans="2:18" x14ac:dyDescent="0.25">
      <c r="B9" s="187" t="s">
        <v>200</v>
      </c>
      <c r="C9" s="16">
        <v>10</v>
      </c>
      <c r="D9" s="16">
        <v>1</v>
      </c>
      <c r="E9" s="16">
        <v>9</v>
      </c>
      <c r="F9" s="47">
        <v>10</v>
      </c>
      <c r="G9" s="16">
        <v>14</v>
      </c>
      <c r="H9" s="16">
        <v>0</v>
      </c>
      <c r="I9" s="16">
        <v>29</v>
      </c>
      <c r="J9" s="47">
        <v>0</v>
      </c>
      <c r="K9" s="16">
        <v>29</v>
      </c>
      <c r="L9" s="16">
        <v>0</v>
      </c>
      <c r="M9" s="16">
        <v>40</v>
      </c>
      <c r="N9" s="47">
        <v>0</v>
      </c>
      <c r="O9" s="16">
        <v>53</v>
      </c>
      <c r="P9" s="16">
        <v>1</v>
      </c>
      <c r="Q9" s="16">
        <v>78</v>
      </c>
      <c r="R9" s="47">
        <v>1.89</v>
      </c>
    </row>
    <row r="10" spans="2:18" x14ac:dyDescent="0.25">
      <c r="B10" s="187" t="s">
        <v>201</v>
      </c>
      <c r="C10" s="16">
        <v>9</v>
      </c>
      <c r="D10" s="16">
        <v>0</v>
      </c>
      <c r="E10" s="16">
        <v>9</v>
      </c>
      <c r="F10" s="47">
        <v>0</v>
      </c>
      <c r="G10" s="16">
        <v>11</v>
      </c>
      <c r="H10" s="16">
        <v>0</v>
      </c>
      <c r="I10" s="16">
        <v>13</v>
      </c>
      <c r="J10" s="47">
        <v>0</v>
      </c>
      <c r="K10" s="16">
        <v>26</v>
      </c>
      <c r="L10" s="16">
        <v>0</v>
      </c>
      <c r="M10" s="16">
        <v>39</v>
      </c>
      <c r="N10" s="47">
        <v>0</v>
      </c>
      <c r="O10" s="16">
        <v>46</v>
      </c>
      <c r="P10" s="16">
        <v>0</v>
      </c>
      <c r="Q10" s="16">
        <v>61</v>
      </c>
      <c r="R10" s="47">
        <v>0</v>
      </c>
    </row>
    <row r="11" spans="2:18" x14ac:dyDescent="0.25">
      <c r="B11" s="187" t="s">
        <v>202</v>
      </c>
      <c r="C11" s="16">
        <v>11</v>
      </c>
      <c r="D11" s="16">
        <v>0</v>
      </c>
      <c r="E11" s="16">
        <v>16</v>
      </c>
      <c r="F11" s="47">
        <v>0</v>
      </c>
      <c r="G11" s="16">
        <v>8</v>
      </c>
      <c r="H11" s="16">
        <v>0</v>
      </c>
      <c r="I11" s="16">
        <v>12</v>
      </c>
      <c r="J11" s="47">
        <v>0</v>
      </c>
      <c r="K11" s="16">
        <v>26</v>
      </c>
      <c r="L11" s="16">
        <v>0</v>
      </c>
      <c r="M11" s="16">
        <v>37</v>
      </c>
      <c r="N11" s="47">
        <v>0</v>
      </c>
      <c r="O11" s="16">
        <v>45</v>
      </c>
      <c r="P11" s="16">
        <v>0</v>
      </c>
      <c r="Q11" s="16">
        <v>65</v>
      </c>
      <c r="R11" s="47">
        <v>0</v>
      </c>
    </row>
    <row r="12" spans="2:18" x14ac:dyDescent="0.25">
      <c r="B12" s="123" t="s">
        <v>9</v>
      </c>
      <c r="C12" s="124">
        <v>62</v>
      </c>
      <c r="D12" s="125">
        <v>1</v>
      </c>
      <c r="E12" s="124">
        <v>85</v>
      </c>
      <c r="F12" s="39">
        <v>1.61</v>
      </c>
      <c r="G12" s="124">
        <v>84</v>
      </c>
      <c r="H12" s="126">
        <v>0</v>
      </c>
      <c r="I12" s="124">
        <v>134</v>
      </c>
      <c r="J12" s="39">
        <v>0</v>
      </c>
      <c r="K12" s="124">
        <v>183</v>
      </c>
      <c r="L12" s="124">
        <v>1</v>
      </c>
      <c r="M12" s="127">
        <v>258</v>
      </c>
      <c r="N12" s="128">
        <v>0.55000000000000004</v>
      </c>
      <c r="O12" s="127">
        <v>329</v>
      </c>
      <c r="P12" s="124">
        <v>2</v>
      </c>
      <c r="Q12" s="127">
        <v>477</v>
      </c>
      <c r="R12" s="128">
        <v>0.61</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B2:R14"/>
  <sheetViews>
    <sheetView workbookViewId="0">
      <selection activeCell="W11" sqref="W11"/>
    </sheetView>
  </sheetViews>
  <sheetFormatPr defaultRowHeight="15" x14ac:dyDescent="0.25"/>
  <sheetData>
    <row r="2" spans="2:18" x14ac:dyDescent="0.25">
      <c r="B2" s="8" t="s">
        <v>301</v>
      </c>
      <c r="C2" s="109"/>
      <c r="D2" s="109"/>
      <c r="E2" s="109"/>
      <c r="F2" s="121"/>
      <c r="G2" s="109"/>
      <c r="H2" s="109"/>
      <c r="I2" s="109"/>
      <c r="J2" s="121"/>
      <c r="K2" s="109"/>
      <c r="L2" s="109"/>
      <c r="M2" s="109"/>
      <c r="N2" s="121"/>
      <c r="O2" s="109"/>
      <c r="P2" s="109"/>
      <c r="Q2" s="109"/>
      <c r="R2" s="121"/>
    </row>
    <row r="3" spans="2:18" x14ac:dyDescent="0.25">
      <c r="B3" s="44" t="s">
        <v>266</v>
      </c>
      <c r="C3" s="44"/>
      <c r="D3" s="44"/>
      <c r="E3" s="44"/>
      <c r="F3" s="44"/>
      <c r="G3" s="44"/>
      <c r="H3" s="44"/>
      <c r="I3" s="109"/>
      <c r="J3" s="121"/>
      <c r="K3" s="109"/>
      <c r="L3" s="109"/>
      <c r="M3" s="109"/>
      <c r="N3" s="121"/>
      <c r="O3" s="109"/>
      <c r="P3" s="109"/>
      <c r="Q3" s="109"/>
      <c r="R3" s="121"/>
    </row>
    <row r="4" spans="2:18" x14ac:dyDescent="0.25">
      <c r="B4" s="305" t="s">
        <v>95</v>
      </c>
      <c r="C4" s="322" t="s">
        <v>72</v>
      </c>
      <c r="D4" s="322"/>
      <c r="E4" s="322"/>
      <c r="F4" s="322"/>
      <c r="G4" s="322"/>
      <c r="H4" s="322"/>
      <c r="I4" s="322"/>
      <c r="J4" s="322"/>
      <c r="K4" s="322"/>
      <c r="L4" s="322"/>
      <c r="M4" s="322"/>
      <c r="N4" s="322"/>
      <c r="O4" s="322"/>
      <c r="P4" s="322"/>
      <c r="Q4" s="322"/>
      <c r="R4" s="322"/>
    </row>
    <row r="5" spans="2:18" x14ac:dyDescent="0.25">
      <c r="B5" s="321"/>
      <c r="C5" s="323" t="s">
        <v>96</v>
      </c>
      <c r="D5" s="323"/>
      <c r="E5" s="323"/>
      <c r="F5" s="323"/>
      <c r="G5" s="322" t="s">
        <v>97</v>
      </c>
      <c r="H5" s="322"/>
      <c r="I5" s="322"/>
      <c r="J5" s="322"/>
      <c r="K5" s="323" t="s">
        <v>98</v>
      </c>
      <c r="L5" s="323"/>
      <c r="M5" s="323"/>
      <c r="N5" s="323"/>
      <c r="O5" s="322" t="s">
        <v>9</v>
      </c>
      <c r="P5" s="322"/>
      <c r="Q5" s="322"/>
      <c r="R5" s="322"/>
    </row>
    <row r="6" spans="2:18" ht="27" x14ac:dyDescent="0.25">
      <c r="B6" s="306"/>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12</v>
      </c>
      <c r="D7" s="16">
        <v>0</v>
      </c>
      <c r="E7" s="16">
        <v>12</v>
      </c>
      <c r="F7" s="47">
        <v>0</v>
      </c>
      <c r="G7" s="16">
        <v>8</v>
      </c>
      <c r="H7" s="16">
        <v>2</v>
      </c>
      <c r="I7" s="16">
        <v>12</v>
      </c>
      <c r="J7" s="47">
        <v>25</v>
      </c>
      <c r="K7" s="16">
        <v>23</v>
      </c>
      <c r="L7" s="16">
        <v>0</v>
      </c>
      <c r="M7" s="16">
        <v>35</v>
      </c>
      <c r="N7" s="47">
        <v>0</v>
      </c>
      <c r="O7" s="16">
        <v>43</v>
      </c>
      <c r="P7" s="16">
        <v>2</v>
      </c>
      <c r="Q7" s="16">
        <v>59</v>
      </c>
      <c r="R7" s="47">
        <v>4.6500000000000004</v>
      </c>
    </row>
    <row r="8" spans="2:18" x14ac:dyDescent="0.25">
      <c r="B8" s="187" t="s">
        <v>199</v>
      </c>
      <c r="C8" s="16">
        <v>8</v>
      </c>
      <c r="D8" s="16">
        <v>2</v>
      </c>
      <c r="E8" s="16">
        <v>12</v>
      </c>
      <c r="F8" s="47">
        <v>25</v>
      </c>
      <c r="G8" s="16">
        <v>11</v>
      </c>
      <c r="H8" s="16">
        <v>0</v>
      </c>
      <c r="I8" s="16">
        <v>24</v>
      </c>
      <c r="J8" s="47">
        <v>0</v>
      </c>
      <c r="K8" s="16">
        <v>42</v>
      </c>
      <c r="L8" s="16">
        <v>1</v>
      </c>
      <c r="M8" s="16">
        <v>62</v>
      </c>
      <c r="N8" s="47">
        <v>2.38</v>
      </c>
      <c r="O8" s="16">
        <v>61</v>
      </c>
      <c r="P8" s="16">
        <v>3</v>
      </c>
      <c r="Q8" s="16">
        <v>98</v>
      </c>
      <c r="R8" s="47">
        <v>4.92</v>
      </c>
    </row>
    <row r="9" spans="2:18" x14ac:dyDescent="0.25">
      <c r="B9" s="187" t="s">
        <v>200</v>
      </c>
      <c r="C9" s="16">
        <v>6</v>
      </c>
      <c r="D9" s="16">
        <v>0</v>
      </c>
      <c r="E9" s="16">
        <v>9</v>
      </c>
      <c r="F9" s="47">
        <v>0</v>
      </c>
      <c r="G9" s="16">
        <v>11</v>
      </c>
      <c r="H9" s="16">
        <v>0</v>
      </c>
      <c r="I9" s="16">
        <v>17</v>
      </c>
      <c r="J9" s="47">
        <v>0</v>
      </c>
      <c r="K9" s="16">
        <v>29</v>
      </c>
      <c r="L9" s="16">
        <v>4</v>
      </c>
      <c r="M9" s="16">
        <v>35</v>
      </c>
      <c r="N9" s="47">
        <v>13.79</v>
      </c>
      <c r="O9" s="16">
        <v>46</v>
      </c>
      <c r="P9" s="16">
        <v>4</v>
      </c>
      <c r="Q9" s="16">
        <v>61</v>
      </c>
      <c r="R9" s="47">
        <v>8.6999999999999993</v>
      </c>
    </row>
    <row r="10" spans="2:18" x14ac:dyDescent="0.25">
      <c r="B10" s="187" t="s">
        <v>201</v>
      </c>
      <c r="C10" s="16">
        <v>1</v>
      </c>
      <c r="D10" s="16">
        <v>0</v>
      </c>
      <c r="E10" s="16">
        <v>1</v>
      </c>
      <c r="F10" s="47">
        <v>0</v>
      </c>
      <c r="G10" s="16">
        <v>4</v>
      </c>
      <c r="H10" s="16">
        <v>0</v>
      </c>
      <c r="I10" s="16">
        <v>6</v>
      </c>
      <c r="J10" s="47">
        <v>0</v>
      </c>
      <c r="K10" s="16">
        <v>16</v>
      </c>
      <c r="L10" s="16">
        <v>1</v>
      </c>
      <c r="M10" s="16">
        <v>26</v>
      </c>
      <c r="N10" s="47">
        <v>6.25</v>
      </c>
      <c r="O10" s="16">
        <v>21</v>
      </c>
      <c r="P10" s="16">
        <v>1</v>
      </c>
      <c r="Q10" s="16">
        <v>33</v>
      </c>
      <c r="R10" s="47">
        <v>4.76</v>
      </c>
    </row>
    <row r="11" spans="2:18" x14ac:dyDescent="0.25">
      <c r="B11" s="187" t="s">
        <v>202</v>
      </c>
      <c r="C11" s="16">
        <v>3</v>
      </c>
      <c r="D11" s="16">
        <v>0</v>
      </c>
      <c r="E11" s="16">
        <v>10</v>
      </c>
      <c r="F11" s="47">
        <v>0</v>
      </c>
      <c r="G11" s="16">
        <v>6</v>
      </c>
      <c r="H11" s="16">
        <v>0</v>
      </c>
      <c r="I11" s="16">
        <v>15</v>
      </c>
      <c r="J11" s="47">
        <v>0</v>
      </c>
      <c r="K11" s="16">
        <v>11</v>
      </c>
      <c r="L11" s="16">
        <v>0</v>
      </c>
      <c r="M11" s="16">
        <v>15</v>
      </c>
      <c r="N11" s="47">
        <v>0</v>
      </c>
      <c r="O11" s="16">
        <v>20</v>
      </c>
      <c r="P11" s="16">
        <v>0</v>
      </c>
      <c r="Q11" s="16">
        <v>40</v>
      </c>
      <c r="R11" s="47">
        <v>0</v>
      </c>
    </row>
    <row r="12" spans="2:18" x14ac:dyDescent="0.25">
      <c r="B12" s="123" t="s">
        <v>9</v>
      </c>
      <c r="C12" s="124">
        <v>30</v>
      </c>
      <c r="D12" s="125">
        <v>2</v>
      </c>
      <c r="E12" s="124">
        <v>44</v>
      </c>
      <c r="F12" s="39">
        <v>6.67</v>
      </c>
      <c r="G12" s="124">
        <v>40</v>
      </c>
      <c r="H12" s="126">
        <v>2</v>
      </c>
      <c r="I12" s="124">
        <v>74</v>
      </c>
      <c r="J12" s="39">
        <v>5</v>
      </c>
      <c r="K12" s="124">
        <v>121</v>
      </c>
      <c r="L12" s="124">
        <v>6</v>
      </c>
      <c r="M12" s="127">
        <v>173</v>
      </c>
      <c r="N12" s="128">
        <v>4.96</v>
      </c>
      <c r="O12" s="127">
        <v>191</v>
      </c>
      <c r="P12" s="124">
        <v>10</v>
      </c>
      <c r="Q12" s="127">
        <v>291</v>
      </c>
      <c r="R12" s="128">
        <v>5.24</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A2:M27"/>
  <sheetViews>
    <sheetView workbookViewId="0">
      <selection activeCell="E19" sqref="E19"/>
    </sheetView>
  </sheetViews>
  <sheetFormatPr defaultRowHeight="15" x14ac:dyDescent="0.25"/>
  <cols>
    <col min="2" max="2" width="14.7109375" customWidth="1"/>
    <col min="3" max="13" width="7" customWidth="1"/>
  </cols>
  <sheetData>
    <row r="2" spans="2:13" x14ac:dyDescent="0.25">
      <c r="B2" s="91" t="s">
        <v>302</v>
      </c>
    </row>
    <row r="3" spans="2:13" x14ac:dyDescent="0.25">
      <c r="B3" s="31" t="s">
        <v>268</v>
      </c>
    </row>
    <row r="4" spans="2:13" x14ac:dyDescent="0.25">
      <c r="B4" s="324" t="s">
        <v>101</v>
      </c>
      <c r="C4" s="325">
        <v>2021</v>
      </c>
      <c r="D4" s="325"/>
      <c r="E4" s="325"/>
      <c r="F4" s="325"/>
      <c r="G4" s="325"/>
      <c r="H4" s="325"/>
      <c r="I4" s="325"/>
      <c r="J4" s="325"/>
      <c r="K4" s="326" t="s">
        <v>102</v>
      </c>
      <c r="L4" s="326"/>
      <c r="M4" s="326"/>
    </row>
    <row r="5" spans="2:13" x14ac:dyDescent="0.25">
      <c r="B5" s="324"/>
      <c r="C5" s="325"/>
      <c r="D5" s="325"/>
      <c r="E5" s="325"/>
      <c r="F5" s="325"/>
      <c r="G5" s="325"/>
      <c r="H5" s="325"/>
      <c r="I5" s="325"/>
      <c r="J5" s="325"/>
      <c r="K5" s="327" t="s">
        <v>267</v>
      </c>
      <c r="L5" s="327"/>
      <c r="M5" s="327"/>
    </row>
    <row r="6" spans="2:13" ht="27" x14ac:dyDescent="0.25">
      <c r="B6" s="324"/>
      <c r="C6" s="131" t="s">
        <v>103</v>
      </c>
      <c r="D6" s="132" t="s">
        <v>104</v>
      </c>
      <c r="E6" s="131" t="s">
        <v>1</v>
      </c>
      <c r="F6" s="132" t="s">
        <v>104</v>
      </c>
      <c r="G6" s="131" t="s">
        <v>2</v>
      </c>
      <c r="H6" s="132" t="s">
        <v>104</v>
      </c>
      <c r="I6" s="131" t="s">
        <v>3</v>
      </c>
      <c r="J6" s="132" t="s">
        <v>104</v>
      </c>
      <c r="K6" s="133" t="s">
        <v>1</v>
      </c>
      <c r="L6" s="133" t="s">
        <v>2</v>
      </c>
      <c r="M6" s="133" t="s">
        <v>3</v>
      </c>
    </row>
    <row r="7" spans="2:13" x14ac:dyDescent="0.25">
      <c r="B7" s="134" t="s">
        <v>105</v>
      </c>
      <c r="C7" s="196">
        <v>9</v>
      </c>
      <c r="D7" s="20">
        <v>4</v>
      </c>
      <c r="E7" s="135">
        <v>2251</v>
      </c>
      <c r="F7" s="21">
        <v>48.27</v>
      </c>
      <c r="G7" s="136">
        <v>24</v>
      </c>
      <c r="H7" s="20">
        <v>28.57</v>
      </c>
      <c r="I7" s="135">
        <v>2889</v>
      </c>
      <c r="J7" s="21">
        <v>46.03</v>
      </c>
      <c r="K7" s="199">
        <v>439</v>
      </c>
      <c r="L7" s="199">
        <v>-4</v>
      </c>
      <c r="M7" s="199">
        <v>593</v>
      </c>
    </row>
    <row r="8" spans="2:13" x14ac:dyDescent="0.25">
      <c r="B8" s="134" t="s">
        <v>106</v>
      </c>
      <c r="C8" s="196">
        <v>2</v>
      </c>
      <c r="D8" s="20">
        <v>0.89</v>
      </c>
      <c r="E8" s="135">
        <v>184</v>
      </c>
      <c r="F8" s="21">
        <v>3.95</v>
      </c>
      <c r="G8" s="136">
        <v>3</v>
      </c>
      <c r="H8" s="20">
        <v>3.57</v>
      </c>
      <c r="I8" s="135">
        <v>259</v>
      </c>
      <c r="J8" s="21">
        <v>4.13</v>
      </c>
      <c r="K8" s="199">
        <v>46</v>
      </c>
      <c r="L8" s="199">
        <v>1</v>
      </c>
      <c r="M8" s="199">
        <v>68</v>
      </c>
    </row>
    <row r="9" spans="2:13" x14ac:dyDescent="0.25">
      <c r="B9" s="134" t="s">
        <v>107</v>
      </c>
      <c r="C9" s="196">
        <v>111</v>
      </c>
      <c r="D9" s="20">
        <v>49.33</v>
      </c>
      <c r="E9" s="135">
        <v>1759</v>
      </c>
      <c r="F9" s="21">
        <v>37.72</v>
      </c>
      <c r="G9" s="136">
        <v>40</v>
      </c>
      <c r="H9" s="20">
        <v>47.62</v>
      </c>
      <c r="I9" s="135">
        <v>2480</v>
      </c>
      <c r="J9" s="21">
        <v>39.51</v>
      </c>
      <c r="K9" s="199">
        <v>437</v>
      </c>
      <c r="L9" s="199">
        <v>13</v>
      </c>
      <c r="M9" s="199">
        <v>619</v>
      </c>
    </row>
    <row r="10" spans="2:13" x14ac:dyDescent="0.25">
      <c r="B10" s="137" t="s">
        <v>108</v>
      </c>
      <c r="C10" s="197">
        <v>122</v>
      </c>
      <c r="D10" s="139">
        <v>54.22</v>
      </c>
      <c r="E10" s="140">
        <v>4194</v>
      </c>
      <c r="F10" s="141">
        <v>89.94</v>
      </c>
      <c r="G10" s="142">
        <v>67</v>
      </c>
      <c r="H10" s="139">
        <v>79.760000000000005</v>
      </c>
      <c r="I10" s="140">
        <v>5628</v>
      </c>
      <c r="J10" s="141">
        <v>89.66</v>
      </c>
      <c r="K10" s="200">
        <v>922</v>
      </c>
      <c r="L10" s="200">
        <v>10</v>
      </c>
      <c r="M10" s="200">
        <v>1280</v>
      </c>
    </row>
    <row r="11" spans="2:13" x14ac:dyDescent="0.25">
      <c r="B11" s="134" t="s">
        <v>109</v>
      </c>
      <c r="C11" s="196">
        <v>62</v>
      </c>
      <c r="D11" s="20">
        <v>27.56</v>
      </c>
      <c r="E11" s="143">
        <v>318</v>
      </c>
      <c r="F11" s="21">
        <v>6.82</v>
      </c>
      <c r="G11" s="136">
        <v>11</v>
      </c>
      <c r="H11" s="20">
        <v>13.1</v>
      </c>
      <c r="I11" s="135">
        <v>453</v>
      </c>
      <c r="J11" s="21">
        <v>7.22</v>
      </c>
      <c r="K11" s="199">
        <v>56</v>
      </c>
      <c r="L11" s="199">
        <v>5</v>
      </c>
      <c r="M11" s="199">
        <v>113</v>
      </c>
    </row>
    <row r="12" spans="2:13" x14ac:dyDescent="0.25">
      <c r="B12" s="134" t="s">
        <v>110</v>
      </c>
      <c r="C12" s="196">
        <v>40</v>
      </c>
      <c r="D12" s="20">
        <v>17.78</v>
      </c>
      <c r="E12" s="143">
        <v>150</v>
      </c>
      <c r="F12" s="21">
        <v>3.22</v>
      </c>
      <c r="G12" s="136">
        <v>5</v>
      </c>
      <c r="H12" s="20">
        <v>5.95</v>
      </c>
      <c r="I12" s="143">
        <v>196</v>
      </c>
      <c r="J12" s="21">
        <v>3.12</v>
      </c>
      <c r="K12" s="199">
        <v>-7</v>
      </c>
      <c r="L12" s="199">
        <v>-1</v>
      </c>
      <c r="M12" s="199">
        <v>-28</v>
      </c>
    </row>
    <row r="13" spans="2:13" x14ac:dyDescent="0.25">
      <c r="B13" s="134" t="s">
        <v>206</v>
      </c>
      <c r="C13" s="196">
        <v>1</v>
      </c>
      <c r="D13" s="20">
        <v>0.44</v>
      </c>
      <c r="E13" s="143">
        <v>1</v>
      </c>
      <c r="F13" s="21">
        <v>0.02</v>
      </c>
      <c r="G13" s="136">
        <v>1</v>
      </c>
      <c r="H13" s="20">
        <v>1.19</v>
      </c>
      <c r="I13" s="143">
        <v>0</v>
      </c>
      <c r="J13" s="21">
        <v>0</v>
      </c>
      <c r="K13" s="199">
        <v>-2</v>
      </c>
      <c r="L13" s="199">
        <v>1</v>
      </c>
      <c r="M13" s="199">
        <v>-5</v>
      </c>
    </row>
    <row r="14" spans="2:13" x14ac:dyDescent="0.25">
      <c r="B14" s="144" t="s">
        <v>207</v>
      </c>
      <c r="C14" s="197">
        <v>103</v>
      </c>
      <c r="D14" s="139">
        <v>45.78</v>
      </c>
      <c r="E14" s="145">
        <v>469</v>
      </c>
      <c r="F14" s="141">
        <v>10.06</v>
      </c>
      <c r="G14" s="138">
        <v>17</v>
      </c>
      <c r="H14" s="139">
        <v>20.239999999999998</v>
      </c>
      <c r="I14" s="145">
        <v>649</v>
      </c>
      <c r="J14" s="141">
        <v>10.34</v>
      </c>
      <c r="K14" s="200">
        <v>47</v>
      </c>
      <c r="L14" s="200">
        <v>5</v>
      </c>
      <c r="M14" s="200">
        <v>80</v>
      </c>
    </row>
    <row r="15" spans="2:13" x14ac:dyDescent="0.25">
      <c r="B15" s="146" t="s">
        <v>188</v>
      </c>
      <c r="C15" s="198">
        <v>225</v>
      </c>
      <c r="D15" s="23">
        <v>100</v>
      </c>
      <c r="E15" s="147">
        <v>4663</v>
      </c>
      <c r="F15" s="23">
        <v>100</v>
      </c>
      <c r="G15" s="147">
        <v>84</v>
      </c>
      <c r="H15" s="23">
        <v>100</v>
      </c>
      <c r="I15" s="147">
        <v>6277</v>
      </c>
      <c r="J15" s="23">
        <v>100</v>
      </c>
      <c r="K15" s="201">
        <v>969</v>
      </c>
      <c r="L15" s="201">
        <v>15</v>
      </c>
      <c r="M15" s="201">
        <v>1360</v>
      </c>
    </row>
    <row r="20" spans="1:13" ht="15" customHeight="1" x14ac:dyDescent="0.25">
      <c r="A20" s="228"/>
      <c r="B20" s="229"/>
      <c r="C20" s="230"/>
      <c r="D20" s="227"/>
      <c r="E20" s="230"/>
      <c r="F20" s="231"/>
      <c r="G20" s="230"/>
      <c r="H20" s="231"/>
      <c r="I20" s="230"/>
      <c r="J20" s="231"/>
      <c r="K20" s="228"/>
      <c r="L20" s="228"/>
      <c r="M20" s="228"/>
    </row>
    <row r="21" spans="1:13" ht="15" customHeight="1" x14ac:dyDescent="0.25">
      <c r="A21" s="228"/>
      <c r="B21" s="229"/>
      <c r="C21" s="230"/>
      <c r="D21" s="227"/>
      <c r="E21" s="230"/>
      <c r="F21" s="231"/>
      <c r="G21" s="230"/>
      <c r="H21" s="231"/>
      <c r="I21" s="230"/>
      <c r="J21" s="231"/>
      <c r="K21" s="228"/>
      <c r="L21" s="228"/>
      <c r="M21" s="228"/>
    </row>
    <row r="22" spans="1:13" ht="15" customHeight="1" x14ac:dyDescent="0.25">
      <c r="A22" s="228"/>
      <c r="B22" s="229"/>
      <c r="C22" s="230"/>
      <c r="D22" s="227"/>
      <c r="E22" s="230"/>
      <c r="F22" s="231"/>
      <c r="G22" s="230"/>
      <c r="H22" s="231"/>
      <c r="I22" s="230"/>
      <c r="J22" s="231"/>
      <c r="K22" s="228"/>
      <c r="L22" s="228"/>
      <c r="M22" s="228"/>
    </row>
    <row r="23" spans="1:13" ht="15" customHeight="1" x14ac:dyDescent="0.25">
      <c r="A23" s="228"/>
      <c r="B23" s="229"/>
      <c r="C23" s="230"/>
      <c r="D23" s="227"/>
      <c r="E23" s="230"/>
      <c r="F23" s="231"/>
      <c r="G23" s="230"/>
      <c r="H23" s="231"/>
      <c r="I23" s="230"/>
      <c r="J23" s="231"/>
      <c r="K23" s="228"/>
      <c r="L23" s="228"/>
      <c r="M23" s="228"/>
    </row>
    <row r="24" spans="1:13" ht="15" customHeight="1" x14ac:dyDescent="0.25">
      <c r="A24" s="228"/>
      <c r="B24" s="229"/>
      <c r="C24" s="230"/>
      <c r="D24" s="227"/>
      <c r="E24" s="230"/>
      <c r="F24" s="231"/>
      <c r="G24" s="230"/>
      <c r="H24" s="231"/>
      <c r="I24" s="230"/>
      <c r="J24" s="231"/>
      <c r="K24" s="228"/>
      <c r="L24" s="228"/>
      <c r="M24" s="228"/>
    </row>
    <row r="25" spans="1:13" ht="15" customHeight="1" x14ac:dyDescent="0.25">
      <c r="A25" s="228"/>
      <c r="B25" s="229"/>
      <c r="C25" s="230"/>
      <c r="D25" s="227"/>
      <c r="E25" s="230"/>
      <c r="F25" s="231"/>
      <c r="G25" s="230"/>
      <c r="H25" s="231"/>
      <c r="I25" s="230"/>
      <c r="J25" s="231"/>
      <c r="K25" s="228"/>
      <c r="L25" s="228"/>
      <c r="M25" s="228"/>
    </row>
    <row r="26" spans="1:13" ht="15" customHeight="1" x14ac:dyDescent="0.25">
      <c r="A26" s="228"/>
      <c r="B26" s="229"/>
      <c r="C26" s="230"/>
      <c r="D26" s="227"/>
      <c r="E26" s="230"/>
      <c r="F26" s="231"/>
      <c r="G26" s="230"/>
      <c r="H26" s="231"/>
      <c r="I26" s="230"/>
      <c r="J26" s="231"/>
      <c r="K26" s="228"/>
      <c r="L26" s="228"/>
      <c r="M26" s="228"/>
    </row>
    <row r="27" spans="1:13" ht="15" customHeight="1" x14ac:dyDescent="0.25">
      <c r="A27" s="228"/>
      <c r="B27" s="229"/>
      <c r="C27" s="230"/>
      <c r="D27" s="227"/>
      <c r="E27" s="230"/>
      <c r="F27" s="231"/>
      <c r="G27" s="230"/>
      <c r="H27" s="231"/>
      <c r="I27" s="230"/>
      <c r="J27" s="231"/>
      <c r="K27" s="228"/>
      <c r="L27" s="228"/>
      <c r="M27" s="228"/>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B2:I17"/>
  <sheetViews>
    <sheetView workbookViewId="0">
      <selection activeCell="M17" sqref="M17"/>
    </sheetView>
  </sheetViews>
  <sheetFormatPr defaultRowHeight="15" x14ac:dyDescent="0.25"/>
  <cols>
    <col min="2" max="2" width="18.140625" customWidth="1"/>
    <col min="9" max="9" width="12.5703125" customWidth="1"/>
  </cols>
  <sheetData>
    <row r="2" spans="2:9" x14ac:dyDescent="0.25">
      <c r="B2" s="8" t="s">
        <v>303</v>
      </c>
      <c r="C2" s="8"/>
      <c r="D2" s="8"/>
      <c r="E2" s="8"/>
      <c r="F2" s="8"/>
    </row>
    <row r="3" spans="2:9" ht="15.75" thickBot="1" x14ac:dyDescent="0.3">
      <c r="B3" s="264" t="s">
        <v>269</v>
      </c>
      <c r="C3" s="264"/>
      <c r="D3" s="264"/>
      <c r="E3" s="264"/>
      <c r="F3" s="264"/>
    </row>
    <row r="4" spans="2:9" x14ac:dyDescent="0.25">
      <c r="B4" s="333" t="s">
        <v>101</v>
      </c>
      <c r="C4" s="328">
        <v>2021</v>
      </c>
      <c r="D4" s="328"/>
      <c r="E4" s="330">
        <v>2020</v>
      </c>
      <c r="F4" s="330"/>
      <c r="G4" s="330">
        <v>2019</v>
      </c>
      <c r="H4" s="330"/>
    </row>
    <row r="5" spans="2:9" x14ac:dyDescent="0.25">
      <c r="B5" s="334"/>
      <c r="C5" s="329"/>
      <c r="D5" s="329"/>
      <c r="E5" s="271"/>
      <c r="F5" s="271"/>
      <c r="G5" s="271"/>
      <c r="H5" s="271"/>
    </row>
    <row r="6" spans="2:9" ht="27" x14ac:dyDescent="0.25">
      <c r="B6" s="327"/>
      <c r="C6" s="250" t="s">
        <v>12</v>
      </c>
      <c r="D6" s="250" t="s">
        <v>8</v>
      </c>
      <c r="E6" s="250" t="s">
        <v>12</v>
      </c>
      <c r="F6" s="250" t="s">
        <v>8</v>
      </c>
      <c r="G6" s="250" t="s">
        <v>12</v>
      </c>
      <c r="H6" s="250" t="s">
        <v>8</v>
      </c>
    </row>
    <row r="7" spans="2:9" x14ac:dyDescent="0.25">
      <c r="B7" s="244" t="s">
        <v>105</v>
      </c>
      <c r="C7" s="245">
        <v>1.0661928031985786</v>
      </c>
      <c r="D7" s="246">
        <v>0.82389289392378984</v>
      </c>
      <c r="E7" s="247">
        <v>1.545253863134658</v>
      </c>
      <c r="F7" s="248">
        <v>1.2048192771084338</v>
      </c>
      <c r="G7" s="249">
        <v>0.79575596816976124</v>
      </c>
      <c r="H7" s="246">
        <v>0.58446980239354296</v>
      </c>
    </row>
    <row r="8" spans="2:9" x14ac:dyDescent="0.25">
      <c r="B8" s="134" t="s">
        <v>106</v>
      </c>
      <c r="C8" s="242">
        <v>1.6304347826086956</v>
      </c>
      <c r="D8" s="20">
        <v>1.1450381679389312</v>
      </c>
      <c r="E8" s="237">
        <v>1.4492753623188406</v>
      </c>
      <c r="F8" s="21">
        <v>1.0362694300518136</v>
      </c>
      <c r="G8" s="239">
        <v>1.5544041450777202</v>
      </c>
      <c r="H8" s="20">
        <v>1.1673151750972763</v>
      </c>
    </row>
    <row r="9" spans="2:9" x14ac:dyDescent="0.25">
      <c r="B9" s="134" t="s">
        <v>107</v>
      </c>
      <c r="C9" s="242">
        <v>2.2740193291642981</v>
      </c>
      <c r="D9" s="20">
        <v>1.5873015873015872</v>
      </c>
      <c r="E9" s="237">
        <v>2.0423600605143721</v>
      </c>
      <c r="F9" s="21">
        <v>1.4300847457627119</v>
      </c>
      <c r="G9" s="239">
        <v>2.6420737786640078</v>
      </c>
      <c r="H9" s="20">
        <v>1.7773306505700872</v>
      </c>
    </row>
    <row r="10" spans="2:9" x14ac:dyDescent="0.25">
      <c r="B10" s="137" t="s">
        <v>108</v>
      </c>
      <c r="C10" s="243">
        <v>1.5975202670481641</v>
      </c>
      <c r="D10" s="139">
        <v>1.1764705882352942</v>
      </c>
      <c r="E10" s="238">
        <v>1.7420537897310513</v>
      </c>
      <c r="F10" s="141">
        <v>1.2939841089670829</v>
      </c>
      <c r="G10" s="240">
        <v>1.5915667631252584</v>
      </c>
      <c r="H10" s="139">
        <v>1.1270491803278688</v>
      </c>
    </row>
    <row r="11" spans="2:9" x14ac:dyDescent="0.25">
      <c r="B11" s="134" t="s">
        <v>109</v>
      </c>
      <c r="C11" s="242">
        <v>3.459119496855346</v>
      </c>
      <c r="D11" s="20">
        <v>2.3706896551724137</v>
      </c>
      <c r="E11" s="237">
        <v>2.2900763358778624</v>
      </c>
      <c r="F11" s="21">
        <v>1.7341040462427744</v>
      </c>
      <c r="G11" s="239">
        <v>4.1782729805013927</v>
      </c>
      <c r="H11" s="20">
        <v>2.8462998102466792</v>
      </c>
    </row>
    <row r="12" spans="2:9" x14ac:dyDescent="0.25">
      <c r="B12" s="134" t="s">
        <v>110</v>
      </c>
      <c r="C12" s="242">
        <v>3.3333333333333335</v>
      </c>
      <c r="D12" s="20">
        <v>2.4875621890547266</v>
      </c>
      <c r="E12" s="237">
        <v>3.8216560509554141</v>
      </c>
      <c r="F12" s="21">
        <v>2.6086956521739131</v>
      </c>
      <c r="G12" s="239">
        <v>3.5000000000000004</v>
      </c>
      <c r="H12" s="20">
        <v>2.3569023569023568</v>
      </c>
    </row>
    <row r="13" spans="2:9" x14ac:dyDescent="0.25">
      <c r="B13" s="134" t="s">
        <v>206</v>
      </c>
      <c r="C13" s="242">
        <v>100</v>
      </c>
      <c r="D13" s="20">
        <v>100</v>
      </c>
      <c r="E13" s="237">
        <v>0</v>
      </c>
      <c r="F13" s="21">
        <v>0</v>
      </c>
      <c r="G13" s="239">
        <v>0</v>
      </c>
      <c r="H13" s="20">
        <v>0</v>
      </c>
    </row>
    <row r="14" spans="2:9" x14ac:dyDescent="0.25">
      <c r="B14" s="144" t="s">
        <v>207</v>
      </c>
      <c r="C14" s="243">
        <v>3.624733475479744</v>
      </c>
      <c r="D14" s="139">
        <v>2.5525525525525525</v>
      </c>
      <c r="E14" s="141">
        <v>2.8436018957345972</v>
      </c>
      <c r="F14" s="141">
        <v>2.0654044750430294</v>
      </c>
      <c r="G14" s="241">
        <v>3.9285714285714284</v>
      </c>
      <c r="H14" s="139">
        <v>2.666666666666667</v>
      </c>
    </row>
    <row r="15" spans="2:9" x14ac:dyDescent="0.25">
      <c r="B15" s="146" t="s">
        <v>188</v>
      </c>
      <c r="C15" s="49">
        <v>1.8014153978125669</v>
      </c>
      <c r="D15" s="49">
        <v>1.3205470837918567</v>
      </c>
      <c r="E15" s="49">
        <v>1.8678938819707633</v>
      </c>
      <c r="F15" s="49">
        <v>1.3838748495788207</v>
      </c>
      <c r="G15" s="49">
        <v>1.8340125972582437</v>
      </c>
      <c r="H15" s="49">
        <v>1.2929345696748074</v>
      </c>
    </row>
    <row r="16" spans="2:9" ht="16.5" x14ac:dyDescent="0.3">
      <c r="B16" s="331" t="s">
        <v>44</v>
      </c>
      <c r="C16" s="332"/>
      <c r="D16" s="332"/>
      <c r="E16" s="332"/>
      <c r="F16" s="332"/>
      <c r="G16" s="332"/>
      <c r="H16" s="332"/>
      <c r="I16" s="332"/>
    </row>
    <row r="17" spans="2:2" x14ac:dyDescent="0.25">
      <c r="B17" s="22"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A2:I118"/>
  <sheetViews>
    <sheetView workbookViewId="0">
      <selection activeCell="M19" sqref="M19"/>
    </sheetView>
  </sheetViews>
  <sheetFormatPr defaultRowHeight="15" x14ac:dyDescent="0.25"/>
  <cols>
    <col min="2" max="2" width="31.140625" customWidth="1"/>
  </cols>
  <sheetData>
    <row r="2" spans="2:9" x14ac:dyDescent="0.25">
      <c r="B2" s="8" t="s">
        <v>304</v>
      </c>
      <c r="F2" s="157"/>
      <c r="G2" s="157"/>
      <c r="H2" s="157"/>
    </row>
    <row r="3" spans="2:9" x14ac:dyDescent="0.25">
      <c r="B3" s="158" t="s">
        <v>270</v>
      </c>
      <c r="F3" s="157"/>
      <c r="G3" s="157"/>
      <c r="H3" s="157"/>
    </row>
    <row r="4" spans="2:9" x14ac:dyDescent="0.25">
      <c r="B4" s="314" t="s">
        <v>111</v>
      </c>
      <c r="C4" s="335" t="s">
        <v>28</v>
      </c>
      <c r="D4" s="335" t="s">
        <v>2</v>
      </c>
      <c r="E4" s="335" t="s">
        <v>3</v>
      </c>
      <c r="F4" s="338" t="s">
        <v>112</v>
      </c>
      <c r="G4" s="338"/>
      <c r="H4" s="338"/>
      <c r="I4" s="336" t="s">
        <v>40</v>
      </c>
    </row>
    <row r="5" spans="2:9" x14ac:dyDescent="0.25">
      <c r="B5" s="315"/>
      <c r="C5" s="143" t="s">
        <v>1</v>
      </c>
      <c r="D5" s="143" t="s">
        <v>2</v>
      </c>
      <c r="E5" s="143" t="s">
        <v>3</v>
      </c>
      <c r="F5" s="143" t="s">
        <v>1</v>
      </c>
      <c r="G5" s="143" t="s">
        <v>2</v>
      </c>
      <c r="H5" s="143" t="s">
        <v>3</v>
      </c>
      <c r="I5" s="337"/>
    </row>
    <row r="6" spans="2:9" x14ac:dyDescent="0.25">
      <c r="B6" s="61" t="s">
        <v>113</v>
      </c>
      <c r="C6" s="33">
        <v>279</v>
      </c>
      <c r="D6" s="34">
        <v>5</v>
      </c>
      <c r="E6" s="33">
        <v>488</v>
      </c>
      <c r="F6" s="149">
        <v>5.98</v>
      </c>
      <c r="G6" s="36">
        <v>5.95</v>
      </c>
      <c r="H6" s="149">
        <v>7.77</v>
      </c>
      <c r="I6" s="36">
        <v>1.7921146953405016</v>
      </c>
    </row>
    <row r="7" spans="2:9" x14ac:dyDescent="0.25">
      <c r="B7" s="61" t="s">
        <v>114</v>
      </c>
      <c r="C7" s="33">
        <v>1597</v>
      </c>
      <c r="D7" s="34">
        <v>23</v>
      </c>
      <c r="E7" s="33">
        <v>2231</v>
      </c>
      <c r="F7" s="149">
        <v>34.25</v>
      </c>
      <c r="G7" s="36">
        <v>27.38</v>
      </c>
      <c r="H7" s="149">
        <v>35.54</v>
      </c>
      <c r="I7" s="36">
        <v>1.4402003757044459</v>
      </c>
    </row>
    <row r="8" spans="2:9" x14ac:dyDescent="0.25">
      <c r="B8" s="61" t="s">
        <v>115</v>
      </c>
      <c r="C8" s="33">
        <v>489</v>
      </c>
      <c r="D8" s="34">
        <v>2</v>
      </c>
      <c r="E8" s="33">
        <v>622</v>
      </c>
      <c r="F8" s="149">
        <v>10.49</v>
      </c>
      <c r="G8" s="36">
        <v>2.38</v>
      </c>
      <c r="H8" s="149">
        <v>9.91</v>
      </c>
      <c r="I8" s="36">
        <v>0.40899795501022501</v>
      </c>
    </row>
    <row r="9" spans="2:9" x14ac:dyDescent="0.25">
      <c r="B9" s="61" t="s">
        <v>116</v>
      </c>
      <c r="C9" s="33">
        <v>816</v>
      </c>
      <c r="D9" s="34">
        <v>5</v>
      </c>
      <c r="E9" s="33">
        <v>1256</v>
      </c>
      <c r="F9" s="149">
        <v>17.5</v>
      </c>
      <c r="G9" s="36">
        <v>5.95</v>
      </c>
      <c r="H9" s="149">
        <v>20.010000000000002</v>
      </c>
      <c r="I9" s="36">
        <v>0.61274509803921573</v>
      </c>
    </row>
    <row r="10" spans="2:9" ht="15" customHeight="1" x14ac:dyDescent="0.25">
      <c r="B10" s="61" t="s">
        <v>117</v>
      </c>
      <c r="C10" s="33">
        <v>108</v>
      </c>
      <c r="D10" s="34">
        <v>1</v>
      </c>
      <c r="E10" s="33">
        <v>146</v>
      </c>
      <c r="F10" s="149">
        <v>2.3199999999999998</v>
      </c>
      <c r="G10" s="36">
        <v>1.19</v>
      </c>
      <c r="H10" s="149">
        <v>2.33</v>
      </c>
      <c r="I10" s="36">
        <v>0.92592592592592582</v>
      </c>
    </row>
    <row r="11" spans="2:9" x14ac:dyDescent="0.25">
      <c r="B11" s="150" t="s">
        <v>118</v>
      </c>
      <c r="C11" s="151">
        <v>3289</v>
      </c>
      <c r="D11" s="152">
        <v>36</v>
      </c>
      <c r="E11" s="151">
        <v>4743</v>
      </c>
      <c r="F11" s="153">
        <v>70.53</v>
      </c>
      <c r="G11" s="154">
        <v>42.86</v>
      </c>
      <c r="H11" s="153">
        <v>75.56</v>
      </c>
      <c r="I11" s="154">
        <v>1.0945576162967467</v>
      </c>
    </row>
    <row r="12" spans="2:9" x14ac:dyDescent="0.25">
      <c r="B12" s="61" t="s">
        <v>119</v>
      </c>
      <c r="C12" s="33">
        <v>445</v>
      </c>
      <c r="D12" s="34">
        <v>21</v>
      </c>
      <c r="E12" s="33">
        <v>472</v>
      </c>
      <c r="F12" s="149">
        <v>9.5399999999999991</v>
      </c>
      <c r="G12" s="36">
        <v>25</v>
      </c>
      <c r="H12" s="149">
        <v>7.52</v>
      </c>
      <c r="I12" s="36">
        <v>4.7191011235955056</v>
      </c>
    </row>
    <row r="13" spans="2:9" x14ac:dyDescent="0.25">
      <c r="B13" s="61" t="s">
        <v>120</v>
      </c>
      <c r="C13" s="33">
        <v>91</v>
      </c>
      <c r="D13" s="34">
        <v>2</v>
      </c>
      <c r="E13" s="33">
        <v>97</v>
      </c>
      <c r="F13" s="149">
        <v>1.95</v>
      </c>
      <c r="G13" s="36">
        <v>2.38</v>
      </c>
      <c r="H13" s="149">
        <v>1.55</v>
      </c>
      <c r="I13" s="36">
        <v>2.197802197802198</v>
      </c>
    </row>
    <row r="14" spans="2:9" x14ac:dyDescent="0.25">
      <c r="B14" s="61" t="s">
        <v>121</v>
      </c>
      <c r="C14" s="33">
        <v>286</v>
      </c>
      <c r="D14" s="34">
        <v>10</v>
      </c>
      <c r="E14" s="33">
        <v>338</v>
      </c>
      <c r="F14" s="149">
        <v>6.13</v>
      </c>
      <c r="G14" s="36">
        <v>11.9</v>
      </c>
      <c r="H14" s="149">
        <v>5.38</v>
      </c>
      <c r="I14" s="36">
        <v>3.4965034965034967</v>
      </c>
    </row>
    <row r="15" spans="2:9" x14ac:dyDescent="0.25">
      <c r="B15" s="61" t="s">
        <v>122</v>
      </c>
      <c r="C15" s="33">
        <v>433</v>
      </c>
      <c r="D15" s="34">
        <v>14</v>
      </c>
      <c r="E15" s="33">
        <v>506</v>
      </c>
      <c r="F15" s="149">
        <v>9.2899999999999991</v>
      </c>
      <c r="G15" s="36">
        <v>16.670000000000002</v>
      </c>
      <c r="H15" s="149">
        <v>8.06</v>
      </c>
      <c r="I15" s="36">
        <v>3.2332563510392611</v>
      </c>
    </row>
    <row r="16" spans="2:9" x14ac:dyDescent="0.25">
      <c r="B16" s="61" t="s">
        <v>123</v>
      </c>
      <c r="C16" s="33">
        <v>18</v>
      </c>
      <c r="D16" s="34">
        <v>0</v>
      </c>
      <c r="E16" s="33">
        <v>18</v>
      </c>
      <c r="F16" s="149">
        <v>0.39</v>
      </c>
      <c r="G16" s="36">
        <v>0</v>
      </c>
      <c r="H16" s="149">
        <v>0.28999999999999998</v>
      </c>
      <c r="I16" s="36">
        <v>0</v>
      </c>
    </row>
    <row r="17" spans="1:9" x14ac:dyDescent="0.25">
      <c r="B17" s="61" t="s">
        <v>124</v>
      </c>
      <c r="C17" s="33">
        <v>101</v>
      </c>
      <c r="D17" s="34">
        <v>1</v>
      </c>
      <c r="E17" s="33">
        <v>103</v>
      </c>
      <c r="F17" s="149">
        <v>2.17</v>
      </c>
      <c r="G17" s="36">
        <v>1.19</v>
      </c>
      <c r="H17" s="149">
        <v>1.64</v>
      </c>
      <c r="I17" s="36">
        <v>0.99009900990099009</v>
      </c>
    </row>
    <row r="18" spans="1:9" x14ac:dyDescent="0.25">
      <c r="B18" s="150" t="s">
        <v>125</v>
      </c>
      <c r="C18" s="151">
        <v>1374</v>
      </c>
      <c r="D18" s="152">
        <v>48</v>
      </c>
      <c r="E18" s="151">
        <v>1534</v>
      </c>
      <c r="F18" s="153">
        <v>29.47</v>
      </c>
      <c r="G18" s="154">
        <v>57.14</v>
      </c>
      <c r="H18" s="153">
        <v>24.44</v>
      </c>
      <c r="I18" s="154">
        <v>3.4934497816593884</v>
      </c>
    </row>
    <row r="19" spans="1:9" x14ac:dyDescent="0.25">
      <c r="B19" s="155" t="s">
        <v>126</v>
      </c>
      <c r="C19" s="156">
        <v>4663</v>
      </c>
      <c r="D19" s="156">
        <v>84</v>
      </c>
      <c r="E19" s="156">
        <v>6277</v>
      </c>
      <c r="F19" s="184">
        <v>100</v>
      </c>
      <c r="G19" s="184">
        <v>100</v>
      </c>
      <c r="H19" s="184">
        <v>100</v>
      </c>
      <c r="I19" s="184">
        <v>1.8014153978125669</v>
      </c>
    </row>
    <row r="20" spans="1:9" x14ac:dyDescent="0.25">
      <c r="B20" s="22" t="s">
        <v>44</v>
      </c>
      <c r="F20" s="157"/>
      <c r="G20" s="157"/>
      <c r="H20" s="157"/>
    </row>
    <row r="21" spans="1:9" x14ac:dyDescent="0.25">
      <c r="B21" s="148"/>
      <c r="C21" s="109"/>
      <c r="D21" s="109"/>
      <c r="E21" s="109"/>
      <c r="F21" s="109"/>
      <c r="G21" s="109"/>
      <c r="H21" s="109"/>
    </row>
    <row r="24" spans="1:9" x14ac:dyDescent="0.25">
      <c r="A24" s="227"/>
      <c r="B24" s="227"/>
      <c r="C24" s="227"/>
      <c r="D24" s="227"/>
      <c r="E24" s="227"/>
      <c r="F24" s="227"/>
      <c r="G24" s="227"/>
      <c r="H24" s="227"/>
      <c r="I24" s="227"/>
    </row>
    <row r="25" spans="1:9" x14ac:dyDescent="0.25">
      <c r="A25" s="227"/>
      <c r="B25" s="227"/>
      <c r="C25" s="227"/>
      <c r="D25" s="227"/>
      <c r="E25" s="227"/>
      <c r="F25" s="227"/>
      <c r="G25" s="227"/>
      <c r="H25" s="227"/>
      <c r="I25" s="227"/>
    </row>
    <row r="26" spans="1:9" x14ac:dyDescent="0.25">
      <c r="A26" s="227"/>
      <c r="B26" s="227"/>
      <c r="C26" s="227"/>
      <c r="D26" s="227"/>
      <c r="E26" s="227"/>
      <c r="F26" s="227"/>
      <c r="G26" s="227"/>
      <c r="H26" s="227"/>
      <c r="I26" s="227"/>
    </row>
    <row r="27" spans="1:9" x14ac:dyDescent="0.25">
      <c r="A27" s="227"/>
      <c r="B27" s="227"/>
      <c r="C27" s="227"/>
      <c r="D27" s="227"/>
      <c r="E27" s="227"/>
      <c r="F27" s="227"/>
      <c r="G27" s="227"/>
      <c r="H27" s="227"/>
      <c r="I27" s="227"/>
    </row>
    <row r="28" spans="1:9" x14ac:dyDescent="0.25">
      <c r="A28" s="227"/>
      <c r="B28" s="227"/>
      <c r="C28" s="227"/>
      <c r="D28" s="227"/>
      <c r="E28" s="227"/>
      <c r="F28" s="227"/>
      <c r="G28" s="227"/>
      <c r="H28" s="227"/>
      <c r="I28" s="227"/>
    </row>
    <row r="29" spans="1:9" x14ac:dyDescent="0.25">
      <c r="A29" s="227"/>
      <c r="B29" s="227"/>
      <c r="C29" s="227"/>
      <c r="D29" s="227"/>
      <c r="E29" s="227"/>
      <c r="F29" s="227"/>
      <c r="G29" s="227"/>
      <c r="H29" s="227"/>
      <c r="I29" s="227"/>
    </row>
    <row r="30" spans="1:9" x14ac:dyDescent="0.25">
      <c r="A30" s="227"/>
      <c r="B30" s="227"/>
      <c r="C30" s="227"/>
      <c r="D30" s="227"/>
      <c r="E30" s="227"/>
      <c r="F30" s="227"/>
      <c r="G30" s="227"/>
      <c r="H30" s="227"/>
      <c r="I30" s="227"/>
    </row>
    <row r="31" spans="1:9" x14ac:dyDescent="0.25">
      <c r="A31" s="227"/>
      <c r="B31" s="227"/>
      <c r="C31" s="227"/>
      <c r="D31" s="227"/>
      <c r="E31" s="227"/>
      <c r="F31" s="227"/>
      <c r="G31" s="227"/>
      <c r="H31" s="227"/>
      <c r="I31" s="227"/>
    </row>
    <row r="32" spans="1:9" x14ac:dyDescent="0.25">
      <c r="A32" s="227"/>
      <c r="B32" s="227"/>
      <c r="C32" s="227"/>
      <c r="D32" s="227"/>
      <c r="E32" s="227"/>
      <c r="F32" s="227"/>
      <c r="G32" s="227"/>
      <c r="H32" s="227"/>
      <c r="I32" s="227"/>
    </row>
    <row r="33" spans="1:9" x14ac:dyDescent="0.25">
      <c r="A33" s="227"/>
      <c r="B33" s="227"/>
      <c r="C33" s="227"/>
      <c r="D33" s="227"/>
      <c r="E33" s="227"/>
      <c r="F33" s="227"/>
      <c r="G33" s="227"/>
      <c r="H33" s="227"/>
      <c r="I33" s="227"/>
    </row>
    <row r="34" spans="1:9" x14ac:dyDescent="0.25">
      <c r="A34" s="227"/>
      <c r="B34" s="227"/>
      <c r="C34" s="227"/>
      <c r="D34" s="227"/>
      <c r="E34" s="227"/>
      <c r="F34" s="227"/>
      <c r="G34" s="227"/>
      <c r="H34" s="227"/>
      <c r="I34" s="227"/>
    </row>
    <row r="35" spans="1:9" x14ac:dyDescent="0.25">
      <c r="A35" s="227"/>
      <c r="B35" s="227"/>
      <c r="C35" s="227"/>
      <c r="D35" s="227"/>
      <c r="E35" s="227"/>
      <c r="F35" s="227"/>
      <c r="G35" s="227"/>
      <c r="H35" s="227"/>
      <c r="I35" s="227"/>
    </row>
    <row r="36" spans="1:9" x14ac:dyDescent="0.25">
      <c r="A36" s="227"/>
      <c r="B36" s="227"/>
      <c r="C36" s="227"/>
      <c r="D36" s="227"/>
      <c r="E36" s="227"/>
      <c r="F36" s="227"/>
      <c r="G36" s="227"/>
      <c r="H36" s="227"/>
      <c r="I36" s="227"/>
    </row>
    <row r="37" spans="1:9" x14ac:dyDescent="0.25">
      <c r="A37" s="227"/>
      <c r="B37" s="227"/>
      <c r="C37" s="227"/>
      <c r="D37" s="227"/>
      <c r="E37" s="227"/>
      <c r="F37" s="227"/>
      <c r="G37" s="227"/>
      <c r="H37" s="227"/>
      <c r="I37" s="227"/>
    </row>
    <row r="38" spans="1:9" x14ac:dyDescent="0.25">
      <c r="A38" s="227"/>
      <c r="B38" s="227"/>
      <c r="C38" s="227"/>
      <c r="D38" s="227"/>
      <c r="E38" s="227"/>
      <c r="F38" s="227"/>
      <c r="G38" s="227"/>
      <c r="H38" s="227"/>
      <c r="I38" s="227"/>
    </row>
    <row r="39" spans="1:9" x14ac:dyDescent="0.25">
      <c r="A39" s="227"/>
      <c r="B39" s="227"/>
      <c r="C39" s="227"/>
      <c r="D39" s="227"/>
      <c r="E39" s="227"/>
      <c r="F39" s="227"/>
      <c r="G39" s="227"/>
      <c r="H39" s="227"/>
      <c r="I39" s="227"/>
    </row>
    <row r="40" spans="1:9" x14ac:dyDescent="0.25">
      <c r="A40" s="227"/>
      <c r="B40" s="227"/>
      <c r="C40" s="227"/>
      <c r="D40" s="227"/>
      <c r="E40" s="227"/>
      <c r="F40" s="227"/>
      <c r="G40" s="227"/>
      <c r="H40" s="227"/>
      <c r="I40" s="227"/>
    </row>
    <row r="41" spans="1:9" x14ac:dyDescent="0.25">
      <c r="A41" s="227"/>
      <c r="B41" s="227"/>
      <c r="C41" s="227"/>
      <c r="D41" s="227"/>
      <c r="E41" s="227"/>
      <c r="F41" s="227"/>
      <c r="G41" s="227"/>
      <c r="H41" s="227"/>
      <c r="I41" s="227"/>
    </row>
    <row r="42" spans="1:9" x14ac:dyDescent="0.25">
      <c r="A42" s="227"/>
      <c r="B42" s="227"/>
      <c r="C42" s="227"/>
      <c r="D42" s="227"/>
      <c r="E42" s="227"/>
      <c r="F42" s="227"/>
      <c r="G42" s="227"/>
      <c r="H42" s="227"/>
      <c r="I42" s="227"/>
    </row>
    <row r="43" spans="1:9" x14ac:dyDescent="0.25">
      <c r="A43" s="227"/>
      <c r="B43" s="227"/>
      <c r="C43" s="227"/>
      <c r="D43" s="227"/>
      <c r="E43" s="227"/>
      <c r="F43" s="227"/>
      <c r="G43" s="227"/>
      <c r="H43" s="227"/>
      <c r="I43" s="227"/>
    </row>
    <row r="44" spans="1:9" x14ac:dyDescent="0.25">
      <c r="A44" s="227"/>
      <c r="B44" s="227"/>
      <c r="C44" s="227"/>
      <c r="D44" s="227"/>
      <c r="E44" s="227"/>
      <c r="F44" s="227"/>
      <c r="G44" s="227"/>
      <c r="H44" s="227"/>
      <c r="I44" s="227"/>
    </row>
    <row r="45" spans="1:9" x14ac:dyDescent="0.25">
      <c r="A45" s="227"/>
      <c r="B45" s="227"/>
      <c r="C45" s="227"/>
      <c r="D45" s="227"/>
      <c r="E45" s="227"/>
      <c r="F45" s="227"/>
      <c r="G45" s="227"/>
      <c r="H45" s="227"/>
      <c r="I45" s="227"/>
    </row>
    <row r="46" spans="1:9" x14ac:dyDescent="0.25">
      <c r="A46" s="227"/>
      <c r="B46" s="227"/>
      <c r="C46" s="227"/>
      <c r="D46" s="227"/>
      <c r="E46" s="227"/>
      <c r="F46" s="227"/>
      <c r="G46" s="227"/>
      <c r="H46" s="227"/>
      <c r="I46" s="227"/>
    </row>
    <row r="47" spans="1:9" x14ac:dyDescent="0.25">
      <c r="A47" s="227"/>
      <c r="B47" s="227"/>
      <c r="C47" s="227"/>
      <c r="D47" s="227"/>
      <c r="E47" s="227"/>
      <c r="F47" s="227"/>
      <c r="G47" s="227"/>
      <c r="H47" s="227"/>
      <c r="I47" s="227"/>
    </row>
    <row r="48" spans="1:9" x14ac:dyDescent="0.25">
      <c r="A48" s="227"/>
      <c r="B48" s="227"/>
      <c r="C48" s="227"/>
      <c r="D48" s="227"/>
      <c r="E48" s="227"/>
      <c r="F48" s="227"/>
      <c r="G48" s="227"/>
      <c r="H48" s="227"/>
      <c r="I48" s="227"/>
    </row>
    <row r="49" spans="1:9" x14ac:dyDescent="0.25">
      <c r="A49" s="227"/>
      <c r="B49" s="227"/>
      <c r="C49" s="227"/>
      <c r="D49" s="227"/>
      <c r="E49" s="227"/>
      <c r="F49" s="227"/>
      <c r="G49" s="227"/>
      <c r="H49" s="227"/>
      <c r="I49" s="227"/>
    </row>
    <row r="50" spans="1:9" x14ac:dyDescent="0.25">
      <c r="A50" s="227"/>
      <c r="B50" s="227"/>
      <c r="C50" s="227"/>
      <c r="D50" s="227"/>
      <c r="E50" s="227"/>
      <c r="F50" s="227"/>
      <c r="G50" s="227"/>
      <c r="H50" s="227"/>
      <c r="I50" s="227"/>
    </row>
    <row r="51" spans="1:9" x14ac:dyDescent="0.25">
      <c r="A51" s="227"/>
      <c r="B51" s="227"/>
      <c r="C51" s="227"/>
      <c r="D51" s="227"/>
      <c r="E51" s="227"/>
      <c r="F51" s="227"/>
      <c r="G51" s="227"/>
      <c r="H51" s="227"/>
      <c r="I51" s="227"/>
    </row>
    <row r="52" spans="1:9" x14ac:dyDescent="0.25">
      <c r="A52" s="227"/>
      <c r="B52" s="227"/>
      <c r="C52" s="227"/>
      <c r="D52" s="227"/>
      <c r="E52" s="227"/>
      <c r="F52" s="227"/>
      <c r="G52" s="227"/>
      <c r="H52" s="227"/>
      <c r="I52" s="227"/>
    </row>
    <row r="53" spans="1:9" x14ac:dyDescent="0.25">
      <c r="A53" s="227"/>
      <c r="B53" s="227"/>
      <c r="C53" s="227"/>
      <c r="D53" s="227"/>
      <c r="E53" s="227"/>
      <c r="F53" s="227"/>
      <c r="G53" s="227"/>
      <c r="H53" s="227"/>
      <c r="I53" s="227"/>
    </row>
    <row r="54" spans="1:9" x14ac:dyDescent="0.25">
      <c r="A54" s="227"/>
      <c r="B54" s="227"/>
      <c r="C54" s="227"/>
      <c r="D54" s="227"/>
      <c r="E54" s="227"/>
      <c r="F54" s="227"/>
      <c r="G54" s="227"/>
      <c r="H54" s="227"/>
      <c r="I54" s="227"/>
    </row>
    <row r="55" spans="1:9" x14ac:dyDescent="0.25">
      <c r="A55" s="227"/>
      <c r="B55" s="227"/>
      <c r="C55" s="227"/>
      <c r="D55" s="227"/>
      <c r="E55" s="227"/>
      <c r="F55" s="227"/>
      <c r="G55" s="227"/>
      <c r="H55" s="227"/>
      <c r="I55" s="227"/>
    </row>
    <row r="56" spans="1:9" x14ac:dyDescent="0.25">
      <c r="A56" s="227"/>
      <c r="B56" s="227"/>
      <c r="C56" s="227"/>
      <c r="D56" s="227"/>
      <c r="E56" s="227"/>
      <c r="F56" s="227"/>
      <c r="G56" s="227"/>
      <c r="H56" s="227"/>
      <c r="I56" s="227"/>
    </row>
    <row r="57" spans="1:9" x14ac:dyDescent="0.25">
      <c r="A57" s="227"/>
      <c r="B57" s="227"/>
      <c r="C57" s="227"/>
      <c r="D57" s="227"/>
      <c r="E57" s="227"/>
      <c r="F57" s="227"/>
      <c r="G57" s="227"/>
      <c r="H57" s="227"/>
      <c r="I57" s="227"/>
    </row>
    <row r="58" spans="1:9" x14ac:dyDescent="0.25">
      <c r="A58" s="227"/>
      <c r="B58" s="227"/>
      <c r="C58" s="227"/>
      <c r="D58" s="227"/>
      <c r="E58" s="227"/>
      <c r="F58" s="227"/>
      <c r="G58" s="227"/>
      <c r="H58" s="227"/>
      <c r="I58" s="227"/>
    </row>
    <row r="59" spans="1:9" x14ac:dyDescent="0.25">
      <c r="A59" s="227"/>
      <c r="B59" s="227"/>
      <c r="C59" s="227"/>
      <c r="D59" s="227"/>
      <c r="E59" s="227"/>
      <c r="F59" s="227"/>
      <c r="G59" s="227"/>
      <c r="H59" s="227"/>
      <c r="I59" s="227"/>
    </row>
    <row r="60" spans="1:9" x14ac:dyDescent="0.25">
      <c r="A60" s="227"/>
      <c r="B60" s="227"/>
      <c r="C60" s="227"/>
      <c r="D60" s="227"/>
      <c r="E60" s="227"/>
      <c r="F60" s="227"/>
      <c r="G60" s="227"/>
      <c r="H60" s="227"/>
      <c r="I60" s="227"/>
    </row>
    <row r="61" spans="1:9" x14ac:dyDescent="0.25">
      <c r="A61" s="227"/>
      <c r="B61" s="227"/>
      <c r="C61" s="227"/>
      <c r="D61" s="227"/>
      <c r="E61" s="227"/>
      <c r="F61" s="227"/>
      <c r="G61" s="227"/>
      <c r="H61" s="227"/>
      <c r="I61" s="227"/>
    </row>
    <row r="62" spans="1:9" x14ac:dyDescent="0.25">
      <c r="A62" s="227"/>
      <c r="B62" s="227"/>
      <c r="C62" s="227"/>
      <c r="D62" s="227"/>
      <c r="E62" s="227"/>
      <c r="F62" s="227"/>
      <c r="G62" s="227"/>
      <c r="H62" s="227"/>
      <c r="I62" s="227"/>
    </row>
    <row r="63" spans="1:9" x14ac:dyDescent="0.25">
      <c r="A63" s="227"/>
      <c r="B63" s="227"/>
      <c r="C63" s="227"/>
      <c r="D63" s="227"/>
      <c r="E63" s="227"/>
      <c r="F63" s="227"/>
      <c r="G63" s="227"/>
      <c r="H63" s="227"/>
      <c r="I63" s="227"/>
    </row>
    <row r="64" spans="1:9" x14ac:dyDescent="0.25">
      <c r="A64" s="227"/>
      <c r="B64" s="227"/>
      <c r="C64" s="227"/>
      <c r="D64" s="227"/>
      <c r="E64" s="227"/>
      <c r="F64" s="227"/>
      <c r="G64" s="227"/>
      <c r="H64" s="227"/>
      <c r="I64" s="227"/>
    </row>
    <row r="65" spans="1:9" x14ac:dyDescent="0.25">
      <c r="A65" s="227"/>
      <c r="B65" s="227"/>
      <c r="C65" s="227"/>
      <c r="D65" s="227"/>
      <c r="E65" s="227"/>
      <c r="F65" s="227"/>
      <c r="G65" s="227"/>
      <c r="H65" s="227"/>
      <c r="I65" s="227"/>
    </row>
    <row r="66" spans="1:9" x14ac:dyDescent="0.25">
      <c r="A66" s="227"/>
      <c r="B66" s="227"/>
      <c r="C66" s="227"/>
      <c r="D66" s="227"/>
      <c r="E66" s="227"/>
      <c r="F66" s="227"/>
      <c r="G66" s="227"/>
      <c r="H66" s="227"/>
      <c r="I66" s="227"/>
    </row>
    <row r="67" spans="1:9" x14ac:dyDescent="0.25">
      <c r="A67" s="227"/>
      <c r="B67" s="227"/>
      <c r="C67" s="227"/>
      <c r="D67" s="227"/>
      <c r="E67" s="227"/>
      <c r="F67" s="227"/>
      <c r="G67" s="227"/>
      <c r="H67" s="227"/>
      <c r="I67" s="227"/>
    </row>
    <row r="68" spans="1:9" x14ac:dyDescent="0.25">
      <c r="A68" s="227"/>
      <c r="B68" s="227"/>
      <c r="C68" s="227"/>
      <c r="D68" s="227"/>
      <c r="E68" s="227"/>
      <c r="F68" s="227"/>
      <c r="G68" s="227"/>
      <c r="H68" s="227"/>
      <c r="I68" s="227"/>
    </row>
    <row r="69" spans="1:9" x14ac:dyDescent="0.25">
      <c r="A69" s="227"/>
      <c r="B69" s="227"/>
      <c r="C69" s="227"/>
      <c r="D69" s="227"/>
      <c r="E69" s="227"/>
      <c r="F69" s="227"/>
      <c r="G69" s="227"/>
      <c r="H69" s="227"/>
      <c r="I69" s="227"/>
    </row>
    <row r="70" spans="1:9" x14ac:dyDescent="0.25">
      <c r="A70" s="227"/>
      <c r="B70" s="227"/>
      <c r="C70" s="227"/>
      <c r="D70" s="227"/>
      <c r="E70" s="227"/>
      <c r="F70" s="227"/>
      <c r="G70" s="227"/>
      <c r="H70" s="227"/>
      <c r="I70" s="227"/>
    </row>
    <row r="71" spans="1:9" x14ac:dyDescent="0.25">
      <c r="A71" s="227"/>
      <c r="B71" s="227"/>
      <c r="C71" s="227"/>
      <c r="D71" s="227"/>
      <c r="E71" s="227"/>
      <c r="F71" s="227"/>
      <c r="G71" s="227"/>
      <c r="H71" s="227"/>
      <c r="I71" s="227"/>
    </row>
    <row r="72" spans="1:9" x14ac:dyDescent="0.25">
      <c r="A72" s="227"/>
      <c r="B72" s="227"/>
      <c r="C72" s="227"/>
      <c r="D72" s="227"/>
      <c r="E72" s="227"/>
      <c r="F72" s="227"/>
      <c r="G72" s="227"/>
      <c r="H72" s="227"/>
      <c r="I72" s="227"/>
    </row>
    <row r="73" spans="1:9" x14ac:dyDescent="0.25">
      <c r="A73" s="227"/>
      <c r="B73" s="227"/>
      <c r="C73" s="227"/>
      <c r="D73" s="227"/>
      <c r="E73" s="227"/>
      <c r="F73" s="227"/>
      <c r="G73" s="227"/>
      <c r="H73" s="227"/>
      <c r="I73" s="227"/>
    </row>
    <row r="74" spans="1:9" x14ac:dyDescent="0.25">
      <c r="A74" s="227"/>
      <c r="B74" s="227"/>
      <c r="C74" s="227"/>
      <c r="D74" s="227"/>
      <c r="E74" s="227"/>
      <c r="F74" s="227"/>
      <c r="G74" s="227"/>
      <c r="H74" s="227"/>
      <c r="I74" s="227"/>
    </row>
    <row r="75" spans="1:9" x14ac:dyDescent="0.25">
      <c r="A75" s="227"/>
      <c r="B75" s="227"/>
      <c r="C75" s="227"/>
      <c r="D75" s="227"/>
      <c r="E75" s="227"/>
      <c r="F75" s="227"/>
      <c r="G75" s="227"/>
      <c r="H75" s="227"/>
      <c r="I75" s="227"/>
    </row>
    <row r="76" spans="1:9" x14ac:dyDescent="0.25">
      <c r="A76" s="227"/>
      <c r="B76" s="227"/>
      <c r="C76" s="227"/>
      <c r="D76" s="227"/>
      <c r="E76" s="227"/>
      <c r="F76" s="227"/>
      <c r="G76" s="227"/>
      <c r="H76" s="227"/>
      <c r="I76" s="227"/>
    </row>
    <row r="77" spans="1:9" x14ac:dyDescent="0.25">
      <c r="A77" s="227"/>
      <c r="B77" s="227"/>
      <c r="C77" s="227"/>
      <c r="D77" s="227"/>
      <c r="E77" s="227"/>
      <c r="F77" s="227"/>
      <c r="G77" s="227"/>
      <c r="H77" s="227"/>
      <c r="I77" s="227"/>
    </row>
    <row r="78" spans="1:9" x14ac:dyDescent="0.25">
      <c r="A78" s="227"/>
      <c r="B78" s="227"/>
      <c r="C78" s="227"/>
      <c r="D78" s="227"/>
      <c r="E78" s="227"/>
      <c r="F78" s="227"/>
      <c r="G78" s="227"/>
      <c r="H78" s="227"/>
      <c r="I78" s="227"/>
    </row>
    <row r="79" spans="1:9" x14ac:dyDescent="0.25">
      <c r="A79" s="227"/>
      <c r="B79" s="227"/>
      <c r="C79" s="227"/>
      <c r="D79" s="227"/>
      <c r="E79" s="227"/>
      <c r="F79" s="227"/>
      <c r="G79" s="227"/>
      <c r="H79" s="227"/>
      <c r="I79" s="227"/>
    </row>
    <row r="80" spans="1:9" x14ac:dyDescent="0.25">
      <c r="A80" s="227"/>
      <c r="B80" s="227"/>
      <c r="C80" s="227"/>
      <c r="D80" s="227"/>
      <c r="E80" s="227"/>
      <c r="F80" s="227"/>
      <c r="G80" s="227"/>
      <c r="H80" s="227"/>
      <c r="I80" s="227"/>
    </row>
    <row r="81" spans="1:9" x14ac:dyDescent="0.25">
      <c r="A81" s="227"/>
      <c r="B81" s="227"/>
      <c r="C81" s="227"/>
      <c r="D81" s="227"/>
      <c r="E81" s="227"/>
      <c r="F81" s="227"/>
      <c r="G81" s="227"/>
      <c r="H81" s="227"/>
      <c r="I81" s="227"/>
    </row>
    <row r="82" spans="1:9" x14ac:dyDescent="0.25">
      <c r="A82" s="227"/>
      <c r="B82" s="227"/>
      <c r="C82" s="227"/>
      <c r="D82" s="227"/>
      <c r="E82" s="227"/>
      <c r="F82" s="227"/>
      <c r="G82" s="227"/>
      <c r="H82" s="227"/>
      <c r="I82" s="227"/>
    </row>
    <row r="83" spans="1:9" x14ac:dyDescent="0.25">
      <c r="A83" s="227"/>
      <c r="B83" s="227"/>
      <c r="C83" s="227"/>
      <c r="D83" s="227"/>
      <c r="E83" s="227"/>
      <c r="F83" s="227"/>
      <c r="G83" s="227"/>
      <c r="H83" s="227"/>
      <c r="I83" s="227"/>
    </row>
    <row r="84" spans="1:9" x14ac:dyDescent="0.25">
      <c r="A84" s="227"/>
      <c r="B84" s="227"/>
      <c r="C84" s="227"/>
      <c r="D84" s="227"/>
      <c r="E84" s="227"/>
      <c r="F84" s="227"/>
      <c r="G84" s="227"/>
      <c r="H84" s="227"/>
      <c r="I84" s="227"/>
    </row>
    <row r="85" spans="1:9" x14ac:dyDescent="0.25">
      <c r="A85" s="227"/>
      <c r="B85" s="227"/>
      <c r="C85" s="227"/>
      <c r="D85" s="227"/>
      <c r="E85" s="227"/>
      <c r="F85" s="227"/>
      <c r="G85" s="227"/>
      <c r="H85" s="227"/>
      <c r="I85" s="227"/>
    </row>
    <row r="86" spans="1:9" x14ac:dyDescent="0.25">
      <c r="A86" s="227"/>
      <c r="B86" s="227"/>
      <c r="C86" s="227"/>
      <c r="D86" s="227"/>
      <c r="E86" s="227"/>
      <c r="F86" s="227"/>
      <c r="G86" s="227"/>
      <c r="H86" s="227"/>
      <c r="I86" s="227"/>
    </row>
    <row r="87" spans="1:9" x14ac:dyDescent="0.25">
      <c r="A87" s="227"/>
      <c r="B87" s="227"/>
      <c r="C87" s="227"/>
      <c r="D87" s="227"/>
      <c r="E87" s="227"/>
      <c r="F87" s="227"/>
      <c r="G87" s="227"/>
      <c r="H87" s="227"/>
      <c r="I87" s="227"/>
    </row>
    <row r="88" spans="1:9" x14ac:dyDescent="0.25">
      <c r="A88" s="227"/>
      <c r="B88" s="227"/>
      <c r="C88" s="227"/>
      <c r="D88" s="227"/>
      <c r="E88" s="227"/>
      <c r="F88" s="227"/>
      <c r="G88" s="227"/>
      <c r="H88" s="227"/>
      <c r="I88" s="227"/>
    </row>
    <row r="89" spans="1:9" x14ac:dyDescent="0.25">
      <c r="A89" s="227"/>
      <c r="B89" s="227"/>
      <c r="C89" s="227"/>
      <c r="D89" s="227"/>
      <c r="E89" s="227"/>
      <c r="F89" s="227"/>
      <c r="G89" s="227"/>
      <c r="H89" s="227"/>
      <c r="I89" s="227"/>
    </row>
    <row r="90" spans="1:9" x14ac:dyDescent="0.25">
      <c r="A90" s="227"/>
      <c r="B90" s="227"/>
      <c r="C90" s="227"/>
      <c r="D90" s="227"/>
      <c r="E90" s="227"/>
      <c r="F90" s="227"/>
      <c r="G90" s="227"/>
      <c r="H90" s="227"/>
      <c r="I90" s="227"/>
    </row>
    <row r="91" spans="1:9" x14ac:dyDescent="0.25">
      <c r="A91" s="227"/>
      <c r="B91" s="227"/>
      <c r="C91" s="227"/>
      <c r="D91" s="227"/>
      <c r="E91" s="227"/>
      <c r="F91" s="227"/>
      <c r="G91" s="227"/>
      <c r="H91" s="227"/>
      <c r="I91" s="227"/>
    </row>
    <row r="92" spans="1:9" x14ac:dyDescent="0.25">
      <c r="A92" s="227"/>
      <c r="B92" s="227"/>
      <c r="C92" s="227"/>
      <c r="D92" s="227"/>
      <c r="E92" s="227"/>
      <c r="F92" s="227"/>
      <c r="G92" s="227"/>
      <c r="H92" s="227"/>
      <c r="I92" s="227"/>
    </row>
    <row r="93" spans="1:9" x14ac:dyDescent="0.25">
      <c r="A93" s="227"/>
      <c r="B93" s="227"/>
      <c r="C93" s="227"/>
      <c r="D93" s="227"/>
      <c r="E93" s="227"/>
      <c r="F93" s="227"/>
      <c r="G93" s="227"/>
      <c r="H93" s="227"/>
      <c r="I93" s="227"/>
    </row>
    <row r="94" spans="1:9" x14ac:dyDescent="0.25">
      <c r="A94" s="227"/>
      <c r="B94" s="227"/>
      <c r="C94" s="227"/>
      <c r="D94" s="227"/>
      <c r="E94" s="227"/>
      <c r="F94" s="227"/>
      <c r="G94" s="227"/>
      <c r="H94" s="227"/>
      <c r="I94" s="227"/>
    </row>
    <row r="95" spans="1:9" x14ac:dyDescent="0.25">
      <c r="A95" s="227"/>
      <c r="B95" s="227"/>
      <c r="C95" s="227"/>
      <c r="D95" s="227"/>
      <c r="E95" s="227"/>
      <c r="F95" s="227"/>
      <c r="G95" s="227"/>
      <c r="H95" s="227"/>
      <c r="I95" s="227"/>
    </row>
    <row r="96" spans="1:9" x14ac:dyDescent="0.25">
      <c r="A96" s="227"/>
      <c r="B96" s="227"/>
      <c r="C96" s="227"/>
      <c r="D96" s="227"/>
      <c r="E96" s="227"/>
      <c r="F96" s="227"/>
      <c r="G96" s="227"/>
      <c r="H96" s="227"/>
      <c r="I96" s="227"/>
    </row>
    <row r="97" spans="1:9" x14ac:dyDescent="0.25">
      <c r="A97" s="227"/>
      <c r="B97" s="227"/>
      <c r="C97" s="227"/>
      <c r="D97" s="227"/>
      <c r="E97" s="227"/>
      <c r="F97" s="227"/>
      <c r="G97" s="227"/>
      <c r="H97" s="227"/>
      <c r="I97" s="227"/>
    </row>
    <row r="98" spans="1:9" x14ac:dyDescent="0.25">
      <c r="A98" s="227"/>
      <c r="B98" s="227"/>
      <c r="C98" s="227"/>
      <c r="D98" s="227"/>
      <c r="E98" s="227"/>
      <c r="F98" s="227"/>
      <c r="G98" s="227"/>
      <c r="H98" s="227"/>
      <c r="I98" s="227"/>
    </row>
    <row r="99" spans="1:9" x14ac:dyDescent="0.25">
      <c r="A99" s="227"/>
      <c r="B99" s="227"/>
      <c r="C99" s="227"/>
      <c r="D99" s="227"/>
      <c r="E99" s="227"/>
      <c r="F99" s="227"/>
      <c r="G99" s="227"/>
      <c r="H99" s="227"/>
      <c r="I99" s="227"/>
    </row>
    <row r="100" spans="1:9" x14ac:dyDescent="0.25">
      <c r="A100" s="227"/>
      <c r="B100" s="227"/>
      <c r="C100" s="227"/>
      <c r="D100" s="227"/>
      <c r="E100" s="227"/>
      <c r="F100" s="227"/>
      <c r="G100" s="227"/>
      <c r="H100" s="227"/>
      <c r="I100" s="227"/>
    </row>
    <row r="101" spans="1:9" x14ac:dyDescent="0.25">
      <c r="A101" s="227"/>
      <c r="B101" s="227"/>
      <c r="C101" s="227"/>
      <c r="D101" s="227"/>
      <c r="E101" s="227"/>
      <c r="F101" s="227"/>
      <c r="G101" s="227"/>
      <c r="H101" s="227"/>
      <c r="I101" s="227"/>
    </row>
    <row r="102" spans="1:9" x14ac:dyDescent="0.25">
      <c r="A102" s="227"/>
      <c r="B102" s="227"/>
      <c r="C102" s="227"/>
      <c r="D102" s="227"/>
      <c r="E102" s="227"/>
      <c r="F102" s="227"/>
      <c r="G102" s="227"/>
      <c r="H102" s="227"/>
      <c r="I102" s="227"/>
    </row>
    <row r="103" spans="1:9" x14ac:dyDescent="0.25">
      <c r="A103" s="227"/>
      <c r="B103" s="227"/>
      <c r="C103" s="227"/>
      <c r="D103" s="227"/>
      <c r="E103" s="227"/>
      <c r="F103" s="227"/>
      <c r="G103" s="227"/>
      <c r="H103" s="227"/>
      <c r="I103" s="227"/>
    </row>
    <row r="104" spans="1:9" x14ac:dyDescent="0.25">
      <c r="A104" s="227"/>
      <c r="B104" s="227"/>
      <c r="C104" s="227"/>
      <c r="D104" s="227"/>
      <c r="E104" s="227"/>
      <c r="F104" s="227"/>
      <c r="G104" s="227"/>
      <c r="H104" s="227"/>
      <c r="I104" s="227"/>
    </row>
    <row r="105" spans="1:9" x14ac:dyDescent="0.25">
      <c r="A105" s="227"/>
      <c r="B105" s="227"/>
      <c r="C105" s="227"/>
      <c r="D105" s="227"/>
      <c r="E105" s="227"/>
      <c r="F105" s="227"/>
      <c r="G105" s="227"/>
      <c r="H105" s="227"/>
      <c r="I105" s="227"/>
    </row>
    <row r="106" spans="1:9" x14ac:dyDescent="0.25">
      <c r="A106" s="227"/>
      <c r="B106" s="227"/>
      <c r="C106" s="227"/>
      <c r="D106" s="227"/>
      <c r="E106" s="227"/>
      <c r="F106" s="227"/>
      <c r="G106" s="227"/>
      <c r="H106" s="227"/>
      <c r="I106" s="227"/>
    </row>
    <row r="107" spans="1:9" x14ac:dyDescent="0.25">
      <c r="A107" s="227"/>
      <c r="B107" s="227"/>
      <c r="C107" s="227"/>
      <c r="D107" s="227"/>
      <c r="E107" s="227"/>
      <c r="F107" s="227"/>
      <c r="G107" s="227"/>
      <c r="H107" s="227"/>
      <c r="I107" s="227"/>
    </row>
    <row r="108" spans="1:9" x14ac:dyDescent="0.25">
      <c r="A108" s="227"/>
      <c r="B108" s="227"/>
      <c r="C108" s="227"/>
      <c r="D108" s="227"/>
      <c r="E108" s="227"/>
      <c r="F108" s="227"/>
      <c r="G108" s="227"/>
      <c r="H108" s="227"/>
      <c r="I108" s="227"/>
    </row>
    <row r="109" spans="1:9" x14ac:dyDescent="0.25">
      <c r="A109" s="227"/>
      <c r="B109" s="227"/>
      <c r="C109" s="227"/>
      <c r="D109" s="227"/>
      <c r="E109" s="227"/>
      <c r="F109" s="227"/>
      <c r="G109" s="227"/>
      <c r="H109" s="227"/>
      <c r="I109" s="227"/>
    </row>
    <row r="110" spans="1:9" x14ac:dyDescent="0.25">
      <c r="A110" s="227"/>
      <c r="B110" s="227"/>
      <c r="C110" s="227"/>
      <c r="D110" s="227"/>
      <c r="E110" s="227"/>
      <c r="F110" s="227"/>
      <c r="G110" s="227"/>
      <c r="H110" s="227"/>
      <c r="I110" s="227"/>
    </row>
    <row r="111" spans="1:9" x14ac:dyDescent="0.25">
      <c r="A111" s="227"/>
      <c r="B111" s="227"/>
      <c r="C111" s="227"/>
      <c r="D111" s="227"/>
      <c r="E111" s="227"/>
      <c r="F111" s="227"/>
      <c r="G111" s="227"/>
      <c r="H111" s="227"/>
      <c r="I111" s="227"/>
    </row>
    <row r="112" spans="1:9" x14ac:dyDescent="0.25">
      <c r="A112" s="227"/>
      <c r="B112" s="227"/>
      <c r="C112" s="227"/>
      <c r="D112" s="227"/>
      <c r="E112" s="227"/>
      <c r="F112" s="227"/>
      <c r="G112" s="227"/>
      <c r="H112" s="227"/>
      <c r="I112" s="227"/>
    </row>
    <row r="113" spans="1:9" x14ac:dyDescent="0.25">
      <c r="A113" s="227"/>
      <c r="B113" s="227"/>
      <c r="C113" s="227"/>
      <c r="D113" s="227"/>
      <c r="E113" s="227"/>
      <c r="F113" s="227"/>
      <c r="G113" s="227"/>
      <c r="H113" s="227"/>
      <c r="I113" s="227"/>
    </row>
    <row r="114" spans="1:9" x14ac:dyDescent="0.25">
      <c r="A114" s="227"/>
      <c r="B114" s="227"/>
      <c r="C114" s="227"/>
      <c r="D114" s="227"/>
      <c r="E114" s="227"/>
      <c r="F114" s="227"/>
      <c r="G114" s="227"/>
      <c r="H114" s="227"/>
      <c r="I114" s="227"/>
    </row>
    <row r="115" spans="1:9" x14ac:dyDescent="0.25">
      <c r="A115" s="227"/>
      <c r="B115" s="227"/>
      <c r="C115" s="227"/>
      <c r="D115" s="227"/>
      <c r="E115" s="227"/>
      <c r="F115" s="227"/>
      <c r="G115" s="227"/>
      <c r="H115" s="227"/>
      <c r="I115" s="227"/>
    </row>
    <row r="116" spans="1:9" x14ac:dyDescent="0.25">
      <c r="A116" s="227"/>
      <c r="B116" s="227"/>
      <c r="C116" s="227"/>
      <c r="D116" s="227"/>
      <c r="E116" s="227"/>
      <c r="F116" s="227"/>
      <c r="G116" s="227"/>
      <c r="H116" s="227"/>
      <c r="I116" s="227"/>
    </row>
    <row r="117" spans="1:9" x14ac:dyDescent="0.25">
      <c r="A117" s="227"/>
      <c r="B117" s="227"/>
      <c r="C117" s="227"/>
      <c r="D117" s="227"/>
      <c r="E117" s="227"/>
      <c r="F117" s="227"/>
      <c r="G117" s="227"/>
      <c r="H117" s="227"/>
      <c r="I117" s="227"/>
    </row>
    <row r="118" spans="1:9" x14ac:dyDescent="0.25">
      <c r="A118" s="227"/>
      <c r="B118" s="227"/>
      <c r="C118" s="227"/>
      <c r="D118" s="227"/>
      <c r="E118" s="227"/>
      <c r="F118" s="227"/>
      <c r="G118" s="227"/>
      <c r="H118" s="227"/>
      <c r="I118" s="227"/>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G4" zoomScaleNormal="80" zoomScaleSheetLayoutView="100"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B2:J32"/>
  <sheetViews>
    <sheetView topLeftCell="B1" workbookViewId="0">
      <selection activeCell="J11" sqref="J11"/>
    </sheetView>
  </sheetViews>
  <sheetFormatPr defaultRowHeight="15" x14ac:dyDescent="0.25"/>
  <cols>
    <col min="2" max="2" width="49.85546875" customWidth="1"/>
  </cols>
  <sheetData>
    <row r="2" spans="2:10" x14ac:dyDescent="0.25">
      <c r="B2" s="8" t="s">
        <v>305</v>
      </c>
    </row>
    <row r="3" spans="2:10" x14ac:dyDescent="0.25">
      <c r="B3" s="31" t="s">
        <v>271</v>
      </c>
    </row>
    <row r="4" spans="2:10" x14ac:dyDescent="0.25">
      <c r="B4" s="339" t="s">
        <v>138</v>
      </c>
      <c r="C4" s="281" t="s">
        <v>23</v>
      </c>
      <c r="D4" s="281"/>
      <c r="E4" s="341" t="s">
        <v>139</v>
      </c>
      <c r="F4" s="341"/>
      <c r="G4" s="281" t="s">
        <v>9</v>
      </c>
      <c r="H4" s="281"/>
    </row>
    <row r="5" spans="2:10" x14ac:dyDescent="0.25">
      <c r="B5" s="340"/>
      <c r="C5" s="170" t="s">
        <v>28</v>
      </c>
      <c r="D5" s="170" t="s">
        <v>104</v>
      </c>
      <c r="E5" s="170" t="s">
        <v>28</v>
      </c>
      <c r="F5" s="170" t="s">
        <v>104</v>
      </c>
      <c r="G5" s="170" t="s">
        <v>28</v>
      </c>
      <c r="H5" s="170" t="s">
        <v>104</v>
      </c>
    </row>
    <row r="6" spans="2:10" x14ac:dyDescent="0.25">
      <c r="B6" s="97" t="s">
        <v>140</v>
      </c>
      <c r="C6" s="26">
        <v>713</v>
      </c>
      <c r="D6" s="29">
        <v>17</v>
      </c>
      <c r="E6" s="26">
        <v>440</v>
      </c>
      <c r="F6" s="29">
        <v>23.6</v>
      </c>
      <c r="G6" s="26">
        <v>1153</v>
      </c>
      <c r="H6" s="29">
        <v>19.100000000000001</v>
      </c>
    </row>
    <row r="7" spans="2:10" x14ac:dyDescent="0.25">
      <c r="B7" s="97" t="s">
        <v>141</v>
      </c>
      <c r="C7" s="26">
        <v>835</v>
      </c>
      <c r="D7" s="29">
        <v>19.899999999999999</v>
      </c>
      <c r="E7" s="26">
        <v>141</v>
      </c>
      <c r="F7" s="29">
        <v>7.6</v>
      </c>
      <c r="G7" s="26">
        <v>976</v>
      </c>
      <c r="H7" s="29">
        <v>16.100000000000001</v>
      </c>
    </row>
    <row r="8" spans="2:10" x14ac:dyDescent="0.25">
      <c r="B8" s="97" t="s">
        <v>142</v>
      </c>
      <c r="C8" s="26">
        <v>298</v>
      </c>
      <c r="D8" s="29">
        <v>7.1</v>
      </c>
      <c r="E8" s="26">
        <v>55</v>
      </c>
      <c r="F8" s="29">
        <v>3</v>
      </c>
      <c r="G8" s="26">
        <v>353</v>
      </c>
      <c r="H8" s="29">
        <v>5.8</v>
      </c>
    </row>
    <row r="9" spans="2:10" x14ac:dyDescent="0.25">
      <c r="B9" s="97" t="s">
        <v>143</v>
      </c>
      <c r="C9" s="26">
        <v>157</v>
      </c>
      <c r="D9" s="29">
        <v>3.8</v>
      </c>
      <c r="E9" s="26">
        <v>40</v>
      </c>
      <c r="F9" s="29">
        <v>2.1</v>
      </c>
      <c r="G9" s="26">
        <v>197</v>
      </c>
      <c r="H9" s="29">
        <v>3.3</v>
      </c>
    </row>
    <row r="10" spans="2:10" x14ac:dyDescent="0.25">
      <c r="B10" s="97" t="s">
        <v>144</v>
      </c>
      <c r="C10" s="26">
        <v>351</v>
      </c>
      <c r="D10" s="29">
        <v>8.4</v>
      </c>
      <c r="E10" s="26">
        <v>46</v>
      </c>
      <c r="F10" s="29">
        <v>2.5</v>
      </c>
      <c r="G10" s="26">
        <v>397</v>
      </c>
      <c r="H10" s="29">
        <v>6.6</v>
      </c>
    </row>
    <row r="11" spans="2:10" x14ac:dyDescent="0.25">
      <c r="B11" s="97" t="s">
        <v>145</v>
      </c>
      <c r="C11" s="26">
        <v>29</v>
      </c>
      <c r="D11" s="29">
        <v>0.7</v>
      </c>
      <c r="E11" s="26" t="s">
        <v>30</v>
      </c>
      <c r="F11" s="29" t="s">
        <v>30</v>
      </c>
      <c r="G11" s="26">
        <v>29</v>
      </c>
      <c r="H11" s="29">
        <v>0.5</v>
      </c>
      <c r="J11" s="203"/>
    </row>
    <row r="12" spans="2:10" x14ac:dyDescent="0.25">
      <c r="B12" s="97" t="s">
        <v>146</v>
      </c>
      <c r="C12" s="26">
        <v>291</v>
      </c>
      <c r="D12" s="29">
        <v>7</v>
      </c>
      <c r="E12" s="26">
        <v>195</v>
      </c>
      <c r="F12" s="29">
        <v>10.5</v>
      </c>
      <c r="G12" s="26">
        <v>486</v>
      </c>
      <c r="H12" s="29">
        <v>8</v>
      </c>
    </row>
    <row r="13" spans="2:10" x14ac:dyDescent="0.25">
      <c r="B13" s="97" t="s">
        <v>147</v>
      </c>
      <c r="C13" s="26">
        <v>285</v>
      </c>
      <c r="D13" s="29">
        <v>6.8</v>
      </c>
      <c r="E13" s="26">
        <v>191</v>
      </c>
      <c r="F13" s="29">
        <v>10.3</v>
      </c>
      <c r="G13" s="26">
        <v>476</v>
      </c>
      <c r="H13" s="29">
        <v>7.9</v>
      </c>
    </row>
    <row r="14" spans="2:10" x14ac:dyDescent="0.25">
      <c r="B14" s="97" t="s">
        <v>148</v>
      </c>
      <c r="C14" s="26">
        <v>6</v>
      </c>
      <c r="D14" s="29">
        <v>0.1</v>
      </c>
      <c r="E14" s="26">
        <v>4</v>
      </c>
      <c r="F14" s="29">
        <v>0.2</v>
      </c>
      <c r="G14" s="26">
        <v>10</v>
      </c>
      <c r="H14" s="29">
        <v>0.2</v>
      </c>
    </row>
    <row r="15" spans="2:10" x14ac:dyDescent="0.25">
      <c r="B15" s="97" t="s">
        <v>149</v>
      </c>
      <c r="C15" s="26">
        <v>247</v>
      </c>
      <c r="D15" s="29">
        <v>5.9</v>
      </c>
      <c r="E15" s="26">
        <v>151</v>
      </c>
      <c r="F15" s="29">
        <v>8.1</v>
      </c>
      <c r="G15" s="26">
        <v>398</v>
      </c>
      <c r="H15" s="29">
        <v>6.6</v>
      </c>
    </row>
    <row r="16" spans="2:10" x14ac:dyDescent="0.25">
      <c r="B16" s="97" t="s">
        <v>150</v>
      </c>
      <c r="C16" s="26">
        <v>409</v>
      </c>
      <c r="D16" s="29">
        <v>9.8000000000000007</v>
      </c>
      <c r="E16" s="26">
        <v>130</v>
      </c>
      <c r="F16" s="29">
        <v>7</v>
      </c>
      <c r="G16" s="26">
        <v>539</v>
      </c>
      <c r="H16" s="29">
        <v>8.9</v>
      </c>
    </row>
    <row r="17" spans="2:8" x14ac:dyDescent="0.25">
      <c r="B17" s="97" t="s">
        <v>151</v>
      </c>
      <c r="C17" s="26">
        <v>96</v>
      </c>
      <c r="D17" s="29">
        <v>2.2999999999999998</v>
      </c>
      <c r="E17" s="26">
        <v>26</v>
      </c>
      <c r="F17" s="29">
        <v>1.4</v>
      </c>
      <c r="G17" s="26">
        <v>122</v>
      </c>
      <c r="H17" s="29">
        <v>2</v>
      </c>
    </row>
    <row r="18" spans="2:8" x14ac:dyDescent="0.25">
      <c r="B18" s="97" t="s">
        <v>152</v>
      </c>
      <c r="C18" s="26">
        <v>80</v>
      </c>
      <c r="D18" s="29">
        <v>1.9</v>
      </c>
      <c r="E18" s="26">
        <v>54</v>
      </c>
      <c r="F18" s="29">
        <v>2.9</v>
      </c>
      <c r="G18" s="26">
        <v>134</v>
      </c>
      <c r="H18" s="29">
        <v>2.2000000000000002</v>
      </c>
    </row>
    <row r="19" spans="2:8" x14ac:dyDescent="0.25">
      <c r="B19" s="97" t="s">
        <v>153</v>
      </c>
      <c r="C19" s="26">
        <v>74</v>
      </c>
      <c r="D19" s="29">
        <v>1.8</v>
      </c>
      <c r="E19" s="26">
        <v>46</v>
      </c>
      <c r="F19" s="29">
        <v>2.5</v>
      </c>
      <c r="G19" s="26">
        <v>120</v>
      </c>
      <c r="H19" s="29">
        <v>2</v>
      </c>
    </row>
    <row r="20" spans="2:8" x14ac:dyDescent="0.25">
      <c r="B20" s="97" t="s">
        <v>154</v>
      </c>
      <c r="C20" s="26">
        <v>169</v>
      </c>
      <c r="D20" s="29">
        <v>4</v>
      </c>
      <c r="E20" s="26">
        <v>6</v>
      </c>
      <c r="F20" s="29">
        <v>0.3</v>
      </c>
      <c r="G20" s="26">
        <v>175</v>
      </c>
      <c r="H20" s="29">
        <v>2.9</v>
      </c>
    </row>
    <row r="21" spans="2:8" x14ac:dyDescent="0.25">
      <c r="B21" s="97" t="s">
        <v>155</v>
      </c>
      <c r="C21" s="26">
        <v>82</v>
      </c>
      <c r="D21" s="29">
        <v>2</v>
      </c>
      <c r="E21" s="26">
        <v>81</v>
      </c>
      <c r="F21" s="29">
        <v>4.4000000000000004</v>
      </c>
      <c r="G21" s="26">
        <v>163</v>
      </c>
      <c r="H21" s="29">
        <v>2.7</v>
      </c>
    </row>
    <row r="22" spans="2:8" x14ac:dyDescent="0.25">
      <c r="B22" s="97" t="s">
        <v>156</v>
      </c>
      <c r="C22" s="26">
        <v>62</v>
      </c>
      <c r="D22" s="29">
        <v>1.5</v>
      </c>
      <c r="E22" s="26">
        <v>8</v>
      </c>
      <c r="F22" s="29">
        <v>0.4</v>
      </c>
      <c r="G22" s="26">
        <v>70</v>
      </c>
      <c r="H22" s="29">
        <v>1.2</v>
      </c>
    </row>
    <row r="23" spans="2:8" x14ac:dyDescent="0.25">
      <c r="B23" s="97" t="s">
        <v>157</v>
      </c>
      <c r="C23" s="26">
        <v>17</v>
      </c>
      <c r="D23" s="29">
        <v>0.4</v>
      </c>
      <c r="E23" s="26">
        <v>11</v>
      </c>
      <c r="F23" s="29">
        <v>0.6</v>
      </c>
      <c r="G23" s="26">
        <v>28</v>
      </c>
      <c r="H23" s="29">
        <v>0.5</v>
      </c>
    </row>
    <row r="24" spans="2:8" x14ac:dyDescent="0.25">
      <c r="B24" s="97" t="s">
        <v>158</v>
      </c>
      <c r="C24" s="26">
        <v>16</v>
      </c>
      <c r="D24" s="29">
        <v>0.4</v>
      </c>
      <c r="E24" s="26">
        <v>19</v>
      </c>
      <c r="F24" s="29">
        <v>1</v>
      </c>
      <c r="G24" s="26">
        <v>35</v>
      </c>
      <c r="H24" s="29">
        <v>0.6</v>
      </c>
    </row>
    <row r="25" spans="2:8" x14ac:dyDescent="0.25">
      <c r="B25" s="97" t="s">
        <v>159</v>
      </c>
      <c r="C25" s="26">
        <v>392</v>
      </c>
      <c r="D25" s="29">
        <v>9.4</v>
      </c>
      <c r="E25" s="26">
        <v>214</v>
      </c>
      <c r="F25" s="29">
        <v>11.5</v>
      </c>
      <c r="G25" s="26">
        <v>606</v>
      </c>
      <c r="H25" s="29">
        <v>10</v>
      </c>
    </row>
    <row r="26" spans="2:8" x14ac:dyDescent="0.25">
      <c r="B26" s="97" t="s">
        <v>160</v>
      </c>
      <c r="C26" s="26">
        <v>145</v>
      </c>
      <c r="D26" s="29">
        <v>3.5</v>
      </c>
      <c r="E26" s="26">
        <v>69</v>
      </c>
      <c r="F26" s="29">
        <v>3.7</v>
      </c>
      <c r="G26" s="26">
        <v>214</v>
      </c>
      <c r="H26" s="29">
        <v>3.5</v>
      </c>
    </row>
    <row r="27" spans="2:8" x14ac:dyDescent="0.25">
      <c r="B27" s="97" t="s">
        <v>161</v>
      </c>
      <c r="C27" s="26">
        <v>149</v>
      </c>
      <c r="D27" s="29">
        <v>3.6</v>
      </c>
      <c r="E27" s="26">
        <v>25</v>
      </c>
      <c r="F27" s="29">
        <v>1.3</v>
      </c>
      <c r="G27" s="26">
        <v>174</v>
      </c>
      <c r="H27" s="29">
        <v>2.9</v>
      </c>
    </row>
    <row r="28" spans="2:8" x14ac:dyDescent="0.25">
      <c r="B28" s="97" t="s">
        <v>196</v>
      </c>
      <c r="C28" s="26">
        <v>3782</v>
      </c>
      <c r="D28" s="29">
        <v>90.3</v>
      </c>
      <c r="E28" s="26">
        <v>1629</v>
      </c>
      <c r="F28" s="29">
        <v>87.5</v>
      </c>
      <c r="G28" s="26">
        <v>5411</v>
      </c>
      <c r="H28" s="29">
        <v>89.5</v>
      </c>
    </row>
    <row r="29" spans="2:8" x14ac:dyDescent="0.25">
      <c r="B29" s="97" t="s">
        <v>208</v>
      </c>
      <c r="C29" s="26">
        <v>404</v>
      </c>
      <c r="D29" s="29">
        <v>9.6999999999999993</v>
      </c>
      <c r="E29" s="26">
        <v>233</v>
      </c>
      <c r="F29" s="29">
        <v>12.5</v>
      </c>
      <c r="G29" s="26">
        <v>637</v>
      </c>
      <c r="H29" s="29">
        <v>10.5</v>
      </c>
    </row>
    <row r="30" spans="2:8" x14ac:dyDescent="0.25">
      <c r="B30" s="43" t="s">
        <v>162</v>
      </c>
      <c r="C30" s="48">
        <v>4186</v>
      </c>
      <c r="D30" s="94">
        <v>100</v>
      </c>
      <c r="E30" s="48">
        <v>1862</v>
      </c>
      <c r="F30" s="49">
        <v>100</v>
      </c>
      <c r="G30" s="48">
        <v>6048</v>
      </c>
      <c r="H30" s="49">
        <v>100</v>
      </c>
    </row>
    <row r="31" spans="2:8" ht="23.25" customHeight="1" x14ac:dyDescent="0.25">
      <c r="B31" s="342" t="s">
        <v>163</v>
      </c>
      <c r="C31" s="343"/>
      <c r="D31" s="343"/>
      <c r="E31" s="343"/>
      <c r="F31" s="343"/>
      <c r="G31" s="343"/>
      <c r="H31" s="343"/>
    </row>
    <row r="32" spans="2:8" ht="59.25" customHeight="1" x14ac:dyDescent="0.25">
      <c r="B32" s="318" t="s">
        <v>164</v>
      </c>
      <c r="C32" s="319"/>
      <c r="D32" s="319"/>
      <c r="E32" s="319"/>
      <c r="F32" s="319"/>
      <c r="G32" s="319"/>
      <c r="H32" s="319"/>
    </row>
  </sheetData>
  <mergeCells count="6">
    <mergeCell ref="B32:H32"/>
    <mergeCell ref="B4:B5"/>
    <mergeCell ref="C4:D4"/>
    <mergeCell ref="E4:F4"/>
    <mergeCell ref="G4:H4"/>
    <mergeCell ref="B31:H3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B2:S21"/>
  <sheetViews>
    <sheetView workbookViewId="0">
      <selection activeCell="P21" sqref="P21"/>
    </sheetView>
  </sheetViews>
  <sheetFormatPr defaultRowHeight="15" x14ac:dyDescent="0.25"/>
  <cols>
    <col min="2" max="2" width="11" customWidth="1"/>
  </cols>
  <sheetData>
    <row r="2" spans="2:19" x14ac:dyDescent="0.25">
      <c r="B2" s="95" t="s">
        <v>306</v>
      </c>
    </row>
    <row r="3" spans="2:19" x14ac:dyDescent="0.25">
      <c r="B3" s="31" t="s">
        <v>272</v>
      </c>
    </row>
    <row r="4" spans="2:19" x14ac:dyDescent="0.25">
      <c r="B4" s="314" t="s">
        <v>135</v>
      </c>
      <c r="C4" s="344" t="s">
        <v>2</v>
      </c>
      <c r="D4" s="344"/>
      <c r="E4" s="344"/>
      <c r="F4" s="344"/>
      <c r="G4" s="345" t="s">
        <v>3</v>
      </c>
      <c r="H4" s="345"/>
      <c r="I4" s="345"/>
      <c r="J4" s="345"/>
    </row>
    <row r="5" spans="2:19" ht="27" x14ac:dyDescent="0.25">
      <c r="B5" s="315"/>
      <c r="C5" s="165" t="s">
        <v>86</v>
      </c>
      <c r="D5" s="165" t="s">
        <v>87</v>
      </c>
      <c r="E5" s="165" t="s">
        <v>88</v>
      </c>
      <c r="F5" s="166" t="s">
        <v>9</v>
      </c>
      <c r="G5" s="165" t="s">
        <v>86</v>
      </c>
      <c r="H5" s="165" t="s">
        <v>87</v>
      </c>
      <c r="I5" s="165" t="s">
        <v>88</v>
      </c>
      <c r="J5" s="166" t="s">
        <v>9</v>
      </c>
    </row>
    <row r="6" spans="2:19" x14ac:dyDescent="0.25">
      <c r="B6" s="167"/>
      <c r="C6" s="346" t="s">
        <v>136</v>
      </c>
      <c r="D6" s="346"/>
      <c r="E6" s="346"/>
      <c r="F6" s="346"/>
      <c r="G6" s="346"/>
      <c r="H6" s="346"/>
      <c r="I6" s="346"/>
      <c r="J6" s="346"/>
    </row>
    <row r="7" spans="2:19" x14ac:dyDescent="0.25">
      <c r="B7" s="168" t="s">
        <v>278</v>
      </c>
      <c r="C7" s="26" t="s">
        <v>204</v>
      </c>
      <c r="D7" s="27">
        <v>1</v>
      </c>
      <c r="E7" s="26" t="s">
        <v>204</v>
      </c>
      <c r="F7" s="27">
        <v>1</v>
      </c>
      <c r="G7" s="26">
        <v>55</v>
      </c>
      <c r="H7" s="27">
        <v>191</v>
      </c>
      <c r="I7" s="26">
        <v>52</v>
      </c>
      <c r="J7" s="27">
        <v>298</v>
      </c>
    </row>
    <row r="8" spans="2:19" x14ac:dyDescent="0.25">
      <c r="B8" s="168" t="s">
        <v>279</v>
      </c>
      <c r="C8" s="26">
        <v>6</v>
      </c>
      <c r="D8" s="27" t="s">
        <v>204</v>
      </c>
      <c r="E8" s="26" t="s">
        <v>204</v>
      </c>
      <c r="F8" s="27">
        <v>6</v>
      </c>
      <c r="G8" s="26">
        <v>1266</v>
      </c>
      <c r="H8" s="27">
        <v>387</v>
      </c>
      <c r="I8" s="26">
        <v>75</v>
      </c>
      <c r="J8" s="27">
        <v>1728</v>
      </c>
    </row>
    <row r="9" spans="2:19" x14ac:dyDescent="0.25">
      <c r="B9" s="168" t="s">
        <v>254</v>
      </c>
      <c r="C9" s="26">
        <v>11</v>
      </c>
      <c r="D9" s="27">
        <v>1</v>
      </c>
      <c r="E9" s="26">
        <v>2</v>
      </c>
      <c r="F9" s="27">
        <v>14</v>
      </c>
      <c r="G9" s="26">
        <v>1078</v>
      </c>
      <c r="H9" s="27">
        <v>197</v>
      </c>
      <c r="I9" s="26">
        <v>64</v>
      </c>
      <c r="J9" s="27">
        <v>1339</v>
      </c>
      <c r="O9" s="203"/>
    </row>
    <row r="10" spans="2:19" x14ac:dyDescent="0.25">
      <c r="B10" s="168" t="s">
        <v>280</v>
      </c>
      <c r="C10" s="26">
        <v>17</v>
      </c>
      <c r="D10" s="27">
        <v>4</v>
      </c>
      <c r="E10" s="26">
        <v>5</v>
      </c>
      <c r="F10" s="27">
        <v>26</v>
      </c>
      <c r="G10" s="26">
        <v>1448</v>
      </c>
      <c r="H10" s="27">
        <v>249</v>
      </c>
      <c r="I10" s="26">
        <v>115</v>
      </c>
      <c r="J10" s="27">
        <v>1812</v>
      </c>
      <c r="O10" s="203"/>
    </row>
    <row r="11" spans="2:19" x14ac:dyDescent="0.25">
      <c r="B11" s="168" t="s">
        <v>38</v>
      </c>
      <c r="C11" s="26">
        <v>18</v>
      </c>
      <c r="D11" s="27">
        <v>1</v>
      </c>
      <c r="E11" s="26">
        <v>15</v>
      </c>
      <c r="F11" s="27">
        <v>34</v>
      </c>
      <c r="G11" s="26">
        <v>619</v>
      </c>
      <c r="H11" s="27">
        <v>130</v>
      </c>
      <c r="I11" s="26">
        <v>162</v>
      </c>
      <c r="J11" s="27">
        <v>911</v>
      </c>
    </row>
    <row r="12" spans="2:19" x14ac:dyDescent="0.25">
      <c r="B12" s="168" t="s">
        <v>39</v>
      </c>
      <c r="C12" s="26">
        <v>3</v>
      </c>
      <c r="D12" s="27" t="s">
        <v>204</v>
      </c>
      <c r="E12" s="26" t="s">
        <v>204</v>
      </c>
      <c r="F12" s="27">
        <v>3</v>
      </c>
      <c r="G12" s="26">
        <v>106</v>
      </c>
      <c r="H12" s="27">
        <v>79</v>
      </c>
      <c r="I12" s="26">
        <v>4</v>
      </c>
      <c r="J12" s="27">
        <v>189</v>
      </c>
    </row>
    <row r="13" spans="2:19" x14ac:dyDescent="0.25">
      <c r="B13" s="169" t="s">
        <v>9</v>
      </c>
      <c r="C13" s="48">
        <v>55</v>
      </c>
      <c r="D13" s="48">
        <v>7</v>
      </c>
      <c r="E13" s="48">
        <v>22</v>
      </c>
      <c r="F13" s="48">
        <v>84</v>
      </c>
      <c r="G13" s="48">
        <v>4572</v>
      </c>
      <c r="H13" s="48">
        <v>1233</v>
      </c>
      <c r="I13" s="48">
        <v>472</v>
      </c>
      <c r="J13" s="48">
        <v>6277</v>
      </c>
    </row>
    <row r="14" spans="2:19" x14ac:dyDescent="0.25">
      <c r="B14" s="167"/>
      <c r="C14" s="346" t="s">
        <v>137</v>
      </c>
      <c r="D14" s="346"/>
      <c r="E14" s="346"/>
      <c r="F14" s="346"/>
      <c r="G14" s="346"/>
      <c r="H14" s="346"/>
      <c r="I14" s="346"/>
      <c r="J14" s="346"/>
    </row>
    <row r="15" spans="2:19" x14ac:dyDescent="0.25">
      <c r="B15" s="168" t="s">
        <v>278</v>
      </c>
      <c r="C15" s="28" t="s">
        <v>204</v>
      </c>
      <c r="D15" s="29">
        <v>14.285714285714285</v>
      </c>
      <c r="E15" s="28" t="s">
        <v>204</v>
      </c>
      <c r="F15" s="29">
        <v>1.1904761904761905</v>
      </c>
      <c r="G15" s="28">
        <v>1.2029746281714786</v>
      </c>
      <c r="H15" s="29">
        <v>15.49067315490673</v>
      </c>
      <c r="I15" s="28">
        <v>11.016949152542372</v>
      </c>
      <c r="J15" s="29">
        <v>4.7474908395730449</v>
      </c>
      <c r="L15" s="203"/>
      <c r="M15" s="203"/>
      <c r="N15" s="203"/>
      <c r="O15" s="203"/>
      <c r="P15" s="203"/>
      <c r="Q15" s="203"/>
      <c r="R15" s="203"/>
      <c r="S15" s="203"/>
    </row>
    <row r="16" spans="2:19" x14ac:dyDescent="0.25">
      <c r="B16" s="168" t="s">
        <v>279</v>
      </c>
      <c r="C16" s="28">
        <v>10.909090909090908</v>
      </c>
      <c r="D16" s="29" t="s">
        <v>204</v>
      </c>
      <c r="E16" s="28" t="s">
        <v>204</v>
      </c>
      <c r="F16" s="29">
        <v>7.1428571428571423</v>
      </c>
      <c r="G16" s="28">
        <v>27.690288713910761</v>
      </c>
      <c r="H16" s="29">
        <v>31.386861313868614</v>
      </c>
      <c r="I16" s="28">
        <v>15.889830508474576</v>
      </c>
      <c r="J16" s="29">
        <v>27.529074398598059</v>
      </c>
      <c r="L16" s="203"/>
      <c r="M16" s="203"/>
      <c r="N16" s="203"/>
      <c r="O16" s="203"/>
      <c r="P16" s="203"/>
      <c r="Q16" s="203"/>
      <c r="R16" s="203"/>
      <c r="S16" s="203"/>
    </row>
    <row r="17" spans="2:19" x14ac:dyDescent="0.25">
      <c r="B17" s="168" t="s">
        <v>254</v>
      </c>
      <c r="C17" s="28">
        <v>20</v>
      </c>
      <c r="D17" s="29">
        <v>14.285714285714285</v>
      </c>
      <c r="E17" s="28">
        <v>9.0909090909090917</v>
      </c>
      <c r="F17" s="29">
        <v>16.666666666666664</v>
      </c>
      <c r="G17" s="28">
        <v>23.57830271216098</v>
      </c>
      <c r="H17" s="29">
        <v>15.977291159772911</v>
      </c>
      <c r="I17" s="28">
        <v>13.559322033898304</v>
      </c>
      <c r="J17" s="29">
        <v>21.331846423450692</v>
      </c>
      <c r="L17" s="203"/>
      <c r="M17" s="203"/>
      <c r="N17" s="203"/>
      <c r="O17" s="203"/>
      <c r="P17" s="203"/>
      <c r="Q17" s="203"/>
      <c r="R17" s="203"/>
      <c r="S17" s="203"/>
    </row>
    <row r="18" spans="2:19" x14ac:dyDescent="0.25">
      <c r="B18" s="168" t="s">
        <v>280</v>
      </c>
      <c r="C18" s="28">
        <v>30.909090909090907</v>
      </c>
      <c r="D18" s="29">
        <v>57.142857142857139</v>
      </c>
      <c r="E18" s="28">
        <v>22.727272727272727</v>
      </c>
      <c r="F18" s="29">
        <v>30.952380952380953</v>
      </c>
      <c r="G18" s="28">
        <v>31.671041119860018</v>
      </c>
      <c r="H18" s="29">
        <v>20.194647201946474</v>
      </c>
      <c r="I18" s="28">
        <v>24.364406779661017</v>
      </c>
      <c r="J18" s="29">
        <v>28.867293292974349</v>
      </c>
      <c r="L18" s="203"/>
      <c r="M18" s="203"/>
      <c r="N18" s="203"/>
      <c r="O18" s="203"/>
      <c r="P18" s="203"/>
      <c r="Q18" s="203"/>
      <c r="R18" s="203"/>
      <c r="S18" s="203"/>
    </row>
    <row r="19" spans="2:19" x14ac:dyDescent="0.25">
      <c r="B19" s="168" t="s">
        <v>38</v>
      </c>
      <c r="C19" s="28">
        <v>32.727272727272727</v>
      </c>
      <c r="D19" s="29">
        <v>14.285714285714285</v>
      </c>
      <c r="E19" s="28">
        <v>68.181818181818173</v>
      </c>
      <c r="F19" s="29">
        <v>40.476190476190474</v>
      </c>
      <c r="G19" s="28">
        <v>13.538932633420822</v>
      </c>
      <c r="H19" s="29">
        <v>10.543390105433902</v>
      </c>
      <c r="I19" s="28">
        <v>34.322033898305079</v>
      </c>
      <c r="J19" s="29">
        <v>14.513302533057193</v>
      </c>
      <c r="L19" s="203"/>
      <c r="M19" s="203"/>
      <c r="N19" s="203"/>
      <c r="O19" s="203"/>
      <c r="P19" s="203"/>
      <c r="Q19" s="203"/>
      <c r="R19" s="203"/>
      <c r="S19" s="203"/>
    </row>
    <row r="20" spans="2:19" x14ac:dyDescent="0.25">
      <c r="B20" s="168" t="s">
        <v>39</v>
      </c>
      <c r="C20" s="28">
        <v>5.4545454545454541</v>
      </c>
      <c r="D20" s="29" t="s">
        <v>204</v>
      </c>
      <c r="E20" s="28" t="s">
        <v>204</v>
      </c>
      <c r="F20" s="29">
        <v>3.5714285714285712</v>
      </c>
      <c r="G20" s="28">
        <v>2.3184601924759405</v>
      </c>
      <c r="H20" s="29">
        <v>6.407137064071371</v>
      </c>
      <c r="I20" s="28">
        <v>0.84745762711864403</v>
      </c>
      <c r="J20" s="29">
        <v>3.0109925123466623</v>
      </c>
      <c r="L20" s="203"/>
      <c r="M20" s="203"/>
      <c r="N20" s="203"/>
      <c r="O20" s="203"/>
      <c r="P20" s="203"/>
      <c r="Q20" s="203"/>
      <c r="R20" s="203"/>
      <c r="S20" s="203"/>
    </row>
    <row r="21" spans="2:19" x14ac:dyDescent="0.25">
      <c r="B21" s="169" t="s">
        <v>9</v>
      </c>
      <c r="C21" s="49">
        <v>100</v>
      </c>
      <c r="D21" s="49">
        <v>100</v>
      </c>
      <c r="E21" s="49">
        <v>100</v>
      </c>
      <c r="F21" s="49">
        <v>100</v>
      </c>
      <c r="G21" s="49">
        <v>100</v>
      </c>
      <c r="H21" s="49">
        <v>100</v>
      </c>
      <c r="I21" s="49">
        <v>100</v>
      </c>
      <c r="J21" s="49">
        <v>100</v>
      </c>
      <c r="L21" s="203"/>
      <c r="M21" s="203"/>
      <c r="N21" s="203"/>
      <c r="O21" s="203"/>
      <c r="P21" s="203"/>
      <c r="Q21" s="203"/>
      <c r="R21" s="203"/>
      <c r="S21" s="203"/>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B2:G21"/>
  <sheetViews>
    <sheetView workbookViewId="0">
      <selection activeCell="N22" sqref="N22"/>
    </sheetView>
  </sheetViews>
  <sheetFormatPr defaultRowHeight="15" x14ac:dyDescent="0.25"/>
  <cols>
    <col min="1" max="1" width="9.140625" customWidth="1"/>
    <col min="2" max="2" width="13" customWidth="1"/>
  </cols>
  <sheetData>
    <row r="2" spans="2:7" x14ac:dyDescent="0.25">
      <c r="B2" s="95" t="s">
        <v>307</v>
      </c>
    </row>
    <row r="3" spans="2:7" x14ac:dyDescent="0.25">
      <c r="B3" s="31" t="s">
        <v>273</v>
      </c>
    </row>
    <row r="4" spans="2:7" x14ac:dyDescent="0.25">
      <c r="B4" s="310" t="s">
        <v>80</v>
      </c>
      <c r="C4" s="281" t="s">
        <v>2</v>
      </c>
      <c r="D4" s="281"/>
      <c r="E4" s="282" t="s">
        <v>3</v>
      </c>
      <c r="F4" s="282"/>
      <c r="G4" s="297" t="s">
        <v>81</v>
      </c>
    </row>
    <row r="5" spans="2:7" ht="27" x14ac:dyDescent="0.25">
      <c r="B5" s="348"/>
      <c r="C5" s="16" t="s">
        <v>28</v>
      </c>
      <c r="D5" s="16" t="s">
        <v>82</v>
      </c>
      <c r="E5" s="16" t="s">
        <v>83</v>
      </c>
      <c r="F5" s="16" t="s">
        <v>84</v>
      </c>
      <c r="G5" s="297"/>
    </row>
    <row r="6" spans="2:7" x14ac:dyDescent="0.25">
      <c r="B6" s="96"/>
      <c r="C6" s="347" t="s">
        <v>85</v>
      </c>
      <c r="D6" s="347"/>
      <c r="E6" s="347"/>
      <c r="F6" s="347"/>
      <c r="G6" s="96"/>
    </row>
    <row r="7" spans="2:7" x14ac:dyDescent="0.25">
      <c r="B7" s="97" t="s">
        <v>86</v>
      </c>
      <c r="C7" s="98">
        <v>51</v>
      </c>
      <c r="D7" s="29">
        <v>71.83</v>
      </c>
      <c r="E7" s="26">
        <v>3249</v>
      </c>
      <c r="F7" s="29">
        <v>80.900000000000006</v>
      </c>
      <c r="G7" s="28">
        <v>1.5454545454545454</v>
      </c>
    </row>
    <row r="8" spans="2:7" x14ac:dyDescent="0.25">
      <c r="B8" s="97" t="s">
        <v>87</v>
      </c>
      <c r="C8" s="98">
        <v>3</v>
      </c>
      <c r="D8" s="29">
        <v>4.2300000000000004</v>
      </c>
      <c r="E8" s="26">
        <v>519</v>
      </c>
      <c r="F8" s="29">
        <v>12.92</v>
      </c>
      <c r="G8" s="28">
        <v>0.57471264367816088</v>
      </c>
    </row>
    <row r="9" spans="2:7" x14ac:dyDescent="0.25">
      <c r="B9" s="97" t="s">
        <v>88</v>
      </c>
      <c r="C9" s="98">
        <v>17</v>
      </c>
      <c r="D9" s="29">
        <v>23.94</v>
      </c>
      <c r="E9" s="26">
        <v>248</v>
      </c>
      <c r="F9" s="29">
        <v>6.18</v>
      </c>
      <c r="G9" s="28">
        <v>6.4150943396226419</v>
      </c>
    </row>
    <row r="10" spans="2:7" x14ac:dyDescent="0.25">
      <c r="B10" s="99" t="s">
        <v>89</v>
      </c>
      <c r="C10" s="100">
        <v>71</v>
      </c>
      <c r="D10" s="101">
        <v>100</v>
      </c>
      <c r="E10" s="102">
        <v>4016</v>
      </c>
      <c r="F10" s="101">
        <v>100</v>
      </c>
      <c r="G10" s="103">
        <v>1.7372155615365794</v>
      </c>
    </row>
    <row r="11" spans="2:7" x14ac:dyDescent="0.25">
      <c r="B11" s="96"/>
      <c r="C11" s="347" t="s">
        <v>90</v>
      </c>
      <c r="D11" s="347"/>
      <c r="E11" s="347"/>
      <c r="F11" s="347"/>
      <c r="G11" s="104"/>
    </row>
    <row r="12" spans="2:7" x14ac:dyDescent="0.25">
      <c r="B12" s="97" t="s">
        <v>86</v>
      </c>
      <c r="C12" s="98">
        <v>4</v>
      </c>
      <c r="D12" s="29">
        <v>30.77</v>
      </c>
      <c r="E12" s="26">
        <v>1323</v>
      </c>
      <c r="F12" s="29">
        <v>58.51</v>
      </c>
      <c r="G12" s="28">
        <v>0.30143180105501133</v>
      </c>
    </row>
    <row r="13" spans="2:7" x14ac:dyDescent="0.25">
      <c r="B13" s="97" t="s">
        <v>87</v>
      </c>
      <c r="C13" s="98">
        <v>4</v>
      </c>
      <c r="D13" s="29">
        <v>30.77</v>
      </c>
      <c r="E13" s="26">
        <v>714</v>
      </c>
      <c r="F13" s="29">
        <v>31.58</v>
      </c>
      <c r="G13" s="28">
        <v>0.55710306406685239</v>
      </c>
    </row>
    <row r="14" spans="2:7" x14ac:dyDescent="0.25">
      <c r="B14" s="97" t="s">
        <v>88</v>
      </c>
      <c r="C14" s="98">
        <v>5</v>
      </c>
      <c r="D14" s="29">
        <v>38.46</v>
      </c>
      <c r="E14" s="26">
        <v>224</v>
      </c>
      <c r="F14" s="29">
        <v>9.91</v>
      </c>
      <c r="G14" s="28">
        <v>2.1834061135371177</v>
      </c>
    </row>
    <row r="15" spans="2:7" x14ac:dyDescent="0.25">
      <c r="B15" s="99" t="s">
        <v>91</v>
      </c>
      <c r="C15" s="100">
        <v>13</v>
      </c>
      <c r="D15" s="101">
        <v>100</v>
      </c>
      <c r="E15" s="102">
        <v>2261</v>
      </c>
      <c r="F15" s="101">
        <v>100</v>
      </c>
      <c r="G15" s="103">
        <v>0.57167985927880383</v>
      </c>
    </row>
    <row r="16" spans="2:7" x14ac:dyDescent="0.25">
      <c r="B16" s="96"/>
      <c r="C16" s="347" t="s">
        <v>92</v>
      </c>
      <c r="D16" s="347"/>
      <c r="E16" s="347"/>
      <c r="F16" s="347"/>
      <c r="G16" s="104"/>
    </row>
    <row r="17" spans="2:7" x14ac:dyDescent="0.25">
      <c r="B17" s="97" t="s">
        <v>86</v>
      </c>
      <c r="C17" s="98">
        <v>55</v>
      </c>
      <c r="D17" s="29">
        <v>65.48</v>
      </c>
      <c r="E17" s="98">
        <v>4572</v>
      </c>
      <c r="F17" s="29">
        <v>72.84</v>
      </c>
      <c r="G17" s="28">
        <v>1.1886751674951372</v>
      </c>
    </row>
    <row r="18" spans="2:7" x14ac:dyDescent="0.25">
      <c r="B18" s="97" t="s">
        <v>87</v>
      </c>
      <c r="C18" s="98">
        <v>7</v>
      </c>
      <c r="D18" s="29">
        <v>8.33</v>
      </c>
      <c r="E18" s="98">
        <v>1233</v>
      </c>
      <c r="F18" s="29">
        <v>19.64</v>
      </c>
      <c r="G18" s="28">
        <v>0.56451612903225801</v>
      </c>
    </row>
    <row r="19" spans="2:7" x14ac:dyDescent="0.25">
      <c r="B19" s="97" t="s">
        <v>88</v>
      </c>
      <c r="C19" s="98">
        <v>22</v>
      </c>
      <c r="D19" s="29">
        <v>26.19</v>
      </c>
      <c r="E19" s="98">
        <v>472</v>
      </c>
      <c r="F19" s="29">
        <v>7.52</v>
      </c>
      <c r="G19" s="28">
        <v>4.4534412955465585</v>
      </c>
    </row>
    <row r="20" spans="2:7" x14ac:dyDescent="0.25">
      <c r="B20" s="43" t="s">
        <v>9</v>
      </c>
      <c r="C20" s="105">
        <v>84</v>
      </c>
      <c r="D20" s="94">
        <v>100</v>
      </c>
      <c r="E20" s="48">
        <v>6277</v>
      </c>
      <c r="F20" s="49">
        <v>100</v>
      </c>
      <c r="G20" s="49">
        <v>1.3205470837918567</v>
      </c>
    </row>
    <row r="21" spans="2:7" ht="26.25" customHeight="1" x14ac:dyDescent="0.25">
      <c r="B21" s="331" t="s">
        <v>93</v>
      </c>
      <c r="C21" s="263"/>
      <c r="D21" s="263"/>
      <c r="E21" s="263"/>
      <c r="F21" s="263"/>
      <c r="G21" s="263"/>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R38"/>
  <sheetViews>
    <sheetView topLeftCell="J1" workbookViewId="0">
      <selection activeCell="V30" sqref="V30"/>
    </sheetView>
  </sheetViews>
  <sheetFormatPr defaultRowHeight="15" x14ac:dyDescent="0.25"/>
  <cols>
    <col min="1" max="6" width="2.140625" hidden="1" customWidth="1"/>
    <col min="7" max="7" width="2.140625" style="211" hidden="1" customWidth="1"/>
    <col min="8" max="9" width="2.140625" hidden="1" customWidth="1"/>
    <col min="10" max="10" width="23.5703125" customWidth="1"/>
  </cols>
  <sheetData>
    <row r="1" spans="7:18" x14ac:dyDescent="0.25">
      <c r="G1"/>
    </row>
    <row r="2" spans="7:18" x14ac:dyDescent="0.25">
      <c r="G2"/>
      <c r="J2" s="8" t="s">
        <v>308</v>
      </c>
    </row>
    <row r="3" spans="7:18" x14ac:dyDescent="0.25">
      <c r="G3"/>
      <c r="J3" s="172" t="s">
        <v>265</v>
      </c>
    </row>
    <row r="4" spans="7:18" x14ac:dyDescent="0.25">
      <c r="G4"/>
      <c r="J4" s="106" t="s">
        <v>165</v>
      </c>
      <c r="K4" s="350" t="s">
        <v>1</v>
      </c>
      <c r="L4" s="350" t="s">
        <v>2</v>
      </c>
      <c r="M4" s="350" t="s">
        <v>3</v>
      </c>
      <c r="N4" s="297" t="s">
        <v>166</v>
      </c>
      <c r="O4" s="297" t="s">
        <v>167</v>
      </c>
      <c r="P4" s="297" t="s">
        <v>168</v>
      </c>
      <c r="Q4" s="297" t="s">
        <v>40</v>
      </c>
      <c r="R4" s="297" t="s">
        <v>41</v>
      </c>
    </row>
    <row r="5" spans="7:18" x14ac:dyDescent="0.25">
      <c r="G5"/>
      <c r="J5" s="92" t="s">
        <v>169</v>
      </c>
      <c r="K5" s="297"/>
      <c r="L5" s="297"/>
      <c r="M5" s="297"/>
      <c r="N5" s="297"/>
      <c r="O5" s="297"/>
      <c r="P5" s="297"/>
      <c r="Q5" s="297"/>
      <c r="R5" s="297"/>
    </row>
    <row r="6" spans="7:18" x14ac:dyDescent="0.25">
      <c r="G6"/>
      <c r="I6">
        <v>0</v>
      </c>
      <c r="J6" s="171" t="s">
        <v>213</v>
      </c>
      <c r="K6" s="67">
        <v>233</v>
      </c>
      <c r="L6" s="41">
        <v>5</v>
      </c>
      <c r="M6" s="67">
        <v>287</v>
      </c>
      <c r="N6" s="173">
        <v>3.8842720324078299</v>
      </c>
      <c r="O6" s="174">
        <v>8.3353477090296799</v>
      </c>
      <c r="P6" s="173">
        <v>478.44895849830402</v>
      </c>
      <c r="Q6" s="174">
        <v>2.1459227467811202</v>
      </c>
      <c r="R6" s="173">
        <v>123.17596566523601</v>
      </c>
    </row>
    <row r="7" spans="7:18" x14ac:dyDescent="0.25">
      <c r="G7"/>
      <c r="I7">
        <v>1</v>
      </c>
      <c r="J7" s="171" t="s">
        <v>214</v>
      </c>
      <c r="K7" s="67">
        <v>436</v>
      </c>
      <c r="L7" s="41">
        <v>3</v>
      </c>
      <c r="M7" s="67">
        <v>547</v>
      </c>
      <c r="N7" s="173">
        <v>4.5487029415293403</v>
      </c>
      <c r="O7" s="174">
        <v>3.1298414735293698</v>
      </c>
      <c r="P7" s="173">
        <v>570.67442867352099</v>
      </c>
      <c r="Q7" s="174">
        <v>0.68807339449541305</v>
      </c>
      <c r="R7" s="173">
        <v>125.45871559632999</v>
      </c>
    </row>
    <row r="8" spans="7:18" x14ac:dyDescent="0.25">
      <c r="G8"/>
      <c r="I8">
        <v>0</v>
      </c>
      <c r="J8" s="171" t="s">
        <v>215</v>
      </c>
      <c r="K8" s="67">
        <v>42</v>
      </c>
      <c r="L8" s="41">
        <v>0</v>
      </c>
      <c r="M8" s="67">
        <v>65</v>
      </c>
      <c r="N8" s="173">
        <v>3.0041843996995801</v>
      </c>
      <c r="O8" s="174">
        <v>0</v>
      </c>
      <c r="P8" s="173">
        <v>464.933299953507</v>
      </c>
      <c r="Q8" s="174">
        <v>0</v>
      </c>
      <c r="R8" s="173">
        <v>154.76190476190499</v>
      </c>
    </row>
    <row r="9" spans="7:18" x14ac:dyDescent="0.25">
      <c r="G9"/>
      <c r="I9">
        <v>1</v>
      </c>
      <c r="J9" s="171" t="s">
        <v>199</v>
      </c>
      <c r="K9" s="67">
        <v>448</v>
      </c>
      <c r="L9" s="41">
        <v>3</v>
      </c>
      <c r="M9" s="67">
        <v>584</v>
      </c>
      <c r="N9" s="173">
        <v>4.5266928366096302</v>
      </c>
      <c r="O9" s="174">
        <v>3.0312675245153802</v>
      </c>
      <c r="P9" s="173">
        <v>590.08674477232603</v>
      </c>
      <c r="Q9" s="174">
        <v>0.66964285714285698</v>
      </c>
      <c r="R9" s="173">
        <v>130.357142857143</v>
      </c>
    </row>
    <row r="10" spans="7:18" x14ac:dyDescent="0.25">
      <c r="G10"/>
      <c r="I10">
        <v>0</v>
      </c>
      <c r="J10" s="171" t="s">
        <v>216</v>
      </c>
      <c r="K10" s="67">
        <v>69</v>
      </c>
      <c r="L10" s="41">
        <v>3</v>
      </c>
      <c r="M10" s="67">
        <v>97</v>
      </c>
      <c r="N10" s="173">
        <v>3.7322515212981702</v>
      </c>
      <c r="O10" s="174">
        <v>16.2271805273834</v>
      </c>
      <c r="P10" s="173">
        <v>524.67883705206202</v>
      </c>
      <c r="Q10" s="174">
        <v>4.3478260869565197</v>
      </c>
      <c r="R10" s="173">
        <v>140.57971014492799</v>
      </c>
    </row>
    <row r="11" spans="7:18" x14ac:dyDescent="0.25">
      <c r="G11"/>
      <c r="I11">
        <v>0</v>
      </c>
      <c r="J11" s="171" t="s">
        <v>217</v>
      </c>
      <c r="K11" s="67">
        <v>32</v>
      </c>
      <c r="L11" s="41">
        <v>1</v>
      </c>
      <c r="M11" s="67">
        <v>41</v>
      </c>
      <c r="N11" s="173">
        <v>1.0923179327883099</v>
      </c>
      <c r="O11" s="174">
        <v>3.41349353996348</v>
      </c>
      <c r="P11" s="173">
        <v>139.95323513850201</v>
      </c>
      <c r="Q11" s="174">
        <v>3.125</v>
      </c>
      <c r="R11" s="173">
        <v>128.125</v>
      </c>
    </row>
    <row r="12" spans="7:18" x14ac:dyDescent="0.25">
      <c r="G12"/>
      <c r="I12">
        <v>0</v>
      </c>
      <c r="J12" s="171" t="s">
        <v>218</v>
      </c>
      <c r="K12" s="67">
        <v>76</v>
      </c>
      <c r="L12" s="41">
        <v>1</v>
      </c>
      <c r="M12" s="67">
        <v>103</v>
      </c>
      <c r="N12" s="173">
        <v>2.9592710848064798</v>
      </c>
      <c r="O12" s="174">
        <v>3.89377774316642</v>
      </c>
      <c r="P12" s="173">
        <v>401.05910754614098</v>
      </c>
      <c r="Q12" s="174">
        <v>1.31578947368421</v>
      </c>
      <c r="R12" s="173">
        <v>135.52631578947401</v>
      </c>
    </row>
    <row r="13" spans="7:18" x14ac:dyDescent="0.25">
      <c r="G13"/>
      <c r="I13">
        <v>0</v>
      </c>
      <c r="J13" s="171" t="s">
        <v>219</v>
      </c>
      <c r="K13" s="67">
        <v>166</v>
      </c>
      <c r="L13" s="41">
        <v>0</v>
      </c>
      <c r="M13" s="67">
        <v>224</v>
      </c>
      <c r="N13" s="173">
        <v>4.2226829299314499</v>
      </c>
      <c r="O13" s="174">
        <v>0</v>
      </c>
      <c r="P13" s="173">
        <v>569.80781705099002</v>
      </c>
      <c r="Q13" s="174">
        <v>0</v>
      </c>
      <c r="R13" s="173">
        <v>134.93975903614501</v>
      </c>
    </row>
    <row r="14" spans="7:18" x14ac:dyDescent="0.25">
      <c r="G14"/>
      <c r="I14">
        <v>0</v>
      </c>
      <c r="J14" s="171" t="s">
        <v>220</v>
      </c>
      <c r="K14" s="67">
        <v>93</v>
      </c>
      <c r="L14" s="41">
        <v>2</v>
      </c>
      <c r="M14" s="67">
        <v>137</v>
      </c>
      <c r="N14" s="173">
        <v>2.6736814869118999</v>
      </c>
      <c r="O14" s="174">
        <v>5.7498526600255904</v>
      </c>
      <c r="P14" s="173">
        <v>393.86490721175301</v>
      </c>
      <c r="Q14" s="174">
        <v>2.1505376344085998</v>
      </c>
      <c r="R14" s="173">
        <v>147.31182795698899</v>
      </c>
    </row>
    <row r="15" spans="7:18" x14ac:dyDescent="0.25">
      <c r="G15"/>
      <c r="I15">
        <v>0</v>
      </c>
      <c r="J15" s="171" t="s">
        <v>221</v>
      </c>
      <c r="K15" s="67">
        <v>202</v>
      </c>
      <c r="L15" s="41">
        <v>8</v>
      </c>
      <c r="M15" s="67">
        <v>266</v>
      </c>
      <c r="N15" s="173">
        <v>4.5695671353112202</v>
      </c>
      <c r="O15" s="174">
        <v>18.097295585390999</v>
      </c>
      <c r="P15" s="173">
        <v>601.73507821424903</v>
      </c>
      <c r="Q15" s="174">
        <v>3.9603960396039599</v>
      </c>
      <c r="R15" s="173">
        <v>131.683168316832</v>
      </c>
    </row>
    <row r="16" spans="7:18" x14ac:dyDescent="0.25">
      <c r="G16"/>
      <c r="I16">
        <v>0</v>
      </c>
      <c r="J16" s="171" t="s">
        <v>222</v>
      </c>
      <c r="K16" s="67">
        <v>195</v>
      </c>
      <c r="L16" s="41">
        <v>1</v>
      </c>
      <c r="M16" s="67">
        <v>262</v>
      </c>
      <c r="N16" s="173">
        <v>4.6634540649774596</v>
      </c>
      <c r="O16" s="174">
        <v>2.39151490511665</v>
      </c>
      <c r="P16" s="173">
        <v>626.57690514056105</v>
      </c>
      <c r="Q16" s="174">
        <v>0.512820512820513</v>
      </c>
      <c r="R16" s="173">
        <v>134.358974358974</v>
      </c>
    </row>
    <row r="17" spans="7:18" x14ac:dyDescent="0.25">
      <c r="G17"/>
      <c r="I17">
        <v>1</v>
      </c>
      <c r="J17" s="171" t="s">
        <v>200</v>
      </c>
      <c r="K17" s="67">
        <v>142</v>
      </c>
      <c r="L17" s="41">
        <v>2</v>
      </c>
      <c r="M17" s="67">
        <v>185</v>
      </c>
      <c r="N17" s="173">
        <v>3.4676858081295299</v>
      </c>
      <c r="O17" s="174">
        <v>4.8840645184922904</v>
      </c>
      <c r="P17" s="173">
        <v>451.775967960537</v>
      </c>
      <c r="Q17" s="174">
        <v>1.40845070422535</v>
      </c>
      <c r="R17" s="173">
        <v>130.281690140845</v>
      </c>
    </row>
    <row r="18" spans="7:18" x14ac:dyDescent="0.25">
      <c r="G18"/>
      <c r="I18">
        <v>0</v>
      </c>
      <c r="J18" s="171" t="s">
        <v>223</v>
      </c>
      <c r="K18" s="67">
        <v>49</v>
      </c>
      <c r="L18" s="41">
        <v>2</v>
      </c>
      <c r="M18" s="67">
        <v>76</v>
      </c>
      <c r="N18" s="173">
        <v>3.1379078479715701</v>
      </c>
      <c r="O18" s="174">
        <v>12.807787134577801</v>
      </c>
      <c r="P18" s="173">
        <v>486.69591111395698</v>
      </c>
      <c r="Q18" s="174">
        <v>4.0816326530612201</v>
      </c>
      <c r="R18" s="173">
        <v>155.10204081632699</v>
      </c>
    </row>
    <row r="19" spans="7:18" x14ac:dyDescent="0.25">
      <c r="G19"/>
      <c r="I19">
        <v>0</v>
      </c>
      <c r="J19" s="171" t="s">
        <v>224</v>
      </c>
      <c r="K19" s="67">
        <v>60</v>
      </c>
      <c r="L19" s="41">
        <v>0</v>
      </c>
      <c r="M19" s="67">
        <v>82</v>
      </c>
      <c r="N19" s="173">
        <v>2.8821212412335502</v>
      </c>
      <c r="O19" s="174">
        <v>0</v>
      </c>
      <c r="P19" s="173">
        <v>393.88990296858498</v>
      </c>
      <c r="Q19" s="174">
        <v>0</v>
      </c>
      <c r="R19" s="173">
        <v>136.666666666667</v>
      </c>
    </row>
    <row r="20" spans="7:18" x14ac:dyDescent="0.25">
      <c r="G20"/>
      <c r="I20">
        <v>0</v>
      </c>
      <c r="J20" s="171" t="s">
        <v>225</v>
      </c>
      <c r="K20" s="67">
        <v>62</v>
      </c>
      <c r="L20" s="41">
        <v>1</v>
      </c>
      <c r="M20" s="67">
        <v>81</v>
      </c>
      <c r="N20" s="173">
        <v>3.3841871127971399</v>
      </c>
      <c r="O20" s="174">
        <v>5.4583663109631297</v>
      </c>
      <c r="P20" s="173">
        <v>442.12767118801298</v>
      </c>
      <c r="Q20" s="174">
        <v>1.61290322580645</v>
      </c>
      <c r="R20" s="173">
        <v>130.64516129032299</v>
      </c>
    </row>
    <row r="21" spans="7:18" x14ac:dyDescent="0.25">
      <c r="G21"/>
      <c r="I21">
        <v>1</v>
      </c>
      <c r="J21" s="171" t="s">
        <v>201</v>
      </c>
      <c r="K21" s="67">
        <v>181</v>
      </c>
      <c r="L21" s="41">
        <v>1</v>
      </c>
      <c r="M21" s="67">
        <v>231</v>
      </c>
      <c r="N21" s="173">
        <v>3.9078945947988299</v>
      </c>
      <c r="O21" s="174">
        <v>2.1590577871816699</v>
      </c>
      <c r="P21" s="173">
        <v>498.74234883896702</v>
      </c>
      <c r="Q21" s="174">
        <v>0.55248618784530401</v>
      </c>
      <c r="R21" s="173">
        <v>127.624309392265</v>
      </c>
    </row>
    <row r="22" spans="7:18" x14ac:dyDescent="0.25">
      <c r="G22"/>
      <c r="I22">
        <v>0</v>
      </c>
      <c r="J22" s="171" t="s">
        <v>226</v>
      </c>
      <c r="K22" s="67">
        <v>56</v>
      </c>
      <c r="L22" s="41">
        <v>3</v>
      </c>
      <c r="M22" s="67">
        <v>66</v>
      </c>
      <c r="N22" s="173">
        <v>3.5152694516807399</v>
      </c>
      <c r="O22" s="174">
        <v>18.831800634004001</v>
      </c>
      <c r="P22" s="173">
        <v>414.29961394808703</v>
      </c>
      <c r="Q22" s="174">
        <v>5.3571428571428603</v>
      </c>
      <c r="R22" s="173">
        <v>117.857142857143</v>
      </c>
    </row>
    <row r="23" spans="7:18" x14ac:dyDescent="0.25">
      <c r="G23"/>
      <c r="I23">
        <v>0</v>
      </c>
      <c r="J23" s="171" t="s">
        <v>227</v>
      </c>
      <c r="K23" s="67">
        <v>248</v>
      </c>
      <c r="L23" s="41">
        <v>1</v>
      </c>
      <c r="M23" s="67">
        <v>303</v>
      </c>
      <c r="N23" s="173">
        <v>5.2756977535738603</v>
      </c>
      <c r="O23" s="174">
        <v>2.12729748127978</v>
      </c>
      <c r="P23" s="173">
        <v>644.57113682777401</v>
      </c>
      <c r="Q23" s="174">
        <v>0.40322580645161299</v>
      </c>
      <c r="R23" s="173">
        <v>122.177419354839</v>
      </c>
    </row>
    <row r="24" spans="7:18" x14ac:dyDescent="0.25">
      <c r="G24"/>
      <c r="I24">
        <v>1</v>
      </c>
      <c r="J24" s="171" t="s">
        <v>202</v>
      </c>
      <c r="K24" s="67">
        <v>140</v>
      </c>
      <c r="L24" s="41">
        <v>2</v>
      </c>
      <c r="M24" s="67">
        <v>200</v>
      </c>
      <c r="N24" s="173">
        <v>3.8834951456310698</v>
      </c>
      <c r="O24" s="174">
        <v>5.5478502080443803</v>
      </c>
      <c r="P24" s="173">
        <v>554.78502080443798</v>
      </c>
      <c r="Q24" s="174">
        <v>1.4285714285714299</v>
      </c>
      <c r="R24" s="173">
        <v>142.857142857143</v>
      </c>
    </row>
    <row r="25" spans="7:18" x14ac:dyDescent="0.25">
      <c r="G25"/>
      <c r="I25">
        <v>0</v>
      </c>
      <c r="J25" s="171" t="s">
        <v>228</v>
      </c>
      <c r="K25" s="67">
        <v>44</v>
      </c>
      <c r="L25" s="41">
        <v>1</v>
      </c>
      <c r="M25" s="67">
        <v>59</v>
      </c>
      <c r="N25" s="173">
        <v>2.8038872072646202</v>
      </c>
      <c r="O25" s="174">
        <v>6.3724709256013998</v>
      </c>
      <c r="P25" s="173">
        <v>375.975784610483</v>
      </c>
      <c r="Q25" s="174">
        <v>2.2727272727272698</v>
      </c>
      <c r="R25" s="173">
        <v>134.09090909090901</v>
      </c>
    </row>
    <row r="26" spans="7:18" x14ac:dyDescent="0.25">
      <c r="G26"/>
      <c r="I26">
        <v>0</v>
      </c>
      <c r="J26" s="171" t="s">
        <v>229</v>
      </c>
      <c r="K26" s="67">
        <v>85</v>
      </c>
      <c r="L26" s="41">
        <v>0</v>
      </c>
      <c r="M26" s="67">
        <v>118</v>
      </c>
      <c r="N26" s="173">
        <v>3.2770452617780901</v>
      </c>
      <c r="O26" s="174">
        <v>0</v>
      </c>
      <c r="P26" s="173">
        <v>454.93098928213402</v>
      </c>
      <c r="Q26" s="174">
        <v>0</v>
      </c>
      <c r="R26" s="173">
        <v>138.82352941176501</v>
      </c>
    </row>
    <row r="27" spans="7:18" x14ac:dyDescent="0.25">
      <c r="G27"/>
      <c r="I27">
        <v>0</v>
      </c>
      <c r="J27" s="171" t="s">
        <v>230</v>
      </c>
      <c r="K27" s="67">
        <v>53</v>
      </c>
      <c r="L27" s="41">
        <v>0</v>
      </c>
      <c r="M27" s="67">
        <v>75</v>
      </c>
      <c r="N27" s="173">
        <v>3.1786967343389199</v>
      </c>
      <c r="O27" s="174">
        <v>0</v>
      </c>
      <c r="P27" s="173">
        <v>449.81557561399802</v>
      </c>
      <c r="Q27" s="174">
        <v>0</v>
      </c>
      <c r="R27" s="173">
        <v>141.50943396226401</v>
      </c>
    </row>
    <row r="28" spans="7:18" x14ac:dyDescent="0.25">
      <c r="G28"/>
      <c r="I28">
        <v>0</v>
      </c>
      <c r="J28" s="171" t="s">
        <v>274</v>
      </c>
      <c r="K28" s="67">
        <v>3112</v>
      </c>
      <c r="L28" s="41">
        <v>40</v>
      </c>
      <c r="M28" s="67">
        <v>4089</v>
      </c>
      <c r="N28" s="173">
        <v>3.88185538217627</v>
      </c>
      <c r="O28" s="174">
        <v>4.9895313395581899</v>
      </c>
      <c r="P28" s="173">
        <v>510.05484118633598</v>
      </c>
      <c r="Q28" s="174">
        <v>1.2853470437018</v>
      </c>
      <c r="R28" s="173">
        <v>131.39460154241601</v>
      </c>
    </row>
    <row r="29" spans="7:18" x14ac:dyDescent="0.25">
      <c r="G29"/>
      <c r="I29">
        <v>0</v>
      </c>
      <c r="J29" s="171" t="s">
        <v>170</v>
      </c>
      <c r="K29" s="67">
        <v>1551</v>
      </c>
      <c r="L29" s="41">
        <v>44</v>
      </c>
      <c r="M29" s="67">
        <v>2188</v>
      </c>
      <c r="N29" s="173">
        <v>2.2480622964007102</v>
      </c>
      <c r="O29" s="174">
        <v>6.3774816919169002</v>
      </c>
      <c r="P29" s="173">
        <v>317.13477140714099</v>
      </c>
      <c r="Q29" s="174">
        <v>2.83687943262411</v>
      </c>
      <c r="R29" s="173">
        <v>141.07027724048999</v>
      </c>
    </row>
    <row r="30" spans="7:18" x14ac:dyDescent="0.25">
      <c r="G30"/>
      <c r="I30">
        <v>0</v>
      </c>
      <c r="J30" s="43" t="s">
        <v>188</v>
      </c>
      <c r="K30" s="48">
        <v>4663</v>
      </c>
      <c r="L30" s="54">
        <v>84</v>
      </c>
      <c r="M30" s="48">
        <v>6277</v>
      </c>
      <c r="N30" s="60">
        <v>3.1261606617297102</v>
      </c>
      <c r="O30" s="60">
        <v>5.63151395207582</v>
      </c>
      <c r="P30" s="49">
        <v>420.82158425214197</v>
      </c>
      <c r="Q30" s="94">
        <v>1.80141539781257</v>
      </c>
      <c r="R30" s="60">
        <v>134.61291014368399</v>
      </c>
    </row>
    <row r="31" spans="7:18" x14ac:dyDescent="0.25">
      <c r="G31"/>
      <c r="J31" s="349" t="s">
        <v>44</v>
      </c>
      <c r="K31" s="263"/>
      <c r="L31" s="263"/>
      <c r="M31" s="263"/>
      <c r="N31" s="263"/>
      <c r="O31" s="263"/>
      <c r="P31" s="263"/>
      <c r="Q31" s="263"/>
      <c r="R31" s="263"/>
    </row>
    <row r="32" spans="7:18" x14ac:dyDescent="0.25">
      <c r="G32"/>
      <c r="J32" s="349" t="s">
        <v>45</v>
      </c>
      <c r="K32" s="263"/>
      <c r="L32" s="263"/>
      <c r="M32" s="263"/>
      <c r="N32" s="263"/>
      <c r="O32" s="263"/>
      <c r="P32" s="263"/>
      <c r="Q32" s="263"/>
      <c r="R32" s="263"/>
    </row>
    <row r="33" spans="1:17" x14ac:dyDescent="0.25">
      <c r="G33"/>
    </row>
    <row r="34" spans="1:17" x14ac:dyDescent="0.25">
      <c r="G34"/>
    </row>
    <row r="35" spans="1:17" x14ac:dyDescent="0.25">
      <c r="G35"/>
    </row>
    <row r="36" spans="1:17" x14ac:dyDescent="0.25">
      <c r="A36" s="228"/>
      <c r="B36" s="228"/>
      <c r="C36" s="234"/>
      <c r="D36" s="228"/>
      <c r="E36" s="228"/>
      <c r="F36" s="228"/>
      <c r="G36" s="232"/>
      <c r="H36" s="228"/>
      <c r="I36" s="228"/>
      <c r="J36" s="228"/>
      <c r="K36" s="228"/>
      <c r="L36" s="228"/>
      <c r="M36" s="233"/>
      <c r="N36" s="233"/>
      <c r="O36" s="233"/>
      <c r="P36" s="233"/>
      <c r="Q36" s="233"/>
    </row>
    <row r="37" spans="1:17" x14ac:dyDescent="0.25">
      <c r="A37" s="228"/>
      <c r="B37" s="228"/>
      <c r="C37" s="234"/>
      <c r="D37" s="228"/>
      <c r="E37" s="228"/>
      <c r="F37" s="228"/>
      <c r="G37" s="232"/>
      <c r="H37" s="228"/>
      <c r="I37" s="228"/>
      <c r="J37" s="228"/>
      <c r="K37" s="228"/>
      <c r="L37" s="228"/>
      <c r="M37" s="233"/>
      <c r="N37" s="233"/>
      <c r="O37" s="233"/>
      <c r="P37" s="233"/>
      <c r="Q37" s="233"/>
    </row>
    <row r="38" spans="1:17" x14ac:dyDescent="0.25">
      <c r="A38" s="228"/>
      <c r="B38" s="228"/>
      <c r="C38" s="234"/>
      <c r="D38" s="228"/>
      <c r="E38" s="228"/>
      <c r="F38" s="228"/>
      <c r="G38" s="232"/>
      <c r="H38" s="228"/>
      <c r="I38" s="228"/>
      <c r="J38" s="228"/>
      <c r="K38" s="228"/>
      <c r="L38" s="228"/>
      <c r="M38" s="233"/>
      <c r="N38" s="233"/>
      <c r="O38" s="233"/>
      <c r="P38" s="233"/>
      <c r="Q38" s="233"/>
    </row>
  </sheetData>
  <sortState ref="A36:Q38">
    <sortCondition ref="B36:B38"/>
    <sortCondition ref="C36:C38"/>
    <sortCondition descending="1" ref="H36:H38"/>
    <sortCondition ref="I36:I38"/>
  </sortState>
  <mergeCells count="10">
    <mergeCell ref="Q4:Q5"/>
    <mergeCell ref="R4:R5"/>
    <mergeCell ref="J31:R31"/>
    <mergeCell ref="J32:R32"/>
    <mergeCell ref="K4:K5"/>
    <mergeCell ref="L4:L5"/>
    <mergeCell ref="M4:M5"/>
    <mergeCell ref="N4:N5"/>
    <mergeCell ref="O4:O5"/>
    <mergeCell ref="P4:P5"/>
  </mergeCells>
  <conditionalFormatting sqref="H36:H38">
    <cfRule type="cellIs" dxfId="5" priority="6" operator="equal">
      <formula>1</formula>
    </cfRule>
  </conditionalFormatting>
  <conditionalFormatting sqref="I6:R29">
    <cfRule type="expression" dxfId="4" priority="5">
      <formula>$I6&gt;0</formula>
    </cfRule>
  </conditionalFormatting>
  <conditionalFormatting sqref="I30:R30">
    <cfRule type="expression" dxfId="3" priority="2">
      <formula>$I30&gt;0</formula>
    </cfRule>
  </conditionalFormatting>
  <pageMargins left="0.7" right="0.7"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topLeftCell="B1" zoomScaleNormal="100" workbookViewId="0">
      <selection activeCell="B2" sqref="B2:H2"/>
    </sheetView>
  </sheetViews>
  <sheetFormatPr defaultRowHeight="15" x14ac:dyDescent="0.25"/>
  <cols>
    <col min="2" max="2" width="12.140625" bestFit="1" customWidth="1"/>
  </cols>
  <sheetData>
    <row r="2" spans="2:11" x14ac:dyDescent="0.25">
      <c r="B2" s="8" t="s">
        <v>283</v>
      </c>
      <c r="C2" s="8"/>
      <c r="D2" s="8"/>
      <c r="E2" s="8"/>
      <c r="F2" s="8"/>
      <c r="G2" s="8" t="s">
        <v>314</v>
      </c>
      <c r="H2" s="8"/>
      <c r="I2" s="8"/>
      <c r="J2" s="8"/>
      <c r="K2" s="8"/>
    </row>
    <row r="3" spans="2:11" x14ac:dyDescent="0.25">
      <c r="B3" s="6" t="s">
        <v>240</v>
      </c>
      <c r="C3" s="6"/>
      <c r="D3" s="6"/>
      <c r="E3" s="6"/>
      <c r="F3" s="6"/>
      <c r="G3" s="6"/>
      <c r="H3" s="6"/>
      <c r="I3" s="6"/>
      <c r="J3" s="6"/>
      <c r="K3" s="6"/>
    </row>
    <row r="4" spans="2:11" ht="15" customHeight="1" x14ac:dyDescent="0.25">
      <c r="B4" s="270" t="s">
        <v>0</v>
      </c>
      <c r="C4" s="272">
        <v>2021</v>
      </c>
      <c r="D4" s="272"/>
      <c r="E4" s="272"/>
      <c r="F4" s="278">
        <v>2010</v>
      </c>
      <c r="G4" s="278"/>
      <c r="H4" s="278"/>
      <c r="I4" s="272" t="s">
        <v>239</v>
      </c>
      <c r="J4" s="272"/>
      <c r="K4" s="272"/>
    </row>
    <row r="5" spans="2:11" x14ac:dyDescent="0.25">
      <c r="B5" s="280"/>
      <c r="C5" s="273"/>
      <c r="D5" s="273"/>
      <c r="E5" s="273"/>
      <c r="F5" s="279"/>
      <c r="G5" s="279"/>
      <c r="H5" s="279"/>
      <c r="I5" s="273"/>
      <c r="J5" s="273"/>
      <c r="K5" s="273"/>
    </row>
    <row r="6" spans="2:11" x14ac:dyDescent="0.25">
      <c r="B6" s="271"/>
      <c r="C6" s="70" t="s">
        <v>1</v>
      </c>
      <c r="D6" s="16" t="s">
        <v>2</v>
      </c>
      <c r="E6" s="70" t="s">
        <v>3</v>
      </c>
      <c r="F6" s="16" t="s">
        <v>1</v>
      </c>
      <c r="G6" s="70" t="s">
        <v>2</v>
      </c>
      <c r="H6" s="16" t="s">
        <v>3</v>
      </c>
      <c r="I6" s="70" t="s">
        <v>1</v>
      </c>
      <c r="J6" s="16" t="s">
        <v>2</v>
      </c>
      <c r="K6" s="70" t="s">
        <v>3</v>
      </c>
    </row>
    <row r="7" spans="2:11" x14ac:dyDescent="0.25">
      <c r="B7" s="178" t="s">
        <v>198</v>
      </c>
      <c r="C7" s="10">
        <v>1097</v>
      </c>
      <c r="D7" s="13">
        <v>17</v>
      </c>
      <c r="E7" s="10">
        <v>1427</v>
      </c>
      <c r="F7" s="13">
        <v>1489</v>
      </c>
      <c r="G7" s="10">
        <v>27</v>
      </c>
      <c r="H7" s="13">
        <v>2068</v>
      </c>
      <c r="I7" s="12">
        <v>-26.33</v>
      </c>
      <c r="J7" s="14">
        <v>-37.04</v>
      </c>
      <c r="K7" s="12">
        <v>-31</v>
      </c>
    </row>
    <row r="8" spans="2:11" x14ac:dyDescent="0.25">
      <c r="B8" s="177" t="s">
        <v>199</v>
      </c>
      <c r="C8" s="10">
        <v>1482</v>
      </c>
      <c r="D8" s="13">
        <v>26</v>
      </c>
      <c r="E8" s="10">
        <v>2026</v>
      </c>
      <c r="F8" s="13">
        <v>2048</v>
      </c>
      <c r="G8" s="10">
        <v>33</v>
      </c>
      <c r="H8" s="13">
        <v>3088</v>
      </c>
      <c r="I8" s="12">
        <v>-27.64</v>
      </c>
      <c r="J8" s="14">
        <v>-21.21</v>
      </c>
      <c r="K8" s="12">
        <v>-34.39</v>
      </c>
    </row>
    <row r="9" spans="2:11" x14ac:dyDescent="0.25">
      <c r="B9" s="177" t="s">
        <v>200</v>
      </c>
      <c r="C9" s="10">
        <v>884</v>
      </c>
      <c r="D9" s="13">
        <v>25</v>
      </c>
      <c r="E9" s="10">
        <v>1190</v>
      </c>
      <c r="F9" s="13">
        <v>1290</v>
      </c>
      <c r="G9" s="10">
        <v>23</v>
      </c>
      <c r="H9" s="13">
        <v>1959</v>
      </c>
      <c r="I9" s="12">
        <v>-31.47</v>
      </c>
      <c r="J9" s="14">
        <v>8.6999999999999993</v>
      </c>
      <c r="K9" s="12">
        <v>-39.25</v>
      </c>
    </row>
    <row r="10" spans="2:11" x14ac:dyDescent="0.25">
      <c r="B10" s="177" t="s">
        <v>201</v>
      </c>
      <c r="C10" s="10">
        <v>705</v>
      </c>
      <c r="D10" s="13">
        <v>7</v>
      </c>
      <c r="E10" s="10">
        <v>935</v>
      </c>
      <c r="F10" s="13">
        <v>1056</v>
      </c>
      <c r="G10" s="10">
        <v>12</v>
      </c>
      <c r="H10" s="13">
        <v>1461</v>
      </c>
      <c r="I10" s="12">
        <v>-33.24</v>
      </c>
      <c r="J10" s="14">
        <v>-41.67</v>
      </c>
      <c r="K10" s="12">
        <v>-36</v>
      </c>
    </row>
    <row r="11" spans="2:11" x14ac:dyDescent="0.25">
      <c r="B11" s="177" t="s">
        <v>202</v>
      </c>
      <c r="C11" s="10">
        <v>495</v>
      </c>
      <c r="D11" s="13">
        <v>9</v>
      </c>
      <c r="E11" s="10">
        <v>699</v>
      </c>
      <c r="F11" s="13">
        <v>844</v>
      </c>
      <c r="G11" s="10">
        <v>14</v>
      </c>
      <c r="H11" s="13">
        <v>1296</v>
      </c>
      <c r="I11" s="12">
        <v>-41.35</v>
      </c>
      <c r="J11" s="14">
        <v>-35.71</v>
      </c>
      <c r="K11" s="12">
        <v>-46.06</v>
      </c>
    </row>
    <row r="12" spans="2:11" x14ac:dyDescent="0.25">
      <c r="B12" s="146" t="s">
        <v>188</v>
      </c>
      <c r="C12" s="147">
        <v>4663</v>
      </c>
      <c r="D12" s="147">
        <v>84</v>
      </c>
      <c r="E12" s="147">
        <v>6277</v>
      </c>
      <c r="F12" s="48">
        <v>6727</v>
      </c>
      <c r="G12" s="48">
        <v>109</v>
      </c>
      <c r="H12" s="48">
        <v>9872</v>
      </c>
      <c r="I12" s="60">
        <v>-30.68</v>
      </c>
      <c r="J12" s="60">
        <v>-22.94</v>
      </c>
      <c r="K12" s="60">
        <v>-36.42</v>
      </c>
    </row>
    <row r="13" spans="2:11" x14ac:dyDescent="0.25">
      <c r="B13" s="11" t="s">
        <v>5</v>
      </c>
      <c r="C13" s="9">
        <v>151875</v>
      </c>
      <c r="D13" s="9">
        <v>2875</v>
      </c>
      <c r="E13" s="9">
        <v>204728</v>
      </c>
      <c r="F13" s="48">
        <v>212997</v>
      </c>
      <c r="G13" s="48">
        <v>4114</v>
      </c>
      <c r="H13" s="48">
        <v>304720</v>
      </c>
      <c r="I13" s="60">
        <v>-28.7</v>
      </c>
      <c r="J13" s="60">
        <v>-30.12</v>
      </c>
      <c r="K13"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2:O34"/>
  <sheetViews>
    <sheetView topLeftCell="I6" workbookViewId="0">
      <selection activeCell="R26" sqref="R26"/>
    </sheetView>
  </sheetViews>
  <sheetFormatPr defaultRowHeight="15" x14ac:dyDescent="0.25"/>
  <cols>
    <col min="1" max="7" width="2.140625" hidden="1" customWidth="1"/>
    <col min="8" max="8" width="22.42578125" hidden="1" customWidth="1"/>
    <col min="9" max="9" width="22.42578125" customWidth="1"/>
  </cols>
  <sheetData>
    <row r="2" spans="8:15" x14ac:dyDescent="0.25">
      <c r="I2" s="8" t="s">
        <v>309</v>
      </c>
      <c r="K2" s="175"/>
      <c r="N2" s="175"/>
    </row>
    <row r="3" spans="8:15" x14ac:dyDescent="0.25">
      <c r="I3" s="185" t="s">
        <v>262</v>
      </c>
      <c r="J3" s="185"/>
      <c r="K3" s="185"/>
      <c r="L3" s="185"/>
      <c r="M3" s="185"/>
      <c r="N3" s="185"/>
      <c r="O3" s="185"/>
    </row>
    <row r="4" spans="8:15" x14ac:dyDescent="0.25">
      <c r="I4" s="314" t="s">
        <v>171</v>
      </c>
      <c r="J4" s="351" t="s">
        <v>23</v>
      </c>
      <c r="K4" s="351"/>
      <c r="L4" s="351"/>
      <c r="M4" s="341" t="s">
        <v>172</v>
      </c>
      <c r="N4" s="341"/>
      <c r="O4" s="341"/>
    </row>
    <row r="5" spans="8:15" ht="24" customHeight="1" x14ac:dyDescent="0.25">
      <c r="I5" s="315"/>
      <c r="J5" s="16" t="s">
        <v>1</v>
      </c>
      <c r="K5" s="16" t="s">
        <v>2</v>
      </c>
      <c r="L5" s="16" t="s">
        <v>3</v>
      </c>
      <c r="M5" s="16" t="s">
        <v>1</v>
      </c>
      <c r="N5" s="16" t="s">
        <v>2</v>
      </c>
      <c r="O5" s="16" t="s">
        <v>3</v>
      </c>
    </row>
    <row r="6" spans="8:15" x14ac:dyDescent="0.25">
      <c r="H6" s="227">
        <v>0</v>
      </c>
      <c r="I6" s="171" t="s">
        <v>213</v>
      </c>
      <c r="J6" s="67">
        <v>186</v>
      </c>
      <c r="K6" s="41">
        <v>4</v>
      </c>
      <c r="L6" s="67">
        <v>214</v>
      </c>
      <c r="M6" s="251">
        <v>47</v>
      </c>
      <c r="N6" s="252">
        <v>1</v>
      </c>
      <c r="O6" s="251">
        <v>73</v>
      </c>
    </row>
    <row r="7" spans="8:15" x14ac:dyDescent="0.25">
      <c r="H7" s="227">
        <v>1</v>
      </c>
      <c r="I7" s="171" t="s">
        <v>214</v>
      </c>
      <c r="J7" s="67">
        <v>372</v>
      </c>
      <c r="K7" s="41">
        <v>2</v>
      </c>
      <c r="L7" s="67">
        <v>452</v>
      </c>
      <c r="M7" s="251">
        <v>64</v>
      </c>
      <c r="N7" s="252">
        <v>1</v>
      </c>
      <c r="O7" s="251">
        <v>95</v>
      </c>
    </row>
    <row r="8" spans="8:15" x14ac:dyDescent="0.25">
      <c r="H8" s="227">
        <v>0</v>
      </c>
      <c r="I8" s="171" t="s">
        <v>215</v>
      </c>
      <c r="J8" s="67">
        <v>23</v>
      </c>
      <c r="K8" s="41">
        <v>0</v>
      </c>
      <c r="L8" s="67">
        <v>32</v>
      </c>
      <c r="M8" s="251">
        <v>19</v>
      </c>
      <c r="N8" s="252">
        <v>0</v>
      </c>
      <c r="O8" s="251">
        <v>33</v>
      </c>
    </row>
    <row r="9" spans="8:15" x14ac:dyDescent="0.25">
      <c r="H9" s="227">
        <v>1</v>
      </c>
      <c r="I9" s="171" t="s">
        <v>199</v>
      </c>
      <c r="J9" s="67">
        <v>394</v>
      </c>
      <c r="K9" s="41">
        <v>2</v>
      </c>
      <c r="L9" s="67">
        <v>501</v>
      </c>
      <c r="M9" s="251">
        <v>54</v>
      </c>
      <c r="N9" s="252">
        <v>1</v>
      </c>
      <c r="O9" s="251">
        <v>83</v>
      </c>
    </row>
    <row r="10" spans="8:15" x14ac:dyDescent="0.25">
      <c r="H10" s="227">
        <v>0</v>
      </c>
      <c r="I10" s="171" t="s">
        <v>216</v>
      </c>
      <c r="J10" s="67">
        <v>47</v>
      </c>
      <c r="K10" s="41">
        <v>3</v>
      </c>
      <c r="L10" s="67">
        <v>64</v>
      </c>
      <c r="M10" s="251">
        <v>22</v>
      </c>
      <c r="N10" s="252">
        <v>0</v>
      </c>
      <c r="O10" s="251">
        <v>33</v>
      </c>
    </row>
    <row r="11" spans="8:15" x14ac:dyDescent="0.25">
      <c r="H11" s="227">
        <v>0</v>
      </c>
      <c r="I11" s="171" t="s">
        <v>217</v>
      </c>
      <c r="J11" s="67">
        <v>17</v>
      </c>
      <c r="K11" s="41">
        <v>0</v>
      </c>
      <c r="L11" s="67">
        <v>23</v>
      </c>
      <c r="M11" s="251">
        <v>15</v>
      </c>
      <c r="N11" s="252">
        <v>1</v>
      </c>
      <c r="O11" s="251">
        <v>18</v>
      </c>
    </row>
    <row r="12" spans="8:15" x14ac:dyDescent="0.25">
      <c r="H12" s="227">
        <v>0</v>
      </c>
      <c r="I12" s="171" t="s">
        <v>218</v>
      </c>
      <c r="J12" s="67">
        <v>54</v>
      </c>
      <c r="K12" s="41">
        <v>0</v>
      </c>
      <c r="L12" s="67">
        <v>69</v>
      </c>
      <c r="M12" s="251">
        <v>22</v>
      </c>
      <c r="N12" s="252">
        <v>1</v>
      </c>
      <c r="O12" s="251">
        <v>34</v>
      </c>
    </row>
    <row r="13" spans="8:15" x14ac:dyDescent="0.25">
      <c r="H13" s="227">
        <v>0</v>
      </c>
      <c r="I13" s="171" t="s">
        <v>219</v>
      </c>
      <c r="J13" s="67">
        <v>138</v>
      </c>
      <c r="K13" s="41">
        <v>0</v>
      </c>
      <c r="L13" s="67">
        <v>183</v>
      </c>
      <c r="M13" s="251">
        <v>28</v>
      </c>
      <c r="N13" s="252">
        <v>0</v>
      </c>
      <c r="O13" s="251">
        <v>41</v>
      </c>
    </row>
    <row r="14" spans="8:15" x14ac:dyDescent="0.25">
      <c r="H14" s="227">
        <v>0</v>
      </c>
      <c r="I14" s="171" t="s">
        <v>220</v>
      </c>
      <c r="J14" s="67">
        <v>69</v>
      </c>
      <c r="K14" s="41">
        <v>2</v>
      </c>
      <c r="L14" s="67">
        <v>100</v>
      </c>
      <c r="M14" s="251">
        <v>24</v>
      </c>
      <c r="N14" s="252">
        <v>0</v>
      </c>
      <c r="O14" s="251">
        <v>37</v>
      </c>
    </row>
    <row r="15" spans="8:15" x14ac:dyDescent="0.25">
      <c r="H15" s="227">
        <v>0</v>
      </c>
      <c r="I15" s="171" t="s">
        <v>221</v>
      </c>
      <c r="J15" s="67">
        <v>146</v>
      </c>
      <c r="K15" s="41">
        <v>4</v>
      </c>
      <c r="L15" s="67">
        <v>193</v>
      </c>
      <c r="M15" s="251">
        <v>56</v>
      </c>
      <c r="N15" s="252">
        <v>4</v>
      </c>
      <c r="O15" s="251">
        <v>73</v>
      </c>
    </row>
    <row r="16" spans="8:15" x14ac:dyDescent="0.25">
      <c r="H16" s="227">
        <v>0</v>
      </c>
      <c r="I16" s="171" t="s">
        <v>222</v>
      </c>
      <c r="J16" s="67">
        <v>166</v>
      </c>
      <c r="K16" s="41">
        <v>1</v>
      </c>
      <c r="L16" s="67">
        <v>216</v>
      </c>
      <c r="M16" s="256">
        <v>29</v>
      </c>
      <c r="N16" s="257">
        <v>0</v>
      </c>
      <c r="O16" s="256">
        <v>46</v>
      </c>
    </row>
    <row r="17" spans="1:15" x14ac:dyDescent="0.25">
      <c r="H17" s="227">
        <v>1</v>
      </c>
      <c r="I17" s="171" t="s">
        <v>200</v>
      </c>
      <c r="J17" s="67">
        <v>104</v>
      </c>
      <c r="K17" s="41">
        <v>2</v>
      </c>
      <c r="L17" s="67">
        <v>137</v>
      </c>
      <c r="M17" s="256">
        <v>38</v>
      </c>
      <c r="N17" s="257">
        <v>0</v>
      </c>
      <c r="O17" s="256">
        <v>48</v>
      </c>
    </row>
    <row r="18" spans="1:15" x14ac:dyDescent="0.25">
      <c r="H18" s="227">
        <v>0</v>
      </c>
      <c r="I18" s="171" t="s">
        <v>223</v>
      </c>
      <c r="J18" s="67">
        <v>24</v>
      </c>
      <c r="K18" s="41">
        <v>0</v>
      </c>
      <c r="L18" s="67">
        <v>38</v>
      </c>
      <c r="M18" s="256">
        <v>25</v>
      </c>
      <c r="N18" s="257">
        <v>2</v>
      </c>
      <c r="O18" s="256">
        <v>38</v>
      </c>
    </row>
    <row r="19" spans="1:15" x14ac:dyDescent="0.25">
      <c r="H19" s="227">
        <v>0</v>
      </c>
      <c r="I19" s="171" t="s">
        <v>224</v>
      </c>
      <c r="J19" s="67">
        <v>31</v>
      </c>
      <c r="K19" s="41">
        <v>0</v>
      </c>
      <c r="L19" s="67">
        <v>40</v>
      </c>
      <c r="M19" s="256">
        <v>29</v>
      </c>
      <c r="N19" s="257">
        <v>0</v>
      </c>
      <c r="O19" s="256">
        <v>42</v>
      </c>
    </row>
    <row r="20" spans="1:15" x14ac:dyDescent="0.25">
      <c r="H20" s="227">
        <v>0</v>
      </c>
      <c r="I20" s="171" t="s">
        <v>225</v>
      </c>
      <c r="J20" s="67">
        <v>35</v>
      </c>
      <c r="K20" s="41">
        <v>0</v>
      </c>
      <c r="L20" s="67">
        <v>43</v>
      </c>
      <c r="M20" s="256">
        <v>27</v>
      </c>
      <c r="N20" s="257">
        <v>1</v>
      </c>
      <c r="O20" s="256">
        <v>38</v>
      </c>
    </row>
    <row r="21" spans="1:15" x14ac:dyDescent="0.25">
      <c r="H21" s="227">
        <v>1</v>
      </c>
      <c r="I21" s="171" t="s">
        <v>201</v>
      </c>
      <c r="J21" s="67">
        <v>145</v>
      </c>
      <c r="K21" s="41">
        <v>0</v>
      </c>
      <c r="L21" s="67">
        <v>181</v>
      </c>
      <c r="M21" s="256">
        <v>36</v>
      </c>
      <c r="N21" s="257">
        <v>1</v>
      </c>
      <c r="O21" s="256">
        <v>50</v>
      </c>
    </row>
    <row r="22" spans="1:15" x14ac:dyDescent="0.25">
      <c r="H22" s="227">
        <v>0</v>
      </c>
      <c r="I22" s="171" t="s">
        <v>226</v>
      </c>
      <c r="J22" s="67">
        <v>44</v>
      </c>
      <c r="K22" s="41">
        <v>0</v>
      </c>
      <c r="L22" s="67">
        <v>49</v>
      </c>
      <c r="M22" s="256">
        <v>12</v>
      </c>
      <c r="N22" s="257">
        <v>3</v>
      </c>
      <c r="O22" s="256">
        <v>17</v>
      </c>
    </row>
    <row r="23" spans="1:15" x14ac:dyDescent="0.25">
      <c r="H23" s="227">
        <v>0</v>
      </c>
      <c r="I23" s="171" t="s">
        <v>227</v>
      </c>
      <c r="J23" s="67">
        <v>229</v>
      </c>
      <c r="K23" s="41">
        <v>0</v>
      </c>
      <c r="L23" s="67">
        <v>275</v>
      </c>
      <c r="M23" s="256">
        <v>19</v>
      </c>
      <c r="N23" s="257">
        <v>1</v>
      </c>
      <c r="O23" s="256">
        <v>28</v>
      </c>
    </row>
    <row r="24" spans="1:15" x14ac:dyDescent="0.25">
      <c r="H24" s="227">
        <v>1</v>
      </c>
      <c r="I24" s="171" t="s">
        <v>202</v>
      </c>
      <c r="J24" s="67">
        <v>90</v>
      </c>
      <c r="K24" s="41">
        <v>1</v>
      </c>
      <c r="L24" s="67">
        <v>119</v>
      </c>
      <c r="M24" s="256">
        <v>50</v>
      </c>
      <c r="N24" s="257">
        <v>1</v>
      </c>
      <c r="O24" s="256">
        <v>81</v>
      </c>
    </row>
    <row r="25" spans="1:15" x14ac:dyDescent="0.25">
      <c r="H25" s="227">
        <v>0</v>
      </c>
      <c r="I25" s="171" t="s">
        <v>228</v>
      </c>
      <c r="J25" s="67">
        <v>39</v>
      </c>
      <c r="K25" s="41">
        <v>0</v>
      </c>
      <c r="L25" s="67">
        <v>51</v>
      </c>
      <c r="M25" s="256">
        <v>5</v>
      </c>
      <c r="N25" s="257">
        <v>1</v>
      </c>
      <c r="O25" s="256">
        <v>8</v>
      </c>
    </row>
    <row r="26" spans="1:15" x14ac:dyDescent="0.25">
      <c r="H26" s="227">
        <v>0</v>
      </c>
      <c r="I26" s="171" t="s">
        <v>229</v>
      </c>
      <c r="J26" s="67">
        <v>72</v>
      </c>
      <c r="K26" s="41">
        <v>0</v>
      </c>
      <c r="L26" s="67">
        <v>102</v>
      </c>
      <c r="M26" s="256">
        <v>13</v>
      </c>
      <c r="N26" s="257">
        <v>0</v>
      </c>
      <c r="O26" s="256">
        <v>16</v>
      </c>
    </row>
    <row r="27" spans="1:15" x14ac:dyDescent="0.25">
      <c r="H27" s="227">
        <v>0</v>
      </c>
      <c r="I27" s="171" t="s">
        <v>230</v>
      </c>
      <c r="J27" s="67">
        <v>31</v>
      </c>
      <c r="K27" s="41">
        <v>0</v>
      </c>
      <c r="L27" s="67">
        <v>42</v>
      </c>
      <c r="M27" s="256">
        <v>22</v>
      </c>
      <c r="N27" s="257">
        <v>0</v>
      </c>
      <c r="O27" s="256">
        <v>33</v>
      </c>
    </row>
    <row r="28" spans="1:15" x14ac:dyDescent="0.25">
      <c r="H28" s="227">
        <v>0</v>
      </c>
      <c r="I28" s="171" t="s">
        <v>274</v>
      </c>
      <c r="J28" s="67">
        <v>2456</v>
      </c>
      <c r="K28" s="41">
        <v>21</v>
      </c>
      <c r="L28" s="67">
        <v>3124</v>
      </c>
      <c r="M28" s="256">
        <v>656</v>
      </c>
      <c r="N28" s="257">
        <v>19</v>
      </c>
      <c r="O28" s="256">
        <v>965</v>
      </c>
    </row>
    <row r="29" spans="1:15" x14ac:dyDescent="0.25">
      <c r="H29" s="227">
        <v>0</v>
      </c>
      <c r="I29" s="171" t="s">
        <v>169</v>
      </c>
      <c r="J29" s="67">
        <v>822</v>
      </c>
      <c r="K29" s="41">
        <v>13</v>
      </c>
      <c r="L29" s="67">
        <v>1089</v>
      </c>
      <c r="M29" s="256">
        <v>729</v>
      </c>
      <c r="N29" s="257">
        <v>31</v>
      </c>
      <c r="O29" s="256">
        <v>1099</v>
      </c>
    </row>
    <row r="30" spans="1:15" x14ac:dyDescent="0.25">
      <c r="H30" s="227">
        <v>0</v>
      </c>
      <c r="I30" s="43" t="s">
        <v>188</v>
      </c>
      <c r="J30" s="48">
        <v>3278</v>
      </c>
      <c r="K30" s="54">
        <v>34</v>
      </c>
      <c r="L30" s="48">
        <v>4213</v>
      </c>
      <c r="M30" s="48">
        <v>1385</v>
      </c>
      <c r="N30" s="48">
        <v>50</v>
      </c>
      <c r="O30" s="48">
        <v>2064</v>
      </c>
    </row>
    <row r="32" spans="1:15" x14ac:dyDescent="0.25">
      <c r="A32" s="228"/>
      <c r="B32" s="228"/>
      <c r="C32" s="234"/>
      <c r="D32" s="228"/>
      <c r="E32" s="228"/>
      <c r="F32" s="228"/>
      <c r="G32" s="228"/>
      <c r="H32" s="228"/>
      <c r="I32" s="228"/>
      <c r="J32" s="235"/>
      <c r="K32" s="235"/>
      <c r="L32" s="235"/>
      <c r="M32" s="235"/>
      <c r="N32" s="235"/>
      <c r="O32" s="235"/>
    </row>
    <row r="33" spans="1:15" x14ac:dyDescent="0.25">
      <c r="A33" s="228"/>
      <c r="B33" s="228"/>
      <c r="C33" s="234"/>
      <c r="D33" s="228"/>
      <c r="E33" s="228"/>
      <c r="F33" s="228"/>
      <c r="G33" s="228"/>
      <c r="H33" s="228"/>
      <c r="I33" s="228"/>
      <c r="J33" s="235"/>
      <c r="K33" s="235"/>
      <c r="L33" s="235"/>
      <c r="M33" s="235"/>
      <c r="N33" s="235"/>
      <c r="O33" s="235"/>
    </row>
    <row r="34" spans="1:15" x14ac:dyDescent="0.25">
      <c r="A34" s="228"/>
      <c r="B34" s="228"/>
      <c r="C34" s="234"/>
      <c r="D34" s="228"/>
      <c r="E34" s="228"/>
      <c r="F34" s="228"/>
      <c r="G34" s="228"/>
      <c r="H34" s="228"/>
      <c r="I34" s="228"/>
      <c r="J34" s="235"/>
      <c r="K34" s="235"/>
      <c r="L34" s="235"/>
      <c r="M34" s="235"/>
      <c r="N34" s="235"/>
      <c r="O34" s="235"/>
    </row>
  </sheetData>
  <sortState ref="A32:O34">
    <sortCondition ref="B32:B34"/>
    <sortCondition ref="C32:C34"/>
    <sortCondition descending="1" ref="H32:H34"/>
    <sortCondition ref="I32:I34"/>
  </sortState>
  <mergeCells count="3">
    <mergeCell ref="I4:I5"/>
    <mergeCell ref="J4:L4"/>
    <mergeCell ref="M4:O4"/>
  </mergeCells>
  <conditionalFormatting sqref="H32:H34">
    <cfRule type="cellIs" dxfId="2" priority="3" operator="equal">
      <formula>1</formula>
    </cfRule>
  </conditionalFormatting>
  <conditionalFormatting sqref="H6:O29">
    <cfRule type="expression" dxfId="1" priority="2">
      <formula>$H6&gt;0</formula>
    </cfRule>
  </conditionalFormatting>
  <conditionalFormatting sqref="H30:O30">
    <cfRule type="expression" dxfId="0" priority="1">
      <formula>$I30&gt;0</formula>
    </cfRule>
  </conditionalFormatting>
  <pageMargins left="0.25" right="0.25" top="0.75" bottom="0.75" header="0.3" footer="0.3"/>
  <pageSetup paperSize="9" orientation="landscape"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C25"/>
  <sheetViews>
    <sheetView workbookViewId="0">
      <selection activeCell="J30" sqref="J30"/>
    </sheetView>
  </sheetViews>
  <sheetFormatPr defaultRowHeight="15" x14ac:dyDescent="0.25"/>
  <cols>
    <col min="1" max="1" width="22" customWidth="1"/>
    <col min="2" max="3" width="21.42578125" customWidth="1"/>
  </cols>
  <sheetData>
    <row r="1" spans="1:3" x14ac:dyDescent="0.25">
      <c r="A1" s="8" t="s">
        <v>277</v>
      </c>
    </row>
    <row r="3" spans="1:3" x14ac:dyDescent="0.25">
      <c r="A3" s="352" t="s">
        <v>173</v>
      </c>
      <c r="B3" s="281" t="s">
        <v>174</v>
      </c>
      <c r="C3" s="281"/>
    </row>
    <row r="4" spans="1:3" x14ac:dyDescent="0.25">
      <c r="A4" s="352"/>
      <c r="B4" s="176" t="s">
        <v>175</v>
      </c>
      <c r="C4" s="176" t="s">
        <v>176</v>
      </c>
    </row>
    <row r="5" spans="1:3" x14ac:dyDescent="0.25">
      <c r="A5" s="212" t="s">
        <v>210</v>
      </c>
      <c r="B5" s="209">
        <v>158.899848843695</v>
      </c>
      <c r="C5" s="210">
        <v>19657977</v>
      </c>
    </row>
    <row r="6" spans="1:3" x14ac:dyDescent="0.25">
      <c r="A6" s="212" t="s">
        <v>177</v>
      </c>
      <c r="B6" s="209">
        <v>192.578648786472</v>
      </c>
      <c r="C6" s="210">
        <v>1079879092</v>
      </c>
    </row>
    <row r="7" spans="1:3" x14ac:dyDescent="0.25">
      <c r="A7" s="212" t="s">
        <v>178</v>
      </c>
      <c r="B7" s="209">
        <v>198.81233146937001</v>
      </c>
      <c r="C7" s="210">
        <v>368318433</v>
      </c>
    </row>
    <row r="8" spans="1:3" x14ac:dyDescent="0.25">
      <c r="A8" s="212" t="s">
        <v>184</v>
      </c>
      <c r="B8" s="209">
        <v>206.92926744641201</v>
      </c>
      <c r="C8" s="210">
        <v>60533329</v>
      </c>
    </row>
    <row r="9" spans="1:3" x14ac:dyDescent="0.25">
      <c r="A9" s="212" t="s">
        <v>180</v>
      </c>
      <c r="B9" s="209">
        <v>246.214270776456</v>
      </c>
      <c r="C9" s="210">
        <v>1186158547</v>
      </c>
    </row>
    <row r="10" spans="1:3" x14ac:dyDescent="0.25">
      <c r="A10" s="212" t="s">
        <v>185</v>
      </c>
      <c r="B10" s="209">
        <v>249.644988619614</v>
      </c>
      <c r="C10" s="210">
        <v>2489784365</v>
      </c>
    </row>
    <row r="11" spans="1:3" x14ac:dyDescent="0.25">
      <c r="A11" s="212" t="s">
        <v>179</v>
      </c>
      <c r="B11" s="209">
        <v>252.33907857959699</v>
      </c>
      <c r="C11" s="210">
        <v>136910226</v>
      </c>
    </row>
    <row r="12" spans="1:3" x14ac:dyDescent="0.25">
      <c r="A12" s="212" t="s">
        <v>182</v>
      </c>
      <c r="B12" s="209">
        <v>252.91750375034101</v>
      </c>
      <c r="C12" s="210">
        <v>1078342104</v>
      </c>
    </row>
    <row r="13" spans="1:3" x14ac:dyDescent="0.25">
      <c r="A13" s="212" t="s">
        <v>181</v>
      </c>
      <c r="B13" s="209">
        <v>257.07511394741601</v>
      </c>
      <c r="C13" s="210">
        <v>407364439</v>
      </c>
    </row>
    <row r="14" spans="1:3" x14ac:dyDescent="0.25">
      <c r="A14" s="212" t="s">
        <v>211</v>
      </c>
      <c r="B14" s="209">
        <v>259.317719175317</v>
      </c>
      <c r="C14" s="210">
        <v>279416139</v>
      </c>
    </row>
    <row r="15" spans="1:3" x14ac:dyDescent="0.25">
      <c r="A15" s="212" t="s">
        <v>183</v>
      </c>
      <c r="B15" s="209">
        <v>275.30341742501599</v>
      </c>
      <c r="C15" s="210">
        <v>351654966</v>
      </c>
    </row>
    <row r="16" spans="1:3" x14ac:dyDescent="0.25">
      <c r="A16" s="212" t="s">
        <v>4</v>
      </c>
      <c r="B16" s="209">
        <v>280.58322782755499</v>
      </c>
      <c r="C16" s="210">
        <v>242006401</v>
      </c>
    </row>
    <row r="17" spans="1:3" x14ac:dyDescent="0.25">
      <c r="A17" s="212" t="s">
        <v>27</v>
      </c>
      <c r="B17" s="209">
        <v>284.10557175855098</v>
      </c>
      <c r="C17" s="210">
        <v>1114538061</v>
      </c>
    </row>
    <row r="18" spans="1:3" x14ac:dyDescent="0.25">
      <c r="A18" s="212" t="s">
        <v>186</v>
      </c>
      <c r="B18" s="209">
        <v>291.41602307500199</v>
      </c>
      <c r="C18" s="210">
        <v>1416932167</v>
      </c>
    </row>
    <row r="19" spans="1:3" x14ac:dyDescent="0.25">
      <c r="A19" s="212" t="s">
        <v>212</v>
      </c>
      <c r="B19" s="209">
        <v>294.55899750083898</v>
      </c>
      <c r="C19" s="210">
        <v>353294798</v>
      </c>
    </row>
    <row r="20" spans="1:3" x14ac:dyDescent="0.25">
      <c r="A20" s="212" t="s">
        <v>187</v>
      </c>
      <c r="B20" s="209">
        <v>311.18754936945601</v>
      </c>
      <c r="C20" s="210">
        <v>1780862396</v>
      </c>
    </row>
    <row r="21" spans="1:3" x14ac:dyDescent="0.25">
      <c r="A21" s="212" t="s">
        <v>188</v>
      </c>
      <c r="B21" s="209">
        <v>331.09780196647102</v>
      </c>
      <c r="C21" s="210">
        <v>493867468</v>
      </c>
    </row>
    <row r="22" spans="1:3" x14ac:dyDescent="0.25">
      <c r="A22" s="212" t="s">
        <v>189</v>
      </c>
      <c r="B22" s="209">
        <v>354.07172713270899</v>
      </c>
      <c r="C22" s="210">
        <v>1304603834</v>
      </c>
    </row>
    <row r="23" spans="1:3" x14ac:dyDescent="0.25">
      <c r="A23" s="212" t="s">
        <v>190</v>
      </c>
      <c r="B23" s="209">
        <v>357.19473056704197</v>
      </c>
      <c r="C23" s="210">
        <v>1585152703</v>
      </c>
    </row>
    <row r="24" spans="1:3" x14ac:dyDescent="0.25">
      <c r="A24" s="212" t="s">
        <v>191</v>
      </c>
      <c r="B24" s="209">
        <v>397.33699325133801</v>
      </c>
      <c r="C24" s="210">
        <v>601157560</v>
      </c>
    </row>
    <row r="25" spans="1:3" x14ac:dyDescent="0.25">
      <c r="A25" s="163" t="s">
        <v>192</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B2:Q13"/>
  <sheetViews>
    <sheetView workbookViewId="0">
      <selection activeCell="Q24" sqref="Q24"/>
    </sheetView>
  </sheetViews>
  <sheetFormatPr defaultRowHeight="15" x14ac:dyDescent="0.25"/>
  <cols>
    <col min="2" max="2" width="9.5703125" customWidth="1"/>
  </cols>
  <sheetData>
    <row r="2" spans="2:17" x14ac:dyDescent="0.25">
      <c r="B2" s="91" t="s">
        <v>310</v>
      </c>
      <c r="C2" s="109"/>
      <c r="D2" s="109"/>
      <c r="E2" s="109"/>
      <c r="F2" s="109"/>
      <c r="G2" s="109"/>
      <c r="H2" s="109"/>
      <c r="I2" s="109"/>
      <c r="J2" s="109"/>
      <c r="K2" s="109"/>
      <c r="L2" s="109"/>
      <c r="M2" s="109"/>
      <c r="N2" s="109"/>
      <c r="O2" s="109"/>
    </row>
    <row r="3" spans="2:17" x14ac:dyDescent="0.25">
      <c r="B3" s="213" t="s">
        <v>275</v>
      </c>
      <c r="C3" s="109"/>
      <c r="D3" s="109"/>
      <c r="E3" s="109"/>
      <c r="F3" s="109"/>
      <c r="G3" s="109"/>
      <c r="H3" s="109"/>
      <c r="I3" s="109"/>
      <c r="J3" s="109"/>
      <c r="K3" s="109"/>
      <c r="L3" s="109"/>
      <c r="M3" s="109"/>
      <c r="N3" s="109"/>
      <c r="O3" s="109"/>
    </row>
    <row r="4" spans="2:17" ht="15" customHeight="1" x14ac:dyDescent="0.25">
      <c r="B4" s="353" t="s">
        <v>95</v>
      </c>
      <c r="C4" s="358" t="s">
        <v>127</v>
      </c>
      <c r="D4" s="358"/>
      <c r="E4" s="358"/>
      <c r="F4" s="358"/>
      <c r="G4" s="358"/>
      <c r="H4" s="358"/>
      <c r="I4" s="358"/>
      <c r="J4" s="358"/>
      <c r="K4" s="358"/>
      <c r="L4" s="358"/>
      <c r="M4" s="358"/>
      <c r="N4" s="358"/>
      <c r="O4" s="358"/>
      <c r="P4" s="358"/>
      <c r="Q4" s="358"/>
    </row>
    <row r="5" spans="2:17" ht="15" customHeight="1" x14ac:dyDescent="0.25">
      <c r="B5" s="354"/>
      <c r="C5" s="273" t="s">
        <v>23</v>
      </c>
      <c r="D5" s="273"/>
      <c r="E5" s="273"/>
      <c r="F5" s="273"/>
      <c r="G5" s="273"/>
      <c r="H5" s="356" t="s">
        <v>24</v>
      </c>
      <c r="I5" s="356"/>
      <c r="J5" s="356"/>
      <c r="K5" s="356"/>
      <c r="L5" s="356"/>
      <c r="M5" s="357" t="s">
        <v>128</v>
      </c>
      <c r="N5" s="357"/>
      <c r="O5" s="357"/>
      <c r="P5" s="357"/>
      <c r="Q5" s="357"/>
    </row>
    <row r="6" spans="2:17" ht="40.5" x14ac:dyDescent="0.25">
      <c r="B6" s="355"/>
      <c r="C6" s="176" t="s">
        <v>129</v>
      </c>
      <c r="D6" s="176" t="s">
        <v>130</v>
      </c>
      <c r="E6" s="176" t="s">
        <v>131</v>
      </c>
      <c r="F6" s="214" t="s">
        <v>209</v>
      </c>
      <c r="G6" s="176" t="s">
        <v>9</v>
      </c>
      <c r="H6" s="176" t="s">
        <v>129</v>
      </c>
      <c r="I6" s="176" t="s">
        <v>130</v>
      </c>
      <c r="J6" s="176" t="s">
        <v>131</v>
      </c>
      <c r="K6" s="176" t="s">
        <v>209</v>
      </c>
      <c r="L6" s="176" t="s">
        <v>9</v>
      </c>
      <c r="M6" s="176" t="s">
        <v>129</v>
      </c>
      <c r="N6" s="176" t="s">
        <v>130</v>
      </c>
      <c r="O6" s="176" t="s">
        <v>131</v>
      </c>
      <c r="P6" s="176" t="s">
        <v>209</v>
      </c>
      <c r="Q6" s="176" t="s">
        <v>9</v>
      </c>
    </row>
    <row r="7" spans="2:17" ht="27" x14ac:dyDescent="0.25">
      <c r="B7" s="61" t="s">
        <v>198</v>
      </c>
      <c r="C7" s="215">
        <v>61</v>
      </c>
      <c r="D7" s="216">
        <v>118</v>
      </c>
      <c r="E7" s="215">
        <v>627</v>
      </c>
      <c r="F7" s="216">
        <v>0</v>
      </c>
      <c r="G7" s="215">
        <v>806</v>
      </c>
      <c r="H7" s="216">
        <v>33</v>
      </c>
      <c r="I7" s="215">
        <v>0</v>
      </c>
      <c r="J7" s="217">
        <v>0</v>
      </c>
      <c r="K7" s="190">
        <v>0</v>
      </c>
      <c r="L7" s="217">
        <v>33</v>
      </c>
      <c r="M7" s="190">
        <v>30</v>
      </c>
      <c r="N7" s="217">
        <v>77</v>
      </c>
      <c r="O7" s="190">
        <v>151</v>
      </c>
      <c r="P7" s="217">
        <v>0</v>
      </c>
      <c r="Q7" s="190">
        <v>258</v>
      </c>
    </row>
    <row r="8" spans="2:17" x14ac:dyDescent="0.25">
      <c r="B8" s="61" t="s">
        <v>199</v>
      </c>
      <c r="C8" s="215">
        <v>93</v>
      </c>
      <c r="D8" s="216">
        <v>280</v>
      </c>
      <c r="E8" s="215">
        <v>716</v>
      </c>
      <c r="F8" s="216">
        <v>0</v>
      </c>
      <c r="G8" s="215">
        <v>1089</v>
      </c>
      <c r="H8" s="216">
        <v>35</v>
      </c>
      <c r="I8" s="215">
        <v>0</v>
      </c>
      <c r="J8" s="217">
        <v>0</v>
      </c>
      <c r="K8" s="190">
        <v>0</v>
      </c>
      <c r="L8" s="217">
        <v>35</v>
      </c>
      <c r="M8" s="190">
        <v>81</v>
      </c>
      <c r="N8" s="217">
        <v>153</v>
      </c>
      <c r="O8" s="190">
        <v>124</v>
      </c>
      <c r="P8" s="217">
        <v>0</v>
      </c>
      <c r="Q8" s="190">
        <v>358</v>
      </c>
    </row>
    <row r="9" spans="2:17" x14ac:dyDescent="0.25">
      <c r="B9" s="61" t="s">
        <v>200</v>
      </c>
      <c r="C9" s="215">
        <v>118</v>
      </c>
      <c r="D9" s="216">
        <v>139</v>
      </c>
      <c r="E9" s="215">
        <v>274</v>
      </c>
      <c r="F9" s="216">
        <v>0</v>
      </c>
      <c r="G9" s="215">
        <v>531</v>
      </c>
      <c r="H9" s="216">
        <v>14</v>
      </c>
      <c r="I9" s="215">
        <v>0</v>
      </c>
      <c r="J9" s="217">
        <v>0</v>
      </c>
      <c r="K9" s="190">
        <v>0</v>
      </c>
      <c r="L9" s="217">
        <v>14</v>
      </c>
      <c r="M9" s="190">
        <v>94</v>
      </c>
      <c r="N9" s="217">
        <v>151</v>
      </c>
      <c r="O9" s="190">
        <v>94</v>
      </c>
      <c r="P9" s="217">
        <v>0</v>
      </c>
      <c r="Q9" s="190">
        <v>339</v>
      </c>
    </row>
    <row r="10" spans="2:17" x14ac:dyDescent="0.25">
      <c r="B10" s="61" t="s">
        <v>201</v>
      </c>
      <c r="C10" s="215">
        <v>85</v>
      </c>
      <c r="D10" s="216">
        <v>144</v>
      </c>
      <c r="E10" s="215">
        <v>304</v>
      </c>
      <c r="F10" s="216">
        <v>0</v>
      </c>
      <c r="G10" s="215">
        <v>533</v>
      </c>
      <c r="H10" s="216">
        <v>42</v>
      </c>
      <c r="I10" s="215">
        <v>0</v>
      </c>
      <c r="J10" s="217">
        <v>0</v>
      </c>
      <c r="K10" s="190">
        <v>0</v>
      </c>
      <c r="L10" s="217">
        <v>42</v>
      </c>
      <c r="M10" s="190">
        <v>28</v>
      </c>
      <c r="N10" s="217">
        <v>97</v>
      </c>
      <c r="O10" s="190">
        <v>5</v>
      </c>
      <c r="P10" s="217">
        <v>0</v>
      </c>
      <c r="Q10" s="190">
        <v>130</v>
      </c>
    </row>
    <row r="11" spans="2:17" x14ac:dyDescent="0.25">
      <c r="B11" s="61" t="s">
        <v>202</v>
      </c>
      <c r="C11" s="215">
        <v>44</v>
      </c>
      <c r="D11" s="216">
        <v>131</v>
      </c>
      <c r="E11" s="215">
        <v>144</v>
      </c>
      <c r="F11" s="216">
        <v>0</v>
      </c>
      <c r="G11" s="215">
        <v>319</v>
      </c>
      <c r="H11" s="216">
        <v>28</v>
      </c>
      <c r="I11" s="215">
        <v>0</v>
      </c>
      <c r="J11" s="217">
        <v>0</v>
      </c>
      <c r="K11" s="190">
        <v>0</v>
      </c>
      <c r="L11" s="217">
        <v>28</v>
      </c>
      <c r="M11" s="190">
        <v>21</v>
      </c>
      <c r="N11" s="217">
        <v>90</v>
      </c>
      <c r="O11" s="190">
        <v>37</v>
      </c>
      <c r="P11" s="217">
        <v>0</v>
      </c>
      <c r="Q11" s="190">
        <v>148</v>
      </c>
    </row>
    <row r="12" spans="2:17" x14ac:dyDescent="0.25">
      <c r="B12" s="62" t="s">
        <v>9</v>
      </c>
      <c r="C12" s="218">
        <v>401</v>
      </c>
      <c r="D12" s="218">
        <v>812</v>
      </c>
      <c r="E12" s="218">
        <v>2065</v>
      </c>
      <c r="F12" s="218">
        <v>0</v>
      </c>
      <c r="G12" s="218">
        <v>3278</v>
      </c>
      <c r="H12" s="218">
        <v>152</v>
      </c>
      <c r="I12" s="218">
        <v>0</v>
      </c>
      <c r="J12" s="219">
        <v>0</v>
      </c>
      <c r="K12" s="219">
        <v>0</v>
      </c>
      <c r="L12" s="219">
        <v>152</v>
      </c>
      <c r="M12" s="219">
        <v>254</v>
      </c>
      <c r="N12" s="219">
        <v>568</v>
      </c>
      <c r="O12" s="219">
        <v>411</v>
      </c>
      <c r="P12" s="219">
        <v>0</v>
      </c>
      <c r="Q12" s="219">
        <v>1233</v>
      </c>
    </row>
    <row r="13" spans="2:17" x14ac:dyDescent="0.25">
      <c r="B13" s="129" t="s">
        <v>197</v>
      </c>
      <c r="C13" s="24"/>
      <c r="D13" s="24"/>
      <c r="E13" s="24"/>
      <c r="F13" s="130"/>
      <c r="G13" s="130"/>
      <c r="H13"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B2:G17"/>
  <sheetViews>
    <sheetView workbookViewId="0">
      <selection activeCell="M21" sqref="M21"/>
    </sheetView>
  </sheetViews>
  <sheetFormatPr defaultRowHeight="15" x14ac:dyDescent="0.25"/>
  <cols>
    <col min="2" max="2" width="8.5703125" customWidth="1"/>
    <col min="3" max="3" width="10.42578125" customWidth="1"/>
    <col min="19" max="19" width="9.7109375" bestFit="1" customWidth="1"/>
  </cols>
  <sheetData>
    <row r="2" spans="2:7" x14ac:dyDescent="0.25">
      <c r="B2" s="8" t="s">
        <v>311</v>
      </c>
    </row>
    <row r="3" spans="2:7" x14ac:dyDescent="0.25">
      <c r="B3" s="158" t="s">
        <v>262</v>
      </c>
    </row>
    <row r="4" spans="2:7" ht="40.5" x14ac:dyDescent="0.25">
      <c r="B4" s="159" t="s">
        <v>59</v>
      </c>
      <c r="C4" s="71" t="s">
        <v>129</v>
      </c>
      <c r="D4" s="71" t="s">
        <v>130</v>
      </c>
      <c r="E4" s="71" t="s">
        <v>131</v>
      </c>
      <c r="F4" s="71" t="s">
        <v>209</v>
      </c>
      <c r="G4" s="71" t="s">
        <v>9</v>
      </c>
    </row>
    <row r="5" spans="2:7" x14ac:dyDescent="0.25">
      <c r="B5" s="178" t="s">
        <v>60</v>
      </c>
      <c r="C5" s="223">
        <v>43</v>
      </c>
      <c r="D5" s="224">
        <v>58</v>
      </c>
      <c r="E5" s="223">
        <v>108</v>
      </c>
      <c r="F5" s="225" t="s">
        <v>30</v>
      </c>
      <c r="G5" s="226">
        <v>209</v>
      </c>
    </row>
    <row r="6" spans="2:7" x14ac:dyDescent="0.25">
      <c r="B6" s="178" t="s">
        <v>61</v>
      </c>
      <c r="C6" s="223">
        <v>36</v>
      </c>
      <c r="D6" s="224">
        <v>59</v>
      </c>
      <c r="E6" s="223">
        <v>128</v>
      </c>
      <c r="F6" s="225" t="s">
        <v>30</v>
      </c>
      <c r="G6" s="226">
        <v>223</v>
      </c>
    </row>
    <row r="7" spans="2:7" x14ac:dyDescent="0.25">
      <c r="B7" s="178" t="s">
        <v>62</v>
      </c>
      <c r="C7" s="223">
        <v>30</v>
      </c>
      <c r="D7" s="224">
        <v>49</v>
      </c>
      <c r="E7" s="223">
        <v>126</v>
      </c>
      <c r="F7" s="225" t="s">
        <v>30</v>
      </c>
      <c r="G7" s="226">
        <v>205</v>
      </c>
    </row>
    <row r="8" spans="2:7" x14ac:dyDescent="0.25">
      <c r="B8" s="178" t="s">
        <v>63</v>
      </c>
      <c r="C8" s="223">
        <v>54</v>
      </c>
      <c r="D8" s="224">
        <v>82</v>
      </c>
      <c r="E8" s="223">
        <v>143</v>
      </c>
      <c r="F8" s="225" t="s">
        <v>30</v>
      </c>
      <c r="G8" s="226">
        <v>279</v>
      </c>
    </row>
    <row r="9" spans="2:7" x14ac:dyDescent="0.25">
      <c r="B9" s="178" t="s">
        <v>64</v>
      </c>
      <c r="C9" s="223">
        <v>69</v>
      </c>
      <c r="D9" s="224">
        <v>121</v>
      </c>
      <c r="E9" s="223">
        <v>231</v>
      </c>
      <c r="F9" s="225" t="s">
        <v>30</v>
      </c>
      <c r="G9" s="226">
        <v>421</v>
      </c>
    </row>
    <row r="10" spans="2:7" x14ac:dyDescent="0.25">
      <c r="B10" s="178" t="s">
        <v>65</v>
      </c>
      <c r="C10" s="223">
        <v>99</v>
      </c>
      <c r="D10" s="224">
        <v>145</v>
      </c>
      <c r="E10" s="223">
        <v>316</v>
      </c>
      <c r="F10" s="225" t="s">
        <v>30</v>
      </c>
      <c r="G10" s="226">
        <v>560</v>
      </c>
    </row>
    <row r="11" spans="2:7" x14ac:dyDescent="0.25">
      <c r="B11" s="178" t="s">
        <v>66</v>
      </c>
      <c r="C11" s="223">
        <v>105</v>
      </c>
      <c r="D11" s="224">
        <v>168</v>
      </c>
      <c r="E11" s="223">
        <v>290</v>
      </c>
      <c r="F11" s="225" t="s">
        <v>30</v>
      </c>
      <c r="G11" s="226">
        <v>563</v>
      </c>
    </row>
    <row r="12" spans="2:7" x14ac:dyDescent="0.25">
      <c r="B12" s="178" t="s">
        <v>67</v>
      </c>
      <c r="C12" s="223">
        <v>107</v>
      </c>
      <c r="D12" s="224">
        <v>162</v>
      </c>
      <c r="E12" s="223">
        <v>301</v>
      </c>
      <c r="F12" s="225" t="s">
        <v>30</v>
      </c>
      <c r="G12" s="226">
        <v>570</v>
      </c>
    </row>
    <row r="13" spans="2:7" x14ac:dyDescent="0.25">
      <c r="B13" s="178" t="s">
        <v>68</v>
      </c>
      <c r="C13" s="223">
        <v>70</v>
      </c>
      <c r="D13" s="224">
        <v>153</v>
      </c>
      <c r="E13" s="223">
        <v>240</v>
      </c>
      <c r="F13" s="225" t="s">
        <v>30</v>
      </c>
      <c r="G13" s="226">
        <v>463</v>
      </c>
    </row>
    <row r="14" spans="2:7" x14ac:dyDescent="0.25">
      <c r="B14" s="178" t="s">
        <v>69</v>
      </c>
      <c r="C14" s="223">
        <v>75</v>
      </c>
      <c r="D14" s="224">
        <v>132</v>
      </c>
      <c r="E14" s="223">
        <v>228</v>
      </c>
      <c r="F14" s="225" t="s">
        <v>30</v>
      </c>
      <c r="G14" s="226">
        <v>435</v>
      </c>
    </row>
    <row r="15" spans="2:7" x14ac:dyDescent="0.25">
      <c r="B15" s="178" t="s">
        <v>70</v>
      </c>
      <c r="C15" s="223">
        <v>68</v>
      </c>
      <c r="D15" s="224">
        <v>135</v>
      </c>
      <c r="E15" s="223">
        <v>191</v>
      </c>
      <c r="F15" s="225" t="s">
        <v>30</v>
      </c>
      <c r="G15" s="226">
        <v>394</v>
      </c>
    </row>
    <row r="16" spans="2:7" x14ac:dyDescent="0.25">
      <c r="B16" s="178" t="s">
        <v>71</v>
      </c>
      <c r="C16" s="223">
        <v>51</v>
      </c>
      <c r="D16" s="224">
        <v>116</v>
      </c>
      <c r="E16" s="223">
        <v>174</v>
      </c>
      <c r="F16" s="225" t="s">
        <v>30</v>
      </c>
      <c r="G16" s="226">
        <v>341</v>
      </c>
    </row>
    <row r="17" spans="2:7" x14ac:dyDescent="0.25">
      <c r="B17" s="43" t="s">
        <v>9</v>
      </c>
      <c r="C17" s="194">
        <v>807</v>
      </c>
      <c r="D17" s="194">
        <v>1380</v>
      </c>
      <c r="E17" s="194">
        <v>2476</v>
      </c>
      <c r="F17" s="253" t="s">
        <v>30</v>
      </c>
      <c r="G17" s="194">
        <v>4663</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B2:G13"/>
  <sheetViews>
    <sheetView workbookViewId="0">
      <selection activeCell="F5" sqref="F5"/>
    </sheetView>
  </sheetViews>
  <sheetFormatPr defaultRowHeight="15" x14ac:dyDescent="0.25"/>
  <sheetData>
    <row r="2" spans="2:7" x14ac:dyDescent="0.25">
      <c r="B2" s="8" t="s">
        <v>312</v>
      </c>
      <c r="C2" s="109"/>
      <c r="D2" s="109"/>
      <c r="E2" s="109"/>
      <c r="F2" s="109"/>
      <c r="G2" s="109"/>
    </row>
    <row r="3" spans="2:7" x14ac:dyDescent="0.25">
      <c r="B3" s="31" t="s">
        <v>262</v>
      </c>
      <c r="C3" s="109"/>
      <c r="D3" s="109"/>
      <c r="E3" s="109"/>
      <c r="F3" s="109"/>
      <c r="G3" s="109"/>
    </row>
    <row r="4" spans="2:7" ht="54" x14ac:dyDescent="0.25">
      <c r="B4" s="160" t="s">
        <v>72</v>
      </c>
      <c r="C4" s="176" t="s">
        <v>129</v>
      </c>
      <c r="D4" s="176" t="s">
        <v>130</v>
      </c>
      <c r="E4" s="176" t="s">
        <v>131</v>
      </c>
      <c r="F4" s="176" t="s">
        <v>209</v>
      </c>
      <c r="G4" s="176" t="s">
        <v>9</v>
      </c>
    </row>
    <row r="5" spans="2:7" x14ac:dyDescent="0.25">
      <c r="B5" s="92" t="s">
        <v>73</v>
      </c>
      <c r="C5" s="26">
        <v>109</v>
      </c>
      <c r="D5" s="52">
        <v>194</v>
      </c>
      <c r="E5" s="26">
        <v>377</v>
      </c>
      <c r="F5" s="27" t="s">
        <v>30</v>
      </c>
      <c r="G5" s="102">
        <v>680</v>
      </c>
    </row>
    <row r="6" spans="2:7" x14ac:dyDescent="0.25">
      <c r="B6" s="92" t="s">
        <v>74</v>
      </c>
      <c r="C6" s="26">
        <v>104</v>
      </c>
      <c r="D6" s="52">
        <v>178</v>
      </c>
      <c r="E6" s="26">
        <v>439</v>
      </c>
      <c r="F6" s="27" t="s">
        <v>30</v>
      </c>
      <c r="G6" s="102">
        <v>721</v>
      </c>
    </row>
    <row r="7" spans="2:7" x14ac:dyDescent="0.25">
      <c r="B7" s="92" t="s">
        <v>75</v>
      </c>
      <c r="C7" s="26">
        <v>94</v>
      </c>
      <c r="D7" s="52">
        <v>191</v>
      </c>
      <c r="E7" s="26">
        <v>345</v>
      </c>
      <c r="F7" s="27" t="s">
        <v>30</v>
      </c>
      <c r="G7" s="102">
        <v>630</v>
      </c>
    </row>
    <row r="8" spans="2:7" x14ac:dyDescent="0.25">
      <c r="B8" s="92" t="s">
        <v>76</v>
      </c>
      <c r="C8" s="26">
        <v>108</v>
      </c>
      <c r="D8" s="52">
        <v>200</v>
      </c>
      <c r="E8" s="26">
        <v>383</v>
      </c>
      <c r="F8" s="27" t="s">
        <v>30</v>
      </c>
      <c r="G8" s="102">
        <v>691</v>
      </c>
    </row>
    <row r="9" spans="2:7" x14ac:dyDescent="0.25">
      <c r="B9" s="92" t="s">
        <v>77</v>
      </c>
      <c r="C9" s="26">
        <v>140</v>
      </c>
      <c r="D9" s="52">
        <v>217</v>
      </c>
      <c r="E9" s="26">
        <v>380</v>
      </c>
      <c r="F9" s="27" t="s">
        <v>30</v>
      </c>
      <c r="G9" s="102">
        <v>737</v>
      </c>
    </row>
    <row r="10" spans="2:7" x14ac:dyDescent="0.25">
      <c r="B10" s="92" t="s">
        <v>78</v>
      </c>
      <c r="C10" s="26">
        <v>120</v>
      </c>
      <c r="D10" s="52">
        <v>207</v>
      </c>
      <c r="E10" s="26">
        <v>369</v>
      </c>
      <c r="F10" s="27" t="s">
        <v>30</v>
      </c>
      <c r="G10" s="102">
        <v>696</v>
      </c>
    </row>
    <row r="11" spans="2:7" x14ac:dyDescent="0.25">
      <c r="B11" s="92" t="s">
        <v>79</v>
      </c>
      <c r="C11" s="26">
        <v>132</v>
      </c>
      <c r="D11" s="52">
        <v>193</v>
      </c>
      <c r="E11" s="26">
        <v>183</v>
      </c>
      <c r="F11" s="27" t="s">
        <v>30</v>
      </c>
      <c r="G11" s="102">
        <v>508</v>
      </c>
    </row>
    <row r="12" spans="2:7" x14ac:dyDescent="0.25">
      <c r="B12" s="43" t="s">
        <v>9</v>
      </c>
      <c r="C12" s="48">
        <v>807</v>
      </c>
      <c r="D12" s="48">
        <v>1380</v>
      </c>
      <c r="E12" s="48">
        <v>2476</v>
      </c>
      <c r="F12" s="48" t="s">
        <v>30</v>
      </c>
      <c r="G12" s="48">
        <v>4663</v>
      </c>
    </row>
    <row r="13" spans="2:7" x14ac:dyDescent="0.25">
      <c r="G13" s="109"/>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B2:G31"/>
  <sheetViews>
    <sheetView workbookViewId="0">
      <selection activeCell="O28" sqref="O28"/>
    </sheetView>
  </sheetViews>
  <sheetFormatPr defaultRowHeight="15" x14ac:dyDescent="0.25"/>
  <sheetData>
    <row r="2" spans="2:7" x14ac:dyDescent="0.25">
      <c r="B2" s="8" t="s">
        <v>313</v>
      </c>
      <c r="C2" s="89"/>
      <c r="D2" s="89"/>
      <c r="E2" s="89"/>
      <c r="F2" s="90"/>
    </row>
    <row r="3" spans="2:7" x14ac:dyDescent="0.25">
      <c r="B3" s="31" t="s">
        <v>276</v>
      </c>
      <c r="C3" s="161"/>
      <c r="D3" s="161"/>
      <c r="E3" s="161"/>
      <c r="F3" s="161"/>
    </row>
    <row r="4" spans="2:7" x14ac:dyDescent="0.25">
      <c r="B4" s="359" t="s">
        <v>94</v>
      </c>
      <c r="C4" s="360" t="s">
        <v>132</v>
      </c>
      <c r="D4" s="360" t="s">
        <v>133</v>
      </c>
      <c r="E4" s="360" t="s">
        <v>134</v>
      </c>
      <c r="F4" s="360" t="s">
        <v>209</v>
      </c>
      <c r="G4" s="360" t="s">
        <v>9</v>
      </c>
    </row>
    <row r="5" spans="2:7" x14ac:dyDescent="0.25">
      <c r="B5" s="359"/>
      <c r="C5" s="360"/>
      <c r="D5" s="360"/>
      <c r="E5" s="360"/>
      <c r="F5" s="360"/>
      <c r="G5" s="360"/>
    </row>
    <row r="6" spans="2:7" x14ac:dyDescent="0.25">
      <c r="B6" s="97">
        <v>1</v>
      </c>
      <c r="C6" s="220">
        <v>28</v>
      </c>
      <c r="D6" s="221">
        <v>36</v>
      </c>
      <c r="E6" s="220">
        <v>10</v>
      </c>
      <c r="F6" s="254" t="s">
        <v>30</v>
      </c>
      <c r="G6" s="222">
        <v>74</v>
      </c>
    </row>
    <row r="7" spans="2:7" x14ac:dyDescent="0.25">
      <c r="B7" s="97">
        <v>2</v>
      </c>
      <c r="C7" s="220">
        <v>22</v>
      </c>
      <c r="D7" s="221">
        <v>26</v>
      </c>
      <c r="E7" s="220">
        <v>3</v>
      </c>
      <c r="F7" s="254" t="s">
        <v>30</v>
      </c>
      <c r="G7" s="222">
        <v>51</v>
      </c>
    </row>
    <row r="8" spans="2:7" x14ac:dyDescent="0.25">
      <c r="B8" s="97">
        <v>3</v>
      </c>
      <c r="C8" s="220">
        <v>10</v>
      </c>
      <c r="D8" s="221">
        <v>19</v>
      </c>
      <c r="E8" s="220">
        <v>3</v>
      </c>
      <c r="F8" s="254" t="s">
        <v>30</v>
      </c>
      <c r="G8" s="222">
        <v>32</v>
      </c>
    </row>
    <row r="9" spans="2:7" x14ac:dyDescent="0.25">
      <c r="B9" s="97">
        <v>4</v>
      </c>
      <c r="C9" s="220">
        <v>8</v>
      </c>
      <c r="D9" s="221">
        <v>20</v>
      </c>
      <c r="E9" s="220">
        <v>4</v>
      </c>
      <c r="F9" s="254" t="s">
        <v>30</v>
      </c>
      <c r="G9" s="222">
        <v>32</v>
      </c>
    </row>
    <row r="10" spans="2:7" x14ac:dyDescent="0.25">
      <c r="B10" s="97">
        <v>5</v>
      </c>
      <c r="C10" s="220">
        <v>11</v>
      </c>
      <c r="D10" s="221">
        <v>22</v>
      </c>
      <c r="E10" s="220">
        <v>1</v>
      </c>
      <c r="F10" s="254" t="s">
        <v>30</v>
      </c>
      <c r="G10" s="222">
        <v>34</v>
      </c>
    </row>
    <row r="11" spans="2:7" x14ac:dyDescent="0.25">
      <c r="B11" s="97">
        <v>6</v>
      </c>
      <c r="C11" s="220">
        <v>10</v>
      </c>
      <c r="D11" s="221">
        <v>29</v>
      </c>
      <c r="E11" s="220">
        <v>4</v>
      </c>
      <c r="F11" s="254" t="s">
        <v>30</v>
      </c>
      <c r="G11" s="222">
        <v>43</v>
      </c>
    </row>
    <row r="12" spans="2:7" x14ac:dyDescent="0.25">
      <c r="B12" s="97">
        <v>7</v>
      </c>
      <c r="C12" s="220">
        <v>23</v>
      </c>
      <c r="D12" s="221">
        <v>39</v>
      </c>
      <c r="E12" s="220">
        <v>27</v>
      </c>
      <c r="F12" s="254" t="s">
        <v>30</v>
      </c>
      <c r="G12" s="222">
        <v>89</v>
      </c>
    </row>
    <row r="13" spans="2:7" x14ac:dyDescent="0.25">
      <c r="B13" s="97">
        <v>8</v>
      </c>
      <c r="C13" s="220">
        <v>40</v>
      </c>
      <c r="D13" s="221">
        <v>66</v>
      </c>
      <c r="E13" s="220">
        <v>147</v>
      </c>
      <c r="F13" s="254" t="s">
        <v>30</v>
      </c>
      <c r="G13" s="222">
        <v>253</v>
      </c>
    </row>
    <row r="14" spans="2:7" x14ac:dyDescent="0.25">
      <c r="B14" s="97">
        <v>9</v>
      </c>
      <c r="C14" s="220">
        <v>33</v>
      </c>
      <c r="D14" s="221">
        <v>51</v>
      </c>
      <c r="E14" s="220">
        <v>196</v>
      </c>
      <c r="F14" s="254" t="s">
        <v>30</v>
      </c>
      <c r="G14" s="222">
        <v>280</v>
      </c>
    </row>
    <row r="15" spans="2:7" x14ac:dyDescent="0.25">
      <c r="B15" s="97">
        <v>10</v>
      </c>
      <c r="C15" s="220">
        <v>31</v>
      </c>
      <c r="D15" s="221">
        <v>65</v>
      </c>
      <c r="E15" s="220">
        <v>169</v>
      </c>
      <c r="F15" s="254" t="s">
        <v>30</v>
      </c>
      <c r="G15" s="222">
        <v>265</v>
      </c>
    </row>
    <row r="16" spans="2:7" x14ac:dyDescent="0.25">
      <c r="B16" s="97">
        <v>11</v>
      </c>
      <c r="C16" s="220">
        <v>29</v>
      </c>
      <c r="D16" s="221">
        <v>63</v>
      </c>
      <c r="E16" s="220">
        <v>207</v>
      </c>
      <c r="F16" s="254" t="s">
        <v>30</v>
      </c>
      <c r="G16" s="222">
        <v>299</v>
      </c>
    </row>
    <row r="17" spans="2:7" x14ac:dyDescent="0.25">
      <c r="B17" s="97">
        <v>12</v>
      </c>
      <c r="C17" s="220">
        <v>43</v>
      </c>
      <c r="D17" s="221">
        <v>64</v>
      </c>
      <c r="E17" s="220">
        <v>187</v>
      </c>
      <c r="F17" s="254" t="s">
        <v>30</v>
      </c>
      <c r="G17" s="222">
        <v>294</v>
      </c>
    </row>
    <row r="18" spans="2:7" x14ac:dyDescent="0.25">
      <c r="B18" s="97">
        <v>13</v>
      </c>
      <c r="C18" s="220">
        <v>53</v>
      </c>
      <c r="D18" s="221">
        <v>92</v>
      </c>
      <c r="E18" s="220">
        <v>216</v>
      </c>
      <c r="F18" s="254" t="s">
        <v>30</v>
      </c>
      <c r="G18" s="222">
        <v>361</v>
      </c>
    </row>
    <row r="19" spans="2:7" x14ac:dyDescent="0.25">
      <c r="B19" s="97">
        <v>14</v>
      </c>
      <c r="C19" s="220">
        <v>35</v>
      </c>
      <c r="D19" s="221">
        <v>83</v>
      </c>
      <c r="E19" s="220">
        <v>153</v>
      </c>
      <c r="F19" s="254" t="s">
        <v>30</v>
      </c>
      <c r="G19" s="222">
        <v>271</v>
      </c>
    </row>
    <row r="20" spans="2:7" x14ac:dyDescent="0.25">
      <c r="B20" s="97">
        <v>15</v>
      </c>
      <c r="C20" s="220">
        <v>30</v>
      </c>
      <c r="D20" s="221">
        <v>56</v>
      </c>
      <c r="E20" s="220">
        <v>154</v>
      </c>
      <c r="F20" s="254" t="s">
        <v>30</v>
      </c>
      <c r="G20" s="222">
        <v>240</v>
      </c>
    </row>
    <row r="21" spans="2:7" x14ac:dyDescent="0.25">
      <c r="B21" s="97">
        <v>16</v>
      </c>
      <c r="C21" s="220">
        <v>42</v>
      </c>
      <c r="D21" s="221">
        <v>59</v>
      </c>
      <c r="E21" s="220">
        <v>182</v>
      </c>
      <c r="F21" s="254" t="s">
        <v>30</v>
      </c>
      <c r="G21" s="222">
        <v>283</v>
      </c>
    </row>
    <row r="22" spans="2:7" x14ac:dyDescent="0.25">
      <c r="B22" s="97">
        <v>17</v>
      </c>
      <c r="C22" s="220">
        <v>44</v>
      </c>
      <c r="D22" s="221">
        <v>77</v>
      </c>
      <c r="E22" s="220">
        <v>189</v>
      </c>
      <c r="F22" s="254" t="s">
        <v>30</v>
      </c>
      <c r="G22" s="222">
        <v>310</v>
      </c>
    </row>
    <row r="23" spans="2:7" x14ac:dyDescent="0.25">
      <c r="B23" s="97">
        <v>18</v>
      </c>
      <c r="C23" s="220">
        <v>51</v>
      </c>
      <c r="D23" s="221">
        <v>101</v>
      </c>
      <c r="E23" s="220">
        <v>243</v>
      </c>
      <c r="F23" s="254" t="s">
        <v>30</v>
      </c>
      <c r="G23" s="222">
        <v>395</v>
      </c>
    </row>
    <row r="24" spans="2:7" x14ac:dyDescent="0.25">
      <c r="B24" s="97">
        <v>19</v>
      </c>
      <c r="C24" s="220">
        <v>48</v>
      </c>
      <c r="D24" s="221">
        <v>116</v>
      </c>
      <c r="E24" s="220">
        <v>204</v>
      </c>
      <c r="F24" s="254" t="s">
        <v>30</v>
      </c>
      <c r="G24" s="222">
        <v>368</v>
      </c>
    </row>
    <row r="25" spans="2:7" x14ac:dyDescent="0.25">
      <c r="B25" s="97">
        <v>20</v>
      </c>
      <c r="C25" s="220">
        <v>59</v>
      </c>
      <c r="D25" s="221">
        <v>114</v>
      </c>
      <c r="E25" s="220">
        <v>102</v>
      </c>
      <c r="F25" s="254" t="s">
        <v>30</v>
      </c>
      <c r="G25" s="222">
        <v>275</v>
      </c>
    </row>
    <row r="26" spans="2:7" x14ac:dyDescent="0.25">
      <c r="B26" s="97">
        <v>21</v>
      </c>
      <c r="C26" s="220">
        <v>59</v>
      </c>
      <c r="D26" s="221">
        <v>63</v>
      </c>
      <c r="E26" s="220">
        <v>37</v>
      </c>
      <c r="F26" s="254" t="s">
        <v>30</v>
      </c>
      <c r="G26" s="222">
        <v>159</v>
      </c>
    </row>
    <row r="27" spans="2:7" x14ac:dyDescent="0.25">
      <c r="B27" s="97">
        <v>22</v>
      </c>
      <c r="C27" s="220">
        <v>45</v>
      </c>
      <c r="D27" s="221">
        <v>52</v>
      </c>
      <c r="E27" s="220">
        <v>18</v>
      </c>
      <c r="F27" s="254" t="s">
        <v>30</v>
      </c>
      <c r="G27" s="222">
        <v>115</v>
      </c>
    </row>
    <row r="28" spans="2:7" x14ac:dyDescent="0.25">
      <c r="B28" s="97">
        <v>23</v>
      </c>
      <c r="C28" s="220">
        <v>29</v>
      </c>
      <c r="D28" s="221">
        <v>30</v>
      </c>
      <c r="E28" s="220">
        <v>10</v>
      </c>
      <c r="F28" s="254" t="s">
        <v>30</v>
      </c>
      <c r="G28" s="222">
        <v>69</v>
      </c>
    </row>
    <row r="29" spans="2:7" x14ac:dyDescent="0.25">
      <c r="B29" s="97">
        <v>24</v>
      </c>
      <c r="C29" s="220">
        <v>24</v>
      </c>
      <c r="D29" s="221">
        <v>36</v>
      </c>
      <c r="E29" s="220">
        <v>10</v>
      </c>
      <c r="F29" s="254" t="s">
        <v>30</v>
      </c>
      <c r="G29" s="222">
        <v>70</v>
      </c>
    </row>
    <row r="30" spans="2:7" x14ac:dyDescent="0.25">
      <c r="B30" s="97" t="s">
        <v>205</v>
      </c>
      <c r="C30" s="255" t="s">
        <v>30</v>
      </c>
      <c r="D30" s="221">
        <v>1</v>
      </c>
      <c r="E30" s="255" t="s">
        <v>30</v>
      </c>
      <c r="F30" s="254" t="s">
        <v>30</v>
      </c>
      <c r="G30" s="222">
        <v>1</v>
      </c>
    </row>
    <row r="31" spans="2:7" x14ac:dyDescent="0.25">
      <c r="B31" s="43" t="s">
        <v>9</v>
      </c>
      <c r="C31" s="194">
        <v>807</v>
      </c>
      <c r="D31" s="194">
        <v>1380</v>
      </c>
      <c r="E31" s="194">
        <v>2476</v>
      </c>
      <c r="F31" s="193" t="s">
        <v>30</v>
      </c>
      <c r="G31" s="194">
        <v>4663</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B2:I15"/>
  <sheetViews>
    <sheetView zoomScaleNormal="100" workbookViewId="0">
      <selection activeCell="K19" sqref="K19"/>
    </sheetView>
  </sheetViews>
  <sheetFormatPr defaultRowHeight="15" x14ac:dyDescent="0.25"/>
  <cols>
    <col min="2" max="2" width="12.140625" bestFit="1" customWidth="1"/>
  </cols>
  <sheetData>
    <row r="2" spans="2:9" x14ac:dyDescent="0.25">
      <c r="B2" s="8" t="s">
        <v>284</v>
      </c>
      <c r="C2" s="8"/>
      <c r="D2" s="8"/>
      <c r="E2" s="8"/>
      <c r="F2" s="8"/>
      <c r="G2" s="8"/>
      <c r="H2" s="8"/>
      <c r="I2" s="8"/>
    </row>
    <row r="3" spans="2:9" x14ac:dyDescent="0.25">
      <c r="B3" s="283" t="s">
        <v>242</v>
      </c>
      <c r="C3" s="283"/>
      <c r="D3" s="283"/>
      <c r="E3" s="283"/>
      <c r="F3" s="283"/>
    </row>
    <row r="4" spans="2:9" x14ac:dyDescent="0.25">
      <c r="B4" s="275" t="s">
        <v>0</v>
      </c>
      <c r="C4" s="281">
        <v>2021</v>
      </c>
      <c r="D4" s="281">
        <v>2017</v>
      </c>
      <c r="E4" s="282">
        <v>2020</v>
      </c>
      <c r="F4" s="282">
        <v>2016</v>
      </c>
    </row>
    <row r="5" spans="2:9" ht="15" customHeight="1" x14ac:dyDescent="0.25">
      <c r="B5" s="276"/>
      <c r="C5" s="281" t="s">
        <v>6</v>
      </c>
      <c r="D5" s="281" t="s">
        <v>7</v>
      </c>
      <c r="E5" s="282" t="s">
        <v>6</v>
      </c>
      <c r="F5" s="282" t="s">
        <v>7</v>
      </c>
    </row>
    <row r="6" spans="2:9" ht="27" x14ac:dyDescent="0.25">
      <c r="B6" s="277"/>
      <c r="C6" s="16" t="s">
        <v>12</v>
      </c>
      <c r="D6" s="16" t="s">
        <v>8</v>
      </c>
      <c r="E6" s="16" t="s">
        <v>12</v>
      </c>
      <c r="F6" s="16" t="s">
        <v>8</v>
      </c>
    </row>
    <row r="7" spans="2:9" x14ac:dyDescent="0.25">
      <c r="B7" s="17" t="s">
        <v>198</v>
      </c>
      <c r="C7" s="18">
        <v>1.55</v>
      </c>
      <c r="D7" s="19">
        <v>1.18</v>
      </c>
      <c r="E7" s="20">
        <v>1.8</v>
      </c>
      <c r="F7" s="21">
        <v>1.4</v>
      </c>
    </row>
    <row r="8" spans="2:9" x14ac:dyDescent="0.25">
      <c r="B8" s="17" t="s">
        <v>199</v>
      </c>
      <c r="C8" s="18">
        <v>1.75</v>
      </c>
      <c r="D8" s="19">
        <v>1.27</v>
      </c>
      <c r="E8" s="20">
        <v>1.87</v>
      </c>
      <c r="F8" s="21">
        <v>1.35</v>
      </c>
    </row>
    <row r="9" spans="2:9" x14ac:dyDescent="0.25">
      <c r="B9" s="17" t="s">
        <v>200</v>
      </c>
      <c r="C9" s="18">
        <v>2.83</v>
      </c>
      <c r="D9" s="19">
        <v>2.06</v>
      </c>
      <c r="E9" s="20">
        <v>1.73</v>
      </c>
      <c r="F9" s="21">
        <v>1.26</v>
      </c>
    </row>
    <row r="10" spans="2:9" x14ac:dyDescent="0.25">
      <c r="B10" s="17" t="s">
        <v>201</v>
      </c>
      <c r="C10" s="18">
        <v>0.99</v>
      </c>
      <c r="D10" s="19">
        <v>0.74</v>
      </c>
      <c r="E10" s="20">
        <v>1.86</v>
      </c>
      <c r="F10" s="21">
        <v>1.45</v>
      </c>
    </row>
    <row r="11" spans="2:9" x14ac:dyDescent="0.25">
      <c r="B11" s="17" t="s">
        <v>202</v>
      </c>
      <c r="C11" s="18">
        <v>1.82</v>
      </c>
      <c r="D11" s="19">
        <v>1.27</v>
      </c>
      <c r="E11" s="20">
        <v>2.2999999999999998</v>
      </c>
      <c r="F11" s="21">
        <v>1.6</v>
      </c>
    </row>
    <row r="12" spans="2:9" x14ac:dyDescent="0.25">
      <c r="B12" s="146" t="s">
        <v>188</v>
      </c>
      <c r="C12" s="23">
        <v>1.8</v>
      </c>
      <c r="D12" s="23">
        <v>1.32</v>
      </c>
      <c r="E12" s="23">
        <v>1.87</v>
      </c>
      <c r="F12" s="23">
        <v>1.38</v>
      </c>
    </row>
    <row r="13" spans="2:9" x14ac:dyDescent="0.25">
      <c r="B13" s="15" t="s">
        <v>5</v>
      </c>
      <c r="C13" s="23">
        <v>1.89</v>
      </c>
      <c r="D13" s="23">
        <v>1.38</v>
      </c>
      <c r="E13" s="23">
        <v>2.02</v>
      </c>
      <c r="F13" s="23">
        <v>1.48</v>
      </c>
    </row>
    <row r="14" spans="2:9" x14ac:dyDescent="0.25">
      <c r="B14" s="22" t="s">
        <v>44</v>
      </c>
    </row>
    <row r="15" spans="2:9" x14ac:dyDescent="0.25">
      <c r="B15"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B2:H15"/>
  <sheetViews>
    <sheetView topLeftCell="A8" zoomScaleNormal="100" workbookViewId="0">
      <selection activeCell="L13" sqref="L13"/>
    </sheetView>
  </sheetViews>
  <sheetFormatPr defaultRowHeight="15" x14ac:dyDescent="0.25"/>
  <sheetData>
    <row r="2" spans="2:8" x14ac:dyDescent="0.25">
      <c r="B2" s="8" t="s">
        <v>285</v>
      </c>
    </row>
    <row r="3" spans="2:8" x14ac:dyDescent="0.25">
      <c r="B3" s="264" t="s">
        <v>241</v>
      </c>
      <c r="C3" s="263"/>
      <c r="D3" s="263"/>
      <c r="E3" s="263"/>
      <c r="F3" s="263"/>
    </row>
    <row r="4" spans="2:8" x14ac:dyDescent="0.25">
      <c r="B4" s="284" t="s">
        <v>0</v>
      </c>
      <c r="C4" s="281">
        <v>2021</v>
      </c>
      <c r="D4" s="281">
        <v>2019</v>
      </c>
      <c r="E4" s="282">
        <v>2019</v>
      </c>
      <c r="F4" s="282">
        <v>2010</v>
      </c>
      <c r="G4" s="282">
        <v>2010</v>
      </c>
      <c r="H4" s="282"/>
    </row>
    <row r="5" spans="2:8" x14ac:dyDescent="0.25">
      <c r="B5" s="285"/>
      <c r="C5" s="281" t="s">
        <v>11</v>
      </c>
      <c r="D5" s="281" t="s">
        <v>7</v>
      </c>
      <c r="E5" s="282" t="s">
        <v>11</v>
      </c>
      <c r="F5" s="282" t="s">
        <v>7</v>
      </c>
      <c r="G5" s="282"/>
      <c r="H5" s="282"/>
    </row>
    <row r="6" spans="2:8" ht="27" x14ac:dyDescent="0.25">
      <c r="B6" s="286"/>
      <c r="C6" s="16" t="s">
        <v>12</v>
      </c>
      <c r="D6" s="16" t="s">
        <v>8</v>
      </c>
      <c r="E6" s="16" t="s">
        <v>12</v>
      </c>
      <c r="F6" s="16" t="s">
        <v>8</v>
      </c>
      <c r="G6" s="16" t="s">
        <v>12</v>
      </c>
      <c r="H6" s="16" t="s">
        <v>8</v>
      </c>
    </row>
    <row r="7" spans="2:8" ht="27" x14ac:dyDescent="0.25">
      <c r="B7" s="17" t="s">
        <v>198</v>
      </c>
      <c r="C7" s="18">
        <v>1.55</v>
      </c>
      <c r="D7" s="19">
        <v>1.18</v>
      </c>
      <c r="E7" s="20">
        <v>1.87</v>
      </c>
      <c r="F7" s="21">
        <v>1.33</v>
      </c>
      <c r="G7" s="20">
        <v>1.81</v>
      </c>
      <c r="H7" s="21">
        <v>1.29</v>
      </c>
    </row>
    <row r="8" spans="2:8" x14ac:dyDescent="0.25">
      <c r="B8" s="17" t="s">
        <v>199</v>
      </c>
      <c r="C8" s="18">
        <v>1.75</v>
      </c>
      <c r="D8" s="19">
        <v>1.27</v>
      </c>
      <c r="E8" s="20">
        <v>1.33</v>
      </c>
      <c r="F8" s="21">
        <v>0.93</v>
      </c>
      <c r="G8" s="20">
        <v>1.61</v>
      </c>
      <c r="H8" s="21">
        <v>1.06</v>
      </c>
    </row>
    <row r="9" spans="2:8" x14ac:dyDescent="0.25">
      <c r="B9" s="17" t="s">
        <v>200</v>
      </c>
      <c r="C9" s="18">
        <v>2.83</v>
      </c>
      <c r="D9" s="19">
        <v>2.06</v>
      </c>
      <c r="E9" s="20">
        <v>2.52</v>
      </c>
      <c r="F9" s="21">
        <v>1.76</v>
      </c>
      <c r="G9" s="20">
        <v>1.78</v>
      </c>
      <c r="H9" s="21">
        <v>1.1599999999999999</v>
      </c>
    </row>
    <row r="10" spans="2:8" ht="27" x14ac:dyDescent="0.25">
      <c r="B10" s="17" t="s">
        <v>201</v>
      </c>
      <c r="C10" s="18">
        <v>0.99</v>
      </c>
      <c r="D10" s="19">
        <v>0.74</v>
      </c>
      <c r="E10" s="20">
        <v>1.85</v>
      </c>
      <c r="F10" s="21">
        <v>1.34</v>
      </c>
      <c r="G10" s="20">
        <v>1.1399999999999999</v>
      </c>
      <c r="H10" s="21">
        <v>0.81</v>
      </c>
    </row>
    <row r="11" spans="2:8" x14ac:dyDescent="0.25">
      <c r="B11" s="17" t="s">
        <v>202</v>
      </c>
      <c r="C11" s="18">
        <v>1.82</v>
      </c>
      <c r="D11" s="19">
        <v>1.27</v>
      </c>
      <c r="E11" s="20">
        <v>1.9</v>
      </c>
      <c r="F11" s="21">
        <v>1.32</v>
      </c>
      <c r="G11" s="20">
        <v>1.66</v>
      </c>
      <c r="H11" s="21">
        <v>1.07</v>
      </c>
    </row>
    <row r="12" spans="2:8" x14ac:dyDescent="0.25">
      <c r="B12" s="146" t="s">
        <v>188</v>
      </c>
      <c r="C12" s="23">
        <v>1.8</v>
      </c>
      <c r="D12" s="23">
        <v>1.32</v>
      </c>
      <c r="E12" s="23">
        <v>1.83</v>
      </c>
      <c r="F12" s="23">
        <v>1.29</v>
      </c>
      <c r="G12" s="23">
        <v>1.62</v>
      </c>
      <c r="H12" s="23">
        <v>1.0900000000000001</v>
      </c>
    </row>
    <row r="13" spans="2:8" x14ac:dyDescent="0.25">
      <c r="B13" s="15" t="s">
        <v>5</v>
      </c>
      <c r="C13" s="23">
        <v>1.89</v>
      </c>
      <c r="D13" s="23">
        <v>1.38</v>
      </c>
      <c r="E13" s="23">
        <v>1.84</v>
      </c>
      <c r="F13" s="23">
        <v>1.3</v>
      </c>
      <c r="G13" s="23">
        <v>1.93</v>
      </c>
      <c r="H13" s="23">
        <v>1.33</v>
      </c>
    </row>
    <row r="14" spans="2:8" x14ac:dyDescent="0.25">
      <c r="B14" s="22" t="s">
        <v>44</v>
      </c>
    </row>
    <row r="15" spans="2:8" x14ac:dyDescent="0.25">
      <c r="B15" s="22" t="s">
        <v>10</v>
      </c>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B2:R28"/>
  <sheetViews>
    <sheetView topLeftCell="A18" zoomScale="95" zoomScaleNormal="95" workbookViewId="0">
      <selection activeCell="K29" sqref="K29"/>
    </sheetView>
  </sheetViews>
  <sheetFormatPr defaultRowHeight="15" x14ac:dyDescent="0.25"/>
  <cols>
    <col min="1" max="1" width="8.5703125" customWidth="1"/>
    <col min="8" max="8" width="10.140625" customWidth="1"/>
  </cols>
  <sheetData>
    <row r="2" spans="2:18" x14ac:dyDescent="0.25">
      <c r="B2" s="30" t="s">
        <v>286</v>
      </c>
      <c r="I2" s="25"/>
    </row>
    <row r="3" spans="2:18" x14ac:dyDescent="0.25">
      <c r="B3" s="287" t="s">
        <v>243</v>
      </c>
      <c r="C3" s="287"/>
      <c r="D3" s="287"/>
      <c r="E3" s="287"/>
      <c r="F3" s="287"/>
      <c r="G3" s="287"/>
      <c r="H3" s="287"/>
      <c r="I3" s="287"/>
    </row>
    <row r="4" spans="2:18" ht="80.25" customHeight="1" x14ac:dyDescent="0.25">
      <c r="B4" s="207" t="s">
        <v>13</v>
      </c>
      <c r="C4" s="16" t="s">
        <v>1</v>
      </c>
      <c r="D4" s="16" t="s">
        <v>2</v>
      </c>
      <c r="E4" s="16" t="s">
        <v>3</v>
      </c>
      <c r="F4" s="16" t="s">
        <v>14</v>
      </c>
      <c r="G4" s="16" t="s">
        <v>15</v>
      </c>
      <c r="H4" s="16" t="s">
        <v>16</v>
      </c>
      <c r="I4" s="16" t="s">
        <v>17</v>
      </c>
    </row>
    <row r="5" spans="2:18" x14ac:dyDescent="0.25">
      <c r="B5" s="97">
        <v>2001</v>
      </c>
      <c r="C5" s="26">
        <v>8249</v>
      </c>
      <c r="D5" s="27">
        <v>222</v>
      </c>
      <c r="E5" s="26">
        <v>11969</v>
      </c>
      <c r="F5" s="29">
        <v>15.3354</v>
      </c>
      <c r="G5" s="28">
        <v>2.6912400000000001</v>
      </c>
      <c r="H5" s="29" t="s">
        <v>204</v>
      </c>
      <c r="I5" s="28" t="s">
        <v>204</v>
      </c>
      <c r="K5" s="204"/>
      <c r="L5" s="204"/>
      <c r="M5" s="204"/>
      <c r="N5" s="204"/>
      <c r="O5" s="205"/>
      <c r="P5" s="205"/>
      <c r="Q5" s="205"/>
      <c r="R5" s="205"/>
    </row>
    <row r="6" spans="2:18" x14ac:dyDescent="0.25">
      <c r="B6" s="97">
        <v>2002</v>
      </c>
      <c r="C6" s="26">
        <v>8548</v>
      </c>
      <c r="D6" s="27">
        <v>204</v>
      </c>
      <c r="E6" s="26">
        <v>12531</v>
      </c>
      <c r="F6" s="29">
        <v>14.008599999999999</v>
      </c>
      <c r="G6" s="28">
        <v>2.38652</v>
      </c>
      <c r="H6" s="29">
        <v>-8.1081000000000003</v>
      </c>
      <c r="I6" s="28">
        <v>-8.1081000000000003</v>
      </c>
      <c r="K6" s="204"/>
      <c r="L6" s="204"/>
      <c r="M6" s="204"/>
      <c r="N6" s="204"/>
      <c r="O6" s="205"/>
      <c r="P6" s="205"/>
      <c r="Q6" s="206"/>
      <c r="R6" s="206"/>
    </row>
    <row r="7" spans="2:18" x14ac:dyDescent="0.25">
      <c r="B7" s="97">
        <v>2003</v>
      </c>
      <c r="C7" s="26">
        <v>8351</v>
      </c>
      <c r="D7" s="27">
        <v>192</v>
      </c>
      <c r="E7" s="26">
        <v>11840</v>
      </c>
      <c r="F7" s="29">
        <v>13.060700000000001</v>
      </c>
      <c r="G7" s="28">
        <v>2.2991299999999999</v>
      </c>
      <c r="H7" s="29">
        <v>-5.8823999999999996</v>
      </c>
      <c r="I7" s="28">
        <v>-13.513500000000001</v>
      </c>
      <c r="K7" s="204"/>
      <c r="L7" s="204"/>
      <c r="M7" s="204"/>
      <c r="N7" s="204"/>
      <c r="O7" s="205"/>
      <c r="P7" s="205"/>
      <c r="Q7" s="206"/>
      <c r="R7" s="206"/>
    </row>
    <row r="8" spans="2:18" x14ac:dyDescent="0.25">
      <c r="B8" s="97">
        <v>2004</v>
      </c>
      <c r="C8" s="26">
        <v>7554</v>
      </c>
      <c r="D8" s="27">
        <v>185</v>
      </c>
      <c r="E8" s="26">
        <v>11000</v>
      </c>
      <c r="F8" s="29">
        <v>12.4618</v>
      </c>
      <c r="G8" s="28">
        <v>2.44903</v>
      </c>
      <c r="H8" s="29">
        <v>-3.6457999999999999</v>
      </c>
      <c r="I8" s="28">
        <v>-16.666699999999999</v>
      </c>
      <c r="K8" s="204"/>
      <c r="L8" s="204"/>
      <c r="M8" s="204"/>
      <c r="N8" s="204"/>
      <c r="O8" s="205"/>
      <c r="P8" s="205"/>
      <c r="Q8" s="206"/>
      <c r="R8" s="206"/>
    </row>
    <row r="9" spans="2:18" x14ac:dyDescent="0.25">
      <c r="B9" s="97">
        <v>2005</v>
      </c>
      <c r="C9" s="26">
        <v>7173</v>
      </c>
      <c r="D9" s="27">
        <v>150</v>
      </c>
      <c r="E9" s="26">
        <v>10408</v>
      </c>
      <c r="F9" s="29">
        <v>10.0341</v>
      </c>
      <c r="G9" s="28">
        <v>2.09118</v>
      </c>
      <c r="H9" s="29">
        <v>-18.918900000000001</v>
      </c>
      <c r="I9" s="28">
        <v>-32.432400000000001</v>
      </c>
      <c r="K9" s="204"/>
      <c r="L9" s="204"/>
      <c r="M9" s="204"/>
      <c r="N9" s="204"/>
      <c r="O9" s="205"/>
      <c r="P9" s="205"/>
      <c r="Q9" s="206"/>
      <c r="R9" s="206"/>
    </row>
    <row r="10" spans="2:18" x14ac:dyDescent="0.25">
      <c r="B10" s="97">
        <v>2006</v>
      </c>
      <c r="C10" s="26">
        <v>7500</v>
      </c>
      <c r="D10" s="27">
        <v>169</v>
      </c>
      <c r="E10" s="26">
        <v>11084</v>
      </c>
      <c r="F10" s="29">
        <v>11.2491</v>
      </c>
      <c r="G10" s="28">
        <v>2.2533300000000001</v>
      </c>
      <c r="H10" s="29">
        <v>12.666700000000001</v>
      </c>
      <c r="I10" s="28">
        <v>-23.873899999999999</v>
      </c>
    </row>
    <row r="11" spans="2:18" x14ac:dyDescent="0.25">
      <c r="B11" s="97">
        <v>2007</v>
      </c>
      <c r="C11" s="26">
        <v>7113</v>
      </c>
      <c r="D11" s="27">
        <v>145</v>
      </c>
      <c r="E11" s="26">
        <v>10183</v>
      </c>
      <c r="F11" s="29">
        <v>9.5771999999999995</v>
      </c>
      <c r="G11" s="28">
        <v>2.0385200000000001</v>
      </c>
      <c r="H11" s="29">
        <v>-14.2012</v>
      </c>
      <c r="I11" s="28">
        <v>-34.684699999999999</v>
      </c>
    </row>
    <row r="12" spans="2:18" x14ac:dyDescent="0.25">
      <c r="B12" s="97">
        <v>2008</v>
      </c>
      <c r="C12" s="26">
        <v>6861</v>
      </c>
      <c r="D12" s="27">
        <v>126</v>
      </c>
      <c r="E12" s="26">
        <v>9915</v>
      </c>
      <c r="F12" s="29">
        <v>8.2318999999999996</v>
      </c>
      <c r="G12" s="28">
        <v>1.83647</v>
      </c>
      <c r="H12" s="29">
        <v>-13.103400000000001</v>
      </c>
      <c r="I12" s="28">
        <v>-43.243200000000002</v>
      </c>
    </row>
    <row r="13" spans="2:18" x14ac:dyDescent="0.25">
      <c r="B13" s="97">
        <v>2009</v>
      </c>
      <c r="C13" s="26">
        <v>6581</v>
      </c>
      <c r="D13" s="27">
        <v>117</v>
      </c>
      <c r="E13" s="26">
        <v>9573</v>
      </c>
      <c r="F13" s="29">
        <v>7.5904999999999996</v>
      </c>
      <c r="G13" s="28">
        <v>1.7778499999999999</v>
      </c>
      <c r="H13" s="29">
        <v>-7.1429</v>
      </c>
      <c r="I13" s="28">
        <v>-47.2973</v>
      </c>
    </row>
    <row r="14" spans="2:18" x14ac:dyDescent="0.25">
      <c r="B14" s="97">
        <v>2010</v>
      </c>
      <c r="C14" s="26">
        <v>6727</v>
      </c>
      <c r="D14" s="27">
        <v>109</v>
      </c>
      <c r="E14" s="26">
        <v>9872</v>
      </c>
      <c r="F14" s="29">
        <v>7.0525000000000002</v>
      </c>
      <c r="G14" s="28">
        <v>1.6203399999999999</v>
      </c>
      <c r="H14" s="29">
        <v>-6.8376000000000001</v>
      </c>
      <c r="I14" s="28">
        <v>-50.9009</v>
      </c>
    </row>
    <row r="15" spans="2:18" x14ac:dyDescent="0.25">
      <c r="B15" s="97">
        <v>2011</v>
      </c>
      <c r="C15" s="26">
        <v>6535</v>
      </c>
      <c r="D15" s="27">
        <v>129</v>
      </c>
      <c r="E15" s="26">
        <v>9465</v>
      </c>
      <c r="F15" s="29">
        <v>8.3378999999999994</v>
      </c>
      <c r="G15" s="28">
        <v>1.9739899999999999</v>
      </c>
      <c r="H15" s="29">
        <v>18.348600000000001</v>
      </c>
      <c r="I15" s="28">
        <v>-41.8919</v>
      </c>
    </row>
    <row r="16" spans="2:18" x14ac:dyDescent="0.25">
      <c r="B16" s="97">
        <v>2012</v>
      </c>
      <c r="C16" s="26">
        <v>5479</v>
      </c>
      <c r="D16" s="27">
        <v>99</v>
      </c>
      <c r="E16" s="26">
        <v>7996</v>
      </c>
      <c r="F16" s="29">
        <v>6.3945999999999996</v>
      </c>
      <c r="G16" s="28">
        <v>1.8069</v>
      </c>
      <c r="H16" s="29">
        <v>-23.255800000000001</v>
      </c>
      <c r="I16" s="28">
        <v>-55.4054</v>
      </c>
    </row>
    <row r="17" spans="2:9" x14ac:dyDescent="0.25">
      <c r="B17" s="97">
        <v>2013</v>
      </c>
      <c r="C17" s="26">
        <v>5547</v>
      </c>
      <c r="D17" s="27">
        <v>86</v>
      </c>
      <c r="E17" s="26">
        <v>7956</v>
      </c>
      <c r="F17" s="29">
        <v>5.5556999999999999</v>
      </c>
      <c r="G17" s="28">
        <v>1.5503899999999999</v>
      </c>
      <c r="H17" s="29">
        <v>-13.1313</v>
      </c>
      <c r="I17" s="28">
        <v>-61.261299999999999</v>
      </c>
    </row>
    <row r="18" spans="2:9" x14ac:dyDescent="0.25">
      <c r="B18" s="97">
        <v>2014</v>
      </c>
      <c r="C18" s="26">
        <v>5420</v>
      </c>
      <c r="D18" s="27">
        <v>100</v>
      </c>
      <c r="E18" s="26">
        <v>7863</v>
      </c>
      <c r="F18" s="29">
        <v>6.4721000000000002</v>
      </c>
      <c r="G18" s="28">
        <v>1.8450200000000001</v>
      </c>
      <c r="H18" s="29">
        <v>16.2791</v>
      </c>
      <c r="I18" s="28">
        <v>-54.954999999999998</v>
      </c>
    </row>
    <row r="19" spans="2:9" x14ac:dyDescent="0.25">
      <c r="B19" s="97">
        <v>2015</v>
      </c>
      <c r="C19" s="26">
        <v>5331</v>
      </c>
      <c r="D19" s="27">
        <v>93</v>
      </c>
      <c r="E19" s="26">
        <v>7603</v>
      </c>
      <c r="F19" s="29">
        <v>6.0404999999999998</v>
      </c>
      <c r="G19" s="28">
        <v>1.74451</v>
      </c>
      <c r="H19" s="29">
        <v>-7</v>
      </c>
      <c r="I19" s="28">
        <v>-58.1081</v>
      </c>
    </row>
    <row r="20" spans="2:9" x14ac:dyDescent="0.25">
      <c r="B20" s="97">
        <v>2016</v>
      </c>
      <c r="C20" s="26">
        <v>5184</v>
      </c>
      <c r="D20" s="27">
        <v>100</v>
      </c>
      <c r="E20" s="26">
        <v>7404</v>
      </c>
      <c r="F20" s="29">
        <v>6.5235000000000003</v>
      </c>
      <c r="G20" s="28">
        <v>1.9290099999999999</v>
      </c>
      <c r="H20" s="29">
        <v>7.5269000000000004</v>
      </c>
      <c r="I20" s="28">
        <v>-54.954999999999998</v>
      </c>
    </row>
    <row r="21" spans="2:9" x14ac:dyDescent="0.25">
      <c r="B21" s="179">
        <v>2017</v>
      </c>
      <c r="C21" s="26">
        <v>5483</v>
      </c>
      <c r="D21" s="27">
        <v>96</v>
      </c>
      <c r="E21" s="26">
        <v>7755</v>
      </c>
      <c r="F21" s="29">
        <v>6.2873000000000001</v>
      </c>
      <c r="G21" s="28">
        <v>1.7508699999999999</v>
      </c>
      <c r="H21" s="29">
        <v>-4</v>
      </c>
      <c r="I21" s="28">
        <v>-56.756799999999998</v>
      </c>
    </row>
    <row r="22" spans="2:9" x14ac:dyDescent="0.25">
      <c r="B22" s="179">
        <v>2018</v>
      </c>
      <c r="C22" s="26">
        <v>5215</v>
      </c>
      <c r="D22" s="27">
        <v>87</v>
      </c>
      <c r="E22" s="26">
        <v>7295</v>
      </c>
      <c r="F22" s="29">
        <v>5.7206000000000001</v>
      </c>
      <c r="G22" s="28">
        <v>1.6682600000000001</v>
      </c>
      <c r="H22" s="29">
        <v>-9.375</v>
      </c>
      <c r="I22" s="28">
        <v>-60.8108</v>
      </c>
    </row>
    <row r="23" spans="2:9" x14ac:dyDescent="0.25">
      <c r="B23" s="179">
        <v>2019</v>
      </c>
      <c r="C23" s="26">
        <v>5398</v>
      </c>
      <c r="D23" s="27">
        <v>99</v>
      </c>
      <c r="E23" s="26">
        <v>7558</v>
      </c>
      <c r="F23" s="29">
        <v>6.5388000000000002</v>
      </c>
      <c r="G23" s="28">
        <v>1.8340099999999999</v>
      </c>
      <c r="H23" s="29">
        <v>13.793100000000001</v>
      </c>
      <c r="I23" s="28">
        <v>-55.4054</v>
      </c>
    </row>
    <row r="24" spans="2:9" x14ac:dyDescent="0.25">
      <c r="B24" s="179">
        <v>2020</v>
      </c>
      <c r="C24" s="26">
        <v>3694</v>
      </c>
      <c r="D24" s="27">
        <v>69</v>
      </c>
      <c r="E24" s="26">
        <v>4917</v>
      </c>
      <c r="F24" s="29">
        <v>4.5907</v>
      </c>
      <c r="G24" s="28">
        <v>1.8678900000000001</v>
      </c>
      <c r="H24" s="29">
        <v>-30.303000000000001</v>
      </c>
      <c r="I24" s="28">
        <v>-68.918899999999994</v>
      </c>
    </row>
    <row r="25" spans="2:9" x14ac:dyDescent="0.25">
      <c r="B25" s="179">
        <v>2021</v>
      </c>
      <c r="C25" s="26">
        <v>4663</v>
      </c>
      <c r="D25" s="27">
        <v>84</v>
      </c>
      <c r="E25" s="26">
        <v>6277</v>
      </c>
      <c r="F25" s="29">
        <v>5.6315</v>
      </c>
      <c r="G25" s="28">
        <v>1.80142</v>
      </c>
      <c r="H25" s="29">
        <v>21.739100000000001</v>
      </c>
      <c r="I25" s="28">
        <v>-62.162199999999999</v>
      </c>
    </row>
    <row r="26" spans="2:9" x14ac:dyDescent="0.25">
      <c r="B26" s="24" t="s">
        <v>18</v>
      </c>
      <c r="C26" s="24"/>
      <c r="D26" s="24"/>
      <c r="E26" s="24"/>
      <c r="F26" s="24"/>
      <c r="G26" s="24"/>
      <c r="H26" s="24"/>
      <c r="I26" s="24"/>
    </row>
    <row r="27" spans="2:9" x14ac:dyDescent="0.25">
      <c r="B27" s="24" t="s">
        <v>100</v>
      </c>
      <c r="C27" s="181"/>
      <c r="D27" s="24"/>
      <c r="E27" s="24"/>
      <c r="F27" s="24"/>
      <c r="G27" s="24"/>
      <c r="H27" s="24"/>
      <c r="I27" s="24"/>
    </row>
    <row r="28" spans="2:9" x14ac:dyDescent="0.25">
      <c r="B28" s="2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B2:N18"/>
  <sheetViews>
    <sheetView topLeftCell="F1" zoomScale="106" zoomScaleNormal="106" workbookViewId="0">
      <selection activeCell="Q14" sqref="Q14"/>
    </sheetView>
  </sheetViews>
  <sheetFormatPr defaultRowHeight="15" x14ac:dyDescent="0.25"/>
  <cols>
    <col min="2" max="2" width="12.42578125" customWidth="1"/>
  </cols>
  <sheetData>
    <row r="2" spans="2:14" x14ac:dyDescent="0.25">
      <c r="B2" s="8" t="s">
        <v>287</v>
      </c>
    </row>
    <row r="3" spans="2:14" x14ac:dyDescent="0.25">
      <c r="B3" s="40" t="s">
        <v>244</v>
      </c>
    </row>
    <row r="4" spans="2:14" x14ac:dyDescent="0.25">
      <c r="B4" s="288"/>
      <c r="C4" s="281" t="s">
        <v>188</v>
      </c>
      <c r="D4" s="281"/>
      <c r="E4" s="281"/>
      <c r="F4" s="282" t="s">
        <v>5</v>
      </c>
      <c r="G4" s="282"/>
      <c r="H4" s="282"/>
      <c r="I4" s="281" t="s">
        <v>188</v>
      </c>
      <c r="J4" s="281"/>
      <c r="K4" s="281"/>
      <c r="L4" s="282" t="s">
        <v>5</v>
      </c>
      <c r="M4" s="282"/>
      <c r="N4" s="282" t="s">
        <v>5</v>
      </c>
    </row>
    <row r="5" spans="2:14" x14ac:dyDescent="0.25">
      <c r="B5" s="289"/>
      <c r="C5" s="282" t="s">
        <v>28</v>
      </c>
      <c r="D5" s="282"/>
      <c r="E5" s="282"/>
      <c r="F5" s="282"/>
      <c r="G5" s="282"/>
      <c r="H5" s="282"/>
      <c r="I5" s="282" t="s">
        <v>29</v>
      </c>
      <c r="J5" s="282"/>
      <c r="K5" s="282"/>
      <c r="L5" s="282"/>
      <c r="M5" s="282"/>
      <c r="N5" s="282"/>
    </row>
    <row r="6" spans="2:14" x14ac:dyDescent="0.25">
      <c r="B6" s="290"/>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245</v>
      </c>
      <c r="C7" s="26" t="s">
        <v>204</v>
      </c>
      <c r="D7" s="55">
        <v>1</v>
      </c>
      <c r="E7" s="46">
        <v>1</v>
      </c>
      <c r="F7" s="52">
        <v>70</v>
      </c>
      <c r="G7" s="53">
        <v>35</v>
      </c>
      <c r="H7" s="52">
        <v>28</v>
      </c>
      <c r="I7" s="59">
        <v>0</v>
      </c>
      <c r="J7" s="208">
        <v>1.0101010101010102</v>
      </c>
      <c r="K7" s="59">
        <v>1.1904761904761905</v>
      </c>
      <c r="L7" s="58">
        <v>1.7015070491006319</v>
      </c>
      <c r="M7" s="59">
        <v>1.1030570438071228</v>
      </c>
      <c r="N7" s="58">
        <v>0.9739130434782608</v>
      </c>
    </row>
    <row r="8" spans="2:14" x14ac:dyDescent="0.25">
      <c r="B8" s="186" t="s">
        <v>246</v>
      </c>
      <c r="C8" s="26">
        <v>14</v>
      </c>
      <c r="D8" s="27">
        <v>9</v>
      </c>
      <c r="E8" s="46">
        <v>5</v>
      </c>
      <c r="F8" s="52">
        <v>668</v>
      </c>
      <c r="G8" s="53">
        <v>406</v>
      </c>
      <c r="H8" s="52">
        <v>365</v>
      </c>
      <c r="I8" s="59">
        <v>12.844036697247708</v>
      </c>
      <c r="J8" s="58">
        <v>9.0909090909090917</v>
      </c>
      <c r="K8" s="59">
        <v>5.9523809523809517</v>
      </c>
      <c r="L8" s="58">
        <v>16.237238697131744</v>
      </c>
      <c r="M8" s="59">
        <v>12.795461708162623</v>
      </c>
      <c r="N8" s="58">
        <v>12.695652173913045</v>
      </c>
    </row>
    <row r="9" spans="2:14" x14ac:dyDescent="0.25">
      <c r="B9" s="45" t="s">
        <v>38</v>
      </c>
      <c r="C9" s="26">
        <v>39</v>
      </c>
      <c r="D9" s="27">
        <v>38</v>
      </c>
      <c r="E9" s="46">
        <v>34</v>
      </c>
      <c r="F9" s="52">
        <v>1064</v>
      </c>
      <c r="G9" s="53">
        <v>994</v>
      </c>
      <c r="H9" s="52">
        <v>870</v>
      </c>
      <c r="I9" s="59">
        <v>35.779816513761467</v>
      </c>
      <c r="J9" s="58">
        <v>38.383838383838381</v>
      </c>
      <c r="K9" s="59">
        <v>40.476190476190474</v>
      </c>
      <c r="L9" s="58">
        <v>25.862907146329604</v>
      </c>
      <c r="M9" s="59">
        <v>31.326820044122282</v>
      </c>
      <c r="N9" s="58">
        <v>30.260869565217391</v>
      </c>
    </row>
    <row r="10" spans="2:14" x14ac:dyDescent="0.25">
      <c r="B10" s="45" t="s">
        <v>31</v>
      </c>
      <c r="C10" s="26">
        <v>56</v>
      </c>
      <c r="D10" s="27">
        <v>51</v>
      </c>
      <c r="E10" s="46">
        <v>44</v>
      </c>
      <c r="F10" s="52">
        <v>2312</v>
      </c>
      <c r="G10" s="53">
        <v>1738</v>
      </c>
      <c r="H10" s="52">
        <v>1612</v>
      </c>
      <c r="I10" s="59">
        <v>51.37614678899083</v>
      </c>
      <c r="J10" s="58">
        <v>51.515151515151516</v>
      </c>
      <c r="K10" s="59">
        <v>52.380952380952387</v>
      </c>
      <c r="L10" s="58">
        <v>56.198347107438018</v>
      </c>
      <c r="M10" s="59">
        <v>54.774661203907968</v>
      </c>
      <c r="N10" s="58">
        <v>56.0695652173913</v>
      </c>
    </row>
    <row r="11" spans="2:14" x14ac:dyDescent="0.25">
      <c r="B11" s="43" t="s">
        <v>9</v>
      </c>
      <c r="C11" s="54">
        <v>109</v>
      </c>
      <c r="D11" s="54">
        <v>99</v>
      </c>
      <c r="E11" s="54">
        <v>84</v>
      </c>
      <c r="F11" s="54">
        <v>4114</v>
      </c>
      <c r="G11" s="54">
        <v>3173</v>
      </c>
      <c r="H11" s="54">
        <v>2875</v>
      </c>
      <c r="I11" s="49">
        <v>100</v>
      </c>
      <c r="J11" s="49">
        <v>100</v>
      </c>
      <c r="K11" s="49">
        <v>100</v>
      </c>
      <c r="L11" s="49">
        <v>100</v>
      </c>
      <c r="M11" s="49">
        <v>100</v>
      </c>
      <c r="N11" s="49">
        <v>100</v>
      </c>
    </row>
    <row r="18" s="227"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O18"/>
  <sheetViews>
    <sheetView topLeftCell="F1" zoomScaleNormal="100" workbookViewId="0">
      <selection activeCell="M18" sqref="M18"/>
    </sheetView>
  </sheetViews>
  <sheetFormatPr defaultRowHeight="15" x14ac:dyDescent="0.25"/>
  <cols>
    <col min="1" max="1" width="9.140625" style="227"/>
    <col min="2" max="2" width="10.28515625" style="227" customWidth="1"/>
    <col min="3" max="15" width="9.140625" style="227"/>
  </cols>
  <sheetData>
    <row r="1" spans="2:14" customFormat="1" x14ac:dyDescent="0.25"/>
    <row r="2" spans="2:14" customFormat="1" x14ac:dyDescent="0.25">
      <c r="B2" s="8" t="s">
        <v>288</v>
      </c>
    </row>
    <row r="3" spans="2:14" customFormat="1" x14ac:dyDescent="0.25">
      <c r="B3" s="40" t="s">
        <v>244</v>
      </c>
    </row>
    <row r="4" spans="2:14" customFormat="1" x14ac:dyDescent="0.25">
      <c r="B4" s="288"/>
      <c r="C4" s="281" t="s">
        <v>188</v>
      </c>
      <c r="D4" s="281"/>
      <c r="E4" s="281" t="s">
        <v>27</v>
      </c>
      <c r="F4" s="282" t="s">
        <v>5</v>
      </c>
      <c r="G4" s="282"/>
      <c r="H4" s="282" t="s">
        <v>5</v>
      </c>
      <c r="I4" s="281" t="s">
        <v>188</v>
      </c>
      <c r="J4" s="281"/>
      <c r="K4" s="281" t="s">
        <v>27</v>
      </c>
      <c r="L4" s="282" t="s">
        <v>5</v>
      </c>
      <c r="M4" s="282"/>
      <c r="N4" s="282" t="s">
        <v>5</v>
      </c>
    </row>
    <row r="5" spans="2:14" customFormat="1" x14ac:dyDescent="0.25">
      <c r="B5" s="289"/>
      <c r="C5" s="282" t="s">
        <v>28</v>
      </c>
      <c r="D5" s="282"/>
      <c r="E5" s="282"/>
      <c r="F5" s="282"/>
      <c r="G5" s="282"/>
      <c r="H5" s="282"/>
      <c r="I5" s="282" t="s">
        <v>29</v>
      </c>
      <c r="J5" s="282"/>
      <c r="K5" s="282"/>
      <c r="L5" s="282"/>
      <c r="M5" s="282"/>
      <c r="N5" s="282"/>
    </row>
    <row r="6" spans="2:14" customFormat="1" x14ac:dyDescent="0.25">
      <c r="B6" s="290"/>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247</v>
      </c>
      <c r="C7" s="26">
        <v>5</v>
      </c>
      <c r="D7" s="27">
        <v>2</v>
      </c>
      <c r="E7" s="46">
        <v>2</v>
      </c>
      <c r="F7" s="27">
        <v>206</v>
      </c>
      <c r="G7" s="46">
        <v>88</v>
      </c>
      <c r="H7" s="27">
        <v>67</v>
      </c>
      <c r="I7" s="57">
        <v>4.5871559633027523</v>
      </c>
      <c r="J7" s="58">
        <v>2.0202020202020203</v>
      </c>
      <c r="K7" s="59">
        <v>2.3809523809523809</v>
      </c>
      <c r="L7" s="58">
        <v>5.0072921730675741</v>
      </c>
      <c r="M7" s="59">
        <v>2.7734005672864797</v>
      </c>
      <c r="N7" s="58">
        <v>2.3304347826086955</v>
      </c>
    </row>
    <row r="8" spans="2:14" customFormat="1" x14ac:dyDescent="0.25">
      <c r="B8" s="45" t="s">
        <v>32</v>
      </c>
      <c r="C8" s="26">
        <v>20</v>
      </c>
      <c r="D8" s="27">
        <v>16</v>
      </c>
      <c r="E8" s="46">
        <v>21</v>
      </c>
      <c r="F8" s="27">
        <v>950</v>
      </c>
      <c r="G8" s="46">
        <v>698</v>
      </c>
      <c r="H8" s="27">
        <v>695</v>
      </c>
      <c r="I8" s="57">
        <v>18.348623853211009</v>
      </c>
      <c r="J8" s="58">
        <v>16.161616161616163</v>
      </c>
      <c r="K8" s="59">
        <v>25</v>
      </c>
      <c r="L8" s="58">
        <v>23.091881380651433</v>
      </c>
      <c r="M8" s="59">
        <v>21.998109045067761</v>
      </c>
      <c r="N8" s="58">
        <v>24.173913043478258</v>
      </c>
    </row>
    <row r="9" spans="2:14" customFormat="1" x14ac:dyDescent="0.25">
      <c r="B9" s="45" t="s">
        <v>33</v>
      </c>
      <c r="C9" s="26">
        <v>5</v>
      </c>
      <c r="D9" s="27">
        <v>6</v>
      </c>
      <c r="E9" s="46">
        <v>3</v>
      </c>
      <c r="F9" s="27">
        <v>265</v>
      </c>
      <c r="G9" s="46">
        <v>253</v>
      </c>
      <c r="H9" s="27">
        <v>229</v>
      </c>
      <c r="I9" s="57">
        <v>4.5871559633027523</v>
      </c>
      <c r="J9" s="58">
        <v>6.0606060606060606</v>
      </c>
      <c r="K9" s="59">
        <v>3.5714285714285712</v>
      </c>
      <c r="L9" s="58">
        <v>6.4414195430238212</v>
      </c>
      <c r="M9" s="59">
        <v>7.9735266309486299</v>
      </c>
      <c r="N9" s="58">
        <v>7.965217391304348</v>
      </c>
    </row>
    <row r="10" spans="2:14" customFormat="1" x14ac:dyDescent="0.25">
      <c r="B10" s="45" t="s">
        <v>88</v>
      </c>
      <c r="C10" s="26">
        <v>22</v>
      </c>
      <c r="D10" s="27">
        <v>19</v>
      </c>
      <c r="E10" s="46">
        <v>22</v>
      </c>
      <c r="F10" s="27">
        <v>621</v>
      </c>
      <c r="G10" s="46">
        <v>534</v>
      </c>
      <c r="H10" s="27">
        <v>471</v>
      </c>
      <c r="I10" s="57">
        <v>20.183486238532112</v>
      </c>
      <c r="J10" s="58">
        <v>19.19191919191919</v>
      </c>
      <c r="K10" s="59">
        <v>26.190476190476193</v>
      </c>
      <c r="L10" s="58">
        <v>15.094798249878464</v>
      </c>
      <c r="M10" s="59">
        <v>16.829498896942958</v>
      </c>
      <c r="N10" s="58">
        <v>16.382608695652173</v>
      </c>
    </row>
    <row r="11" spans="2:14" customFormat="1" x14ac:dyDescent="0.25">
      <c r="B11" s="45" t="s">
        <v>34</v>
      </c>
      <c r="C11" s="26">
        <v>57</v>
      </c>
      <c r="D11" s="27">
        <v>56</v>
      </c>
      <c r="E11" s="46">
        <v>36</v>
      </c>
      <c r="F11" s="27">
        <v>2072</v>
      </c>
      <c r="G11" s="46">
        <v>1600</v>
      </c>
      <c r="H11" s="27">
        <v>1413</v>
      </c>
      <c r="I11" s="57">
        <v>52.293577981651374</v>
      </c>
      <c r="J11" s="58">
        <v>56.56565656565656</v>
      </c>
      <c r="K11" s="59">
        <v>42.857142857142854</v>
      </c>
      <c r="L11" s="58">
        <v>50.36460865337871</v>
      </c>
      <c r="M11" s="59">
        <v>50.425464859754179</v>
      </c>
      <c r="N11" s="58">
        <v>49.14782608695652</v>
      </c>
    </row>
    <row r="12" spans="2:14" customFormat="1" x14ac:dyDescent="0.25">
      <c r="B12" s="43" t="s">
        <v>9</v>
      </c>
      <c r="C12" s="54">
        <v>109</v>
      </c>
      <c r="D12" s="54">
        <v>99</v>
      </c>
      <c r="E12" s="54">
        <v>84</v>
      </c>
      <c r="F12" s="54">
        <v>4114</v>
      </c>
      <c r="G12" s="54">
        <v>3173</v>
      </c>
      <c r="H12" s="54">
        <v>2875</v>
      </c>
      <c r="I12" s="60">
        <v>100</v>
      </c>
      <c r="J12" s="60">
        <v>100</v>
      </c>
      <c r="K12" s="60">
        <v>100</v>
      </c>
      <c r="L12" s="60">
        <v>100</v>
      </c>
      <c r="M12" s="60">
        <v>100</v>
      </c>
      <c r="N12" s="60">
        <v>100</v>
      </c>
    </row>
    <row r="13" spans="2:14" customFormat="1" x14ac:dyDescent="0.25">
      <c r="B13" s="180" t="s">
        <v>193</v>
      </c>
    </row>
    <row r="14" spans="2:14" customFormat="1" x14ac:dyDescent="0.25"/>
    <row r="15" spans="2:14" customFormat="1" x14ac:dyDescent="0.25"/>
    <row r="16" spans="2:14" customFormat="1" x14ac:dyDescent="0.25"/>
    <row r="17" customFormat="1" x14ac:dyDescent="0.25"/>
    <row r="18" s="227"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B2:N20"/>
  <sheetViews>
    <sheetView workbookViewId="0">
      <selection activeCell="P21" sqref="P21"/>
    </sheetView>
  </sheetViews>
  <sheetFormatPr defaultRowHeight="15" x14ac:dyDescent="0.25"/>
  <cols>
    <col min="2" max="2" width="12.140625" bestFit="1" customWidth="1"/>
  </cols>
  <sheetData>
    <row r="2" spans="2:14" x14ac:dyDescent="0.25">
      <c r="B2" s="8" t="s">
        <v>289</v>
      </c>
    </row>
    <row r="3" spans="2:14" x14ac:dyDescent="0.25">
      <c r="B3" s="40" t="s">
        <v>258</v>
      </c>
    </row>
    <row r="4" spans="2:14" x14ac:dyDescent="0.25">
      <c r="B4" s="291" t="s">
        <v>35</v>
      </c>
      <c r="C4" s="293" t="s">
        <v>188</v>
      </c>
      <c r="D4" s="293"/>
      <c r="E4" s="293"/>
      <c r="F4" s="293"/>
      <c r="G4" s="293"/>
      <c r="H4" s="293"/>
      <c r="I4" s="294" t="s">
        <v>5</v>
      </c>
      <c r="J4" s="294"/>
      <c r="K4" s="294"/>
      <c r="L4" s="294"/>
      <c r="M4" s="294"/>
      <c r="N4" s="294"/>
    </row>
    <row r="5" spans="2:14" x14ac:dyDescent="0.25">
      <c r="B5" s="292"/>
      <c r="C5" s="295">
        <v>2010</v>
      </c>
      <c r="D5" s="295"/>
      <c r="E5" s="296">
        <v>2019</v>
      </c>
      <c r="F5" s="296"/>
      <c r="G5" s="295">
        <v>2021</v>
      </c>
      <c r="H5" s="295"/>
      <c r="I5" s="295">
        <v>2010</v>
      </c>
      <c r="J5" s="295"/>
      <c r="K5" s="296">
        <v>2019</v>
      </c>
      <c r="L5" s="296"/>
      <c r="M5" s="295">
        <v>2021</v>
      </c>
      <c r="N5" s="295"/>
    </row>
    <row r="6" spans="2:14" x14ac:dyDescent="0.25">
      <c r="B6" s="292"/>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88" t="s">
        <v>204</v>
      </c>
      <c r="D7" s="189">
        <v>147</v>
      </c>
      <c r="E7" s="190" t="s">
        <v>204</v>
      </c>
      <c r="F7" s="236">
        <v>111</v>
      </c>
      <c r="G7" s="190" t="s">
        <v>204</v>
      </c>
      <c r="H7" s="236">
        <v>71</v>
      </c>
      <c r="I7" s="191">
        <v>27</v>
      </c>
      <c r="J7" s="189">
        <v>3381</v>
      </c>
      <c r="K7" s="190">
        <v>17</v>
      </c>
      <c r="L7" s="236">
        <v>3167</v>
      </c>
      <c r="M7" s="190">
        <v>6</v>
      </c>
      <c r="N7" s="236">
        <v>2218</v>
      </c>
    </row>
    <row r="8" spans="2:14" x14ac:dyDescent="0.25">
      <c r="B8" s="42" t="s">
        <v>248</v>
      </c>
      <c r="C8" s="192" t="s">
        <v>204</v>
      </c>
      <c r="D8" s="189">
        <v>118</v>
      </c>
      <c r="E8" s="188">
        <v>1</v>
      </c>
      <c r="F8" s="236">
        <v>89</v>
      </c>
      <c r="G8" s="188" t="s">
        <v>204</v>
      </c>
      <c r="H8" s="236">
        <v>60</v>
      </c>
      <c r="I8" s="191">
        <v>14</v>
      </c>
      <c r="J8" s="189">
        <v>3137</v>
      </c>
      <c r="K8" s="190">
        <v>4</v>
      </c>
      <c r="L8" s="236">
        <v>2821</v>
      </c>
      <c r="M8" s="190">
        <v>5</v>
      </c>
      <c r="N8" s="236">
        <v>1882</v>
      </c>
    </row>
    <row r="9" spans="2:14" x14ac:dyDescent="0.25">
      <c r="B9" s="42" t="s">
        <v>249</v>
      </c>
      <c r="C9" s="190" t="s">
        <v>204</v>
      </c>
      <c r="D9" s="189">
        <v>274</v>
      </c>
      <c r="E9" s="192" t="s">
        <v>204</v>
      </c>
      <c r="F9" s="236">
        <v>171</v>
      </c>
      <c r="G9" s="192">
        <v>1</v>
      </c>
      <c r="H9" s="236">
        <v>167</v>
      </c>
      <c r="I9" s="191">
        <v>29</v>
      </c>
      <c r="J9" s="189">
        <v>6314</v>
      </c>
      <c r="K9" s="190">
        <v>14</v>
      </c>
      <c r="L9" s="236">
        <v>5101</v>
      </c>
      <c r="M9" s="190">
        <v>17</v>
      </c>
      <c r="N9" s="236">
        <v>4101</v>
      </c>
    </row>
    <row r="10" spans="2:14" x14ac:dyDescent="0.25">
      <c r="B10" s="42" t="s">
        <v>250</v>
      </c>
      <c r="C10" s="191">
        <v>5</v>
      </c>
      <c r="D10" s="189">
        <v>580</v>
      </c>
      <c r="E10" s="192">
        <v>1</v>
      </c>
      <c r="F10" s="236">
        <v>306</v>
      </c>
      <c r="G10" s="192">
        <v>1</v>
      </c>
      <c r="H10" s="236">
        <v>339</v>
      </c>
      <c r="I10" s="191">
        <v>121</v>
      </c>
      <c r="J10" s="189">
        <v>14678</v>
      </c>
      <c r="K10" s="190">
        <v>67</v>
      </c>
      <c r="L10" s="236">
        <v>8711</v>
      </c>
      <c r="M10" s="190">
        <v>63</v>
      </c>
      <c r="N10" s="236">
        <v>8797</v>
      </c>
    </row>
    <row r="11" spans="2:14" x14ac:dyDescent="0.25">
      <c r="B11" s="42" t="s">
        <v>251</v>
      </c>
      <c r="C11" s="191">
        <v>4</v>
      </c>
      <c r="D11" s="189">
        <v>740</v>
      </c>
      <c r="E11" s="190">
        <v>5</v>
      </c>
      <c r="F11" s="236">
        <v>457</v>
      </c>
      <c r="G11" s="190" t="s">
        <v>204</v>
      </c>
      <c r="H11" s="236">
        <v>384</v>
      </c>
      <c r="I11" s="191">
        <v>253</v>
      </c>
      <c r="J11" s="189">
        <v>23858</v>
      </c>
      <c r="K11" s="190">
        <v>145</v>
      </c>
      <c r="L11" s="236">
        <v>15657</v>
      </c>
      <c r="M11" s="190">
        <v>125</v>
      </c>
      <c r="N11" s="236">
        <v>14495</v>
      </c>
    </row>
    <row r="12" spans="2:14" x14ac:dyDescent="0.25">
      <c r="B12" s="42" t="s">
        <v>252</v>
      </c>
      <c r="C12" s="188">
        <v>5</v>
      </c>
      <c r="D12" s="189">
        <v>757</v>
      </c>
      <c r="E12" s="190">
        <v>3</v>
      </c>
      <c r="F12" s="236">
        <v>585</v>
      </c>
      <c r="G12" s="190">
        <v>4</v>
      </c>
      <c r="H12" s="236">
        <v>505</v>
      </c>
      <c r="I12" s="191">
        <v>294</v>
      </c>
      <c r="J12" s="189">
        <v>28690</v>
      </c>
      <c r="K12" s="190">
        <v>194</v>
      </c>
      <c r="L12" s="236">
        <v>20213</v>
      </c>
      <c r="M12" s="190">
        <v>177</v>
      </c>
      <c r="N12" s="236">
        <v>18831</v>
      </c>
    </row>
    <row r="13" spans="2:14" x14ac:dyDescent="0.25">
      <c r="B13" s="42" t="s">
        <v>253</v>
      </c>
      <c r="C13" s="191">
        <v>11</v>
      </c>
      <c r="D13" s="189">
        <v>951</v>
      </c>
      <c r="E13" s="190">
        <v>3</v>
      </c>
      <c r="F13" s="236">
        <v>551</v>
      </c>
      <c r="G13" s="190">
        <v>1</v>
      </c>
      <c r="H13" s="236">
        <v>500</v>
      </c>
      <c r="I13" s="191">
        <v>351</v>
      </c>
      <c r="J13" s="189">
        <v>32620</v>
      </c>
      <c r="K13" s="190">
        <v>218</v>
      </c>
      <c r="L13" s="236">
        <v>23093</v>
      </c>
      <c r="M13" s="190">
        <v>201</v>
      </c>
      <c r="N13" s="236">
        <v>19950</v>
      </c>
    </row>
    <row r="14" spans="2:14" x14ac:dyDescent="0.25">
      <c r="B14" s="42" t="s">
        <v>254</v>
      </c>
      <c r="C14" s="191">
        <v>22</v>
      </c>
      <c r="D14" s="189">
        <v>2644</v>
      </c>
      <c r="E14" s="190">
        <v>16</v>
      </c>
      <c r="F14" s="236">
        <v>1591</v>
      </c>
      <c r="G14" s="190">
        <v>14</v>
      </c>
      <c r="H14" s="236">
        <v>1339</v>
      </c>
      <c r="I14" s="191">
        <v>948</v>
      </c>
      <c r="J14" s="189">
        <v>86891</v>
      </c>
      <c r="K14" s="190">
        <v>556</v>
      </c>
      <c r="L14" s="236">
        <v>57333</v>
      </c>
      <c r="M14" s="190">
        <v>537</v>
      </c>
      <c r="N14" s="236">
        <v>47475</v>
      </c>
    </row>
    <row r="15" spans="2:14" x14ac:dyDescent="0.25">
      <c r="B15" s="42" t="s">
        <v>255</v>
      </c>
      <c r="C15" s="191">
        <v>11</v>
      </c>
      <c r="D15" s="189">
        <v>1356</v>
      </c>
      <c r="E15" s="190">
        <v>15</v>
      </c>
      <c r="F15" s="236">
        <v>1249</v>
      </c>
      <c r="G15" s="190">
        <v>10</v>
      </c>
      <c r="H15" s="236">
        <v>1023</v>
      </c>
      <c r="I15" s="191">
        <v>522</v>
      </c>
      <c r="J15" s="189">
        <v>40907</v>
      </c>
      <c r="K15" s="190">
        <v>501</v>
      </c>
      <c r="L15" s="236">
        <v>40046</v>
      </c>
      <c r="M15" s="190">
        <v>428</v>
      </c>
      <c r="N15" s="236">
        <v>33697</v>
      </c>
    </row>
    <row r="16" spans="2:14" x14ac:dyDescent="0.25">
      <c r="B16" s="42" t="s">
        <v>256</v>
      </c>
      <c r="C16" s="191">
        <v>5</v>
      </c>
      <c r="D16" s="189">
        <v>475</v>
      </c>
      <c r="E16" s="190">
        <v>10</v>
      </c>
      <c r="F16" s="236">
        <v>554</v>
      </c>
      <c r="G16" s="190">
        <v>10</v>
      </c>
      <c r="H16" s="236">
        <v>432</v>
      </c>
      <c r="I16" s="191">
        <v>195</v>
      </c>
      <c r="J16" s="189">
        <v>13488</v>
      </c>
      <c r="K16" s="190">
        <v>221</v>
      </c>
      <c r="L16" s="236">
        <v>16712</v>
      </c>
      <c r="M16" s="190">
        <v>221</v>
      </c>
      <c r="N16" s="236">
        <v>14689</v>
      </c>
    </row>
    <row r="17" spans="2:14" x14ac:dyDescent="0.25">
      <c r="B17" s="42" t="s">
        <v>257</v>
      </c>
      <c r="C17" s="191">
        <v>6</v>
      </c>
      <c r="D17" s="189">
        <v>436</v>
      </c>
      <c r="E17" s="190">
        <v>6</v>
      </c>
      <c r="F17" s="236">
        <v>435</v>
      </c>
      <c r="G17" s="190">
        <v>6</v>
      </c>
      <c r="H17" s="236">
        <v>357</v>
      </c>
      <c r="I17" s="191">
        <v>202</v>
      </c>
      <c r="J17" s="189">
        <v>11264</v>
      </c>
      <c r="K17" s="190">
        <v>194</v>
      </c>
      <c r="L17" s="236">
        <v>12060</v>
      </c>
      <c r="M17" s="190">
        <v>172</v>
      </c>
      <c r="N17" s="236">
        <v>10441</v>
      </c>
    </row>
    <row r="18" spans="2:14" x14ac:dyDescent="0.25">
      <c r="B18" s="42" t="s">
        <v>38</v>
      </c>
      <c r="C18" s="191">
        <v>39</v>
      </c>
      <c r="D18" s="189">
        <v>1237</v>
      </c>
      <c r="E18" s="190">
        <v>38</v>
      </c>
      <c r="F18" s="236">
        <v>1279</v>
      </c>
      <c r="G18" s="190">
        <v>34</v>
      </c>
      <c r="H18" s="236">
        <v>911</v>
      </c>
      <c r="I18" s="191">
        <v>1064</v>
      </c>
      <c r="J18" s="189">
        <v>28223</v>
      </c>
      <c r="K18" s="190">
        <v>994</v>
      </c>
      <c r="L18" s="236">
        <v>31176</v>
      </c>
      <c r="M18" s="190">
        <v>870</v>
      </c>
      <c r="N18" s="236">
        <v>24572</v>
      </c>
    </row>
    <row r="19" spans="2:14" x14ac:dyDescent="0.25">
      <c r="B19" s="42" t="s">
        <v>39</v>
      </c>
      <c r="C19" s="188">
        <v>1</v>
      </c>
      <c r="D19" s="189">
        <v>157</v>
      </c>
      <c r="E19" s="191">
        <v>1</v>
      </c>
      <c r="F19" s="236">
        <v>180</v>
      </c>
      <c r="G19" s="191">
        <v>3</v>
      </c>
      <c r="H19" s="236">
        <v>189</v>
      </c>
      <c r="I19" s="191">
        <v>94</v>
      </c>
      <c r="J19" s="189">
        <v>11269</v>
      </c>
      <c r="K19" s="190">
        <v>48</v>
      </c>
      <c r="L19" s="236">
        <v>5294</v>
      </c>
      <c r="M19" s="190">
        <v>53</v>
      </c>
      <c r="N19" s="236">
        <v>3580</v>
      </c>
    </row>
    <row r="20" spans="2:14" x14ac:dyDescent="0.25">
      <c r="B20" s="43" t="s">
        <v>9</v>
      </c>
      <c r="C20" s="193">
        <v>109</v>
      </c>
      <c r="D20" s="194">
        <v>9872</v>
      </c>
      <c r="E20" s="193">
        <v>99</v>
      </c>
      <c r="F20" s="193">
        <v>7558</v>
      </c>
      <c r="G20" s="193">
        <v>84</v>
      </c>
      <c r="H20" s="193">
        <v>6277</v>
      </c>
      <c r="I20" s="193">
        <v>4114</v>
      </c>
      <c r="J20" s="194">
        <v>304720</v>
      </c>
      <c r="K20" s="193">
        <v>3173</v>
      </c>
      <c r="L20" s="193">
        <v>241384</v>
      </c>
      <c r="M20" s="193">
        <v>2875</v>
      </c>
      <c r="N20" s="19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35</vt:i4>
      </vt:variant>
    </vt:vector>
  </HeadingPairs>
  <TitlesOfParts>
    <vt:vector size="35"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Foglio1</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 Lucia Rocca Agnese Vaccaro</cp:lastModifiedBy>
  <cp:lastPrinted>2020-10-20T12:37:20Z</cp:lastPrinted>
  <dcterms:created xsi:type="dcterms:W3CDTF">2015-06-05T18:17:20Z</dcterms:created>
  <dcterms:modified xsi:type="dcterms:W3CDTF">2022-11-25T14:18:47Z</dcterms:modified>
</cp:coreProperties>
</file>