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TATISTICA REPORT 2022 dati 2021\TAVOLE PER APPENDICE\"/>
    </mc:Choice>
  </mc:AlternateContent>
  <bookViews>
    <workbookView xWindow="0" yWindow="0" windowWidth="20496" windowHeight="6540" activeTab="3"/>
  </bookViews>
  <sheets>
    <sheet name="A1" sheetId="1" r:id="rId1"/>
    <sheet name="A2" sheetId="4" r:id="rId2"/>
    <sheet name="A3" sheetId="5" r:id="rId3"/>
    <sheet name="A4" sheetId="7" r:id="rId4"/>
  </sheets>
  <externalReferences>
    <externalReference r:id="rId5"/>
    <externalReference r:id="rId6"/>
  </externalReferences>
  <definedNames>
    <definedName name="_1__123Graph_AGRAFICO_1" hidden="1">'[1]Tabella 4'!$C$10:$C$26</definedName>
    <definedName name="_2__123Graph_AGRAFICO_2" hidden="1">'[1]Tabella 4'!$O$14:$O$26</definedName>
    <definedName name="_3__123Graph_AGRAFICO_3" hidden="1">'[1]Tabella 4'!$K$14:$K$26</definedName>
    <definedName name="_4__123Graph_BGRAFICO_1" hidden="1">'[1]Tabella 4'!$F$10:$F$26</definedName>
    <definedName name="_5__123Graph_BGRAFICO_2" hidden="1">'[1]Tabella 4'!$P$14:$P$26</definedName>
    <definedName name="_6__123Graph_BGRAFICO_3" hidden="1">'[1]Tabella 4'!$N$14:$N$26</definedName>
    <definedName name="_7__123Graph_XGRAFICO_1" hidden="1">'[1]Tabella 4'!$A$10:$A$26</definedName>
    <definedName name="_8__123Graph_XGRAFICO_2" hidden="1">'[1]Tabella 4'!$A$14:$A$26</definedName>
    <definedName name="_9__123Graph_XGRAFICO_3" hidden="1">'[1]Tabella 4'!$A$14:$A$26</definedName>
    <definedName name="_Parse_Out" localSheetId="0" hidden="1">#REF!</definedName>
    <definedName name="_Parse_Out" localSheetId="1" hidden="1">#REF!</definedName>
    <definedName name="_Parse_Out" localSheetId="2" hidden="1">#REF!</definedName>
    <definedName name="_Parse_Out" localSheetId="3" hidden="1">#REF!</definedName>
    <definedName name="_Parse_Out" hidden="1">#REF!</definedName>
    <definedName name="_xlnm.Print_Area">'[2]posizioni giuridiche host'!$A$1:$F$17</definedName>
    <definedName name="grafico" hidden="1">'[1]Tabella 4'!$N$14:$N$26</definedName>
    <definedName name="grafico_reati" hidden="1">'[1]Tabella 4'!$F$10:$F$26</definedName>
    <definedName name="grareati" hidden="1">'[1]Tabella 4'!$A$10:$A$26</definedName>
    <definedName name="marina" localSheetId="0" hidden="1">#REF!</definedName>
    <definedName name="marina" localSheetId="1" hidden="1">#REF!</definedName>
    <definedName name="marina" localSheetId="2" hidden="1">#REF!</definedName>
    <definedName name="marina" localSheetId="3" hidden="1">#REF!</definedName>
    <definedName name="marina" hidden="1">#REF!</definedName>
    <definedName name="Titoli_stampa_MI">[2]STOR_PG!$A$2:$IV$12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2" i="4" l="1"/>
  <c r="Z33" i="4"/>
  <c r="Z32" i="4"/>
  <c r="Z31" i="4"/>
  <c r="Z30" i="4"/>
  <c r="Z29" i="4"/>
  <c r="Z28" i="4"/>
  <c r="Z27" i="4"/>
  <c r="Z24" i="4"/>
  <c r="Y33" i="4"/>
  <c r="Y32" i="4"/>
  <c r="Y31" i="4"/>
  <c r="Y30" i="4"/>
  <c r="Y29" i="4"/>
  <c r="Y28" i="4"/>
  <c r="Y27" i="4"/>
  <c r="Y26" i="4"/>
  <c r="Y25" i="4"/>
  <c r="Y24" i="4"/>
  <c r="X33" i="4"/>
  <c r="W33" i="4"/>
  <c r="X32" i="4"/>
  <c r="W32" i="4"/>
  <c r="X31" i="4"/>
  <c r="W31" i="4"/>
  <c r="X30" i="4"/>
  <c r="W30" i="4"/>
  <c r="X29" i="4"/>
  <c r="W29" i="4"/>
  <c r="X28" i="4"/>
  <c r="W28" i="4"/>
  <c r="X27" i="4"/>
  <c r="W27" i="4"/>
  <c r="X26" i="4"/>
  <c r="W26" i="4"/>
  <c r="X25" i="4"/>
  <c r="W25" i="4"/>
  <c r="X24" i="4"/>
  <c r="W24" i="4"/>
  <c r="U11" i="4" l="1"/>
  <c r="T11" i="4"/>
  <c r="S11" i="4"/>
  <c r="R11" i="4"/>
  <c r="Q11" i="4"/>
  <c r="P11" i="4"/>
  <c r="N11" i="4"/>
  <c r="M11" i="4"/>
  <c r="L11" i="4"/>
  <c r="K11" i="4"/>
  <c r="J11" i="4"/>
  <c r="I11" i="4"/>
  <c r="G11" i="4"/>
  <c r="F11" i="4"/>
  <c r="E11" i="4"/>
  <c r="D11" i="4"/>
  <c r="C11" i="4"/>
  <c r="B11" i="4"/>
</calcChain>
</file>

<file path=xl/sharedStrings.xml><?xml version="1.0" encoding="utf-8"?>
<sst xmlns="http://schemas.openxmlformats.org/spreadsheetml/2006/main" count="229" uniqueCount="103">
  <si>
    <t>Totale</t>
  </si>
  <si>
    <t>VALORI ASSOLUTI</t>
  </si>
  <si>
    <t xml:space="preserve">Piemonte </t>
  </si>
  <si>
    <t>Valle d'Aosta/
Vallée d'Aoste</t>
  </si>
  <si>
    <t>Liguria</t>
  </si>
  <si>
    <t>Lombardia</t>
  </si>
  <si>
    <t>Trentino-Alto Adige/Südtirol</t>
  </si>
  <si>
    <t>Bolzano/Bozen</t>
  </si>
  <si>
    <t>Trento</t>
  </si>
  <si>
    <t>Veneto</t>
  </si>
  <si>
    <t xml:space="preserve">Friuli-Venezia Giulia 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</si>
  <si>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</si>
  <si>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</si>
  <si>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</si>
  <si>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</si>
  <si>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</si>
  <si>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</si>
  <si>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</si>
  <si>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</si>
  <si>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</si>
  <si>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</si>
  <si>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</si>
  <si>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</si>
  <si>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</si>
  <si>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Centro</t>
  </si>
  <si>
    <t>ITALIA</t>
  </si>
  <si>
    <t>Nord</t>
  </si>
  <si>
    <t>Mezzogiorno</t>
  </si>
  <si>
    <t xml:space="preserve">   Nord-ovest</t>
  </si>
  <si>
    <t xml:space="preserve">   Nord-est</t>
  </si>
  <si>
    <t xml:space="preserve">   Sud</t>
  </si>
  <si>
    <t xml:space="preserve">   Isole</t>
  </si>
  <si>
    <t>MASCHI</t>
  </si>
  <si>
    <t>Partner  o ex  partner 
(b)</t>
  </si>
  <si>
    <t>Altro 
parente</t>
  </si>
  <si>
    <t xml:space="preserve">Altro 
conoscente </t>
  </si>
  <si>
    <t>Autore sconosciuto alla vittima</t>
  </si>
  <si>
    <t>Autore non identificato</t>
  </si>
  <si>
    <t>VALORI PER 100.000 ABITANTI</t>
  </si>
  <si>
    <t>Anno 2021</t>
  </si>
  <si>
    <t>Tavola A.1</t>
  </si>
  <si>
    <t>FEMMINE</t>
  </si>
  <si>
    <t>TOTALE</t>
  </si>
  <si>
    <t>Fonte: Ministero dell'interno - Direzione centrale polizia criminale (DCPC)</t>
  </si>
  <si>
    <r>
      <t xml:space="preserve">Omicidi volontari consumati per sesso della vittima, relazione con l'autore e regione - </t>
    </r>
    <r>
      <rPr>
        <sz val="9"/>
        <rFont val="Arial"/>
        <family val="2"/>
      </rPr>
      <t>valori assoluti e per 100.000 abitanti con le stesse caratteristiche (a).</t>
    </r>
  </si>
  <si>
    <t>REGIONI
RIPARTIZIONI GEOGRAFICHE</t>
  </si>
  <si>
    <r>
      <t>CLASSI DI ET</t>
    </r>
    <r>
      <rPr>
        <sz val="8"/>
        <rFont val="Calibri"/>
        <family val="2"/>
      </rPr>
      <t>À</t>
    </r>
  </si>
  <si>
    <t>0-17</t>
  </si>
  <si>
    <t xml:space="preserve">   0-13</t>
  </si>
  <si>
    <t xml:space="preserve">   14-17</t>
  </si>
  <si>
    <t>18-24</t>
  </si>
  <si>
    <t>25-34</t>
  </si>
  <si>
    <t>35-44</t>
  </si>
  <si>
    <t>45-54</t>
  </si>
  <si>
    <t>55-64</t>
  </si>
  <si>
    <t>65 e più</t>
  </si>
  <si>
    <t>(a) Trattandosi di dati utilizzati a fini operativi, gli stessi sono suscettibili di modifiche che possono emergere in estrazioni successive.</t>
  </si>
  <si>
    <t>Tavola A.2</t>
  </si>
  <si>
    <r>
      <t xml:space="preserve">Omicidi volontari consumati per sesso della vittima, relazione con l'autore ed età - </t>
    </r>
    <r>
      <rPr>
        <sz val="9"/>
        <rFont val="Arial"/>
        <family val="2"/>
      </rPr>
      <t>valori assoluti e per 100.000 abitanti con le stesse caratteristiche (a).</t>
    </r>
  </si>
  <si>
    <t>Tavola A.3</t>
  </si>
  <si>
    <t>ITALIANI</t>
  </si>
  <si>
    <t>STRANIERI</t>
  </si>
  <si>
    <t>Maschi</t>
  </si>
  <si>
    <t>Femmine</t>
  </si>
  <si>
    <r>
      <t xml:space="preserve">Omicidi volontari consumati per nazionalità, sesso ed età della vittima - </t>
    </r>
    <r>
      <rPr>
        <sz val="9"/>
        <rFont val="Arial"/>
        <family val="2"/>
      </rPr>
      <t>valori assoluti e valori percentuali (a).</t>
    </r>
  </si>
  <si>
    <t>VALORI PERCENTUALI</t>
  </si>
  <si>
    <t>m</t>
  </si>
  <si>
    <t>f</t>
  </si>
  <si>
    <t>(a) Media dei Paesi per i quali sono disponibili i dati</t>
  </si>
  <si>
    <t>Fonte: Eurostat, banche dati [crim_hom_cat] e [crim_hom_soff].</t>
  </si>
  <si>
    <t>Lussemburgo</t>
  </si>
  <si>
    <t>Slovenia</t>
  </si>
  <si>
    <t>Repubblica Ceca</t>
  </si>
  <si>
    <t>Austria</t>
  </si>
  <si>
    <t>Spagna</t>
  </si>
  <si>
    <t>Grecia</t>
  </si>
  <si>
    <t>Romania</t>
  </si>
  <si>
    <t>Irlanda</t>
  </si>
  <si>
    <t>Polonia</t>
  </si>
  <si>
    <t>Paesi Bassi</t>
  </si>
  <si>
    <t>Portogallo</t>
  </si>
  <si>
    <t>Ungheria</t>
  </si>
  <si>
    <t>Malta</t>
  </si>
  <si>
    <t>Germania</t>
  </si>
  <si>
    <t>Danimarca</t>
  </si>
  <si>
    <t>UE (a)</t>
  </si>
  <si>
    <t>Bulgaria</t>
  </si>
  <si>
    <t>Croazia</t>
  </si>
  <si>
    <t>Slovacchia</t>
  </si>
  <si>
    <t>Svezia</t>
  </si>
  <si>
    <t>Belgio</t>
  </si>
  <si>
    <t>Francia</t>
  </si>
  <si>
    <t>Cipro</t>
  </si>
  <si>
    <t>Estonia</t>
  </si>
  <si>
    <t>Lituania</t>
  </si>
  <si>
    <t>Lettonia</t>
  </si>
  <si>
    <t>Anno 2020</t>
  </si>
  <si>
    <t>Omicidi volontari nei Paesi dell'Unione europea e vittime di sesso femminile (Paesi ordinati per livello decrescente</t>
  </si>
  <si>
    <t>del tasso di omicidio totale) - valori assoluti e per 100.000 abitanti con le stesse caratteristiche</t>
  </si>
  <si>
    <t>PAESI</t>
  </si>
  <si>
    <t>Tavola A.4</t>
  </si>
  <si>
    <t>…. Dato non disponibile</t>
  </si>
  <si>
    <t>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</si>
</sst>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#,##0.0"/>
    <numFmt numFmtId="166" formatCode="General_)"/>
    <numFmt numFmtId="167" formatCode="_-* #,##0;\-* #,##0;_-* &quot;-&quot;;_-@"/>
    <numFmt numFmtId="168" formatCode="_-* #,##0.0;\-* #,##0.0;_-* &quot;-&quot;;_-@"/>
    <numFmt numFmtId="169" formatCode="_-* #,##0.00;\-* #,##0.00;_-* &quot;-&quot;;_-@"/>
    <numFmt numFmtId="171" formatCode="_-* #,##0.0\ _€_-;\-* #,##0.0\ _€_-;_-* &quot;-&quot;??\ _€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sz val="12"/>
      <name val="Helv"/>
    </font>
    <font>
      <i/>
      <sz val="7"/>
      <name val="Arial"/>
      <family val="2"/>
    </font>
    <font>
      <sz val="10"/>
      <name val="Arial"/>
    </font>
    <font>
      <sz val="8"/>
      <name val="Arial"/>
      <family val="2"/>
    </font>
    <font>
      <sz val="8"/>
      <name val="Tahoma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indexed="21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166" fontId="7" fillId="0" borderId="0"/>
    <xf numFmtId="0" fontId="1" fillId="0" borderId="0"/>
    <xf numFmtId="0" fontId="9" fillId="0" borderId="0"/>
    <xf numFmtId="49" fontId="11" fillId="0" borderId="4">
      <alignment vertical="center" wrapText="1"/>
    </xf>
    <xf numFmtId="0" fontId="1" fillId="0" borderId="0"/>
  </cellStyleXfs>
  <cellXfs count="59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165" fontId="2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quotePrefix="1" applyFont="1" applyAlignment="1">
      <alignment horizontal="left" vertical="center"/>
    </xf>
    <xf numFmtId="164" fontId="3" fillId="0" borderId="0" xfId="1" applyNumberFormat="1" applyFont="1" applyAlignment="1">
      <alignment vertical="center"/>
    </xf>
    <xf numFmtId="0" fontId="4" fillId="0" borderId="0" xfId="1" applyFont="1"/>
    <xf numFmtId="0" fontId="5" fillId="0" borderId="0" xfId="1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3" applyFont="1" applyAlignment="1">
      <alignment vertical="center" wrapText="1"/>
    </xf>
    <xf numFmtId="0" fontId="4" fillId="0" borderId="0" xfId="3" applyFont="1" applyAlignment="1">
      <alignment horizontal="right" vertical="center" wrapText="1"/>
    </xf>
    <xf numFmtId="0" fontId="4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167" fontId="4" fillId="0" borderId="0" xfId="4" applyNumberFormat="1" applyFont="1" applyAlignment="1">
      <alignment horizontal="right" vertical="center"/>
    </xf>
    <xf numFmtId="0" fontId="4" fillId="0" borderId="0" xfId="1" applyFont="1" applyAlignment="1">
      <alignment horizontal="left" vertical="center" wrapText="1"/>
    </xf>
    <xf numFmtId="0" fontId="4" fillId="0" borderId="0" xfId="2" applyFont="1" applyAlignment="1">
      <alignment vertical="center" wrapText="1"/>
    </xf>
    <xf numFmtId="0" fontId="8" fillId="0" borderId="0" xfId="2" applyFont="1" applyAlignment="1">
      <alignment vertical="center"/>
    </xf>
    <xf numFmtId="167" fontId="8" fillId="0" borderId="0" xfId="4" applyNumberFormat="1" applyFont="1" applyAlignment="1">
      <alignment horizontal="right" vertical="center"/>
    </xf>
    <xf numFmtId="3" fontId="5" fillId="0" borderId="0" xfId="2" applyNumberFormat="1" applyFont="1" applyAlignment="1">
      <alignment horizontal="right" vertical="center"/>
    </xf>
    <xf numFmtId="49" fontId="5" fillId="0" borderId="0" xfId="2" applyNumberFormat="1" applyFont="1" applyAlignment="1">
      <alignment horizontal="left" vertical="center"/>
    </xf>
    <xf numFmtId="167" fontId="5" fillId="0" borderId="0" xfId="4" applyNumberFormat="1" applyFont="1" applyAlignment="1">
      <alignment horizontal="right" vertical="center"/>
    </xf>
    <xf numFmtId="49" fontId="4" fillId="0" borderId="0" xfId="2" quotePrefix="1" applyNumberFormat="1" applyFont="1" applyAlignment="1">
      <alignment vertical="center"/>
    </xf>
    <xf numFmtId="0" fontId="4" fillId="0" borderId="0" xfId="2" applyFont="1" applyAlignment="1">
      <alignment horizontal="right"/>
    </xf>
    <xf numFmtId="168" fontId="4" fillId="0" borderId="0" xfId="4" applyNumberFormat="1" applyFont="1" applyAlignment="1">
      <alignment horizontal="right" vertical="center"/>
    </xf>
    <xf numFmtId="168" fontId="8" fillId="0" borderId="0" xfId="4" applyNumberFormat="1" applyFont="1" applyAlignment="1">
      <alignment horizontal="right" vertical="center"/>
    </xf>
    <xf numFmtId="168" fontId="5" fillId="0" borderId="0" xfId="4" applyNumberFormat="1" applyFont="1" applyAlignment="1">
      <alignment horizontal="right" vertical="center"/>
    </xf>
    <xf numFmtId="0" fontId="4" fillId="0" borderId="1" xfId="2" applyFont="1" applyBorder="1" applyAlignment="1">
      <alignment vertical="center"/>
    </xf>
    <xf numFmtId="3" fontId="4" fillId="0" borderId="1" xfId="2" applyNumberFormat="1" applyFont="1" applyBorder="1" applyAlignment="1">
      <alignment vertical="center"/>
    </xf>
    <xf numFmtId="0" fontId="4" fillId="0" borderId="0" xfId="2" quotePrefix="1" applyFont="1" applyFill="1" applyAlignment="1">
      <alignment horizontal="left" vertical="center"/>
    </xf>
    <xf numFmtId="3" fontId="4" fillId="0" borderId="0" xfId="2" applyNumberFormat="1" applyFont="1" applyAlignment="1">
      <alignment vertical="center"/>
    </xf>
    <xf numFmtId="0" fontId="4" fillId="0" borderId="0" xfId="5" applyFont="1"/>
    <xf numFmtId="167" fontId="4" fillId="0" borderId="0" xfId="4" applyNumberFormat="1" applyFont="1" applyFill="1" applyAlignment="1">
      <alignment horizontal="right" vertical="center"/>
    </xf>
    <xf numFmtId="168" fontId="4" fillId="0" borderId="0" xfId="4" applyNumberFormat="1" applyFont="1" applyFill="1" applyAlignment="1">
      <alignment horizontal="right" vertical="center"/>
    </xf>
    <xf numFmtId="0" fontId="4" fillId="0" borderId="0" xfId="3" applyFont="1" applyAlignment="1">
      <alignment horizontal="center" vertical="center"/>
    </xf>
    <xf numFmtId="0" fontId="4" fillId="0" borderId="1" xfId="2" applyFont="1" applyBorder="1" applyAlignment="1">
      <alignment horizontal="right" vertical="center" wrapText="1"/>
    </xf>
    <xf numFmtId="0" fontId="5" fillId="0" borderId="0" xfId="1" quotePrefix="1" applyFont="1" applyAlignment="1">
      <alignment horizontal="left" vertical="center"/>
    </xf>
    <xf numFmtId="49" fontId="10" fillId="0" borderId="3" xfId="7" applyFont="1" applyFill="1" applyBorder="1" applyAlignment="1">
      <alignment horizontal="right" vertical="top" wrapText="1"/>
    </xf>
    <xf numFmtId="49" fontId="10" fillId="0" borderId="3" xfId="8" applyNumberFormat="1" applyFont="1" applyFill="1" applyBorder="1" applyAlignment="1">
      <alignment horizontal="right" vertical="top" wrapText="1"/>
    </xf>
    <xf numFmtId="0" fontId="2" fillId="0" borderId="0" xfId="1" quotePrefix="1" applyFont="1" applyAlignment="1">
      <alignment horizontal="left" vertical="center"/>
    </xf>
    <xf numFmtId="169" fontId="4" fillId="0" borderId="0" xfId="4" applyNumberFormat="1" applyFont="1" applyAlignment="1">
      <alignment horizontal="right" vertical="center"/>
    </xf>
    <xf numFmtId="169" fontId="5" fillId="0" borderId="0" xfId="4" applyNumberFormat="1" applyFont="1" applyAlignment="1">
      <alignment horizontal="right" vertical="center"/>
    </xf>
    <xf numFmtId="0" fontId="4" fillId="0" borderId="0" xfId="5" quotePrefix="1" applyFont="1" applyAlignment="1">
      <alignment horizontal="left"/>
    </xf>
    <xf numFmtId="169" fontId="8" fillId="0" borderId="0" xfId="4" applyNumberFormat="1" applyFont="1" applyAlignment="1">
      <alignment horizontal="right" vertical="center"/>
    </xf>
    <xf numFmtId="167" fontId="8" fillId="0" borderId="0" xfId="4" applyNumberFormat="1" applyFont="1" applyFill="1" applyAlignment="1">
      <alignment horizontal="right" vertical="center"/>
    </xf>
    <xf numFmtId="0" fontId="5" fillId="0" borderId="0" xfId="2" applyFont="1" applyAlignment="1">
      <alignment vertical="center"/>
    </xf>
    <xf numFmtId="0" fontId="8" fillId="0" borderId="0" xfId="1" applyFont="1" applyAlignment="1">
      <alignment horizontal="left" vertical="center" wrapText="1"/>
    </xf>
    <xf numFmtId="0" fontId="10" fillId="0" borderId="1" xfId="3" applyFont="1" applyFill="1" applyBorder="1" applyAlignment="1">
      <alignment horizontal="left" vertical="center" wrapText="1"/>
    </xf>
    <xf numFmtId="0" fontId="10" fillId="0" borderId="3" xfId="3" applyFont="1" applyFill="1" applyBorder="1" applyAlignment="1">
      <alignment horizontal="left" vertical="center" wrapText="1"/>
    </xf>
    <xf numFmtId="0" fontId="10" fillId="0" borderId="2" xfId="3" quotePrefix="1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horizontal="center" vertical="center" wrapText="1"/>
    </xf>
    <xf numFmtId="49" fontId="4" fillId="0" borderId="0" xfId="2" quotePrefix="1" applyNumberFormat="1" applyFont="1" applyFill="1" applyAlignment="1">
      <alignment horizontal="center" vertical="center"/>
    </xf>
    <xf numFmtId="0" fontId="10" fillId="0" borderId="1" xfId="3" quotePrefix="1" applyFont="1" applyFill="1" applyBorder="1" applyAlignment="1">
      <alignment horizontal="left" vertical="center" wrapText="1"/>
    </xf>
    <xf numFmtId="169" fontId="6" fillId="0" borderId="0" xfId="3" applyNumberFormat="1" applyFont="1" applyAlignment="1">
      <alignment vertical="center"/>
    </xf>
    <xf numFmtId="171" fontId="6" fillId="0" borderId="0" xfId="3" applyNumberFormat="1" applyFont="1" applyAlignment="1">
      <alignment vertical="center"/>
    </xf>
    <xf numFmtId="168" fontId="8" fillId="0" borderId="0" xfId="2" applyNumberFormat="1" applyFont="1" applyAlignment="1">
      <alignment vertical="center"/>
    </xf>
    <xf numFmtId="168" fontId="4" fillId="0" borderId="0" xfId="2" applyNumberFormat="1" applyFont="1" applyAlignment="1">
      <alignment vertical="center"/>
    </xf>
    <xf numFmtId="168" fontId="6" fillId="0" borderId="0" xfId="3" applyNumberFormat="1" applyFont="1" applyAlignment="1">
      <alignment vertical="center"/>
    </xf>
  </cellXfs>
  <cellStyles count="9">
    <cellStyle name="Normale" xfId="0" builtinId="0"/>
    <cellStyle name="Normale 2" xfId="6"/>
    <cellStyle name="Normale 2 2" xfId="3"/>
    <cellStyle name="Normale 3 2" xfId="1"/>
    <cellStyle name="Normale_1.5 2" xfId="2"/>
    <cellStyle name="Normale_3.1" xfId="5"/>
    <cellStyle name="Normale_Mortalità circolatorie - Totale" xfId="8"/>
    <cellStyle name="Normale_PER6-18" xfId="4"/>
    <cellStyle name="T_fiancata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melapintus\Desktop\C:\Users\pamelapintus\Desktop\Formstat\Statistica\TEMP\Serie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stat\statistica\CAPIENZE_PRESENZE\2002\Luglio_2001\FINALE_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 4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e"/>
      <sheetName val="posizioni giuridiche host"/>
      <sheetName val="grafico"/>
      <sheetName val="STOR_PG"/>
    </sheetNames>
    <sheetDataSet>
      <sheetData sheetId="0"/>
      <sheetData sheetId="1">
        <row r="2">
          <cell r="B2" t="str">
            <v xml:space="preserve">                       RIPARTIZIONE POSIZIONI GIURIDICHE</v>
          </cell>
        </row>
        <row r="4">
          <cell r="D4" t="str">
            <v>MAG_01</v>
          </cell>
        </row>
        <row r="6">
          <cell r="B6" t="str">
            <v>ATT.I  GIUD</v>
          </cell>
          <cell r="C6" t="str">
            <v>APP.</v>
          </cell>
          <cell r="D6" t="str">
            <v>RIC</v>
          </cell>
          <cell r="E6" t="str">
            <v>TOT. IMP</v>
          </cell>
        </row>
        <row r="9">
          <cell r="A9" t="str">
            <v>A</v>
          </cell>
          <cell r="B9">
            <v>12599</v>
          </cell>
          <cell r="C9">
            <v>8043</v>
          </cell>
          <cell r="D9">
            <v>3192</v>
          </cell>
          <cell r="E9">
            <v>23834</v>
          </cell>
          <cell r="F9" t="str">
            <v>DELL'HOST</v>
          </cell>
        </row>
        <row r="11">
          <cell r="A11" t="str">
            <v>B</v>
          </cell>
          <cell r="B11">
            <v>52.861458420743475</v>
          </cell>
          <cell r="C11">
            <v>33.745909205336915</v>
          </cell>
          <cell r="D11">
            <v>13.392632373919611</v>
          </cell>
          <cell r="E11">
            <v>100</v>
          </cell>
        </row>
        <row r="13">
          <cell r="A13" t="str">
            <v>C</v>
          </cell>
          <cell r="B13">
            <v>13016</v>
          </cell>
          <cell r="C13">
            <v>8309</v>
          </cell>
          <cell r="D13">
            <v>3298</v>
          </cell>
          <cell r="E13">
            <v>24623</v>
          </cell>
          <cell r="F13" t="str">
            <v xml:space="preserve">SI INSERISCONO AUTOMATICAMENTE I DATI DEGLI IMPUTATI  C'è UN RIFERIMENTO DI CELLA </v>
          </cell>
        </row>
        <row r="15">
          <cell r="E15">
            <v>24623</v>
          </cell>
        </row>
      </sheetData>
      <sheetData sheetId="2"/>
      <sheetData sheetId="3">
        <row r="2">
          <cell r="A2" t="str">
            <v xml:space="preserve">MINISTERO DELLA GIUSTIZIA </v>
          </cell>
        </row>
        <row r="3">
          <cell r="A3" t="str">
            <v>DIPARTIMENTO DELL'AMMINISTRAZIONE PENITENZIARIA</v>
          </cell>
        </row>
        <row r="4">
          <cell r="A4" t="str">
            <v>Servizio per l'Informatica e la Statistica -  Sezione Statistica</v>
          </cell>
        </row>
        <row r="7">
          <cell r="B7" t="str">
            <v>31/07/2000 - 31/07/2001</v>
          </cell>
          <cell r="C7" t="str">
            <v xml:space="preserve">                   Popolazione penitenziaria secondo le posizioni giuridiche</v>
          </cell>
        </row>
        <row r="11">
          <cell r="B11" t="str">
            <v>IMPUTATI</v>
          </cell>
          <cell r="F11" t="str">
            <v xml:space="preserve"> CONDANNATI</v>
          </cell>
          <cell r="G11" t="str">
            <v>INTERNATI</v>
          </cell>
          <cell r="H11" t="str">
            <v>TOTALE</v>
          </cell>
        </row>
        <row r="12">
          <cell r="B12" t="str">
            <v>Giudicabili</v>
          </cell>
          <cell r="C12" t="str">
            <v>Appellanti</v>
          </cell>
          <cell r="D12" t="str">
            <v>Ricorrenti</v>
          </cell>
          <cell r="E12" t="str">
            <v>Totale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6"/>
  <sheetViews>
    <sheetView zoomScale="120" zoomScaleNormal="120" workbookViewId="0"/>
  </sheetViews>
  <sheetFormatPr defaultColWidth="17.33203125" defaultRowHeight="9.6" x14ac:dyDescent="0.2"/>
  <cols>
    <col min="1" max="1" width="12.109375" style="32" customWidth="1"/>
    <col min="2" max="2" width="7" style="32" customWidth="1"/>
    <col min="3" max="3" width="6.33203125" style="32" customWidth="1"/>
    <col min="4" max="4" width="8.77734375" style="32" customWidth="1"/>
    <col min="5" max="5" width="8.5546875" style="32" customWidth="1"/>
    <col min="6" max="6" width="8.88671875" style="32" customWidth="1"/>
    <col min="7" max="7" width="6.33203125" style="32" customWidth="1"/>
    <col min="8" max="8" width="0.88671875" style="32" customWidth="1"/>
    <col min="9" max="9" width="7" style="32" customWidth="1"/>
    <col min="10" max="10" width="6.33203125" style="32" customWidth="1"/>
    <col min="11" max="11" width="8.77734375" style="32" customWidth="1"/>
    <col min="12" max="12" width="8.5546875" style="32" customWidth="1"/>
    <col min="13" max="13" width="8.88671875" style="32" customWidth="1"/>
    <col min="14" max="14" width="6.33203125" style="32" customWidth="1"/>
    <col min="15" max="15" width="0.88671875" style="32" customWidth="1"/>
    <col min="16" max="16" width="7" style="32" customWidth="1"/>
    <col min="17" max="17" width="6.33203125" style="32" customWidth="1"/>
    <col min="18" max="18" width="8.77734375" style="32" customWidth="1"/>
    <col min="19" max="19" width="8.5546875" style="32" customWidth="1"/>
    <col min="20" max="20" width="8.88671875" style="32" customWidth="1"/>
    <col min="21" max="21" width="6.33203125" style="32" customWidth="1"/>
    <col min="22" max="22" width="8.77734375" style="32" customWidth="1"/>
    <col min="23" max="16384" width="17.33203125" style="32"/>
  </cols>
  <sheetData>
    <row r="1" spans="1:23" s="4" customFormat="1" ht="12" customHeight="1" x14ac:dyDescent="0.3">
      <c r="A1" s="40" t="s">
        <v>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3" s="4" customFormat="1" ht="12" customHeight="1" x14ac:dyDescent="0.3">
      <c r="A2" s="40" t="s">
        <v>44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3" s="4" customFormat="1" ht="12" customHeight="1" x14ac:dyDescent="0.3">
      <c r="A3" s="5" t="s">
        <v>39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3" s="1" customFormat="1" ht="6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3" s="9" customFormat="1" ht="18" customHeight="1" x14ac:dyDescent="0.3">
      <c r="A5" s="48" t="s">
        <v>45</v>
      </c>
      <c r="B5" s="50" t="s">
        <v>32</v>
      </c>
      <c r="C5" s="51"/>
      <c r="D5" s="51"/>
      <c r="E5" s="51"/>
      <c r="F5" s="51"/>
      <c r="G5" s="51"/>
      <c r="H5" s="36"/>
      <c r="I5" s="50" t="s">
        <v>41</v>
      </c>
      <c r="J5" s="51"/>
      <c r="K5" s="51"/>
      <c r="L5" s="51"/>
      <c r="M5" s="51"/>
      <c r="N5" s="51"/>
      <c r="O5" s="36"/>
      <c r="P5" s="50" t="s">
        <v>42</v>
      </c>
      <c r="Q5" s="51"/>
      <c r="R5" s="51"/>
      <c r="S5" s="51"/>
      <c r="T5" s="51"/>
      <c r="U5" s="51"/>
    </row>
    <row r="6" spans="1:23" s="9" customFormat="1" ht="56.4" customHeight="1" x14ac:dyDescent="0.3">
      <c r="A6" s="49"/>
      <c r="B6" s="38" t="s">
        <v>33</v>
      </c>
      <c r="C6" s="38" t="s">
        <v>34</v>
      </c>
      <c r="D6" s="38" t="s">
        <v>35</v>
      </c>
      <c r="E6" s="39" t="s">
        <v>36</v>
      </c>
      <c r="F6" s="38" t="s">
        <v>37</v>
      </c>
      <c r="G6" s="38" t="s">
        <v>0</v>
      </c>
      <c r="H6" s="38"/>
      <c r="I6" s="38" t="s">
        <v>33</v>
      </c>
      <c r="J6" s="38" t="s">
        <v>34</v>
      </c>
      <c r="K6" s="38" t="s">
        <v>35</v>
      </c>
      <c r="L6" s="39" t="s">
        <v>36</v>
      </c>
      <c r="M6" s="38" t="s">
        <v>37</v>
      </c>
      <c r="N6" s="38" t="s">
        <v>0</v>
      </c>
      <c r="O6" s="38"/>
      <c r="P6" s="38" t="s">
        <v>33</v>
      </c>
      <c r="Q6" s="38" t="s">
        <v>34</v>
      </c>
      <c r="R6" s="38" t="s">
        <v>35</v>
      </c>
      <c r="S6" s="39" t="s">
        <v>36</v>
      </c>
      <c r="T6" s="38" t="s">
        <v>37</v>
      </c>
      <c r="U6" s="38" t="s">
        <v>0</v>
      </c>
    </row>
    <row r="7" spans="1:23" s="13" customFormat="1" ht="3" customHeight="1" x14ac:dyDescent="0.3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3" s="13" customFormat="1" ht="3" customHeight="1" x14ac:dyDescent="0.3">
      <c r="A8" s="14"/>
      <c r="B8" s="14"/>
      <c r="C8" s="14"/>
      <c r="D8" s="14"/>
      <c r="E8" s="14"/>
      <c r="F8" s="14"/>
      <c r="G8" s="1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</row>
    <row r="9" spans="1:23" s="13" customFormat="1" ht="9.9" customHeight="1" x14ac:dyDescent="0.3">
      <c r="A9" s="12"/>
      <c r="B9" s="52" t="s">
        <v>1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</row>
    <row r="10" spans="1:23" s="13" customFormat="1" ht="3" customHeight="1" x14ac:dyDescent="0.3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3" s="13" customFormat="1" ht="9" customHeight="1" x14ac:dyDescent="0.3">
      <c r="A11" s="9" t="s">
        <v>2</v>
      </c>
      <c r="B11" s="15">
        <v>1</v>
      </c>
      <c r="C11" s="15">
        <v>3</v>
      </c>
      <c r="D11" s="15">
        <v>3</v>
      </c>
      <c r="E11" s="15">
        <v>10</v>
      </c>
      <c r="F11" s="15">
        <v>0</v>
      </c>
      <c r="G11" s="15">
        <v>17</v>
      </c>
      <c r="H11" s="15"/>
      <c r="I11" s="15">
        <v>5</v>
      </c>
      <c r="J11" s="15">
        <v>1</v>
      </c>
      <c r="K11" s="15">
        <v>2</v>
      </c>
      <c r="L11" s="15">
        <v>0</v>
      </c>
      <c r="M11" s="15">
        <v>0</v>
      </c>
      <c r="N11" s="15">
        <v>8</v>
      </c>
      <c r="O11" s="15"/>
      <c r="P11" s="15">
        <v>6</v>
      </c>
      <c r="Q11" s="15">
        <v>4</v>
      </c>
      <c r="R11" s="15">
        <v>5</v>
      </c>
      <c r="S11" s="15">
        <v>10</v>
      </c>
      <c r="T11" s="15">
        <v>0</v>
      </c>
      <c r="U11" s="15">
        <v>25</v>
      </c>
    </row>
    <row r="12" spans="1:23" s="13" customFormat="1" ht="18" customHeight="1" x14ac:dyDescent="0.3">
      <c r="A12" s="16" t="s">
        <v>3</v>
      </c>
      <c r="B12" s="33">
        <v>0</v>
      </c>
      <c r="C12" s="33">
        <v>0</v>
      </c>
      <c r="D12" s="33">
        <v>0</v>
      </c>
      <c r="E12" s="33">
        <v>1</v>
      </c>
      <c r="F12" s="33">
        <v>0</v>
      </c>
      <c r="G12" s="33">
        <v>1</v>
      </c>
      <c r="H12" s="33"/>
      <c r="I12" s="33">
        <v>0</v>
      </c>
      <c r="J12" s="33">
        <v>0</v>
      </c>
      <c r="K12" s="33">
        <v>0</v>
      </c>
      <c r="L12" s="33">
        <v>1</v>
      </c>
      <c r="M12" s="33">
        <v>0</v>
      </c>
      <c r="N12" s="33">
        <v>1</v>
      </c>
      <c r="O12" s="33"/>
      <c r="P12" s="33">
        <v>0</v>
      </c>
      <c r="Q12" s="33">
        <v>0</v>
      </c>
      <c r="R12" s="33">
        <v>0</v>
      </c>
      <c r="S12" s="33">
        <v>2</v>
      </c>
      <c r="T12" s="33">
        <v>0</v>
      </c>
      <c r="U12" s="33">
        <v>2</v>
      </c>
    </row>
    <row r="13" spans="1:23" s="13" customFormat="1" ht="9" customHeight="1" x14ac:dyDescent="0.3">
      <c r="A13" s="9" t="s">
        <v>4</v>
      </c>
      <c r="B13" s="15">
        <v>0</v>
      </c>
      <c r="C13" s="15">
        <v>0</v>
      </c>
      <c r="D13" s="15">
        <v>0</v>
      </c>
      <c r="E13" s="15">
        <v>1</v>
      </c>
      <c r="F13" s="15">
        <v>0</v>
      </c>
      <c r="G13" s="15">
        <v>1</v>
      </c>
      <c r="H13" s="15"/>
      <c r="I13" s="15">
        <v>4</v>
      </c>
      <c r="J13" s="15">
        <v>0</v>
      </c>
      <c r="K13" s="15">
        <v>0</v>
      </c>
      <c r="L13" s="15">
        <v>0</v>
      </c>
      <c r="M13" s="15">
        <v>0</v>
      </c>
      <c r="N13" s="15">
        <v>4</v>
      </c>
      <c r="O13" s="15"/>
      <c r="P13" s="15">
        <v>4</v>
      </c>
      <c r="Q13" s="15">
        <v>0</v>
      </c>
      <c r="R13" s="15">
        <v>0</v>
      </c>
      <c r="S13" s="15">
        <v>1</v>
      </c>
      <c r="T13" s="15">
        <v>0</v>
      </c>
      <c r="U13" s="15">
        <v>5</v>
      </c>
    </row>
    <row r="14" spans="1:23" s="13" customFormat="1" ht="9" customHeight="1" x14ac:dyDescent="0.3">
      <c r="A14" s="9" t="s">
        <v>5</v>
      </c>
      <c r="B14" s="15">
        <v>2</v>
      </c>
      <c r="C14" s="15">
        <v>4</v>
      </c>
      <c r="D14" s="15">
        <v>2</v>
      </c>
      <c r="E14" s="15">
        <v>8</v>
      </c>
      <c r="F14" s="15">
        <v>1</v>
      </c>
      <c r="G14" s="15">
        <v>17</v>
      </c>
      <c r="H14" s="15"/>
      <c r="I14" s="15">
        <v>10</v>
      </c>
      <c r="J14" s="15">
        <v>8</v>
      </c>
      <c r="K14" s="15">
        <v>1</v>
      </c>
      <c r="L14" s="15">
        <v>1</v>
      </c>
      <c r="M14" s="15">
        <v>0</v>
      </c>
      <c r="N14" s="15">
        <v>20</v>
      </c>
      <c r="O14" s="15"/>
      <c r="P14" s="15">
        <v>12</v>
      </c>
      <c r="Q14" s="15">
        <v>12</v>
      </c>
      <c r="R14" s="15">
        <v>3</v>
      </c>
      <c r="S14" s="15">
        <v>9</v>
      </c>
      <c r="T14" s="15">
        <v>1</v>
      </c>
      <c r="U14" s="15">
        <v>37</v>
      </c>
    </row>
    <row r="15" spans="1:23" s="13" customFormat="1" ht="18" customHeight="1" x14ac:dyDescent="0.3">
      <c r="A15" s="17" t="s">
        <v>6</v>
      </c>
      <c r="B15" s="15">
        <v>0</v>
      </c>
      <c r="C15" s="15">
        <v>1</v>
      </c>
      <c r="D15" s="15">
        <v>1</v>
      </c>
      <c r="E15" s="15">
        <v>0</v>
      </c>
      <c r="F15" s="15">
        <v>0</v>
      </c>
      <c r="G15" s="15">
        <v>2</v>
      </c>
      <c r="H15" s="15"/>
      <c r="I15" s="15">
        <v>2</v>
      </c>
      <c r="J15" s="15">
        <v>1</v>
      </c>
      <c r="K15" s="15">
        <v>0</v>
      </c>
      <c r="L15" s="15">
        <v>0</v>
      </c>
      <c r="M15" s="15">
        <v>0</v>
      </c>
      <c r="N15" s="15">
        <v>3</v>
      </c>
      <c r="O15" s="15"/>
      <c r="P15" s="15">
        <v>2</v>
      </c>
      <c r="Q15" s="15">
        <v>2</v>
      </c>
      <c r="R15" s="15">
        <v>1</v>
      </c>
      <c r="S15" s="15">
        <v>0</v>
      </c>
      <c r="T15" s="15">
        <v>0</v>
      </c>
      <c r="U15" s="15">
        <v>5</v>
      </c>
    </row>
    <row r="16" spans="1:23" s="9" customFormat="1" ht="9" customHeight="1" x14ac:dyDescent="0.3">
      <c r="A16" s="18" t="s">
        <v>7</v>
      </c>
      <c r="B16" s="19">
        <v>0</v>
      </c>
      <c r="C16" s="19">
        <v>1</v>
      </c>
      <c r="D16" s="19">
        <v>1</v>
      </c>
      <c r="E16" s="19">
        <v>0</v>
      </c>
      <c r="F16" s="19">
        <v>0</v>
      </c>
      <c r="G16" s="19">
        <v>2</v>
      </c>
      <c r="H16" s="19"/>
      <c r="I16" s="19">
        <v>1</v>
      </c>
      <c r="J16" s="19">
        <v>1</v>
      </c>
      <c r="K16" s="19">
        <v>0</v>
      </c>
      <c r="L16" s="19">
        <v>0</v>
      </c>
      <c r="M16" s="19">
        <v>0</v>
      </c>
      <c r="N16" s="19">
        <v>2</v>
      </c>
      <c r="O16" s="19"/>
      <c r="P16" s="19">
        <v>1</v>
      </c>
      <c r="Q16" s="19">
        <v>2</v>
      </c>
      <c r="R16" s="19">
        <v>1</v>
      </c>
      <c r="S16" s="19">
        <v>0</v>
      </c>
      <c r="T16" s="19">
        <v>0</v>
      </c>
      <c r="U16" s="19">
        <v>4</v>
      </c>
      <c r="W16" s="13"/>
    </row>
    <row r="17" spans="1:23" s="9" customFormat="1" ht="9" customHeight="1" x14ac:dyDescent="0.3">
      <c r="A17" s="18" t="s">
        <v>8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/>
      <c r="I17" s="19">
        <v>1</v>
      </c>
      <c r="J17" s="19">
        <v>0</v>
      </c>
      <c r="K17" s="19">
        <v>0</v>
      </c>
      <c r="L17" s="19">
        <v>0</v>
      </c>
      <c r="M17" s="19">
        <v>0</v>
      </c>
      <c r="N17" s="19">
        <v>1</v>
      </c>
      <c r="O17" s="19"/>
      <c r="P17" s="19">
        <v>1</v>
      </c>
      <c r="Q17" s="19">
        <v>0</v>
      </c>
      <c r="R17" s="19">
        <v>0</v>
      </c>
      <c r="S17" s="19">
        <v>0</v>
      </c>
      <c r="T17" s="19">
        <v>0</v>
      </c>
      <c r="U17" s="19">
        <v>1</v>
      </c>
      <c r="W17" s="13"/>
    </row>
    <row r="18" spans="1:23" s="18" customFormat="1" ht="9" customHeight="1" x14ac:dyDescent="0.3">
      <c r="A18" s="9" t="s">
        <v>9</v>
      </c>
      <c r="B18" s="15">
        <v>1</v>
      </c>
      <c r="C18" s="15">
        <v>3</v>
      </c>
      <c r="D18" s="15">
        <v>1</v>
      </c>
      <c r="E18" s="15">
        <v>1</v>
      </c>
      <c r="F18" s="15">
        <v>0</v>
      </c>
      <c r="G18" s="15">
        <v>6</v>
      </c>
      <c r="H18" s="15"/>
      <c r="I18" s="15">
        <v>6</v>
      </c>
      <c r="J18" s="15">
        <v>5</v>
      </c>
      <c r="K18" s="15">
        <v>1</v>
      </c>
      <c r="L18" s="15">
        <v>2</v>
      </c>
      <c r="M18" s="15">
        <v>0</v>
      </c>
      <c r="N18" s="15">
        <v>14</v>
      </c>
      <c r="O18" s="15"/>
      <c r="P18" s="15">
        <v>7</v>
      </c>
      <c r="Q18" s="15">
        <v>8</v>
      </c>
      <c r="R18" s="15">
        <v>2</v>
      </c>
      <c r="S18" s="15">
        <v>3</v>
      </c>
      <c r="T18" s="15">
        <v>0</v>
      </c>
      <c r="U18" s="15">
        <v>20</v>
      </c>
      <c r="W18" s="13"/>
    </row>
    <row r="19" spans="1:23" s="18" customFormat="1" ht="9" customHeight="1" x14ac:dyDescent="0.3">
      <c r="A19" s="9" t="s">
        <v>10</v>
      </c>
      <c r="B19" s="15">
        <v>0</v>
      </c>
      <c r="C19" s="15">
        <v>1</v>
      </c>
      <c r="D19" s="15">
        <v>0</v>
      </c>
      <c r="E19" s="15">
        <v>1</v>
      </c>
      <c r="F19" s="15">
        <v>0</v>
      </c>
      <c r="G19" s="15">
        <v>2</v>
      </c>
      <c r="H19" s="15"/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/>
      <c r="P19" s="15">
        <v>0</v>
      </c>
      <c r="Q19" s="15">
        <v>1</v>
      </c>
      <c r="R19" s="15">
        <v>0</v>
      </c>
      <c r="S19" s="15">
        <v>1</v>
      </c>
      <c r="T19" s="15">
        <v>0</v>
      </c>
      <c r="U19" s="15">
        <v>2</v>
      </c>
      <c r="W19" s="13"/>
    </row>
    <row r="20" spans="1:23" s="9" customFormat="1" ht="9" customHeight="1" x14ac:dyDescent="0.3">
      <c r="A20" s="9" t="s">
        <v>11</v>
      </c>
      <c r="B20" s="15">
        <v>1</v>
      </c>
      <c r="C20" s="15">
        <v>4</v>
      </c>
      <c r="D20" s="15">
        <v>2</v>
      </c>
      <c r="E20" s="15">
        <v>7</v>
      </c>
      <c r="F20" s="15">
        <v>0</v>
      </c>
      <c r="G20" s="15">
        <v>14</v>
      </c>
      <c r="H20" s="15"/>
      <c r="I20" s="15">
        <v>8</v>
      </c>
      <c r="J20" s="15">
        <v>5</v>
      </c>
      <c r="K20" s="15">
        <v>1</v>
      </c>
      <c r="L20" s="15">
        <v>0</v>
      </c>
      <c r="M20" s="15">
        <v>0</v>
      </c>
      <c r="N20" s="15">
        <v>14</v>
      </c>
      <c r="O20" s="15"/>
      <c r="P20" s="15">
        <v>9</v>
      </c>
      <c r="Q20" s="15">
        <v>9</v>
      </c>
      <c r="R20" s="15">
        <v>3</v>
      </c>
      <c r="S20" s="15">
        <v>7</v>
      </c>
      <c r="T20" s="15">
        <v>0</v>
      </c>
      <c r="U20" s="15">
        <v>28</v>
      </c>
      <c r="W20" s="13"/>
    </row>
    <row r="21" spans="1:23" s="9" customFormat="1" ht="9" customHeight="1" x14ac:dyDescent="0.3">
      <c r="A21" s="9" t="s">
        <v>12</v>
      </c>
      <c r="B21" s="15">
        <v>0</v>
      </c>
      <c r="C21" s="15">
        <v>2</v>
      </c>
      <c r="D21" s="15">
        <v>1</v>
      </c>
      <c r="E21" s="15">
        <v>2</v>
      </c>
      <c r="F21" s="15">
        <v>1</v>
      </c>
      <c r="G21" s="15">
        <v>6</v>
      </c>
      <c r="H21" s="15"/>
      <c r="I21" s="15">
        <v>4</v>
      </c>
      <c r="J21" s="15">
        <v>0</v>
      </c>
      <c r="K21" s="15">
        <v>0</v>
      </c>
      <c r="L21" s="15">
        <v>0</v>
      </c>
      <c r="M21" s="15">
        <v>0</v>
      </c>
      <c r="N21" s="15">
        <v>4</v>
      </c>
      <c r="O21" s="15"/>
      <c r="P21" s="15">
        <v>4</v>
      </c>
      <c r="Q21" s="15">
        <v>2</v>
      </c>
      <c r="R21" s="15">
        <v>1</v>
      </c>
      <c r="S21" s="15">
        <v>2</v>
      </c>
      <c r="T21" s="15">
        <v>1</v>
      </c>
      <c r="U21" s="15">
        <v>10</v>
      </c>
      <c r="W21" s="13"/>
    </row>
    <row r="22" spans="1:23" s="9" customFormat="1" ht="9" customHeight="1" x14ac:dyDescent="0.3">
      <c r="A22" s="9" t="s">
        <v>13</v>
      </c>
      <c r="B22" s="15">
        <v>0</v>
      </c>
      <c r="C22" s="15">
        <v>1</v>
      </c>
      <c r="D22" s="15">
        <v>0</v>
      </c>
      <c r="E22" s="15">
        <v>0</v>
      </c>
      <c r="F22" s="15">
        <v>0</v>
      </c>
      <c r="G22" s="15">
        <v>1</v>
      </c>
      <c r="H22" s="15"/>
      <c r="I22" s="15">
        <v>1</v>
      </c>
      <c r="J22" s="15">
        <v>0</v>
      </c>
      <c r="K22" s="15">
        <v>0</v>
      </c>
      <c r="L22" s="15">
        <v>0</v>
      </c>
      <c r="M22" s="15">
        <v>0</v>
      </c>
      <c r="N22" s="15">
        <v>1</v>
      </c>
      <c r="O22" s="15"/>
      <c r="P22" s="15">
        <v>1</v>
      </c>
      <c r="Q22" s="15">
        <v>1</v>
      </c>
      <c r="R22" s="15">
        <v>0</v>
      </c>
      <c r="S22" s="15">
        <v>0</v>
      </c>
      <c r="T22" s="15">
        <v>0</v>
      </c>
      <c r="U22" s="15">
        <v>2</v>
      </c>
      <c r="W22" s="13"/>
    </row>
    <row r="23" spans="1:23" s="9" customFormat="1" ht="9" customHeight="1" x14ac:dyDescent="0.3">
      <c r="A23" s="9" t="s">
        <v>14</v>
      </c>
      <c r="B23" s="15">
        <v>0</v>
      </c>
      <c r="C23" s="15">
        <v>1</v>
      </c>
      <c r="D23" s="15">
        <v>1</v>
      </c>
      <c r="E23" s="15">
        <v>1</v>
      </c>
      <c r="F23" s="15">
        <v>0</v>
      </c>
      <c r="G23" s="15">
        <v>3</v>
      </c>
      <c r="H23" s="15"/>
      <c r="I23" s="15">
        <v>1</v>
      </c>
      <c r="J23" s="15">
        <v>0</v>
      </c>
      <c r="K23" s="15">
        <v>0</v>
      </c>
      <c r="L23" s="15">
        <v>0</v>
      </c>
      <c r="M23" s="15">
        <v>0</v>
      </c>
      <c r="N23" s="15">
        <v>1</v>
      </c>
      <c r="O23" s="15"/>
      <c r="P23" s="15">
        <v>1</v>
      </c>
      <c r="Q23" s="15">
        <v>1</v>
      </c>
      <c r="R23" s="15">
        <v>1</v>
      </c>
      <c r="S23" s="15">
        <v>1</v>
      </c>
      <c r="T23" s="15">
        <v>0</v>
      </c>
      <c r="U23" s="15">
        <v>4</v>
      </c>
      <c r="W23" s="13"/>
    </row>
    <row r="24" spans="1:23" s="9" customFormat="1" ht="9" customHeight="1" x14ac:dyDescent="0.3">
      <c r="A24" s="9" t="s">
        <v>15</v>
      </c>
      <c r="B24" s="15">
        <v>0</v>
      </c>
      <c r="C24" s="15">
        <v>2</v>
      </c>
      <c r="D24" s="15">
        <v>5</v>
      </c>
      <c r="E24" s="15">
        <v>7</v>
      </c>
      <c r="F24" s="15">
        <v>2</v>
      </c>
      <c r="G24" s="15">
        <v>16</v>
      </c>
      <c r="H24" s="15"/>
      <c r="I24" s="15">
        <v>10</v>
      </c>
      <c r="J24" s="15">
        <v>3</v>
      </c>
      <c r="K24" s="15">
        <v>1</v>
      </c>
      <c r="L24" s="15">
        <v>1</v>
      </c>
      <c r="M24" s="15">
        <v>0</v>
      </c>
      <c r="N24" s="15">
        <v>15</v>
      </c>
      <c r="O24" s="15"/>
      <c r="P24" s="15">
        <v>10</v>
      </c>
      <c r="Q24" s="15">
        <v>5</v>
      </c>
      <c r="R24" s="15">
        <v>6</v>
      </c>
      <c r="S24" s="15">
        <v>8</v>
      </c>
      <c r="T24" s="15">
        <v>2</v>
      </c>
      <c r="U24" s="15">
        <v>31</v>
      </c>
      <c r="W24" s="13"/>
    </row>
    <row r="25" spans="1:23" s="9" customFormat="1" ht="9" customHeight="1" x14ac:dyDescent="0.3">
      <c r="A25" s="9" t="s">
        <v>16</v>
      </c>
      <c r="B25" s="15">
        <v>0</v>
      </c>
      <c r="C25" s="15">
        <v>0</v>
      </c>
      <c r="D25" s="15">
        <v>0</v>
      </c>
      <c r="E25" s="15">
        <v>1</v>
      </c>
      <c r="F25" s="15">
        <v>1</v>
      </c>
      <c r="G25" s="15">
        <v>2</v>
      </c>
      <c r="H25" s="15"/>
      <c r="I25" s="15">
        <v>2</v>
      </c>
      <c r="J25" s="15">
        <v>0</v>
      </c>
      <c r="K25" s="15">
        <v>0</v>
      </c>
      <c r="L25" s="15">
        <v>0</v>
      </c>
      <c r="M25" s="15">
        <v>0</v>
      </c>
      <c r="N25" s="15">
        <v>2</v>
      </c>
      <c r="O25" s="15"/>
      <c r="P25" s="15">
        <v>2</v>
      </c>
      <c r="Q25" s="15">
        <v>0</v>
      </c>
      <c r="R25" s="15">
        <v>0</v>
      </c>
      <c r="S25" s="15">
        <v>1</v>
      </c>
      <c r="T25" s="15">
        <v>1</v>
      </c>
      <c r="U25" s="15">
        <v>4</v>
      </c>
      <c r="W25" s="13"/>
    </row>
    <row r="26" spans="1:23" s="9" customFormat="1" ht="9" customHeight="1" x14ac:dyDescent="0.3">
      <c r="A26" s="9" t="s">
        <v>17</v>
      </c>
      <c r="B26" s="15">
        <v>0</v>
      </c>
      <c r="C26" s="15">
        <v>0</v>
      </c>
      <c r="D26" s="15">
        <v>0</v>
      </c>
      <c r="E26" s="15">
        <v>1</v>
      </c>
      <c r="F26" s="15">
        <v>0</v>
      </c>
      <c r="G26" s="15">
        <v>1</v>
      </c>
      <c r="H26" s="15"/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/>
      <c r="P26" s="15">
        <v>0</v>
      </c>
      <c r="Q26" s="15">
        <v>0</v>
      </c>
      <c r="R26" s="15">
        <v>0</v>
      </c>
      <c r="S26" s="15">
        <v>1</v>
      </c>
      <c r="T26" s="15">
        <v>0</v>
      </c>
      <c r="U26" s="15">
        <v>1</v>
      </c>
      <c r="W26" s="13"/>
    </row>
    <row r="27" spans="1:23" s="9" customFormat="1" ht="9" customHeight="1" x14ac:dyDescent="0.3">
      <c r="A27" s="9" t="s">
        <v>18</v>
      </c>
      <c r="B27" s="15">
        <v>0</v>
      </c>
      <c r="C27" s="15">
        <v>3</v>
      </c>
      <c r="D27" s="15">
        <v>4</v>
      </c>
      <c r="E27" s="15">
        <v>14</v>
      </c>
      <c r="F27" s="15">
        <v>17</v>
      </c>
      <c r="G27" s="15">
        <v>38</v>
      </c>
      <c r="H27" s="15"/>
      <c r="I27" s="15">
        <v>3</v>
      </c>
      <c r="J27" s="15">
        <v>2</v>
      </c>
      <c r="K27" s="15">
        <v>0</v>
      </c>
      <c r="L27" s="15">
        <v>2</v>
      </c>
      <c r="M27" s="15">
        <v>0</v>
      </c>
      <c r="N27" s="15">
        <v>7</v>
      </c>
      <c r="O27" s="15"/>
      <c r="P27" s="15">
        <v>3</v>
      </c>
      <c r="Q27" s="15">
        <v>5</v>
      </c>
      <c r="R27" s="15">
        <v>4</v>
      </c>
      <c r="S27" s="15">
        <v>16</v>
      </c>
      <c r="T27" s="15">
        <v>17</v>
      </c>
      <c r="U27" s="15">
        <v>45</v>
      </c>
      <c r="W27" s="13"/>
    </row>
    <row r="28" spans="1:23" s="9" customFormat="1" ht="9" customHeight="1" x14ac:dyDescent="0.3">
      <c r="A28" s="9" t="s">
        <v>19</v>
      </c>
      <c r="B28" s="15">
        <v>0</v>
      </c>
      <c r="C28" s="15">
        <v>1</v>
      </c>
      <c r="D28" s="15">
        <v>2</v>
      </c>
      <c r="E28" s="15">
        <v>9</v>
      </c>
      <c r="F28" s="15">
        <v>5</v>
      </c>
      <c r="G28" s="15">
        <v>17</v>
      </c>
      <c r="H28" s="15"/>
      <c r="I28" s="15">
        <v>5</v>
      </c>
      <c r="J28" s="15">
        <v>1</v>
      </c>
      <c r="K28" s="15">
        <v>0</v>
      </c>
      <c r="L28" s="15">
        <v>2</v>
      </c>
      <c r="M28" s="15">
        <v>0</v>
      </c>
      <c r="N28" s="15">
        <v>8</v>
      </c>
      <c r="O28" s="15"/>
      <c r="P28" s="15">
        <v>5</v>
      </c>
      <c r="Q28" s="15">
        <v>2</v>
      </c>
      <c r="R28" s="15">
        <v>2</v>
      </c>
      <c r="S28" s="15">
        <v>11</v>
      </c>
      <c r="T28" s="15">
        <v>5</v>
      </c>
      <c r="U28" s="15">
        <v>25</v>
      </c>
      <c r="W28" s="13"/>
    </row>
    <row r="29" spans="1:23" s="9" customFormat="1" ht="9" customHeight="1" x14ac:dyDescent="0.3">
      <c r="A29" s="9" t="s">
        <v>20</v>
      </c>
      <c r="B29" s="15">
        <v>0</v>
      </c>
      <c r="C29" s="15">
        <v>0</v>
      </c>
      <c r="D29" s="15">
        <v>1</v>
      </c>
      <c r="E29" s="15">
        <v>0</v>
      </c>
      <c r="F29" s="15">
        <v>0</v>
      </c>
      <c r="G29" s="15">
        <v>1</v>
      </c>
      <c r="H29" s="15"/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/>
      <c r="P29" s="15">
        <v>0</v>
      </c>
      <c r="Q29" s="15">
        <v>0</v>
      </c>
      <c r="R29" s="15">
        <v>1</v>
      </c>
      <c r="S29" s="15">
        <v>0</v>
      </c>
      <c r="T29" s="15">
        <v>0</v>
      </c>
      <c r="U29" s="15">
        <v>1</v>
      </c>
      <c r="W29" s="13"/>
    </row>
    <row r="30" spans="1:23" s="9" customFormat="1" ht="9" customHeight="1" x14ac:dyDescent="0.3">
      <c r="A30" s="9" t="s">
        <v>21</v>
      </c>
      <c r="B30" s="15">
        <v>1</v>
      </c>
      <c r="C30" s="15">
        <v>1</v>
      </c>
      <c r="D30" s="15">
        <v>2</v>
      </c>
      <c r="E30" s="15">
        <v>1</v>
      </c>
      <c r="F30" s="15">
        <v>2</v>
      </c>
      <c r="G30" s="15">
        <v>7</v>
      </c>
      <c r="H30" s="15"/>
      <c r="I30" s="15">
        <v>1</v>
      </c>
      <c r="J30" s="15">
        <v>1</v>
      </c>
      <c r="K30" s="15">
        <v>0</v>
      </c>
      <c r="L30" s="15">
        <v>0</v>
      </c>
      <c r="M30" s="15">
        <v>0</v>
      </c>
      <c r="N30" s="15">
        <v>2</v>
      </c>
      <c r="O30" s="15"/>
      <c r="P30" s="15">
        <v>2</v>
      </c>
      <c r="Q30" s="15">
        <v>2</v>
      </c>
      <c r="R30" s="15">
        <v>2</v>
      </c>
      <c r="S30" s="15">
        <v>1</v>
      </c>
      <c r="T30" s="15">
        <v>2</v>
      </c>
      <c r="U30" s="15">
        <v>9</v>
      </c>
      <c r="W30" s="13"/>
    </row>
    <row r="31" spans="1:23" s="9" customFormat="1" ht="9" customHeight="1" x14ac:dyDescent="0.3">
      <c r="A31" s="9" t="s">
        <v>22</v>
      </c>
      <c r="B31" s="15">
        <v>2</v>
      </c>
      <c r="C31" s="15">
        <v>3</v>
      </c>
      <c r="D31" s="15">
        <v>0</v>
      </c>
      <c r="E31" s="15">
        <v>10</v>
      </c>
      <c r="F31" s="15">
        <v>2</v>
      </c>
      <c r="G31" s="15">
        <v>17</v>
      </c>
      <c r="H31" s="15"/>
      <c r="I31" s="15">
        <v>6</v>
      </c>
      <c r="J31" s="15">
        <v>3</v>
      </c>
      <c r="K31" s="15">
        <v>0</v>
      </c>
      <c r="L31" s="15">
        <v>4</v>
      </c>
      <c r="M31" s="15">
        <v>0</v>
      </c>
      <c r="N31" s="15">
        <v>13</v>
      </c>
      <c r="O31" s="15"/>
      <c r="P31" s="15">
        <v>8</v>
      </c>
      <c r="Q31" s="15">
        <v>6</v>
      </c>
      <c r="R31" s="15">
        <v>0</v>
      </c>
      <c r="S31" s="15">
        <v>14</v>
      </c>
      <c r="T31" s="15">
        <v>2</v>
      </c>
      <c r="U31" s="15">
        <v>30</v>
      </c>
      <c r="W31" s="13"/>
    </row>
    <row r="32" spans="1:23" s="9" customFormat="1" ht="9" customHeight="1" x14ac:dyDescent="0.3">
      <c r="A32" s="9" t="s">
        <v>23</v>
      </c>
      <c r="B32" s="15">
        <v>0</v>
      </c>
      <c r="C32" s="15">
        <v>1</v>
      </c>
      <c r="D32" s="15">
        <v>3</v>
      </c>
      <c r="E32" s="15">
        <v>4</v>
      </c>
      <c r="F32" s="15">
        <v>7</v>
      </c>
      <c r="G32" s="15">
        <v>15</v>
      </c>
      <c r="H32" s="15"/>
      <c r="I32" s="15">
        <v>2</v>
      </c>
      <c r="J32" s="15">
        <v>0</v>
      </c>
      <c r="K32" s="15">
        <v>0</v>
      </c>
      <c r="L32" s="15">
        <v>0</v>
      </c>
      <c r="M32" s="15">
        <v>0</v>
      </c>
      <c r="N32" s="15">
        <v>2</v>
      </c>
      <c r="O32" s="15"/>
      <c r="P32" s="15">
        <v>2</v>
      </c>
      <c r="Q32" s="15">
        <v>1</v>
      </c>
      <c r="R32" s="15">
        <v>3</v>
      </c>
      <c r="S32" s="15">
        <v>4</v>
      </c>
      <c r="T32" s="15">
        <v>7</v>
      </c>
      <c r="U32" s="15">
        <v>17</v>
      </c>
      <c r="W32" s="13"/>
    </row>
    <row r="33" spans="1:28" s="9" customFormat="1" ht="9" customHeight="1" x14ac:dyDescent="0.3">
      <c r="A33" s="37" t="s">
        <v>26</v>
      </c>
      <c r="B33" s="20">
        <v>5</v>
      </c>
      <c r="C33" s="20">
        <v>16</v>
      </c>
      <c r="D33" s="20">
        <v>9</v>
      </c>
      <c r="E33" s="20">
        <v>29</v>
      </c>
      <c r="F33" s="20">
        <v>1</v>
      </c>
      <c r="G33" s="20">
        <v>60</v>
      </c>
      <c r="H33" s="20"/>
      <c r="I33" s="20">
        <v>35</v>
      </c>
      <c r="J33" s="20">
        <v>20</v>
      </c>
      <c r="K33" s="20">
        <v>5</v>
      </c>
      <c r="L33" s="20">
        <v>4</v>
      </c>
      <c r="M33" s="20">
        <v>0</v>
      </c>
      <c r="N33" s="20">
        <v>64</v>
      </c>
      <c r="O33" s="20"/>
      <c r="P33" s="20">
        <v>40</v>
      </c>
      <c r="Q33" s="20">
        <v>36</v>
      </c>
      <c r="R33" s="20">
        <v>14</v>
      </c>
      <c r="S33" s="20">
        <v>33</v>
      </c>
      <c r="T33" s="20">
        <v>1</v>
      </c>
      <c r="U33" s="20">
        <v>124</v>
      </c>
      <c r="W33" s="13"/>
      <c r="X33" s="20"/>
      <c r="Y33" s="20"/>
      <c r="Z33" s="31"/>
      <c r="AA33" s="31"/>
      <c r="AB33" s="31"/>
    </row>
    <row r="34" spans="1:28" s="9" customFormat="1" ht="9" customHeight="1" x14ac:dyDescent="0.3">
      <c r="A34" s="37" t="s">
        <v>28</v>
      </c>
      <c r="B34" s="20">
        <v>3</v>
      </c>
      <c r="C34" s="20">
        <v>7</v>
      </c>
      <c r="D34" s="20">
        <v>5</v>
      </c>
      <c r="E34" s="20">
        <v>20</v>
      </c>
      <c r="F34" s="20">
        <v>1</v>
      </c>
      <c r="G34" s="20">
        <v>36</v>
      </c>
      <c r="H34" s="20"/>
      <c r="I34" s="20">
        <v>19</v>
      </c>
      <c r="J34" s="20">
        <v>9</v>
      </c>
      <c r="K34" s="20">
        <v>3</v>
      </c>
      <c r="L34" s="20">
        <v>2</v>
      </c>
      <c r="M34" s="20">
        <v>0</v>
      </c>
      <c r="N34" s="20">
        <v>33</v>
      </c>
      <c r="O34" s="20"/>
      <c r="P34" s="20">
        <v>22</v>
      </c>
      <c r="Q34" s="20">
        <v>16</v>
      </c>
      <c r="R34" s="20">
        <v>8</v>
      </c>
      <c r="S34" s="20">
        <v>22</v>
      </c>
      <c r="T34" s="20">
        <v>1</v>
      </c>
      <c r="U34" s="20">
        <v>69</v>
      </c>
      <c r="W34" s="13"/>
      <c r="X34" s="20"/>
      <c r="Y34" s="20"/>
      <c r="Z34" s="31"/>
      <c r="AA34" s="31"/>
      <c r="AB34" s="31"/>
    </row>
    <row r="35" spans="1:28" s="9" customFormat="1" ht="9" customHeight="1" x14ac:dyDescent="0.3">
      <c r="A35" s="37" t="s">
        <v>29</v>
      </c>
      <c r="B35" s="20">
        <v>2</v>
      </c>
      <c r="C35" s="20">
        <v>9</v>
      </c>
      <c r="D35" s="20">
        <v>4</v>
      </c>
      <c r="E35" s="20">
        <v>9</v>
      </c>
      <c r="F35" s="20">
        <v>0</v>
      </c>
      <c r="G35" s="20">
        <v>24</v>
      </c>
      <c r="H35" s="20"/>
      <c r="I35" s="20">
        <v>16</v>
      </c>
      <c r="J35" s="20">
        <v>11</v>
      </c>
      <c r="K35" s="20">
        <v>2</v>
      </c>
      <c r="L35" s="20">
        <v>2</v>
      </c>
      <c r="M35" s="20">
        <v>0</v>
      </c>
      <c r="N35" s="20">
        <v>31</v>
      </c>
      <c r="O35" s="20"/>
      <c r="P35" s="20">
        <v>18</v>
      </c>
      <c r="Q35" s="20">
        <v>20</v>
      </c>
      <c r="R35" s="20">
        <v>6</v>
      </c>
      <c r="S35" s="20">
        <v>11</v>
      </c>
      <c r="T35" s="20">
        <v>0</v>
      </c>
      <c r="U35" s="20">
        <v>55</v>
      </c>
      <c r="W35" s="13"/>
      <c r="X35" s="20"/>
      <c r="Y35" s="20"/>
      <c r="Z35" s="31"/>
      <c r="AA35" s="31"/>
      <c r="AB35" s="31"/>
    </row>
    <row r="36" spans="1:28" s="9" customFormat="1" ht="9" customHeight="1" x14ac:dyDescent="0.3">
      <c r="A36" s="8" t="s">
        <v>24</v>
      </c>
      <c r="B36" s="20">
        <v>0</v>
      </c>
      <c r="C36" s="20">
        <v>6</v>
      </c>
      <c r="D36" s="20">
        <v>7</v>
      </c>
      <c r="E36" s="20">
        <v>10</v>
      </c>
      <c r="F36" s="20">
        <v>3</v>
      </c>
      <c r="G36" s="20">
        <v>26</v>
      </c>
      <c r="H36" s="20"/>
      <c r="I36" s="20">
        <v>16</v>
      </c>
      <c r="J36" s="20">
        <v>3</v>
      </c>
      <c r="K36" s="20">
        <v>1</v>
      </c>
      <c r="L36" s="20">
        <v>1</v>
      </c>
      <c r="M36" s="20">
        <v>0</v>
      </c>
      <c r="N36" s="20">
        <v>21</v>
      </c>
      <c r="O36" s="20"/>
      <c r="P36" s="20">
        <v>16</v>
      </c>
      <c r="Q36" s="20">
        <v>9</v>
      </c>
      <c r="R36" s="20">
        <v>8</v>
      </c>
      <c r="S36" s="20">
        <v>11</v>
      </c>
      <c r="T36" s="20">
        <v>3</v>
      </c>
      <c r="U36" s="20">
        <v>47</v>
      </c>
      <c r="W36" s="13"/>
      <c r="X36" s="20"/>
      <c r="Y36" s="20"/>
      <c r="Z36" s="31"/>
      <c r="AA36" s="31"/>
      <c r="AB36" s="31"/>
    </row>
    <row r="37" spans="1:28" s="9" customFormat="1" ht="9" customHeight="1" x14ac:dyDescent="0.3">
      <c r="A37" s="8" t="s">
        <v>27</v>
      </c>
      <c r="B37" s="20">
        <v>3</v>
      </c>
      <c r="C37" s="20">
        <v>9</v>
      </c>
      <c r="D37" s="20">
        <v>12</v>
      </c>
      <c r="E37" s="20">
        <v>40</v>
      </c>
      <c r="F37" s="20">
        <v>34</v>
      </c>
      <c r="G37" s="20">
        <v>98</v>
      </c>
      <c r="H37" s="20"/>
      <c r="I37" s="20">
        <v>19</v>
      </c>
      <c r="J37" s="20">
        <v>7</v>
      </c>
      <c r="K37" s="20">
        <v>0</v>
      </c>
      <c r="L37" s="20">
        <v>8</v>
      </c>
      <c r="M37" s="20">
        <v>0</v>
      </c>
      <c r="N37" s="20">
        <v>34</v>
      </c>
      <c r="O37" s="20"/>
      <c r="P37" s="20">
        <v>22</v>
      </c>
      <c r="Q37" s="20">
        <v>16</v>
      </c>
      <c r="R37" s="20">
        <v>12</v>
      </c>
      <c r="S37" s="20">
        <v>48</v>
      </c>
      <c r="T37" s="20">
        <v>34</v>
      </c>
      <c r="U37" s="20">
        <v>132</v>
      </c>
      <c r="W37" s="13"/>
      <c r="X37" s="20"/>
      <c r="Y37" s="20"/>
      <c r="Z37" s="31"/>
      <c r="AA37" s="31"/>
      <c r="AB37" s="31"/>
    </row>
    <row r="38" spans="1:28" s="9" customFormat="1" ht="9" customHeight="1" x14ac:dyDescent="0.3">
      <c r="A38" s="37" t="s">
        <v>30</v>
      </c>
      <c r="B38" s="20">
        <v>1</v>
      </c>
      <c r="C38" s="20">
        <v>5</v>
      </c>
      <c r="D38" s="20">
        <v>9</v>
      </c>
      <c r="E38" s="20">
        <v>26</v>
      </c>
      <c r="F38" s="20">
        <v>25</v>
      </c>
      <c r="G38" s="20">
        <v>66</v>
      </c>
      <c r="H38" s="20"/>
      <c r="I38" s="20">
        <v>11</v>
      </c>
      <c r="J38" s="20">
        <v>4</v>
      </c>
      <c r="K38" s="20">
        <v>0</v>
      </c>
      <c r="L38" s="20">
        <v>4</v>
      </c>
      <c r="M38" s="20">
        <v>0</v>
      </c>
      <c r="N38" s="20">
        <v>19</v>
      </c>
      <c r="O38" s="20"/>
      <c r="P38" s="20">
        <v>12</v>
      </c>
      <c r="Q38" s="20">
        <v>9</v>
      </c>
      <c r="R38" s="20">
        <v>9</v>
      </c>
      <c r="S38" s="20">
        <v>30</v>
      </c>
      <c r="T38" s="20">
        <v>25</v>
      </c>
      <c r="U38" s="20">
        <v>85</v>
      </c>
      <c r="W38" s="13"/>
      <c r="X38" s="20"/>
      <c r="Y38" s="20"/>
      <c r="Z38" s="31"/>
      <c r="AA38" s="31"/>
      <c r="AB38" s="31"/>
    </row>
    <row r="39" spans="1:28" s="9" customFormat="1" ht="9" customHeight="1" x14ac:dyDescent="0.3">
      <c r="A39" s="37" t="s">
        <v>31</v>
      </c>
      <c r="B39" s="20">
        <v>2</v>
      </c>
      <c r="C39" s="20">
        <v>4</v>
      </c>
      <c r="D39" s="20">
        <v>3</v>
      </c>
      <c r="E39" s="20">
        <v>14</v>
      </c>
      <c r="F39" s="20">
        <v>9</v>
      </c>
      <c r="G39" s="20">
        <v>32</v>
      </c>
      <c r="H39" s="20"/>
      <c r="I39" s="20">
        <v>8</v>
      </c>
      <c r="J39" s="20">
        <v>3</v>
      </c>
      <c r="K39" s="20">
        <v>0</v>
      </c>
      <c r="L39" s="20">
        <v>4</v>
      </c>
      <c r="M39" s="20">
        <v>0</v>
      </c>
      <c r="N39" s="20">
        <v>15</v>
      </c>
      <c r="O39" s="20"/>
      <c r="P39" s="20">
        <v>10</v>
      </c>
      <c r="Q39" s="20">
        <v>7</v>
      </c>
      <c r="R39" s="20">
        <v>3</v>
      </c>
      <c r="S39" s="20">
        <v>18</v>
      </c>
      <c r="T39" s="20">
        <v>9</v>
      </c>
      <c r="U39" s="20">
        <v>47</v>
      </c>
      <c r="W39" s="13"/>
      <c r="X39" s="20"/>
      <c r="Y39" s="20"/>
      <c r="Z39" s="31"/>
      <c r="AA39" s="31"/>
      <c r="AB39" s="31"/>
    </row>
    <row r="40" spans="1:28" s="9" customFormat="1" ht="9" customHeight="1" x14ac:dyDescent="0.3">
      <c r="A40" s="21" t="s">
        <v>25</v>
      </c>
      <c r="B40" s="20">
        <v>8</v>
      </c>
      <c r="C40" s="20">
        <v>31</v>
      </c>
      <c r="D40" s="20">
        <v>28</v>
      </c>
      <c r="E40" s="20">
        <v>79</v>
      </c>
      <c r="F40" s="20">
        <v>38</v>
      </c>
      <c r="G40" s="20">
        <v>184</v>
      </c>
      <c r="H40" s="20"/>
      <c r="I40" s="20">
        <v>70</v>
      </c>
      <c r="J40" s="20">
        <v>30</v>
      </c>
      <c r="K40" s="20">
        <v>6</v>
      </c>
      <c r="L40" s="20">
        <v>13</v>
      </c>
      <c r="M40" s="20">
        <v>0</v>
      </c>
      <c r="N40" s="20">
        <v>119</v>
      </c>
      <c r="O40" s="20"/>
      <c r="P40" s="20">
        <v>78</v>
      </c>
      <c r="Q40" s="20">
        <v>61</v>
      </c>
      <c r="R40" s="20">
        <v>34</v>
      </c>
      <c r="S40" s="20">
        <v>92</v>
      </c>
      <c r="T40" s="20">
        <v>38</v>
      </c>
      <c r="U40" s="20">
        <v>303</v>
      </c>
      <c r="W40" s="13"/>
      <c r="X40" s="20"/>
      <c r="Y40" s="20"/>
      <c r="Z40" s="31"/>
      <c r="AA40" s="31"/>
      <c r="AB40" s="31"/>
    </row>
    <row r="41" spans="1:28" s="9" customFormat="1" ht="3" customHeight="1" x14ac:dyDescent="0.3">
      <c r="A41" s="21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</row>
    <row r="42" spans="1:28" s="9" customFormat="1" ht="9" customHeight="1" x14ac:dyDescent="0.3">
      <c r="A42" s="23"/>
      <c r="B42" s="52" t="s">
        <v>38</v>
      </c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</row>
    <row r="43" spans="1:28" s="9" customFormat="1" ht="3" customHeight="1" x14ac:dyDescent="0.2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</row>
    <row r="44" spans="1:28" s="9" customFormat="1" ht="9" customHeight="1" x14ac:dyDescent="0.3">
      <c r="A44" s="9" t="s">
        <v>2</v>
      </c>
      <c r="B44" s="41">
        <v>4.8211509678340037E-2</v>
      </c>
      <c r="C44" s="41">
        <v>0.14463452903502011</v>
      </c>
      <c r="D44" s="41">
        <v>0.14463452903502011</v>
      </c>
      <c r="E44" s="41">
        <v>0.48211509678340042</v>
      </c>
      <c r="F44" s="41">
        <v>0</v>
      </c>
      <c r="G44" s="41">
        <v>0.81959566453178057</v>
      </c>
      <c r="H44" s="25"/>
      <c r="I44" s="41">
        <v>0.22837114055627097</v>
      </c>
      <c r="J44" s="41">
        <v>4.5674228111254198E-2</v>
      </c>
      <c r="K44" s="41">
        <v>9.1348456222508395E-2</v>
      </c>
      <c r="L44" s="41">
        <v>0</v>
      </c>
      <c r="M44" s="41">
        <v>0</v>
      </c>
      <c r="N44" s="41">
        <v>0.36539382489003358</v>
      </c>
      <c r="O44" s="25"/>
      <c r="P44" s="41">
        <v>0.14072575084224362</v>
      </c>
      <c r="Q44" s="41">
        <v>9.3817167228162412E-2</v>
      </c>
      <c r="R44" s="41">
        <v>0.117271459035203</v>
      </c>
      <c r="S44" s="41">
        <v>0.234542918070406</v>
      </c>
      <c r="T44" s="41">
        <v>0</v>
      </c>
      <c r="U44" s="41">
        <v>0.58635729517601509</v>
      </c>
    </row>
    <row r="45" spans="1:28" s="9" customFormat="1" ht="18" customHeight="1" x14ac:dyDescent="0.3">
      <c r="A45" s="16" t="s">
        <v>3</v>
      </c>
      <c r="B45" s="41">
        <v>0</v>
      </c>
      <c r="C45" s="41">
        <v>0</v>
      </c>
      <c r="D45" s="41">
        <v>0</v>
      </c>
      <c r="E45" s="41">
        <v>1.6513367571048763</v>
      </c>
      <c r="F45" s="41">
        <v>0</v>
      </c>
      <c r="G45" s="41">
        <v>1.6513367571048763</v>
      </c>
      <c r="H45" s="34"/>
      <c r="I45" s="41">
        <v>0</v>
      </c>
      <c r="J45" s="41">
        <v>0</v>
      </c>
      <c r="K45" s="41">
        <v>0</v>
      </c>
      <c r="L45" s="41">
        <v>1.583380834758376</v>
      </c>
      <c r="M45" s="41">
        <v>0</v>
      </c>
      <c r="N45" s="41">
        <v>1.583380834758376</v>
      </c>
      <c r="O45" s="34"/>
      <c r="P45" s="41">
        <v>0</v>
      </c>
      <c r="Q45" s="41">
        <v>0</v>
      </c>
      <c r="R45" s="41">
        <v>0</v>
      </c>
      <c r="S45" s="41">
        <v>1.6166449766798963</v>
      </c>
      <c r="T45" s="41">
        <v>0</v>
      </c>
      <c r="U45" s="41">
        <v>1.6166449766798963</v>
      </c>
    </row>
    <row r="46" spans="1:28" s="9" customFormat="1" ht="9" customHeight="1" x14ac:dyDescent="0.3">
      <c r="A46" s="9" t="s">
        <v>4</v>
      </c>
      <c r="B46" s="41">
        <v>0</v>
      </c>
      <c r="C46" s="41">
        <v>0</v>
      </c>
      <c r="D46" s="41">
        <v>0</v>
      </c>
      <c r="E46" s="41">
        <v>0.13768339428118254</v>
      </c>
      <c r="F46" s="41">
        <v>0</v>
      </c>
      <c r="G46" s="41">
        <v>0.13768339428118254</v>
      </c>
      <c r="H46" s="25"/>
      <c r="I46" s="41">
        <v>0.50847726947706295</v>
      </c>
      <c r="J46" s="41">
        <v>0</v>
      </c>
      <c r="K46" s="41">
        <v>0</v>
      </c>
      <c r="L46" s="41">
        <v>0</v>
      </c>
      <c r="M46" s="41">
        <v>0</v>
      </c>
      <c r="N46" s="41">
        <v>0.50847726947706295</v>
      </c>
      <c r="O46" s="25"/>
      <c r="P46" s="41">
        <v>0.26438126686876412</v>
      </c>
      <c r="Q46" s="41">
        <v>0</v>
      </c>
      <c r="R46" s="41">
        <v>0</v>
      </c>
      <c r="S46" s="41">
        <v>6.609531671719103E-2</v>
      </c>
      <c r="T46" s="41">
        <v>0</v>
      </c>
      <c r="U46" s="41">
        <v>0.33047658358595516</v>
      </c>
    </row>
    <row r="47" spans="1:28" s="9" customFormat="1" ht="9" customHeight="1" x14ac:dyDescent="0.3">
      <c r="A47" s="9" t="s">
        <v>5</v>
      </c>
      <c r="B47" s="41">
        <v>4.0887278475280675E-2</v>
      </c>
      <c r="C47" s="41">
        <v>8.177455695056135E-2</v>
      </c>
      <c r="D47" s="41">
        <v>4.0887278475280675E-2</v>
      </c>
      <c r="E47" s="41">
        <v>0.1635491139011227</v>
      </c>
      <c r="F47" s="41">
        <v>2.0443639237640338E-2</v>
      </c>
      <c r="G47" s="41">
        <v>0.34754186703988577</v>
      </c>
      <c r="H47" s="25"/>
      <c r="I47" s="41">
        <v>0.19678055209932382</v>
      </c>
      <c r="J47" s="41">
        <v>0.15742444167945904</v>
      </c>
      <c r="K47" s="41">
        <v>1.967805520993238E-2</v>
      </c>
      <c r="L47" s="41">
        <v>1.967805520993238E-2</v>
      </c>
      <c r="M47" s="41">
        <v>0</v>
      </c>
      <c r="N47" s="41">
        <v>0.39356110419864765</v>
      </c>
      <c r="O47" s="25"/>
      <c r="P47" s="41">
        <v>0.12032125775821444</v>
      </c>
      <c r="Q47" s="41">
        <v>0.12032125775821444</v>
      </c>
      <c r="R47" s="41">
        <v>3.0080314439553609E-2</v>
      </c>
      <c r="S47" s="41">
        <v>9.0240943318660824E-2</v>
      </c>
      <c r="T47" s="41">
        <v>1.0026771479851202E-2</v>
      </c>
      <c r="U47" s="41">
        <v>0.3709905447544945</v>
      </c>
    </row>
    <row r="48" spans="1:28" s="9" customFormat="1" ht="18" customHeight="1" x14ac:dyDescent="0.3">
      <c r="A48" s="17" t="s">
        <v>6</v>
      </c>
      <c r="B48" s="41">
        <v>0</v>
      </c>
      <c r="C48" s="41">
        <v>0.18779395622710673</v>
      </c>
      <c r="D48" s="41">
        <v>0.18779395622710673</v>
      </c>
      <c r="E48" s="41">
        <v>0</v>
      </c>
      <c r="F48" s="41">
        <v>0</v>
      </c>
      <c r="G48" s="41">
        <v>0.37558791245421347</v>
      </c>
      <c r="H48" s="25"/>
      <c r="I48" s="41">
        <v>0.36696810038045419</v>
      </c>
      <c r="J48" s="41">
        <v>0.18348405019022709</v>
      </c>
      <c r="K48" s="41">
        <v>0</v>
      </c>
      <c r="L48" s="41">
        <v>0</v>
      </c>
      <c r="M48" s="41">
        <v>0</v>
      </c>
      <c r="N48" s="41">
        <v>0.5504521505706812</v>
      </c>
      <c r="O48" s="25"/>
      <c r="P48" s="41">
        <v>0.1856139878701259</v>
      </c>
      <c r="Q48" s="41">
        <v>0.1856139878701259</v>
      </c>
      <c r="R48" s="41">
        <v>9.2806993935062948E-2</v>
      </c>
      <c r="S48" s="41">
        <v>0</v>
      </c>
      <c r="T48" s="41">
        <v>0</v>
      </c>
      <c r="U48" s="41">
        <v>0.46403496967531471</v>
      </c>
    </row>
    <row r="49" spans="1:21" s="9" customFormat="1" ht="9" customHeight="1" x14ac:dyDescent="0.3">
      <c r="A49" s="18" t="s">
        <v>7</v>
      </c>
      <c r="B49" s="44">
        <v>0</v>
      </c>
      <c r="C49" s="44">
        <v>0.37643586756233305</v>
      </c>
      <c r="D49" s="44">
        <v>0.37643586756233305</v>
      </c>
      <c r="E49" s="44">
        <v>0</v>
      </c>
      <c r="F49" s="44">
        <v>0</v>
      </c>
      <c r="G49" s="44">
        <v>0.7528717351246661</v>
      </c>
      <c r="H49" s="26"/>
      <c r="I49" s="44">
        <v>0.37079128714633464</v>
      </c>
      <c r="J49" s="44">
        <v>0.37079128714633464</v>
      </c>
      <c r="K49" s="44">
        <v>0</v>
      </c>
      <c r="L49" s="44">
        <v>0</v>
      </c>
      <c r="M49" s="44">
        <v>0</v>
      </c>
      <c r="N49" s="44">
        <v>0.74158257429266927</v>
      </c>
      <c r="O49" s="26"/>
      <c r="P49" s="44">
        <v>0.18679612883702598</v>
      </c>
      <c r="Q49" s="44">
        <v>0.37359225767405196</v>
      </c>
      <c r="R49" s="44">
        <v>0.18679612883702598</v>
      </c>
      <c r="S49" s="44">
        <v>0</v>
      </c>
      <c r="T49" s="44">
        <v>0</v>
      </c>
      <c r="U49" s="44">
        <v>0.74718451534810393</v>
      </c>
    </row>
    <row r="50" spans="1:21" s="9" customFormat="1" ht="9" customHeight="1" x14ac:dyDescent="0.3">
      <c r="A50" s="18" t="s">
        <v>8</v>
      </c>
      <c r="B50" s="44">
        <v>0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26"/>
      <c r="I50" s="44">
        <v>0.36322294987886516</v>
      </c>
      <c r="J50" s="44">
        <v>0</v>
      </c>
      <c r="K50" s="44">
        <v>0</v>
      </c>
      <c r="L50" s="44">
        <v>0</v>
      </c>
      <c r="M50" s="44">
        <v>0</v>
      </c>
      <c r="N50" s="44">
        <v>0.36322294987886516</v>
      </c>
      <c r="O50" s="26"/>
      <c r="P50" s="44">
        <v>0.18444671518844921</v>
      </c>
      <c r="Q50" s="44">
        <v>0</v>
      </c>
      <c r="R50" s="44">
        <v>0</v>
      </c>
      <c r="S50" s="44">
        <v>0</v>
      </c>
      <c r="T50" s="44">
        <v>0</v>
      </c>
      <c r="U50" s="44">
        <v>0.18444671518844921</v>
      </c>
    </row>
    <row r="51" spans="1:21" s="9" customFormat="1" ht="9" customHeight="1" x14ac:dyDescent="0.3">
      <c r="A51" s="9" t="s">
        <v>9</v>
      </c>
      <c r="B51" s="41">
        <v>4.1878484551655222E-2</v>
      </c>
      <c r="C51" s="41">
        <v>0.12563545365496567</v>
      </c>
      <c r="D51" s="41">
        <v>4.1878484551655222E-2</v>
      </c>
      <c r="E51" s="41">
        <v>4.1878484551655222E-2</v>
      </c>
      <c r="F51" s="41">
        <v>0</v>
      </c>
      <c r="G51" s="41">
        <v>0.25127090730993135</v>
      </c>
      <c r="H51" s="25"/>
      <c r="I51" s="41">
        <v>0.24248591712518394</v>
      </c>
      <c r="J51" s="41">
        <v>0.20207159760431997</v>
      </c>
      <c r="K51" s="41">
        <v>4.0414319520863995E-2</v>
      </c>
      <c r="L51" s="41">
        <v>8.082863904172799E-2</v>
      </c>
      <c r="M51" s="41">
        <v>0</v>
      </c>
      <c r="N51" s="41">
        <v>0.56580047329209593</v>
      </c>
      <c r="O51" s="25"/>
      <c r="P51" s="41">
        <v>0.14396681852766574</v>
      </c>
      <c r="Q51" s="41">
        <v>0.16453350688876084</v>
      </c>
      <c r="R51" s="41">
        <v>4.113337672219021E-2</v>
      </c>
      <c r="S51" s="41">
        <v>6.1700065083285321E-2</v>
      </c>
      <c r="T51" s="41">
        <v>0</v>
      </c>
      <c r="U51" s="41">
        <v>0.41133376722190212</v>
      </c>
    </row>
    <row r="52" spans="1:21" s="9" customFormat="1" ht="9" customHeight="1" x14ac:dyDescent="0.3">
      <c r="A52" s="9" t="s">
        <v>10</v>
      </c>
      <c r="B52" s="41">
        <v>0</v>
      </c>
      <c r="C52" s="41">
        <v>0.17095682827215644</v>
      </c>
      <c r="D52" s="41">
        <v>0</v>
      </c>
      <c r="E52" s="41">
        <v>0.17095682827215644</v>
      </c>
      <c r="F52" s="41">
        <v>0</v>
      </c>
      <c r="G52" s="41">
        <v>0.34191365654431288</v>
      </c>
      <c r="H52" s="25"/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25"/>
      <c r="P52" s="41">
        <v>0</v>
      </c>
      <c r="Q52" s="41">
        <v>8.3374847059264928E-2</v>
      </c>
      <c r="R52" s="41">
        <v>0</v>
      </c>
      <c r="S52" s="41">
        <v>8.3374847059264928E-2</v>
      </c>
      <c r="T52" s="41">
        <v>0</v>
      </c>
      <c r="U52" s="41">
        <v>0.16674969411852986</v>
      </c>
    </row>
    <row r="53" spans="1:21" s="9" customFormat="1" ht="9" customHeight="1" x14ac:dyDescent="0.3">
      <c r="A53" s="9" t="s">
        <v>11</v>
      </c>
      <c r="B53" s="41">
        <v>4.6187232417155694E-2</v>
      </c>
      <c r="C53" s="41">
        <v>0.18474892966862277</v>
      </c>
      <c r="D53" s="41">
        <v>9.2374464834311387E-2</v>
      </c>
      <c r="E53" s="41">
        <v>0.32331062692008988</v>
      </c>
      <c r="F53" s="41">
        <v>0</v>
      </c>
      <c r="G53" s="41">
        <v>0.64662125384017977</v>
      </c>
      <c r="H53" s="25"/>
      <c r="I53" s="41">
        <v>0.35238006304079328</v>
      </c>
      <c r="J53" s="41">
        <v>0.22023753940049579</v>
      </c>
      <c r="K53" s="41">
        <v>4.404750788009916E-2</v>
      </c>
      <c r="L53" s="41">
        <v>0</v>
      </c>
      <c r="M53" s="41">
        <v>0</v>
      </c>
      <c r="N53" s="41">
        <v>0.61666511032138827</v>
      </c>
      <c r="O53" s="25"/>
      <c r="P53" s="41">
        <v>0.20291400290369938</v>
      </c>
      <c r="Q53" s="41">
        <v>0.20291400290369938</v>
      </c>
      <c r="R53" s="41">
        <v>6.7638000967899792E-2</v>
      </c>
      <c r="S53" s="41">
        <v>0.15782200225843288</v>
      </c>
      <c r="T53" s="41">
        <v>0</v>
      </c>
      <c r="U53" s="41">
        <v>0.6312880090337315</v>
      </c>
    </row>
    <row r="54" spans="1:21" s="9" customFormat="1" ht="9" customHeight="1" x14ac:dyDescent="0.3">
      <c r="A54" s="9" t="s">
        <v>12</v>
      </c>
      <c r="B54" s="41">
        <v>0</v>
      </c>
      <c r="C54" s="41">
        <v>0.11205991619599168</v>
      </c>
      <c r="D54" s="41">
        <v>5.6029958097995838E-2</v>
      </c>
      <c r="E54" s="41">
        <v>0.11205991619599168</v>
      </c>
      <c r="F54" s="41">
        <v>5.6029958097995838E-2</v>
      </c>
      <c r="G54" s="41">
        <v>0.336179748587975</v>
      </c>
      <c r="H54" s="25"/>
      <c r="I54" s="41">
        <v>0.21054676098810648</v>
      </c>
      <c r="J54" s="41">
        <v>0</v>
      </c>
      <c r="K54" s="41">
        <v>0</v>
      </c>
      <c r="L54" s="41">
        <v>0</v>
      </c>
      <c r="M54" s="41">
        <v>0</v>
      </c>
      <c r="N54" s="41">
        <v>0.21054676098810648</v>
      </c>
      <c r="O54" s="25"/>
      <c r="P54" s="41">
        <v>0.10856068881757054</v>
      </c>
      <c r="Q54" s="41">
        <v>5.4280344408785271E-2</v>
      </c>
      <c r="R54" s="41">
        <v>2.7140172204392635E-2</v>
      </c>
      <c r="S54" s="41">
        <v>5.4280344408785271E-2</v>
      </c>
      <c r="T54" s="41">
        <v>2.7140172204392635E-2</v>
      </c>
      <c r="U54" s="41">
        <v>0.27140172204392637</v>
      </c>
    </row>
    <row r="55" spans="1:21" s="9" customFormat="1" ht="9" customHeight="1" x14ac:dyDescent="0.3">
      <c r="A55" s="9" t="s">
        <v>13</v>
      </c>
      <c r="B55" s="41">
        <v>0</v>
      </c>
      <c r="C55" s="41">
        <v>0.24021254005544107</v>
      </c>
      <c r="D55" s="41">
        <v>0</v>
      </c>
      <c r="E55" s="41">
        <v>0</v>
      </c>
      <c r="F55" s="41">
        <v>0</v>
      </c>
      <c r="G55" s="41">
        <v>0.24021254005544107</v>
      </c>
      <c r="H55" s="25"/>
      <c r="I55" s="41">
        <v>0.22410771513220112</v>
      </c>
      <c r="J55" s="41">
        <v>0</v>
      </c>
      <c r="K55" s="41">
        <v>0</v>
      </c>
      <c r="L55" s="41">
        <v>0</v>
      </c>
      <c r="M55" s="41">
        <v>0</v>
      </c>
      <c r="N55" s="41">
        <v>0.22410771513220112</v>
      </c>
      <c r="O55" s="25"/>
      <c r="P55" s="41">
        <v>0.11594041590145993</v>
      </c>
      <c r="Q55" s="41">
        <v>0.11594041590145993</v>
      </c>
      <c r="R55" s="41">
        <v>0</v>
      </c>
      <c r="S55" s="41">
        <v>0</v>
      </c>
      <c r="T55" s="41">
        <v>0</v>
      </c>
      <c r="U55" s="41">
        <v>0.23188083180291985</v>
      </c>
    </row>
    <row r="56" spans="1:21" s="9" customFormat="1" ht="9" customHeight="1" x14ac:dyDescent="0.3">
      <c r="A56" s="9" t="s">
        <v>14</v>
      </c>
      <c r="B56" s="41">
        <v>0</v>
      </c>
      <c r="C56" s="41">
        <v>0.13741747221934028</v>
      </c>
      <c r="D56" s="41">
        <v>0.13741747221934028</v>
      </c>
      <c r="E56" s="41">
        <v>0.13741747221934028</v>
      </c>
      <c r="F56" s="41">
        <v>0</v>
      </c>
      <c r="G56" s="41">
        <v>0.41225241665802081</v>
      </c>
      <c r="H56" s="25"/>
      <c r="I56" s="41">
        <v>0.13049668342679072</v>
      </c>
      <c r="J56" s="41">
        <v>0</v>
      </c>
      <c r="K56" s="41">
        <v>0</v>
      </c>
      <c r="L56" s="41">
        <v>0</v>
      </c>
      <c r="M56" s="41">
        <v>0</v>
      </c>
      <c r="N56" s="41">
        <v>0.13049668342679072</v>
      </c>
      <c r="O56" s="25"/>
      <c r="P56" s="41">
        <v>6.6933844261677866E-2</v>
      </c>
      <c r="Q56" s="41">
        <v>6.6933844261677866E-2</v>
      </c>
      <c r="R56" s="41">
        <v>6.6933844261677866E-2</v>
      </c>
      <c r="S56" s="41">
        <v>6.6933844261677866E-2</v>
      </c>
      <c r="T56" s="41">
        <v>0</v>
      </c>
      <c r="U56" s="41">
        <v>0.26773537704671146</v>
      </c>
    </row>
    <row r="57" spans="1:21" s="9" customFormat="1" ht="9" customHeight="1" x14ac:dyDescent="0.3">
      <c r="A57" s="9" t="s">
        <v>15</v>
      </c>
      <c r="B57" s="41">
        <v>0</v>
      </c>
      <c r="C57" s="41">
        <v>7.2358376567463328E-2</v>
      </c>
      <c r="D57" s="41">
        <v>0.18089594141865833</v>
      </c>
      <c r="E57" s="41">
        <v>0.25325431798612164</v>
      </c>
      <c r="F57" s="41">
        <v>7.2358376567463328E-2</v>
      </c>
      <c r="G57" s="41">
        <v>0.57886701253970663</v>
      </c>
      <c r="H57" s="25"/>
      <c r="I57" s="41">
        <v>0.33797776748447711</v>
      </c>
      <c r="J57" s="41">
        <v>0.10139333024534314</v>
      </c>
      <c r="K57" s="41">
        <v>3.3797776748447715E-2</v>
      </c>
      <c r="L57" s="41">
        <v>3.3797776748447715E-2</v>
      </c>
      <c r="M57" s="41">
        <v>0</v>
      </c>
      <c r="N57" s="41">
        <v>0.50696665122671558</v>
      </c>
      <c r="O57" s="25"/>
      <c r="P57" s="41">
        <v>0.17473980587630744</v>
      </c>
      <c r="Q57" s="41">
        <v>8.7369902938153721E-2</v>
      </c>
      <c r="R57" s="41">
        <v>0.10484388352578448</v>
      </c>
      <c r="S57" s="41">
        <v>0.13979184470104597</v>
      </c>
      <c r="T57" s="41">
        <v>3.4947961175261492E-2</v>
      </c>
      <c r="U57" s="41">
        <v>0.54169339821655305</v>
      </c>
    </row>
    <row r="58" spans="1:21" s="9" customFormat="1" ht="9" customHeight="1" x14ac:dyDescent="0.3">
      <c r="A58" s="9" t="s">
        <v>16</v>
      </c>
      <c r="B58" s="41">
        <v>0</v>
      </c>
      <c r="C58" s="41">
        <v>0</v>
      </c>
      <c r="D58" s="41">
        <v>0</v>
      </c>
      <c r="E58" s="41">
        <v>0.16029057475391389</v>
      </c>
      <c r="F58" s="41">
        <v>0.16029057475391389</v>
      </c>
      <c r="G58" s="41">
        <v>0.32058114950782779</v>
      </c>
      <c r="H58" s="25"/>
      <c r="I58" s="41">
        <v>0.30605889491314814</v>
      </c>
      <c r="J58" s="41">
        <v>0</v>
      </c>
      <c r="K58" s="41">
        <v>0</v>
      </c>
      <c r="L58" s="41">
        <v>0</v>
      </c>
      <c r="M58" s="41">
        <v>0</v>
      </c>
      <c r="N58" s="41">
        <v>0.30605889491314814</v>
      </c>
      <c r="O58" s="25"/>
      <c r="P58" s="41">
        <v>0.15657587353679847</v>
      </c>
      <c r="Q58" s="41">
        <v>0</v>
      </c>
      <c r="R58" s="41">
        <v>0</v>
      </c>
      <c r="S58" s="41">
        <v>7.8287936768399236E-2</v>
      </c>
      <c r="T58" s="41">
        <v>7.8287936768399236E-2</v>
      </c>
      <c r="U58" s="41">
        <v>0.31315174707359694</v>
      </c>
    </row>
    <row r="59" spans="1:21" s="9" customFormat="1" ht="9" customHeight="1" x14ac:dyDescent="0.3">
      <c r="A59" s="9" t="s">
        <v>17</v>
      </c>
      <c r="B59" s="41">
        <v>0</v>
      </c>
      <c r="C59" s="41">
        <v>0</v>
      </c>
      <c r="D59" s="41">
        <v>0</v>
      </c>
      <c r="E59" s="41">
        <v>0.69473391690982356</v>
      </c>
      <c r="F59" s="41">
        <v>0</v>
      </c>
      <c r="G59" s="41">
        <v>0.69473391690982356</v>
      </c>
      <c r="H59" s="25"/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25"/>
      <c r="P59" s="41">
        <v>0</v>
      </c>
      <c r="Q59" s="41">
        <v>0</v>
      </c>
      <c r="R59" s="41">
        <v>0</v>
      </c>
      <c r="S59" s="41">
        <v>0.34184352796194595</v>
      </c>
      <c r="T59" s="41">
        <v>0</v>
      </c>
      <c r="U59" s="41">
        <v>0.34184352796194595</v>
      </c>
    </row>
    <row r="60" spans="1:21" s="9" customFormat="1" ht="9" customHeight="1" x14ac:dyDescent="0.3">
      <c r="A60" s="9" t="s">
        <v>18</v>
      </c>
      <c r="B60" s="41">
        <v>0</v>
      </c>
      <c r="C60" s="41">
        <v>0.10986487718754703</v>
      </c>
      <c r="D60" s="41">
        <v>0.14648650291672938</v>
      </c>
      <c r="E60" s="41">
        <v>0.51270276020855288</v>
      </c>
      <c r="F60" s="41">
        <v>0.62256763739609988</v>
      </c>
      <c r="G60" s="41">
        <v>1.3916217777089293</v>
      </c>
      <c r="H60" s="25"/>
      <c r="I60" s="41">
        <v>0.10428095932225719</v>
      </c>
      <c r="J60" s="41">
        <v>6.9520639548171462E-2</v>
      </c>
      <c r="K60" s="41">
        <v>0</v>
      </c>
      <c r="L60" s="41">
        <v>6.9520639548171462E-2</v>
      </c>
      <c r="M60" s="41">
        <v>0</v>
      </c>
      <c r="N60" s="41">
        <v>0.2433222384186001</v>
      </c>
      <c r="O60" s="25"/>
      <c r="P60" s="41">
        <v>5.3500058537980719E-2</v>
      </c>
      <c r="Q60" s="41">
        <v>8.916676422996786E-2</v>
      </c>
      <c r="R60" s="41">
        <v>7.1333411383974296E-2</v>
      </c>
      <c r="S60" s="41">
        <v>0.28533364553589718</v>
      </c>
      <c r="T60" s="41">
        <v>0.30316699838189076</v>
      </c>
      <c r="U60" s="41">
        <v>0.80250087806971071</v>
      </c>
    </row>
    <row r="61" spans="1:21" s="9" customFormat="1" ht="9" customHeight="1" x14ac:dyDescent="0.3">
      <c r="A61" s="9" t="s">
        <v>19</v>
      </c>
      <c r="B61" s="41">
        <v>0</v>
      </c>
      <c r="C61" s="41">
        <v>5.2408182175033895E-2</v>
      </c>
      <c r="D61" s="41">
        <v>0.10481636435006779</v>
      </c>
      <c r="E61" s="41">
        <v>0.47167363957530506</v>
      </c>
      <c r="F61" s="41">
        <v>0.26204091087516945</v>
      </c>
      <c r="G61" s="41">
        <v>0.89093909697557616</v>
      </c>
      <c r="H61" s="25"/>
      <c r="I61" s="41">
        <v>0.24815465991024246</v>
      </c>
      <c r="J61" s="41">
        <v>4.9630931982048494E-2</v>
      </c>
      <c r="K61" s="41">
        <v>0</v>
      </c>
      <c r="L61" s="41">
        <v>9.9261863964096989E-2</v>
      </c>
      <c r="M61" s="41">
        <v>0</v>
      </c>
      <c r="N61" s="41">
        <v>0.39704745585638795</v>
      </c>
      <c r="O61" s="25"/>
      <c r="P61" s="41">
        <v>0.12745440541691419</v>
      </c>
      <c r="Q61" s="41">
        <v>5.0981762166765685E-2</v>
      </c>
      <c r="R61" s="41">
        <v>5.0981762166765685E-2</v>
      </c>
      <c r="S61" s="41">
        <v>0.2803996919172112</v>
      </c>
      <c r="T61" s="41">
        <v>0.12745440541691419</v>
      </c>
      <c r="U61" s="41">
        <v>0.63727202708457098</v>
      </c>
    </row>
    <row r="62" spans="1:21" s="9" customFormat="1" ht="9" customHeight="1" x14ac:dyDescent="0.3">
      <c r="A62" s="9" t="s">
        <v>20</v>
      </c>
      <c r="B62" s="41">
        <v>0</v>
      </c>
      <c r="C62" s="41">
        <v>0</v>
      </c>
      <c r="D62" s="41">
        <v>0.37488847067997272</v>
      </c>
      <c r="E62" s="41">
        <v>0</v>
      </c>
      <c r="F62" s="41">
        <v>0</v>
      </c>
      <c r="G62" s="41">
        <v>0.37488847067997272</v>
      </c>
      <c r="H62" s="25"/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25"/>
      <c r="P62" s="41">
        <v>0</v>
      </c>
      <c r="Q62" s="41">
        <v>0</v>
      </c>
      <c r="R62" s="41">
        <v>0.18430988389398864</v>
      </c>
      <c r="S62" s="41">
        <v>0</v>
      </c>
      <c r="T62" s="41">
        <v>0</v>
      </c>
      <c r="U62" s="41">
        <v>0.18430988389398864</v>
      </c>
    </row>
    <row r="63" spans="1:21" s="9" customFormat="1" ht="9" customHeight="1" x14ac:dyDescent="0.3">
      <c r="A63" s="9" t="s">
        <v>21</v>
      </c>
      <c r="B63" s="41">
        <v>0.11064253995440421</v>
      </c>
      <c r="C63" s="41">
        <v>0.11064253995440421</v>
      </c>
      <c r="D63" s="41">
        <v>0.22128507990880841</v>
      </c>
      <c r="E63" s="41">
        <v>0.11064253995440421</v>
      </c>
      <c r="F63" s="41">
        <v>0.22128507990880841</v>
      </c>
      <c r="G63" s="41">
        <v>0.77449777968082945</v>
      </c>
      <c r="H63" s="25"/>
      <c r="I63" s="41">
        <v>0.10539828959655644</v>
      </c>
      <c r="J63" s="41">
        <v>0.10539828959655644</v>
      </c>
      <c r="K63" s="41">
        <v>0</v>
      </c>
      <c r="L63" s="41">
        <v>0</v>
      </c>
      <c r="M63" s="41">
        <v>0</v>
      </c>
      <c r="N63" s="41">
        <v>0.21079657919311287</v>
      </c>
      <c r="O63" s="25"/>
      <c r="P63" s="41">
        <v>0.10795676439542727</v>
      </c>
      <c r="Q63" s="41">
        <v>0.10795676439542727</v>
      </c>
      <c r="R63" s="41">
        <v>0.10795676439542727</v>
      </c>
      <c r="S63" s="41">
        <v>5.3978382197713635E-2</v>
      </c>
      <c r="T63" s="41">
        <v>0.10795676439542727</v>
      </c>
      <c r="U63" s="41">
        <v>0.4858054397794227</v>
      </c>
    </row>
    <row r="64" spans="1:21" s="9" customFormat="1" ht="9" customHeight="1" x14ac:dyDescent="0.3">
      <c r="A64" s="9" t="s">
        <v>22</v>
      </c>
      <c r="B64" s="41">
        <v>8.5511690196277121E-2</v>
      </c>
      <c r="C64" s="41">
        <v>0.1282675352944157</v>
      </c>
      <c r="D64" s="41">
        <v>0</v>
      </c>
      <c r="E64" s="41">
        <v>0.42755845098138562</v>
      </c>
      <c r="F64" s="41">
        <v>8.5511690196277121E-2</v>
      </c>
      <c r="G64" s="41">
        <v>0.72684936666835553</v>
      </c>
      <c r="H64" s="25"/>
      <c r="I64" s="41">
        <v>0.2420599300043369</v>
      </c>
      <c r="J64" s="41">
        <v>0.12102996500216845</v>
      </c>
      <c r="K64" s="41">
        <v>0</v>
      </c>
      <c r="L64" s="41">
        <v>0.16137328666955794</v>
      </c>
      <c r="M64" s="41">
        <v>0</v>
      </c>
      <c r="N64" s="41">
        <v>0.52446318167606332</v>
      </c>
      <c r="O64" s="25"/>
      <c r="P64" s="41">
        <v>0.16605825344288058</v>
      </c>
      <c r="Q64" s="41">
        <v>0.12454369008216044</v>
      </c>
      <c r="R64" s="41">
        <v>0</v>
      </c>
      <c r="S64" s="41">
        <v>0.29060194352504104</v>
      </c>
      <c r="T64" s="41">
        <v>4.1514563360720146E-2</v>
      </c>
      <c r="U64" s="41">
        <v>0.6227184504108022</v>
      </c>
    </row>
    <row r="65" spans="1:21" s="9" customFormat="1" ht="9" customHeight="1" x14ac:dyDescent="0.3">
      <c r="A65" s="9" t="s">
        <v>23</v>
      </c>
      <c r="B65" s="41">
        <v>0</v>
      </c>
      <c r="C65" s="41">
        <v>0.12901095044947414</v>
      </c>
      <c r="D65" s="41">
        <v>0.38703285134842247</v>
      </c>
      <c r="E65" s="41">
        <v>0.51604380179789655</v>
      </c>
      <c r="F65" s="41">
        <v>0.90307665314631913</v>
      </c>
      <c r="G65" s="41">
        <v>1.9351642567421121</v>
      </c>
      <c r="H65" s="25"/>
      <c r="I65" s="41">
        <v>0.24707082099780786</v>
      </c>
      <c r="J65" s="41">
        <v>0</v>
      </c>
      <c r="K65" s="41">
        <v>0</v>
      </c>
      <c r="L65" s="41">
        <v>0</v>
      </c>
      <c r="M65" s="41">
        <v>0</v>
      </c>
      <c r="N65" s="41">
        <v>0.24707082099780786</v>
      </c>
      <c r="O65" s="25"/>
      <c r="P65" s="41">
        <v>0.12621382199118081</v>
      </c>
      <c r="Q65" s="41">
        <v>6.3106910995590404E-2</v>
      </c>
      <c r="R65" s="41">
        <v>0.18932073298677121</v>
      </c>
      <c r="S65" s="41">
        <v>0.25242764398236162</v>
      </c>
      <c r="T65" s="41">
        <v>0.44174837696913283</v>
      </c>
      <c r="U65" s="41">
        <v>1.0728174869250369</v>
      </c>
    </row>
    <row r="66" spans="1:21" s="9" customFormat="1" ht="9" customHeight="1" x14ac:dyDescent="0.3">
      <c r="A66" s="37" t="s">
        <v>26</v>
      </c>
      <c r="B66" s="42">
        <v>3.724962339699505E-2</v>
      </c>
      <c r="C66" s="42">
        <v>0.11919879487038416</v>
      </c>
      <c r="D66" s="42">
        <v>6.7049322114591095E-2</v>
      </c>
      <c r="E66" s="42">
        <v>0.21604781570257131</v>
      </c>
      <c r="F66" s="42">
        <v>7.4499246793990103E-3</v>
      </c>
      <c r="G66" s="42">
        <v>0.44699548076394063</v>
      </c>
      <c r="H66" s="27"/>
      <c r="I66" s="42">
        <v>0.2495516537164213</v>
      </c>
      <c r="J66" s="42">
        <v>0.14260094498081216</v>
      </c>
      <c r="K66" s="42">
        <v>3.565023624520304E-2</v>
      </c>
      <c r="L66" s="42">
        <v>2.8520188996162429E-2</v>
      </c>
      <c r="M66" s="42">
        <v>0</v>
      </c>
      <c r="N66" s="42">
        <v>0.45632302393859886</v>
      </c>
      <c r="O66" s="27"/>
      <c r="P66" s="42">
        <v>0.14572953974567354</v>
      </c>
      <c r="Q66" s="42">
        <v>0.1311565857711062</v>
      </c>
      <c r="R66" s="42">
        <v>5.1005338910985742E-2</v>
      </c>
      <c r="S66" s="42">
        <v>0.12022687029018066</v>
      </c>
      <c r="T66" s="42">
        <v>3.6432384936418384E-3</v>
      </c>
      <c r="U66" s="42">
        <v>0.45176157321158794</v>
      </c>
    </row>
    <row r="67" spans="1:21" s="9" customFormat="1" ht="9" customHeight="1" x14ac:dyDescent="0.3">
      <c r="A67" s="37" t="s">
        <v>28</v>
      </c>
      <c r="B67" s="42">
        <v>3.8696937388935759E-2</v>
      </c>
      <c r="C67" s="42">
        <v>9.0292853907516762E-2</v>
      </c>
      <c r="D67" s="42">
        <v>6.4494895648226261E-2</v>
      </c>
      <c r="E67" s="42">
        <v>0.25797958259290504</v>
      </c>
      <c r="F67" s="42">
        <v>1.2898979129645253E-2</v>
      </c>
      <c r="G67" s="42">
        <v>0.46436324866722911</v>
      </c>
      <c r="H67" s="27"/>
      <c r="I67" s="42">
        <v>0.23396018243968755</v>
      </c>
      <c r="J67" s="42">
        <v>0.11082324431353618</v>
      </c>
      <c r="K67" s="42">
        <v>3.6941081437845399E-2</v>
      </c>
      <c r="L67" s="42">
        <v>2.4627387625230267E-2</v>
      </c>
      <c r="M67" s="42">
        <v>0</v>
      </c>
      <c r="N67" s="42">
        <v>0.40635189581629944</v>
      </c>
      <c r="O67" s="27"/>
      <c r="P67" s="42">
        <v>0.13859497392256817</v>
      </c>
      <c r="Q67" s="42">
        <v>0.10079634467095867</v>
      </c>
      <c r="R67" s="42">
        <v>5.0398172335479337E-2</v>
      </c>
      <c r="S67" s="42">
        <v>0.13859497392256817</v>
      </c>
      <c r="T67" s="42">
        <v>6.2997715419349171E-3</v>
      </c>
      <c r="U67" s="42">
        <v>0.43468423639350934</v>
      </c>
    </row>
    <row r="68" spans="1:21" s="9" customFormat="1" ht="9" customHeight="1" x14ac:dyDescent="0.3">
      <c r="A68" s="37" t="s">
        <v>29</v>
      </c>
      <c r="B68" s="42">
        <v>3.5270861700658664E-2</v>
      </c>
      <c r="C68" s="42">
        <v>0.158718877652964</v>
      </c>
      <c r="D68" s="42">
        <v>7.0541723401317327E-2</v>
      </c>
      <c r="E68" s="42">
        <v>0.158718877652964</v>
      </c>
      <c r="F68" s="42">
        <v>0</v>
      </c>
      <c r="G68" s="42">
        <v>0.42325034040790399</v>
      </c>
      <c r="H68" s="27"/>
      <c r="I68" s="42">
        <v>0.27099754620190586</v>
      </c>
      <c r="J68" s="42">
        <v>0.18631081301381028</v>
      </c>
      <c r="K68" s="42">
        <v>3.3874693275238232E-2</v>
      </c>
      <c r="L68" s="42">
        <v>3.3874693275238232E-2</v>
      </c>
      <c r="M68" s="42">
        <v>0</v>
      </c>
      <c r="N68" s="42">
        <v>0.52505774576619269</v>
      </c>
      <c r="O68" s="27"/>
      <c r="P68" s="42">
        <v>0.15551406881782653</v>
      </c>
      <c r="Q68" s="42">
        <v>0.17279340979758506</v>
      </c>
      <c r="R68" s="42">
        <v>5.1838022939275516E-2</v>
      </c>
      <c r="S68" s="42">
        <v>9.5036375388671782E-2</v>
      </c>
      <c r="T68" s="42">
        <v>0</v>
      </c>
      <c r="U68" s="42">
        <v>0.47518187694335889</v>
      </c>
    </row>
    <row r="69" spans="1:21" s="9" customFormat="1" ht="9" customHeight="1" x14ac:dyDescent="0.3">
      <c r="A69" s="8" t="s">
        <v>24</v>
      </c>
      <c r="B69" s="42">
        <v>0</v>
      </c>
      <c r="C69" s="42">
        <v>0.10539653073266222</v>
      </c>
      <c r="D69" s="42">
        <v>0.12296261918810594</v>
      </c>
      <c r="E69" s="42">
        <v>0.17566088455443704</v>
      </c>
      <c r="F69" s="42">
        <v>5.2698265366331112E-2</v>
      </c>
      <c r="G69" s="42">
        <v>0.45671829984153633</v>
      </c>
      <c r="H69" s="27"/>
      <c r="I69" s="42">
        <v>0.26354337026179903</v>
      </c>
      <c r="J69" s="42">
        <v>4.9414381924087321E-2</v>
      </c>
      <c r="K69" s="42">
        <v>1.6471460641362439E-2</v>
      </c>
      <c r="L69" s="42">
        <v>1.6471460641362439E-2</v>
      </c>
      <c r="M69" s="42">
        <v>0</v>
      </c>
      <c r="N69" s="42">
        <v>0.34590067346861125</v>
      </c>
      <c r="O69" s="27"/>
      <c r="P69" s="42">
        <v>0.13600938600772841</v>
      </c>
      <c r="Q69" s="42">
        <v>7.6505279629347223E-2</v>
      </c>
      <c r="R69" s="42">
        <v>6.8004693003864206E-2</v>
      </c>
      <c r="S69" s="42">
        <v>9.3506452880313271E-2</v>
      </c>
      <c r="T69" s="42">
        <v>2.5501759876449075E-2</v>
      </c>
      <c r="U69" s="42">
        <v>0.39952757139770212</v>
      </c>
    </row>
    <row r="70" spans="1:21" s="9" customFormat="1" ht="9" customHeight="1" x14ac:dyDescent="0.3">
      <c r="A70" s="8" t="s">
        <v>27</v>
      </c>
      <c r="B70" s="42">
        <v>3.0956302083978256E-2</v>
      </c>
      <c r="C70" s="42">
        <v>9.2868906251934766E-2</v>
      </c>
      <c r="D70" s="42">
        <v>0.12382520833591303</v>
      </c>
      <c r="E70" s="42">
        <v>0.41275069445304347</v>
      </c>
      <c r="F70" s="42">
        <v>0.35083809028508689</v>
      </c>
      <c r="G70" s="42">
        <v>1.0112392014099565</v>
      </c>
      <c r="H70" s="27"/>
      <c r="I70" s="42">
        <v>0.18615430340006425</v>
      </c>
      <c r="J70" s="42">
        <v>6.8583164410549999E-2</v>
      </c>
      <c r="K70" s="42">
        <v>0</v>
      </c>
      <c r="L70" s="42">
        <v>7.838075932634285E-2</v>
      </c>
      <c r="M70" s="42">
        <v>0</v>
      </c>
      <c r="N70" s="42">
        <v>0.3331182271369571</v>
      </c>
      <c r="O70" s="27"/>
      <c r="P70" s="42">
        <v>0.11056572890092414</v>
      </c>
      <c r="Q70" s="42">
        <v>8.0411439200672091E-2</v>
      </c>
      <c r="R70" s="42">
        <v>6.0308579400504068E-2</v>
      </c>
      <c r="S70" s="42">
        <v>0.24123431760201627</v>
      </c>
      <c r="T70" s="42">
        <v>0.17087430830142822</v>
      </c>
      <c r="U70" s="42">
        <v>0.66339437340554486</v>
      </c>
    </row>
    <row r="71" spans="1:21" s="9" customFormat="1" ht="9" customHeight="1" x14ac:dyDescent="0.3">
      <c r="A71" s="37" t="s">
        <v>30</v>
      </c>
      <c r="B71" s="42">
        <v>1.5204291319999322E-2</v>
      </c>
      <c r="C71" s="42">
        <v>7.6021456599996609E-2</v>
      </c>
      <c r="D71" s="42">
        <v>0.1368386218799939</v>
      </c>
      <c r="E71" s="42">
        <v>0.39531157431998237</v>
      </c>
      <c r="F71" s="42">
        <v>0.38010728299998303</v>
      </c>
      <c r="G71" s="42">
        <v>1.0034832271199554</v>
      </c>
      <c r="H71" s="27"/>
      <c r="I71" s="42">
        <v>0.1589968283023605</v>
      </c>
      <c r="J71" s="42">
        <v>5.7817028473585642E-2</v>
      </c>
      <c r="K71" s="42">
        <v>0</v>
      </c>
      <c r="L71" s="42">
        <v>5.7817028473585642E-2</v>
      </c>
      <c r="M71" s="42">
        <v>0</v>
      </c>
      <c r="N71" s="42">
        <v>0.27463088524953178</v>
      </c>
      <c r="O71" s="27"/>
      <c r="P71" s="42">
        <v>8.8918742533372785E-2</v>
      </c>
      <c r="Q71" s="42">
        <v>6.6689056900029589E-2</v>
      </c>
      <c r="R71" s="42">
        <v>6.6689056900029589E-2</v>
      </c>
      <c r="S71" s="42">
        <v>0.22229685633343194</v>
      </c>
      <c r="T71" s="42">
        <v>0.18524738027785995</v>
      </c>
      <c r="U71" s="42">
        <v>0.62984109294472379</v>
      </c>
    </row>
    <row r="72" spans="1:21" s="9" customFormat="1" ht="9" customHeight="1" x14ac:dyDescent="0.3">
      <c r="A72" s="37" t="s">
        <v>31</v>
      </c>
      <c r="B72" s="42">
        <v>6.4226292349412226E-2</v>
      </c>
      <c r="C72" s="42">
        <v>0.12845258469882445</v>
      </c>
      <c r="D72" s="42">
        <v>9.6339438524118332E-2</v>
      </c>
      <c r="E72" s="42">
        <v>0.44958404644588562</v>
      </c>
      <c r="F72" s="42">
        <v>0.28901831557235502</v>
      </c>
      <c r="G72" s="42">
        <v>1.0276206775905956</v>
      </c>
      <c r="H72" s="27"/>
      <c r="I72" s="42">
        <v>0.2432935006118071</v>
      </c>
      <c r="J72" s="42">
        <v>9.1235062729427677E-2</v>
      </c>
      <c r="K72" s="42">
        <v>0</v>
      </c>
      <c r="L72" s="42">
        <v>0.12164675030590355</v>
      </c>
      <c r="M72" s="42">
        <v>0</v>
      </c>
      <c r="N72" s="42">
        <v>0.45617531364713837</v>
      </c>
      <c r="O72" s="27"/>
      <c r="P72" s="42">
        <v>0.15619633191658053</v>
      </c>
      <c r="Q72" s="42">
        <v>0.10933743234160638</v>
      </c>
      <c r="R72" s="42">
        <v>4.6858899574974161E-2</v>
      </c>
      <c r="S72" s="42">
        <v>0.28115339744984497</v>
      </c>
      <c r="T72" s="42">
        <v>0.14057669872492248</v>
      </c>
      <c r="U72" s="42">
        <v>0.73412276000792853</v>
      </c>
    </row>
    <row r="73" spans="1:21" s="9" customFormat="1" ht="9" customHeight="1" x14ac:dyDescent="0.3">
      <c r="A73" s="21" t="s">
        <v>25</v>
      </c>
      <c r="B73" s="42">
        <v>2.7771199956926867E-2</v>
      </c>
      <c r="C73" s="42">
        <v>0.10761339983309161</v>
      </c>
      <c r="D73" s="42">
        <v>9.7199199849244036E-2</v>
      </c>
      <c r="E73" s="42">
        <v>0.27424059957465285</v>
      </c>
      <c r="F73" s="42">
        <v>0.13191319979540261</v>
      </c>
      <c r="G73" s="42">
        <v>0.63873759900931804</v>
      </c>
      <c r="H73" s="27"/>
      <c r="I73" s="42">
        <v>0.23100140495054491</v>
      </c>
      <c r="J73" s="42">
        <v>9.9000602121662104E-2</v>
      </c>
      <c r="K73" s="42">
        <v>1.9800120424332421E-2</v>
      </c>
      <c r="L73" s="42">
        <v>4.2900260919386909E-2</v>
      </c>
      <c r="M73" s="42">
        <v>0</v>
      </c>
      <c r="N73" s="42">
        <v>0.39270238841592636</v>
      </c>
      <c r="O73" s="27"/>
      <c r="P73" s="42">
        <v>0.13195810989801288</v>
      </c>
      <c r="Q73" s="42">
        <v>0.10319800902280495</v>
      </c>
      <c r="R73" s="42">
        <v>5.7520201750415868E-2</v>
      </c>
      <c r="S73" s="42">
        <v>0.15564289885406646</v>
      </c>
      <c r="T73" s="42">
        <v>6.4287284309288331E-2</v>
      </c>
      <c r="U73" s="42">
        <v>0.5126065038345885</v>
      </c>
    </row>
    <row r="74" spans="1:21" s="9" customFormat="1" ht="3" customHeight="1" x14ac:dyDescent="0.3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</row>
    <row r="75" spans="1:21" s="9" customFormat="1" ht="9" customHeight="1" x14ac:dyDescent="0.3">
      <c r="A75" s="30" t="s">
        <v>43</v>
      </c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</row>
    <row r="76" spans="1:21" x14ac:dyDescent="0.2">
      <c r="A76" s="43" t="s">
        <v>56</v>
      </c>
    </row>
  </sheetData>
  <mergeCells count="6">
    <mergeCell ref="A5:A6"/>
    <mergeCell ref="I5:N5"/>
    <mergeCell ref="P5:U5"/>
    <mergeCell ref="B9:U9"/>
    <mergeCell ref="B42:U42"/>
    <mergeCell ref="B5:G5"/>
  </mergeCells>
  <pageMargins left="0.59055118110236227" right="0.59055118110236227" top="0.78740157480314965" bottom="0.78740157480314965" header="0" footer="0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7"/>
  <sheetViews>
    <sheetView zoomScale="120" zoomScaleNormal="120" workbookViewId="0">
      <selection activeCell="A2" sqref="A2"/>
    </sheetView>
  </sheetViews>
  <sheetFormatPr defaultColWidth="9.44140625" defaultRowHeight="9.6" x14ac:dyDescent="0.2"/>
  <cols>
    <col min="1" max="1" width="12.109375" style="32" customWidth="1"/>
    <col min="2" max="2" width="7" style="32" customWidth="1"/>
    <col min="3" max="3" width="6.33203125" style="32" customWidth="1"/>
    <col min="4" max="4" width="8.77734375" style="32" customWidth="1"/>
    <col min="5" max="5" width="8.5546875" style="32" customWidth="1"/>
    <col min="6" max="6" width="8.88671875" style="32" customWidth="1"/>
    <col min="7" max="7" width="6.33203125" style="32" customWidth="1"/>
    <col min="8" max="8" width="0.88671875" style="32" customWidth="1"/>
    <col min="9" max="9" width="7" style="32" customWidth="1"/>
    <col min="10" max="10" width="6.33203125" style="32" customWidth="1"/>
    <col min="11" max="11" width="8.77734375" style="32" customWidth="1"/>
    <col min="12" max="12" width="8.5546875" style="32" customWidth="1"/>
    <col min="13" max="13" width="8.88671875" style="32" customWidth="1"/>
    <col min="14" max="14" width="6.33203125" style="32" customWidth="1"/>
    <col min="15" max="15" width="0.88671875" style="32" customWidth="1"/>
    <col min="16" max="16" width="7" style="32" customWidth="1"/>
    <col min="17" max="17" width="6.33203125" style="32" customWidth="1"/>
    <col min="18" max="18" width="8.77734375" style="32" customWidth="1"/>
    <col min="19" max="19" width="8.5546875" style="32" customWidth="1"/>
    <col min="20" max="20" width="8.88671875" style="32" customWidth="1"/>
    <col min="21" max="21" width="6.33203125" style="32" customWidth="1"/>
    <col min="22" max="22" width="8.77734375" style="32" customWidth="1"/>
    <col min="23" max="16384" width="9.44140625" style="32"/>
  </cols>
  <sheetData>
    <row r="1" spans="1:23" s="4" customFormat="1" ht="12" customHeight="1" x14ac:dyDescent="0.3">
      <c r="A1" s="40" t="s">
        <v>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3" s="4" customFormat="1" ht="12" customHeight="1" x14ac:dyDescent="0.3">
      <c r="A2" s="40" t="s">
        <v>58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3" s="4" customFormat="1" ht="12" customHeight="1" x14ac:dyDescent="0.3">
      <c r="A3" s="5" t="s">
        <v>39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3" s="1" customFormat="1" ht="6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3" s="9" customFormat="1" ht="18" customHeight="1" x14ac:dyDescent="0.3">
      <c r="A5" s="53" t="s">
        <v>46</v>
      </c>
      <c r="B5" s="50" t="s">
        <v>32</v>
      </c>
      <c r="C5" s="51"/>
      <c r="D5" s="51"/>
      <c r="E5" s="51"/>
      <c r="F5" s="51"/>
      <c r="G5" s="51"/>
      <c r="H5" s="36"/>
      <c r="I5" s="50" t="s">
        <v>41</v>
      </c>
      <c r="J5" s="51"/>
      <c r="K5" s="51"/>
      <c r="L5" s="51"/>
      <c r="M5" s="51"/>
      <c r="N5" s="51"/>
      <c r="O5" s="36"/>
      <c r="P5" s="50" t="s">
        <v>42</v>
      </c>
      <c r="Q5" s="51"/>
      <c r="R5" s="51"/>
      <c r="S5" s="51"/>
      <c r="T5" s="51"/>
      <c r="U5" s="51"/>
    </row>
    <row r="6" spans="1:23" s="9" customFormat="1" ht="56.4" customHeight="1" x14ac:dyDescent="0.3">
      <c r="A6" s="49"/>
      <c r="B6" s="38" t="s">
        <v>33</v>
      </c>
      <c r="C6" s="38" t="s">
        <v>34</v>
      </c>
      <c r="D6" s="38" t="s">
        <v>35</v>
      </c>
      <c r="E6" s="39" t="s">
        <v>36</v>
      </c>
      <c r="F6" s="38" t="s">
        <v>37</v>
      </c>
      <c r="G6" s="38" t="s">
        <v>0</v>
      </c>
      <c r="H6" s="38"/>
      <c r="I6" s="38" t="s">
        <v>33</v>
      </c>
      <c r="J6" s="38" t="s">
        <v>34</v>
      </c>
      <c r="K6" s="38" t="s">
        <v>35</v>
      </c>
      <c r="L6" s="39" t="s">
        <v>36</v>
      </c>
      <c r="M6" s="38" t="s">
        <v>37</v>
      </c>
      <c r="N6" s="38" t="s">
        <v>0</v>
      </c>
      <c r="O6" s="38"/>
      <c r="P6" s="38" t="s">
        <v>33</v>
      </c>
      <c r="Q6" s="38" t="s">
        <v>34</v>
      </c>
      <c r="R6" s="38" t="s">
        <v>35</v>
      </c>
      <c r="S6" s="39" t="s">
        <v>36</v>
      </c>
      <c r="T6" s="38" t="s">
        <v>37</v>
      </c>
      <c r="U6" s="38" t="s">
        <v>0</v>
      </c>
    </row>
    <row r="7" spans="1:23" s="13" customFormat="1" ht="3" customHeight="1" x14ac:dyDescent="0.3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3" s="13" customFormat="1" ht="3" customHeight="1" x14ac:dyDescent="0.3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</row>
    <row r="9" spans="1:23" s="13" customFormat="1" ht="9.9" customHeight="1" x14ac:dyDescent="0.3">
      <c r="A9" s="12"/>
      <c r="B9" s="52" t="s">
        <v>1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</row>
    <row r="10" spans="1:23" s="13" customFormat="1" ht="3" customHeight="1" x14ac:dyDescent="0.3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3" s="13" customFormat="1" x14ac:dyDescent="0.3">
      <c r="A11" s="9" t="s">
        <v>47</v>
      </c>
      <c r="B11" s="15">
        <f>+B12+B13</f>
        <v>0</v>
      </c>
      <c r="C11" s="15">
        <f t="shared" ref="C11:G11" si="0">+C12+C13</f>
        <v>6</v>
      </c>
      <c r="D11" s="15">
        <f t="shared" si="0"/>
        <v>4</v>
      </c>
      <c r="E11" s="15">
        <f t="shared" si="0"/>
        <v>1</v>
      </c>
      <c r="F11" s="15">
        <f t="shared" si="0"/>
        <v>0</v>
      </c>
      <c r="G11" s="15">
        <f t="shared" si="0"/>
        <v>11</v>
      </c>
      <c r="H11" s="15"/>
      <c r="I11" s="15">
        <f>+I12+I13</f>
        <v>1</v>
      </c>
      <c r="J11" s="15">
        <f t="shared" ref="J11" si="1">+J12+J13</f>
        <v>5</v>
      </c>
      <c r="K11" s="15">
        <f t="shared" ref="K11" si="2">+K12+K13</f>
        <v>2</v>
      </c>
      <c r="L11" s="15">
        <f t="shared" ref="L11" si="3">+L12+L13</f>
        <v>0</v>
      </c>
      <c r="M11" s="15">
        <f t="shared" ref="M11" si="4">+M12+M13</f>
        <v>0</v>
      </c>
      <c r="N11" s="15">
        <f t="shared" ref="N11" si="5">+N12+N13</f>
        <v>8</v>
      </c>
      <c r="O11" s="15"/>
      <c r="P11" s="15">
        <f>+P12+P13</f>
        <v>1</v>
      </c>
      <c r="Q11" s="15">
        <f t="shared" ref="Q11" si="6">+Q12+Q13</f>
        <v>11</v>
      </c>
      <c r="R11" s="15">
        <f t="shared" ref="R11" si="7">+R12+R13</f>
        <v>6</v>
      </c>
      <c r="S11" s="15">
        <f t="shared" ref="S11" si="8">+S12+S13</f>
        <v>1</v>
      </c>
      <c r="T11" s="15">
        <f t="shared" ref="T11" si="9">+T12+T13</f>
        <v>0</v>
      </c>
      <c r="U11" s="15">
        <f t="shared" ref="U11" si="10">+U12+U13</f>
        <v>19</v>
      </c>
    </row>
    <row r="12" spans="1:23" s="13" customFormat="1" x14ac:dyDescent="0.3">
      <c r="A12" s="47" t="s">
        <v>48</v>
      </c>
      <c r="B12" s="45">
        <v>0</v>
      </c>
      <c r="C12" s="45">
        <v>6</v>
      </c>
      <c r="D12" s="45">
        <v>4</v>
      </c>
      <c r="E12" s="45">
        <v>0</v>
      </c>
      <c r="F12" s="45">
        <v>0</v>
      </c>
      <c r="G12" s="45">
        <v>10</v>
      </c>
      <c r="H12" s="33"/>
      <c r="I12" s="45">
        <v>0</v>
      </c>
      <c r="J12" s="45">
        <v>3</v>
      </c>
      <c r="K12" s="45">
        <v>1</v>
      </c>
      <c r="L12" s="45">
        <v>0</v>
      </c>
      <c r="M12" s="45">
        <v>0</v>
      </c>
      <c r="N12" s="45">
        <v>4</v>
      </c>
      <c r="O12" s="33"/>
      <c r="P12" s="45">
        <v>0</v>
      </c>
      <c r="Q12" s="45">
        <v>9</v>
      </c>
      <c r="R12" s="45">
        <v>5</v>
      </c>
      <c r="S12" s="45">
        <v>0</v>
      </c>
      <c r="T12" s="45">
        <v>0</v>
      </c>
      <c r="U12" s="45">
        <v>14</v>
      </c>
    </row>
    <row r="13" spans="1:23" s="13" customFormat="1" x14ac:dyDescent="0.3">
      <c r="A13" s="18" t="s">
        <v>49</v>
      </c>
      <c r="B13" s="19">
        <v>0</v>
      </c>
      <c r="C13" s="19">
        <v>0</v>
      </c>
      <c r="D13" s="19">
        <v>0</v>
      </c>
      <c r="E13" s="19">
        <v>1</v>
      </c>
      <c r="F13" s="19">
        <v>0</v>
      </c>
      <c r="G13" s="19">
        <v>1</v>
      </c>
      <c r="H13" s="15"/>
      <c r="I13" s="19">
        <v>1</v>
      </c>
      <c r="J13" s="19">
        <v>2</v>
      </c>
      <c r="K13" s="19">
        <v>1</v>
      </c>
      <c r="L13" s="19">
        <v>0</v>
      </c>
      <c r="M13" s="19">
        <v>0</v>
      </c>
      <c r="N13" s="19">
        <v>4</v>
      </c>
      <c r="O13" s="15"/>
      <c r="P13" s="19">
        <v>1</v>
      </c>
      <c r="Q13" s="19">
        <v>2</v>
      </c>
      <c r="R13" s="19">
        <v>1</v>
      </c>
      <c r="S13" s="19">
        <v>1</v>
      </c>
      <c r="T13" s="19">
        <v>0</v>
      </c>
      <c r="U13" s="19">
        <v>5</v>
      </c>
    </row>
    <row r="14" spans="1:23" s="13" customFormat="1" x14ac:dyDescent="0.3">
      <c r="A14" s="9" t="s">
        <v>50</v>
      </c>
      <c r="B14" s="15">
        <v>0</v>
      </c>
      <c r="C14" s="15">
        <v>0</v>
      </c>
      <c r="D14" s="15">
        <v>1</v>
      </c>
      <c r="E14" s="15">
        <v>9</v>
      </c>
      <c r="F14" s="15">
        <v>2</v>
      </c>
      <c r="G14" s="15">
        <v>12</v>
      </c>
      <c r="H14" s="15"/>
      <c r="I14" s="15">
        <v>1</v>
      </c>
      <c r="J14" s="15">
        <v>1</v>
      </c>
      <c r="K14" s="15">
        <v>0</v>
      </c>
      <c r="L14" s="15">
        <v>2</v>
      </c>
      <c r="M14" s="15">
        <v>0</v>
      </c>
      <c r="N14" s="15">
        <v>4</v>
      </c>
      <c r="O14" s="15"/>
      <c r="P14" s="15">
        <v>1</v>
      </c>
      <c r="Q14" s="15">
        <v>1</v>
      </c>
      <c r="R14" s="15">
        <v>1</v>
      </c>
      <c r="S14" s="15">
        <v>11</v>
      </c>
      <c r="T14" s="15">
        <v>2</v>
      </c>
      <c r="U14" s="15">
        <v>16</v>
      </c>
    </row>
    <row r="15" spans="1:23" s="13" customFormat="1" x14ac:dyDescent="0.3">
      <c r="A15" s="17" t="s">
        <v>51</v>
      </c>
      <c r="B15" s="15">
        <v>0</v>
      </c>
      <c r="C15" s="15">
        <v>1</v>
      </c>
      <c r="D15" s="15">
        <v>6</v>
      </c>
      <c r="E15" s="15">
        <v>20</v>
      </c>
      <c r="F15" s="15">
        <v>9</v>
      </c>
      <c r="G15" s="15">
        <v>36</v>
      </c>
      <c r="H15" s="15"/>
      <c r="I15" s="15">
        <v>11</v>
      </c>
      <c r="J15" s="15">
        <v>0</v>
      </c>
      <c r="K15" s="15">
        <v>1</v>
      </c>
      <c r="L15" s="15">
        <v>2</v>
      </c>
      <c r="M15" s="15">
        <v>0</v>
      </c>
      <c r="N15" s="15">
        <v>14</v>
      </c>
      <c r="O15" s="15"/>
      <c r="P15" s="15">
        <v>11</v>
      </c>
      <c r="Q15" s="15">
        <v>1</v>
      </c>
      <c r="R15" s="15">
        <v>7</v>
      </c>
      <c r="S15" s="15">
        <v>22</v>
      </c>
      <c r="T15" s="15">
        <v>9</v>
      </c>
      <c r="U15" s="15">
        <v>50</v>
      </c>
    </row>
    <row r="16" spans="1:23" s="9" customFormat="1" x14ac:dyDescent="0.3">
      <c r="A16" s="18" t="s">
        <v>52</v>
      </c>
      <c r="B16" s="15">
        <v>1</v>
      </c>
      <c r="C16" s="15">
        <v>2</v>
      </c>
      <c r="D16" s="15">
        <v>2</v>
      </c>
      <c r="E16" s="15">
        <v>14</v>
      </c>
      <c r="F16" s="15">
        <v>10</v>
      </c>
      <c r="G16" s="15">
        <v>29</v>
      </c>
      <c r="H16" s="15"/>
      <c r="I16" s="15">
        <v>11</v>
      </c>
      <c r="J16" s="15">
        <v>2</v>
      </c>
      <c r="K16" s="15">
        <v>1</v>
      </c>
      <c r="L16" s="15">
        <v>1</v>
      </c>
      <c r="M16" s="15">
        <v>0</v>
      </c>
      <c r="N16" s="15">
        <v>15</v>
      </c>
      <c r="O16" s="15"/>
      <c r="P16" s="15">
        <v>12</v>
      </c>
      <c r="Q16" s="15">
        <v>4</v>
      </c>
      <c r="R16" s="15">
        <v>3</v>
      </c>
      <c r="S16" s="15">
        <v>15</v>
      </c>
      <c r="T16" s="15">
        <v>10</v>
      </c>
      <c r="U16" s="15">
        <v>44</v>
      </c>
      <c r="W16" s="13"/>
    </row>
    <row r="17" spans="1:27" s="9" customFormat="1" x14ac:dyDescent="0.3">
      <c r="A17" s="18" t="s">
        <v>53</v>
      </c>
      <c r="B17" s="15">
        <v>2</v>
      </c>
      <c r="C17" s="15">
        <v>10</v>
      </c>
      <c r="D17" s="15">
        <v>6</v>
      </c>
      <c r="E17" s="15">
        <v>13</v>
      </c>
      <c r="F17" s="15">
        <v>5</v>
      </c>
      <c r="G17" s="15">
        <v>36</v>
      </c>
      <c r="H17" s="15"/>
      <c r="I17" s="15">
        <v>14</v>
      </c>
      <c r="J17" s="15">
        <v>4</v>
      </c>
      <c r="K17" s="15">
        <v>0</v>
      </c>
      <c r="L17" s="15">
        <v>1</v>
      </c>
      <c r="M17" s="15">
        <v>0</v>
      </c>
      <c r="N17" s="15">
        <v>19</v>
      </c>
      <c r="O17" s="15"/>
      <c r="P17" s="15">
        <v>16</v>
      </c>
      <c r="Q17" s="15">
        <v>14</v>
      </c>
      <c r="R17" s="15">
        <v>6</v>
      </c>
      <c r="S17" s="15">
        <v>14</v>
      </c>
      <c r="T17" s="15">
        <v>5</v>
      </c>
      <c r="U17" s="15">
        <v>55</v>
      </c>
      <c r="W17" s="13"/>
    </row>
    <row r="18" spans="1:27" s="18" customFormat="1" x14ac:dyDescent="0.3">
      <c r="A18" s="9" t="s">
        <v>54</v>
      </c>
      <c r="B18" s="15">
        <v>3</v>
      </c>
      <c r="C18" s="15">
        <v>7</v>
      </c>
      <c r="D18" s="15">
        <v>3</v>
      </c>
      <c r="E18" s="15">
        <v>11</v>
      </c>
      <c r="F18" s="15">
        <v>6</v>
      </c>
      <c r="G18" s="15">
        <v>30</v>
      </c>
      <c r="H18" s="15"/>
      <c r="I18" s="15">
        <v>7</v>
      </c>
      <c r="J18" s="15">
        <v>4</v>
      </c>
      <c r="K18" s="15">
        <v>0</v>
      </c>
      <c r="L18" s="15">
        <v>1</v>
      </c>
      <c r="M18" s="15">
        <v>0</v>
      </c>
      <c r="N18" s="15">
        <v>12</v>
      </c>
      <c r="O18" s="15"/>
      <c r="P18" s="15">
        <v>10</v>
      </c>
      <c r="Q18" s="15">
        <v>11</v>
      </c>
      <c r="R18" s="15">
        <v>3</v>
      </c>
      <c r="S18" s="15">
        <v>12</v>
      </c>
      <c r="T18" s="15">
        <v>6</v>
      </c>
      <c r="U18" s="15">
        <v>42</v>
      </c>
      <c r="W18" s="13"/>
    </row>
    <row r="19" spans="1:27" s="18" customFormat="1" x14ac:dyDescent="0.3">
      <c r="A19" s="9" t="s">
        <v>55</v>
      </c>
      <c r="B19" s="15">
        <v>2</v>
      </c>
      <c r="C19" s="15">
        <v>5</v>
      </c>
      <c r="D19" s="15">
        <v>6</v>
      </c>
      <c r="E19" s="15">
        <v>11</v>
      </c>
      <c r="F19" s="15">
        <v>6</v>
      </c>
      <c r="G19" s="15">
        <v>30</v>
      </c>
      <c r="H19" s="15"/>
      <c r="I19" s="15">
        <v>25</v>
      </c>
      <c r="J19" s="15">
        <v>14</v>
      </c>
      <c r="K19" s="15">
        <v>2</v>
      </c>
      <c r="L19" s="15">
        <v>6</v>
      </c>
      <c r="M19" s="15">
        <v>0</v>
      </c>
      <c r="N19" s="15">
        <v>47</v>
      </c>
      <c r="O19" s="15"/>
      <c r="P19" s="15">
        <v>27</v>
      </c>
      <c r="Q19" s="15">
        <v>19</v>
      </c>
      <c r="R19" s="15">
        <v>8</v>
      </c>
      <c r="S19" s="15">
        <v>17</v>
      </c>
      <c r="T19" s="15">
        <v>6</v>
      </c>
      <c r="U19" s="15">
        <v>77</v>
      </c>
      <c r="W19" s="13"/>
    </row>
    <row r="20" spans="1:27" s="9" customFormat="1" x14ac:dyDescent="0.3">
      <c r="A20" s="46" t="s">
        <v>0</v>
      </c>
      <c r="B20" s="22">
        <v>8</v>
      </c>
      <c r="C20" s="22">
        <v>31</v>
      </c>
      <c r="D20" s="22">
        <v>28</v>
      </c>
      <c r="E20" s="22">
        <v>79</v>
      </c>
      <c r="F20" s="22">
        <v>38</v>
      </c>
      <c r="G20" s="22">
        <v>184</v>
      </c>
      <c r="H20" s="15"/>
      <c r="I20" s="22">
        <v>70</v>
      </c>
      <c r="J20" s="22">
        <v>30</v>
      </c>
      <c r="K20" s="22">
        <v>6</v>
      </c>
      <c r="L20" s="22">
        <v>13</v>
      </c>
      <c r="M20" s="22">
        <v>0</v>
      </c>
      <c r="N20" s="22">
        <v>119</v>
      </c>
      <c r="O20" s="15"/>
      <c r="P20" s="22">
        <v>78</v>
      </c>
      <c r="Q20" s="22">
        <v>61</v>
      </c>
      <c r="R20" s="22">
        <v>34</v>
      </c>
      <c r="S20" s="22">
        <v>92</v>
      </c>
      <c r="T20" s="22">
        <v>38</v>
      </c>
      <c r="U20" s="22">
        <v>303</v>
      </c>
      <c r="W20" s="13"/>
    </row>
    <row r="21" spans="1:27" s="9" customFormat="1" ht="3" customHeight="1" x14ac:dyDescent="0.3">
      <c r="A21" s="21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</row>
    <row r="22" spans="1:27" s="9" customFormat="1" ht="9" customHeight="1" x14ac:dyDescent="0.3">
      <c r="A22" s="23"/>
      <c r="B22" s="52" t="s">
        <v>38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W22" s="9" t="s">
        <v>66</v>
      </c>
      <c r="X22" s="9" t="s">
        <v>67</v>
      </c>
    </row>
    <row r="23" spans="1:27" s="9" customFormat="1" ht="3" customHeight="1" x14ac:dyDescent="0.2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W23" s="9" t="s">
        <v>66</v>
      </c>
      <c r="X23" s="9" t="s">
        <v>67</v>
      </c>
    </row>
    <row r="24" spans="1:27" s="13" customFormat="1" x14ac:dyDescent="0.3">
      <c r="A24" s="9" t="s">
        <v>47</v>
      </c>
      <c r="B24" s="41">
        <v>0</v>
      </c>
      <c r="C24" s="41">
        <v>0.12566592467919585</v>
      </c>
      <c r="D24" s="41">
        <v>8.3777283119463891E-2</v>
      </c>
      <c r="E24" s="41">
        <v>2.0944320779865973E-2</v>
      </c>
      <c r="F24" s="41">
        <v>0</v>
      </c>
      <c r="G24" s="41">
        <v>0.23038752857852574</v>
      </c>
      <c r="H24" s="15"/>
      <c r="I24" s="41">
        <v>2.2219084393748395E-2</v>
      </c>
      <c r="J24" s="41">
        <v>0.11109542196874196</v>
      </c>
      <c r="K24" s="41">
        <v>4.443816878749679E-2</v>
      </c>
      <c r="L24" s="41">
        <v>0</v>
      </c>
      <c r="M24" s="41">
        <v>0</v>
      </c>
      <c r="N24" s="41">
        <v>0.17775267514998716</v>
      </c>
      <c r="O24" s="15"/>
      <c r="P24" s="41">
        <v>1.0781439256373947E-2</v>
      </c>
      <c r="Q24" s="41">
        <v>0.11859583182011341</v>
      </c>
      <c r="R24" s="41">
        <v>6.468863553824368E-2</v>
      </c>
      <c r="S24" s="41">
        <v>1.0781439256373947E-2</v>
      </c>
      <c r="T24" s="41">
        <v>0</v>
      </c>
      <c r="U24" s="41">
        <v>0.20484734587110498</v>
      </c>
      <c r="W24" s="54">
        <f>+G24</f>
        <v>0.23038752857852574</v>
      </c>
      <c r="X24" s="54">
        <f>+N24</f>
        <v>0.17775267514998716</v>
      </c>
      <c r="Y24" s="13" t="b">
        <f>+W24&gt;X24</f>
        <v>1</v>
      </c>
      <c r="Z24" s="55">
        <f>+W24/X24</f>
        <v>1.2961128623472218</v>
      </c>
    </row>
    <row r="25" spans="1:27" s="13" customFormat="1" x14ac:dyDescent="0.3">
      <c r="A25" s="47" t="s">
        <v>48</v>
      </c>
      <c r="B25" s="44">
        <v>0</v>
      </c>
      <c r="C25" s="44">
        <v>0.16703372327356031</v>
      </c>
      <c r="D25" s="44">
        <v>0.11135581551570689</v>
      </c>
      <c r="E25" s="44">
        <v>0</v>
      </c>
      <c r="F25" s="44">
        <v>0</v>
      </c>
      <c r="G25" s="44">
        <v>0.2783895387892672</v>
      </c>
      <c r="H25" s="45"/>
      <c r="I25" s="44">
        <v>0</v>
      </c>
      <c r="J25" s="44">
        <v>8.8456852516479514E-2</v>
      </c>
      <c r="K25" s="44">
        <v>2.948561750549317E-2</v>
      </c>
      <c r="L25" s="44">
        <v>0</v>
      </c>
      <c r="M25" s="44">
        <v>0</v>
      </c>
      <c r="N25" s="44">
        <v>0.11794247002197268</v>
      </c>
      <c r="O25" s="45"/>
      <c r="P25" s="44">
        <v>0</v>
      </c>
      <c r="Q25" s="44">
        <v>0.12887385869668722</v>
      </c>
      <c r="R25" s="44">
        <v>7.1596588164826225E-2</v>
      </c>
      <c r="S25" s="44">
        <v>0</v>
      </c>
      <c r="T25" s="44">
        <v>0</v>
      </c>
      <c r="U25" s="44">
        <v>0.20047044686151347</v>
      </c>
      <c r="W25" s="54">
        <f t="shared" ref="W25:W33" si="11">+G25</f>
        <v>0.2783895387892672</v>
      </c>
      <c r="X25" s="54">
        <f t="shared" ref="X25:X33" si="12">+N25</f>
        <v>0.11794247002197268</v>
      </c>
      <c r="Y25" s="13" t="b">
        <f t="shared" ref="Y25:Y33" si="13">+W25&gt;X25</f>
        <v>1</v>
      </c>
      <c r="Z25" s="55"/>
    </row>
    <row r="26" spans="1:27" s="13" customFormat="1" x14ac:dyDescent="0.3">
      <c r="A26" s="18" t="s">
        <v>49</v>
      </c>
      <c r="B26" s="44">
        <v>0</v>
      </c>
      <c r="C26" s="44">
        <v>0</v>
      </c>
      <c r="D26" s="44">
        <v>0</v>
      </c>
      <c r="E26" s="44">
        <v>8.4568384109600631E-2</v>
      </c>
      <c r="F26" s="44">
        <v>0</v>
      </c>
      <c r="G26" s="44">
        <v>8.4568384109600631E-2</v>
      </c>
      <c r="H26" s="19"/>
      <c r="I26" s="44">
        <v>9.0159008936110174E-2</v>
      </c>
      <c r="J26" s="44">
        <v>0.18031801787222035</v>
      </c>
      <c r="K26" s="44">
        <v>9.0159008936110174E-2</v>
      </c>
      <c r="L26" s="44">
        <v>0</v>
      </c>
      <c r="M26" s="44">
        <v>0</v>
      </c>
      <c r="N26" s="44">
        <v>0.3606360357444407</v>
      </c>
      <c r="O26" s="19"/>
      <c r="P26" s="44">
        <v>4.3637128476215474E-2</v>
      </c>
      <c r="Q26" s="44">
        <v>8.7274256952430948E-2</v>
      </c>
      <c r="R26" s="44">
        <v>4.3637128476215474E-2</v>
      </c>
      <c r="S26" s="44">
        <v>4.3637128476215474E-2</v>
      </c>
      <c r="T26" s="44">
        <v>0</v>
      </c>
      <c r="U26" s="44">
        <v>0.21818564238107738</v>
      </c>
      <c r="W26" s="54">
        <f t="shared" si="11"/>
        <v>8.4568384109600631E-2</v>
      </c>
      <c r="X26" s="54">
        <f t="shared" si="12"/>
        <v>0.3606360357444407</v>
      </c>
      <c r="Y26" s="13" t="b">
        <f t="shared" si="13"/>
        <v>0</v>
      </c>
      <c r="Z26" s="55"/>
    </row>
    <row r="27" spans="1:27" s="13" customFormat="1" x14ac:dyDescent="0.3">
      <c r="A27" s="9" t="s">
        <v>50</v>
      </c>
      <c r="B27" s="41">
        <v>0</v>
      </c>
      <c r="C27" s="41">
        <v>0</v>
      </c>
      <c r="D27" s="41">
        <v>4.6747299525374666E-2</v>
      </c>
      <c r="E27" s="41">
        <v>0.42072569572837204</v>
      </c>
      <c r="F27" s="41">
        <v>9.3494599050749333E-2</v>
      </c>
      <c r="G27" s="41">
        <v>0.56096759430449605</v>
      </c>
      <c r="H27" s="15"/>
      <c r="I27" s="41">
        <v>5.0995196762416949E-2</v>
      </c>
      <c r="J27" s="41">
        <v>5.0995196762416949E-2</v>
      </c>
      <c r="K27" s="41">
        <v>0</v>
      </c>
      <c r="L27" s="41">
        <v>0.1019903935248339</v>
      </c>
      <c r="M27" s="41">
        <v>0</v>
      </c>
      <c r="N27" s="41">
        <v>0.20398078704966779</v>
      </c>
      <c r="O27" s="15"/>
      <c r="P27" s="41">
        <v>2.4389470577762168E-2</v>
      </c>
      <c r="Q27" s="41">
        <v>2.4389470577762168E-2</v>
      </c>
      <c r="R27" s="41">
        <v>2.4389470577762168E-2</v>
      </c>
      <c r="S27" s="41">
        <v>0.26828417635538382</v>
      </c>
      <c r="T27" s="41">
        <v>4.8778941155524336E-2</v>
      </c>
      <c r="U27" s="41">
        <v>0.39023152924419469</v>
      </c>
      <c r="W27" s="54">
        <f t="shared" si="11"/>
        <v>0.56096759430449605</v>
      </c>
      <c r="X27" s="54">
        <f t="shared" si="12"/>
        <v>0.20398078704966779</v>
      </c>
      <c r="Y27" s="13" t="b">
        <f t="shared" si="13"/>
        <v>1</v>
      </c>
      <c r="Z27" s="55">
        <f t="shared" ref="Z25:Z33" si="14">+W27/X27</f>
        <v>2.7501001560892333</v>
      </c>
    </row>
    <row r="28" spans="1:27" s="13" customFormat="1" x14ac:dyDescent="0.3">
      <c r="A28" s="17" t="s">
        <v>51</v>
      </c>
      <c r="B28" s="41">
        <v>0</v>
      </c>
      <c r="C28" s="41">
        <v>3.126898124877367E-2</v>
      </c>
      <c r="D28" s="41">
        <v>0.18761388749264202</v>
      </c>
      <c r="E28" s="41">
        <v>0.62537962497547339</v>
      </c>
      <c r="F28" s="41">
        <v>0.281420831238963</v>
      </c>
      <c r="G28" s="41">
        <v>1.125683324955852</v>
      </c>
      <c r="H28" s="15"/>
      <c r="I28" s="41">
        <v>0.35946320379423213</v>
      </c>
      <c r="J28" s="41">
        <v>0</v>
      </c>
      <c r="K28" s="41">
        <v>3.2678473072202924E-2</v>
      </c>
      <c r="L28" s="41">
        <v>6.5356946144405847E-2</v>
      </c>
      <c r="M28" s="41">
        <v>0</v>
      </c>
      <c r="N28" s="41">
        <v>0.45749862301084088</v>
      </c>
      <c r="O28" s="15"/>
      <c r="P28" s="41">
        <v>0.17577006463225067</v>
      </c>
      <c r="Q28" s="41">
        <v>1.5979096784750062E-2</v>
      </c>
      <c r="R28" s="41">
        <v>0.11185367749325043</v>
      </c>
      <c r="S28" s="41">
        <v>0.35154012926450134</v>
      </c>
      <c r="T28" s="41">
        <v>0.14381187106275053</v>
      </c>
      <c r="U28" s="41">
        <v>0.7989548392375031</v>
      </c>
      <c r="W28" s="54">
        <f t="shared" si="11"/>
        <v>1.125683324955852</v>
      </c>
      <c r="X28" s="54">
        <f t="shared" si="12"/>
        <v>0.45749862301084088</v>
      </c>
      <c r="Y28" s="13" t="b">
        <f t="shared" si="13"/>
        <v>1</v>
      </c>
      <c r="Z28" s="55">
        <f t="shared" si="14"/>
        <v>2.4605174055992247</v>
      </c>
    </row>
    <row r="29" spans="1:27" s="9" customFormat="1" x14ac:dyDescent="0.3">
      <c r="A29" s="18" t="s">
        <v>52</v>
      </c>
      <c r="B29" s="41">
        <v>2.7065760324572596E-2</v>
      </c>
      <c r="C29" s="41">
        <v>5.4131520649145191E-2</v>
      </c>
      <c r="D29" s="41">
        <v>5.4131520649145191E-2</v>
      </c>
      <c r="E29" s="41">
        <v>0.37892064454401636</v>
      </c>
      <c r="F29" s="41">
        <v>0.27065760324572596</v>
      </c>
      <c r="G29" s="41">
        <v>0.78490704941260536</v>
      </c>
      <c r="H29" s="15"/>
      <c r="I29" s="41">
        <v>0.29832057719065275</v>
      </c>
      <c r="J29" s="41">
        <v>5.4240104943755044E-2</v>
      </c>
      <c r="K29" s="41">
        <v>2.7120052471877522E-2</v>
      </c>
      <c r="L29" s="41">
        <v>2.7120052471877522E-2</v>
      </c>
      <c r="M29" s="41">
        <v>0</v>
      </c>
      <c r="N29" s="41">
        <v>0.40680078707816281</v>
      </c>
      <c r="O29" s="15"/>
      <c r="P29" s="41">
        <v>0.16255727519327889</v>
      </c>
      <c r="Q29" s="41">
        <v>5.4185758397759631E-2</v>
      </c>
      <c r="R29" s="41">
        <v>4.0639318798319723E-2</v>
      </c>
      <c r="S29" s="41">
        <v>0.20319659399159865</v>
      </c>
      <c r="T29" s="41">
        <v>0.13546439599439911</v>
      </c>
      <c r="U29" s="41">
        <v>0.59604334237535594</v>
      </c>
      <c r="W29" s="54">
        <f t="shared" si="11"/>
        <v>0.78490704941260536</v>
      </c>
      <c r="X29" s="54">
        <f t="shared" si="12"/>
        <v>0.40680078707816281</v>
      </c>
      <c r="Y29" s="13" t="b">
        <f t="shared" si="13"/>
        <v>1</v>
      </c>
      <c r="Z29" s="55">
        <f t="shared" si="14"/>
        <v>1.92946295667268</v>
      </c>
    </row>
    <row r="30" spans="1:27" s="9" customFormat="1" x14ac:dyDescent="0.3">
      <c r="A30" s="18" t="s">
        <v>53</v>
      </c>
      <c r="B30" s="41">
        <v>4.2801499379324759E-2</v>
      </c>
      <c r="C30" s="41">
        <v>0.21400749689662379</v>
      </c>
      <c r="D30" s="41">
        <v>0.12840449813797428</v>
      </c>
      <c r="E30" s="41">
        <v>0.27820974596561093</v>
      </c>
      <c r="F30" s="41">
        <v>0.1070037484483119</v>
      </c>
      <c r="G30" s="41">
        <v>0.77042698882784566</v>
      </c>
      <c r="H30" s="15"/>
      <c r="I30" s="41">
        <v>0.29340982667233645</v>
      </c>
      <c r="J30" s="41">
        <v>8.3831379049238985E-2</v>
      </c>
      <c r="K30" s="41">
        <v>0</v>
      </c>
      <c r="L30" s="41">
        <v>2.0957844762309746E-2</v>
      </c>
      <c r="M30" s="41">
        <v>0</v>
      </c>
      <c r="N30" s="41">
        <v>0.39819905048388521</v>
      </c>
      <c r="O30" s="15"/>
      <c r="P30" s="41">
        <v>0.16941585360733735</v>
      </c>
      <c r="Q30" s="41">
        <v>0.14823887190642018</v>
      </c>
      <c r="R30" s="41">
        <v>6.3530945102751507E-2</v>
      </c>
      <c r="S30" s="41">
        <v>0.14823887190642018</v>
      </c>
      <c r="T30" s="41">
        <v>5.294245425229293E-2</v>
      </c>
      <c r="U30" s="41">
        <v>0.58236699677522219</v>
      </c>
      <c r="W30" s="54">
        <f t="shared" si="11"/>
        <v>0.77042698882784566</v>
      </c>
      <c r="X30" s="54">
        <f t="shared" si="12"/>
        <v>0.39819905048388521</v>
      </c>
      <c r="Y30" s="13" t="b">
        <f t="shared" si="13"/>
        <v>1</v>
      </c>
      <c r="Z30" s="55">
        <f t="shared" si="14"/>
        <v>1.934778568385924</v>
      </c>
    </row>
    <row r="31" spans="1:27" s="18" customFormat="1" x14ac:dyDescent="0.3">
      <c r="A31" s="9" t="s">
        <v>54</v>
      </c>
      <c r="B31" s="41">
        <v>7.1324844725813033E-2</v>
      </c>
      <c r="C31" s="41">
        <v>0.16642463769356375</v>
      </c>
      <c r="D31" s="41">
        <v>7.1324844725813033E-2</v>
      </c>
      <c r="E31" s="41">
        <v>0.26152443066131448</v>
      </c>
      <c r="F31" s="41">
        <v>0.14264968945162607</v>
      </c>
      <c r="G31" s="41">
        <v>0.7132484472581303</v>
      </c>
      <c r="H31" s="15"/>
      <c r="I31" s="41">
        <v>0.15730764814054493</v>
      </c>
      <c r="J31" s="41">
        <v>8.9890084651739963E-2</v>
      </c>
      <c r="K31" s="41">
        <v>0</v>
      </c>
      <c r="L31" s="41">
        <v>2.2472521162934991E-2</v>
      </c>
      <c r="M31" s="41">
        <v>0</v>
      </c>
      <c r="N31" s="41">
        <v>0.26967025395521987</v>
      </c>
      <c r="O31" s="15"/>
      <c r="P31" s="41">
        <v>0.11552697572212159</v>
      </c>
      <c r="Q31" s="41">
        <v>0.12707967329433373</v>
      </c>
      <c r="R31" s="41">
        <v>3.4658092716636474E-2</v>
      </c>
      <c r="S31" s="41">
        <v>0.1386323708665459</v>
      </c>
      <c r="T31" s="41">
        <v>6.9316185433272948E-2</v>
      </c>
      <c r="U31" s="41">
        <v>0.48521329803291063</v>
      </c>
      <c r="W31" s="54">
        <f t="shared" si="11"/>
        <v>0.7132484472581303</v>
      </c>
      <c r="X31" s="54">
        <f t="shared" si="12"/>
        <v>0.26967025395521987</v>
      </c>
      <c r="Y31" s="13" t="b">
        <f t="shared" si="13"/>
        <v>1</v>
      </c>
      <c r="Z31" s="55">
        <f t="shared" si="14"/>
        <v>2.6448910726971349</v>
      </c>
    </row>
    <row r="32" spans="1:27" s="18" customFormat="1" x14ac:dyDescent="0.3">
      <c r="A32" s="9" t="s">
        <v>55</v>
      </c>
      <c r="B32" s="41">
        <v>3.2671770814062091E-2</v>
      </c>
      <c r="C32" s="41">
        <v>8.1679427035155239E-2</v>
      </c>
      <c r="D32" s="41">
        <v>9.8015312442186281E-2</v>
      </c>
      <c r="E32" s="41">
        <v>0.17969473947734152</v>
      </c>
      <c r="F32" s="41">
        <v>9.8015312442186281E-2</v>
      </c>
      <c r="G32" s="41">
        <v>0.49007656221093143</v>
      </c>
      <c r="H32" s="15"/>
      <c r="I32" s="41">
        <v>0.31756304658554624</v>
      </c>
      <c r="J32" s="41">
        <v>0.1778353060879059</v>
      </c>
      <c r="K32" s="41">
        <v>2.5405043726843698E-2</v>
      </c>
      <c r="L32" s="41">
        <v>7.6215131180531109E-2</v>
      </c>
      <c r="M32" s="41">
        <v>0</v>
      </c>
      <c r="N32" s="41">
        <v>0.59701852758082696</v>
      </c>
      <c r="O32" s="15"/>
      <c r="P32" s="41">
        <v>0.19294058966217173</v>
      </c>
      <c r="Q32" s="41">
        <v>0.13577300754004679</v>
      </c>
      <c r="R32" s="41">
        <v>5.7167582122124957E-2</v>
      </c>
      <c r="S32" s="41">
        <v>0.12148111200951553</v>
      </c>
      <c r="T32" s="41">
        <v>4.2875686591593722E-2</v>
      </c>
      <c r="U32" s="41">
        <v>0.55023797792545281</v>
      </c>
      <c r="W32" s="54">
        <f t="shared" si="11"/>
        <v>0.49007656221093143</v>
      </c>
      <c r="X32" s="54">
        <f t="shared" si="12"/>
        <v>0.59701852758082696</v>
      </c>
      <c r="Y32" s="13" t="b">
        <f t="shared" si="13"/>
        <v>0</v>
      </c>
      <c r="Z32" s="55">
        <f t="shared" si="14"/>
        <v>0.82087328880188348</v>
      </c>
      <c r="AA32" s="56">
        <f>+N19/N20*100</f>
        <v>39.495798319327733</v>
      </c>
    </row>
    <row r="33" spans="1:26" s="9" customFormat="1" x14ac:dyDescent="0.3">
      <c r="A33" s="46" t="s">
        <v>0</v>
      </c>
      <c r="B33" s="42">
        <v>2.7771199956926867E-2</v>
      </c>
      <c r="C33" s="42">
        <v>0.10761339983309161</v>
      </c>
      <c r="D33" s="42">
        <v>9.7199199849244036E-2</v>
      </c>
      <c r="E33" s="42">
        <v>0.27424059957465285</v>
      </c>
      <c r="F33" s="42">
        <v>0.13191319979540261</v>
      </c>
      <c r="G33" s="42">
        <v>0.63873759900931804</v>
      </c>
      <c r="H33" s="22"/>
      <c r="I33" s="42">
        <v>0.23100140495054491</v>
      </c>
      <c r="J33" s="42">
        <v>9.9000602121662104E-2</v>
      </c>
      <c r="K33" s="42">
        <v>1.9800120424332421E-2</v>
      </c>
      <c r="L33" s="42">
        <v>4.2900260919386909E-2</v>
      </c>
      <c r="M33" s="42">
        <v>0</v>
      </c>
      <c r="N33" s="42">
        <v>0.39270238841592636</v>
      </c>
      <c r="O33" s="22"/>
      <c r="P33" s="42">
        <v>0.13195810989801288</v>
      </c>
      <c r="Q33" s="42">
        <v>0.10319800902280495</v>
      </c>
      <c r="R33" s="42">
        <v>5.7520201750415868E-2</v>
      </c>
      <c r="S33" s="42">
        <v>0.15564289885406646</v>
      </c>
      <c r="T33" s="42">
        <v>6.4287284309288331E-2</v>
      </c>
      <c r="U33" s="42">
        <v>0.5126065038345885</v>
      </c>
      <c r="W33" s="54">
        <f t="shared" si="11"/>
        <v>0.63873759900931804</v>
      </c>
      <c r="X33" s="54">
        <f t="shared" si="12"/>
        <v>0.39270238841592636</v>
      </c>
      <c r="Y33" s="13" t="b">
        <f t="shared" si="13"/>
        <v>1</v>
      </c>
      <c r="Z33" s="55">
        <f t="shared" si="14"/>
        <v>1.6265182434612702</v>
      </c>
    </row>
    <row r="34" spans="1:26" s="9" customFormat="1" ht="3.6" customHeight="1" x14ac:dyDescent="0.3">
      <c r="A34" s="21"/>
      <c r="B34" s="42"/>
      <c r="C34" s="42"/>
      <c r="D34" s="42"/>
      <c r="E34" s="42"/>
      <c r="F34" s="42"/>
      <c r="G34" s="42"/>
      <c r="H34" s="27"/>
      <c r="I34" s="42"/>
      <c r="J34" s="42"/>
      <c r="K34" s="42"/>
      <c r="L34" s="42"/>
      <c r="M34" s="42"/>
      <c r="N34" s="42"/>
      <c r="O34" s="27"/>
      <c r="P34" s="42"/>
      <c r="Q34" s="42"/>
      <c r="R34" s="42"/>
      <c r="S34" s="42"/>
      <c r="T34" s="42"/>
      <c r="U34" s="42"/>
    </row>
    <row r="35" spans="1:26" s="9" customFormat="1" ht="3" customHeight="1" x14ac:dyDescent="0.3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</row>
    <row r="36" spans="1:26" s="9" customFormat="1" ht="9" customHeight="1" x14ac:dyDescent="0.3">
      <c r="A36" s="30" t="s">
        <v>43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</row>
    <row r="37" spans="1:26" x14ac:dyDescent="0.2">
      <c r="A37" s="43" t="s">
        <v>56</v>
      </c>
    </row>
  </sheetData>
  <mergeCells count="6">
    <mergeCell ref="B22:U22"/>
    <mergeCell ref="A5:A6"/>
    <mergeCell ref="B5:G5"/>
    <mergeCell ref="I5:N5"/>
    <mergeCell ref="P5:U5"/>
    <mergeCell ref="B9:U9"/>
  </mergeCells>
  <pageMargins left="0.59055118110236227" right="0.59055118110236227" top="0.78740157480314965" bottom="0.78740157480314965" header="0" footer="0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zoomScale="120" zoomScaleNormal="120" workbookViewId="0"/>
  </sheetViews>
  <sheetFormatPr defaultColWidth="17.33203125" defaultRowHeight="9.6" x14ac:dyDescent="0.2"/>
  <cols>
    <col min="1" max="1" width="14.5546875" style="32" customWidth="1"/>
    <col min="2" max="4" width="7.77734375" style="32" customWidth="1"/>
    <col min="5" max="5" width="0.88671875" style="32" customWidth="1"/>
    <col min="6" max="8" width="7.77734375" style="32" customWidth="1"/>
    <col min="9" max="9" width="0.88671875" style="32" customWidth="1"/>
    <col min="10" max="12" width="7.77734375" style="32" customWidth="1"/>
    <col min="13" max="13" width="8.77734375" style="32" customWidth="1"/>
    <col min="14" max="16384" width="17.33203125" style="32"/>
  </cols>
  <sheetData>
    <row r="1" spans="1:14" s="4" customFormat="1" ht="12" customHeight="1" x14ac:dyDescent="0.3">
      <c r="A1" s="40" t="s">
        <v>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4" s="4" customFormat="1" ht="12" customHeight="1" x14ac:dyDescent="0.3">
      <c r="A2" s="40" t="s">
        <v>64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4" s="4" customFormat="1" ht="12" customHeight="1" x14ac:dyDescent="0.3">
      <c r="A3" s="5" t="s">
        <v>39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4" s="1" customFormat="1" ht="6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4" s="9" customFormat="1" ht="18" customHeight="1" x14ac:dyDescent="0.3">
      <c r="A5" s="53" t="s">
        <v>46</v>
      </c>
      <c r="B5" s="50" t="s">
        <v>60</v>
      </c>
      <c r="C5" s="51"/>
      <c r="D5" s="51"/>
      <c r="E5" s="36"/>
      <c r="F5" s="50" t="s">
        <v>61</v>
      </c>
      <c r="G5" s="51"/>
      <c r="H5" s="51"/>
      <c r="I5" s="36"/>
      <c r="J5" s="50" t="s">
        <v>42</v>
      </c>
      <c r="K5" s="51"/>
      <c r="L5" s="51"/>
    </row>
    <row r="6" spans="1:14" s="9" customFormat="1" ht="18" customHeight="1" x14ac:dyDescent="0.3">
      <c r="A6" s="49"/>
      <c r="B6" s="38" t="s">
        <v>62</v>
      </c>
      <c r="C6" s="38" t="s">
        <v>63</v>
      </c>
      <c r="D6" s="38" t="s">
        <v>0</v>
      </c>
      <c r="E6" s="38"/>
      <c r="F6" s="38" t="s">
        <v>62</v>
      </c>
      <c r="G6" s="38" t="s">
        <v>63</v>
      </c>
      <c r="H6" s="38" t="s">
        <v>0</v>
      </c>
      <c r="I6" s="38"/>
      <c r="J6" s="38" t="s">
        <v>62</v>
      </c>
      <c r="K6" s="38" t="s">
        <v>63</v>
      </c>
      <c r="L6" s="38" t="s">
        <v>0</v>
      </c>
    </row>
    <row r="7" spans="1:14" s="13" customFormat="1" ht="3" customHeight="1" x14ac:dyDescent="0.3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4" s="13" customFormat="1" ht="3" customHeight="1" x14ac:dyDescent="0.3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</row>
    <row r="9" spans="1:14" s="13" customFormat="1" ht="9.9" customHeight="1" x14ac:dyDescent="0.3">
      <c r="A9" s="12"/>
      <c r="B9" s="52" t="s">
        <v>1</v>
      </c>
      <c r="C9" s="52"/>
      <c r="D9" s="52"/>
      <c r="E9" s="52"/>
      <c r="F9" s="52"/>
      <c r="G9" s="52"/>
      <c r="H9" s="52"/>
      <c r="I9" s="52"/>
      <c r="J9" s="52"/>
      <c r="K9" s="52"/>
      <c r="L9" s="52"/>
    </row>
    <row r="10" spans="1:14" s="13" customFormat="1" ht="3" customHeight="1" x14ac:dyDescent="0.3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4" s="13" customFormat="1" x14ac:dyDescent="0.3">
      <c r="A11" s="9" t="s">
        <v>47</v>
      </c>
      <c r="B11" s="15">
        <v>9</v>
      </c>
      <c r="C11" s="15">
        <v>6</v>
      </c>
      <c r="D11" s="15">
        <v>15</v>
      </c>
      <c r="E11" s="15"/>
      <c r="F11" s="15">
        <v>2</v>
      </c>
      <c r="G11" s="15">
        <v>2</v>
      </c>
      <c r="H11" s="15">
        <v>4</v>
      </c>
      <c r="I11" s="15"/>
      <c r="J11" s="15">
        <v>11</v>
      </c>
      <c r="K11" s="15">
        <v>8</v>
      </c>
      <c r="L11" s="15">
        <v>19</v>
      </c>
    </row>
    <row r="12" spans="1:14" s="13" customFormat="1" x14ac:dyDescent="0.3">
      <c r="A12" s="47" t="s">
        <v>48</v>
      </c>
      <c r="B12" s="45">
        <v>8</v>
      </c>
      <c r="C12" s="45">
        <v>2</v>
      </c>
      <c r="D12" s="45">
        <v>10</v>
      </c>
      <c r="E12" s="33"/>
      <c r="F12" s="45">
        <v>2</v>
      </c>
      <c r="G12" s="45">
        <v>2</v>
      </c>
      <c r="H12" s="45">
        <v>4</v>
      </c>
      <c r="I12" s="33"/>
      <c r="J12" s="45">
        <v>10</v>
      </c>
      <c r="K12" s="45">
        <v>4</v>
      </c>
      <c r="L12" s="45">
        <v>14</v>
      </c>
    </row>
    <row r="13" spans="1:14" s="13" customFormat="1" x14ac:dyDescent="0.3">
      <c r="A13" s="18" t="s">
        <v>49</v>
      </c>
      <c r="B13" s="19">
        <v>1</v>
      </c>
      <c r="C13" s="19">
        <v>4</v>
      </c>
      <c r="D13" s="19">
        <v>5</v>
      </c>
      <c r="E13" s="15"/>
      <c r="F13" s="19">
        <v>0</v>
      </c>
      <c r="G13" s="19">
        <v>0</v>
      </c>
      <c r="H13" s="19">
        <v>0</v>
      </c>
      <c r="I13" s="15"/>
      <c r="J13" s="19">
        <v>1</v>
      </c>
      <c r="K13" s="19">
        <v>4</v>
      </c>
      <c r="L13" s="19">
        <v>5</v>
      </c>
    </row>
    <row r="14" spans="1:14" s="13" customFormat="1" x14ac:dyDescent="0.3">
      <c r="A14" s="9" t="s">
        <v>50</v>
      </c>
      <c r="B14" s="15">
        <v>9</v>
      </c>
      <c r="C14" s="15">
        <v>3</v>
      </c>
      <c r="D14" s="15">
        <v>12</v>
      </c>
      <c r="E14" s="15"/>
      <c r="F14" s="15">
        <v>3</v>
      </c>
      <c r="G14" s="15">
        <v>1</v>
      </c>
      <c r="H14" s="15">
        <v>4</v>
      </c>
      <c r="I14" s="15"/>
      <c r="J14" s="15">
        <v>12</v>
      </c>
      <c r="K14" s="15">
        <v>4</v>
      </c>
      <c r="L14" s="15">
        <v>16</v>
      </c>
    </row>
    <row r="15" spans="1:14" s="13" customFormat="1" x14ac:dyDescent="0.3">
      <c r="A15" s="17" t="s">
        <v>51</v>
      </c>
      <c r="B15" s="15">
        <v>21</v>
      </c>
      <c r="C15" s="15">
        <v>8</v>
      </c>
      <c r="D15" s="15">
        <v>29</v>
      </c>
      <c r="E15" s="15"/>
      <c r="F15" s="15">
        <v>15</v>
      </c>
      <c r="G15" s="15">
        <v>6</v>
      </c>
      <c r="H15" s="15">
        <v>21</v>
      </c>
      <c r="I15" s="15"/>
      <c r="J15" s="15">
        <v>36</v>
      </c>
      <c r="K15" s="15">
        <v>14</v>
      </c>
      <c r="L15" s="15">
        <v>50</v>
      </c>
    </row>
    <row r="16" spans="1:14" s="9" customFormat="1" x14ac:dyDescent="0.3">
      <c r="A16" s="18" t="s">
        <v>52</v>
      </c>
      <c r="B16" s="15">
        <v>24</v>
      </c>
      <c r="C16" s="15">
        <v>12</v>
      </c>
      <c r="D16" s="15">
        <v>36</v>
      </c>
      <c r="E16" s="15"/>
      <c r="F16" s="15">
        <v>5</v>
      </c>
      <c r="G16" s="15">
        <v>3</v>
      </c>
      <c r="H16" s="15">
        <v>8</v>
      </c>
      <c r="I16" s="15"/>
      <c r="J16" s="15">
        <v>29</v>
      </c>
      <c r="K16" s="15">
        <v>15</v>
      </c>
      <c r="L16" s="15">
        <v>44</v>
      </c>
      <c r="N16" s="13"/>
    </row>
    <row r="17" spans="1:15" s="9" customFormat="1" x14ac:dyDescent="0.3">
      <c r="A17" s="18" t="s">
        <v>53</v>
      </c>
      <c r="B17" s="15">
        <v>31</v>
      </c>
      <c r="C17" s="15">
        <v>14</v>
      </c>
      <c r="D17" s="15">
        <v>45</v>
      </c>
      <c r="E17" s="15"/>
      <c r="F17" s="15">
        <v>5</v>
      </c>
      <c r="G17" s="15">
        <v>5</v>
      </c>
      <c r="H17" s="15">
        <v>10</v>
      </c>
      <c r="I17" s="15"/>
      <c r="J17" s="15">
        <v>36</v>
      </c>
      <c r="K17" s="15">
        <v>19</v>
      </c>
      <c r="L17" s="15">
        <v>55</v>
      </c>
      <c r="N17" s="13"/>
    </row>
    <row r="18" spans="1:15" s="18" customFormat="1" x14ac:dyDescent="0.3">
      <c r="A18" s="9" t="s">
        <v>54</v>
      </c>
      <c r="B18" s="15">
        <v>25</v>
      </c>
      <c r="C18" s="15">
        <v>10</v>
      </c>
      <c r="D18" s="15">
        <v>35</v>
      </c>
      <c r="E18" s="15"/>
      <c r="F18" s="15">
        <v>5</v>
      </c>
      <c r="G18" s="15">
        <v>2</v>
      </c>
      <c r="H18" s="15">
        <v>7</v>
      </c>
      <c r="I18" s="15"/>
      <c r="J18" s="15">
        <v>30</v>
      </c>
      <c r="K18" s="15">
        <v>12</v>
      </c>
      <c r="L18" s="15">
        <v>42</v>
      </c>
      <c r="N18" s="13"/>
    </row>
    <row r="19" spans="1:15" s="18" customFormat="1" x14ac:dyDescent="0.3">
      <c r="A19" s="9" t="s">
        <v>55</v>
      </c>
      <c r="B19" s="15">
        <v>28</v>
      </c>
      <c r="C19" s="15">
        <v>45</v>
      </c>
      <c r="D19" s="15">
        <v>73</v>
      </c>
      <c r="E19" s="15"/>
      <c r="F19" s="15">
        <v>2</v>
      </c>
      <c r="G19" s="15">
        <v>2</v>
      </c>
      <c r="H19" s="15">
        <v>4</v>
      </c>
      <c r="I19" s="15"/>
      <c r="J19" s="15">
        <v>30</v>
      </c>
      <c r="K19" s="15">
        <v>47</v>
      </c>
      <c r="L19" s="15">
        <v>77</v>
      </c>
      <c r="N19" s="13"/>
    </row>
    <row r="20" spans="1:15" s="9" customFormat="1" x14ac:dyDescent="0.3">
      <c r="A20" s="46" t="s">
        <v>0</v>
      </c>
      <c r="B20" s="22">
        <v>147</v>
      </c>
      <c r="C20" s="22">
        <v>98</v>
      </c>
      <c r="D20" s="22">
        <v>245</v>
      </c>
      <c r="E20" s="15"/>
      <c r="F20" s="22">
        <v>37</v>
      </c>
      <c r="G20" s="22">
        <v>21</v>
      </c>
      <c r="H20" s="22">
        <v>58</v>
      </c>
      <c r="I20" s="15"/>
      <c r="J20" s="22">
        <v>184</v>
      </c>
      <c r="K20" s="22">
        <v>119</v>
      </c>
      <c r="L20" s="22">
        <v>303</v>
      </c>
      <c r="M20" s="57"/>
      <c r="N20" s="58"/>
      <c r="O20" s="58"/>
    </row>
    <row r="21" spans="1:15" s="9" customFormat="1" ht="3" customHeight="1" x14ac:dyDescent="0.3">
      <c r="A21" s="21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</row>
    <row r="22" spans="1:15" s="9" customFormat="1" ht="9" customHeight="1" x14ac:dyDescent="0.3">
      <c r="A22" s="23"/>
      <c r="B22" s="52" t="s">
        <v>65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</row>
    <row r="23" spans="1:15" s="9" customFormat="1" ht="3" customHeight="1" x14ac:dyDescent="0.2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</row>
    <row r="24" spans="1:15" s="13" customFormat="1" x14ac:dyDescent="0.3">
      <c r="A24" s="9" t="s">
        <v>47</v>
      </c>
      <c r="B24" s="25">
        <v>6.1224489795918364</v>
      </c>
      <c r="C24" s="25">
        <v>6.1224489795918364</v>
      </c>
      <c r="D24" s="25">
        <v>6.1224489795918364</v>
      </c>
      <c r="E24" s="15"/>
      <c r="F24" s="25">
        <v>5.4054054054054053</v>
      </c>
      <c r="G24" s="25">
        <v>9.5238095238095237</v>
      </c>
      <c r="H24" s="25">
        <v>6.8965517241379306</v>
      </c>
      <c r="I24" s="15"/>
      <c r="J24" s="25">
        <v>5.9782608695652177</v>
      </c>
      <c r="K24" s="25">
        <v>6.7226890756302522</v>
      </c>
      <c r="L24" s="25">
        <v>6.2706270627062706</v>
      </c>
    </row>
    <row r="25" spans="1:15" s="13" customFormat="1" x14ac:dyDescent="0.3">
      <c r="A25" s="47" t="s">
        <v>48</v>
      </c>
      <c r="B25" s="26">
        <v>5.4421768707482991</v>
      </c>
      <c r="C25" s="26">
        <v>2.0408163265306123</v>
      </c>
      <c r="D25" s="26">
        <v>4.0816326530612246</v>
      </c>
      <c r="E25" s="45"/>
      <c r="F25" s="26">
        <v>5.4054054054054053</v>
      </c>
      <c r="G25" s="26">
        <v>9.5238095238095237</v>
      </c>
      <c r="H25" s="26">
        <v>6.8965517241379306</v>
      </c>
      <c r="I25" s="45"/>
      <c r="J25" s="26">
        <v>5.4347826086956523</v>
      </c>
      <c r="K25" s="26">
        <v>3.3613445378151261</v>
      </c>
      <c r="L25" s="26">
        <v>4.6204620462046204</v>
      </c>
    </row>
    <row r="26" spans="1:15" s="13" customFormat="1" x14ac:dyDescent="0.3">
      <c r="A26" s="18" t="s">
        <v>49</v>
      </c>
      <c r="B26" s="26">
        <v>0.68027210884353739</v>
      </c>
      <c r="C26" s="26">
        <v>4.0816326530612246</v>
      </c>
      <c r="D26" s="26">
        <v>2.0408163265306123</v>
      </c>
      <c r="E26" s="19"/>
      <c r="F26" s="26">
        <v>0</v>
      </c>
      <c r="G26" s="26">
        <v>0</v>
      </c>
      <c r="H26" s="26">
        <v>0</v>
      </c>
      <c r="I26" s="19"/>
      <c r="J26" s="26">
        <v>0.54347826086956519</v>
      </c>
      <c r="K26" s="26">
        <v>3.3613445378151261</v>
      </c>
      <c r="L26" s="26">
        <v>1.6501650165016499</v>
      </c>
    </row>
    <row r="27" spans="1:15" s="13" customFormat="1" x14ac:dyDescent="0.3">
      <c r="A27" s="9" t="s">
        <v>50</v>
      </c>
      <c r="B27" s="25">
        <v>6.1224489795918364</v>
      </c>
      <c r="C27" s="25">
        <v>3.0612244897959182</v>
      </c>
      <c r="D27" s="25">
        <v>4.8979591836734695</v>
      </c>
      <c r="E27" s="15"/>
      <c r="F27" s="25">
        <v>8.1081081081081088</v>
      </c>
      <c r="G27" s="25">
        <v>4.7619047619047619</v>
      </c>
      <c r="H27" s="25">
        <v>6.8965517241379306</v>
      </c>
      <c r="I27" s="15"/>
      <c r="J27" s="25">
        <v>6.5217391304347823</v>
      </c>
      <c r="K27" s="25">
        <v>3.3613445378151261</v>
      </c>
      <c r="L27" s="25">
        <v>5.2805280528052805</v>
      </c>
    </row>
    <row r="28" spans="1:15" s="13" customFormat="1" x14ac:dyDescent="0.3">
      <c r="A28" s="17" t="s">
        <v>51</v>
      </c>
      <c r="B28" s="25">
        <v>14.285714285714285</v>
      </c>
      <c r="C28" s="25">
        <v>8.1632653061224492</v>
      </c>
      <c r="D28" s="25">
        <v>11.836734693877551</v>
      </c>
      <c r="E28" s="15"/>
      <c r="F28" s="25">
        <v>40.54054054054054</v>
      </c>
      <c r="G28" s="25">
        <v>28.571428571428569</v>
      </c>
      <c r="H28" s="25">
        <v>36.206896551724135</v>
      </c>
      <c r="I28" s="15"/>
      <c r="J28" s="25">
        <v>19.565217391304348</v>
      </c>
      <c r="K28" s="25">
        <v>11.76470588235294</v>
      </c>
      <c r="L28" s="25">
        <v>16.5016501650165</v>
      </c>
    </row>
    <row r="29" spans="1:15" s="9" customFormat="1" x14ac:dyDescent="0.3">
      <c r="A29" s="18" t="s">
        <v>52</v>
      </c>
      <c r="B29" s="25">
        <v>16.326530612244898</v>
      </c>
      <c r="C29" s="25">
        <v>12.244897959183673</v>
      </c>
      <c r="D29" s="25">
        <v>14.69387755102041</v>
      </c>
      <c r="E29" s="15"/>
      <c r="F29" s="25">
        <v>13.513513513513514</v>
      </c>
      <c r="G29" s="25">
        <v>14.285714285714285</v>
      </c>
      <c r="H29" s="25">
        <v>13.793103448275861</v>
      </c>
      <c r="I29" s="15"/>
      <c r="J29" s="25">
        <v>15.760869565217392</v>
      </c>
      <c r="K29" s="25">
        <v>12.605042016806722</v>
      </c>
      <c r="L29" s="25">
        <v>14.521452145214523</v>
      </c>
      <c r="N29" s="13"/>
    </row>
    <row r="30" spans="1:15" s="9" customFormat="1" x14ac:dyDescent="0.3">
      <c r="A30" s="18" t="s">
        <v>53</v>
      </c>
      <c r="B30" s="25">
        <v>21.088435374149661</v>
      </c>
      <c r="C30" s="25">
        <v>14.285714285714285</v>
      </c>
      <c r="D30" s="25">
        <v>18.367346938775512</v>
      </c>
      <c r="E30" s="15"/>
      <c r="F30" s="25">
        <v>13.513513513513514</v>
      </c>
      <c r="G30" s="25">
        <v>23.809523809523807</v>
      </c>
      <c r="H30" s="25">
        <v>17.241379310344829</v>
      </c>
      <c r="I30" s="15"/>
      <c r="J30" s="25">
        <v>19.565217391304348</v>
      </c>
      <c r="K30" s="25">
        <v>15.966386554621847</v>
      </c>
      <c r="L30" s="25">
        <v>18.151815181518153</v>
      </c>
      <c r="N30" s="13"/>
    </row>
    <row r="31" spans="1:15" s="18" customFormat="1" x14ac:dyDescent="0.3">
      <c r="A31" s="9" t="s">
        <v>54</v>
      </c>
      <c r="B31" s="25">
        <v>17.006802721088434</v>
      </c>
      <c r="C31" s="25">
        <v>10.204081632653061</v>
      </c>
      <c r="D31" s="25">
        <v>14.285714285714285</v>
      </c>
      <c r="E31" s="15"/>
      <c r="F31" s="25">
        <v>13.513513513513514</v>
      </c>
      <c r="G31" s="25">
        <v>9.5238095238095237</v>
      </c>
      <c r="H31" s="25">
        <v>12.068965517241379</v>
      </c>
      <c r="I31" s="15"/>
      <c r="J31" s="25">
        <v>16.304347826086957</v>
      </c>
      <c r="K31" s="25">
        <v>10.084033613445378</v>
      </c>
      <c r="L31" s="25">
        <v>13.861386138613863</v>
      </c>
      <c r="N31" s="13"/>
    </row>
    <row r="32" spans="1:15" s="18" customFormat="1" x14ac:dyDescent="0.3">
      <c r="A32" s="9" t="s">
        <v>55</v>
      </c>
      <c r="B32" s="25">
        <v>19.047619047619047</v>
      </c>
      <c r="C32" s="25">
        <v>45.91836734693878</v>
      </c>
      <c r="D32" s="25">
        <v>29.795918367346943</v>
      </c>
      <c r="E32" s="15"/>
      <c r="F32" s="25">
        <v>5.4054054054054053</v>
      </c>
      <c r="G32" s="25">
        <v>9.5238095238095237</v>
      </c>
      <c r="H32" s="25">
        <v>6.8965517241379306</v>
      </c>
      <c r="I32" s="15"/>
      <c r="J32" s="25">
        <v>16.304347826086957</v>
      </c>
      <c r="K32" s="25">
        <v>39.495798319327733</v>
      </c>
      <c r="L32" s="25">
        <v>25.412541254125415</v>
      </c>
      <c r="N32" s="13"/>
    </row>
    <row r="33" spans="1:14" s="9" customFormat="1" x14ac:dyDescent="0.3">
      <c r="A33" s="46" t="s">
        <v>0</v>
      </c>
      <c r="B33" s="27">
        <v>100</v>
      </c>
      <c r="C33" s="27">
        <v>100</v>
      </c>
      <c r="D33" s="27">
        <v>100</v>
      </c>
      <c r="E33" s="22"/>
      <c r="F33" s="27">
        <v>100</v>
      </c>
      <c r="G33" s="27">
        <v>100</v>
      </c>
      <c r="H33" s="27">
        <v>100</v>
      </c>
      <c r="I33" s="22"/>
      <c r="J33" s="27">
        <v>100</v>
      </c>
      <c r="K33" s="27">
        <v>100</v>
      </c>
      <c r="L33" s="27">
        <v>100</v>
      </c>
      <c r="N33" s="13"/>
    </row>
    <row r="34" spans="1:14" s="9" customFormat="1" ht="3.6" customHeight="1" x14ac:dyDescent="0.3">
      <c r="A34" s="21"/>
      <c r="B34" s="42"/>
      <c r="C34" s="42"/>
      <c r="D34" s="42"/>
      <c r="E34" s="27"/>
      <c r="F34" s="42"/>
      <c r="G34" s="42"/>
      <c r="H34" s="42"/>
      <c r="I34" s="27"/>
      <c r="J34" s="42"/>
      <c r="K34" s="42"/>
      <c r="L34" s="42"/>
    </row>
    <row r="35" spans="1:14" s="9" customFormat="1" ht="3" customHeight="1" x14ac:dyDescent="0.3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spans="1:14" s="9" customFormat="1" ht="9" customHeight="1" x14ac:dyDescent="0.3">
      <c r="A36" s="30" t="s">
        <v>43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</row>
    <row r="37" spans="1:14" x14ac:dyDescent="0.2">
      <c r="A37" s="43" t="s">
        <v>56</v>
      </c>
    </row>
  </sheetData>
  <mergeCells count="6">
    <mergeCell ref="B22:L22"/>
    <mergeCell ref="A5:A6"/>
    <mergeCell ref="B5:D5"/>
    <mergeCell ref="F5:H5"/>
    <mergeCell ref="J5:L5"/>
    <mergeCell ref="B9:L9"/>
  </mergeCells>
  <pageMargins left="0.59055118110236227" right="0.59055118110236227" top="0.78740157480314965" bottom="0.78740157480314965" header="0" footer="0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tabSelected="1" zoomScale="150" zoomScaleNormal="150" workbookViewId="0"/>
  </sheetViews>
  <sheetFormatPr defaultColWidth="17.33203125" defaultRowHeight="9.6" x14ac:dyDescent="0.2"/>
  <cols>
    <col min="1" max="1" width="30" style="32" customWidth="1"/>
    <col min="2" max="3" width="15.5546875" style="32" customWidth="1"/>
    <col min="4" max="4" width="0.88671875" style="32" customWidth="1"/>
    <col min="5" max="6" width="15.5546875" style="32" customWidth="1"/>
    <col min="7" max="16384" width="17.33203125" style="32"/>
  </cols>
  <sheetData>
    <row r="1" spans="1:6" s="4" customFormat="1" ht="12" customHeight="1" x14ac:dyDescent="0.3">
      <c r="A1" s="40" t="s">
        <v>100</v>
      </c>
      <c r="B1" s="3"/>
      <c r="C1" s="3"/>
      <c r="D1" s="3"/>
      <c r="E1" s="3"/>
      <c r="F1" s="3"/>
    </row>
    <row r="2" spans="1:6" s="4" customFormat="1" ht="12" customHeight="1" x14ac:dyDescent="0.3">
      <c r="A2" s="40" t="s">
        <v>97</v>
      </c>
      <c r="B2" s="2"/>
      <c r="C2" s="2"/>
      <c r="D2" s="2"/>
      <c r="E2" s="2"/>
      <c r="F2" s="2"/>
    </row>
    <row r="3" spans="1:6" s="4" customFormat="1" ht="12" customHeight="1" x14ac:dyDescent="0.3">
      <c r="A3" s="40" t="s">
        <v>98</v>
      </c>
      <c r="B3" s="2"/>
      <c r="C3" s="2"/>
      <c r="D3" s="2"/>
      <c r="E3" s="2"/>
      <c r="F3" s="2"/>
    </row>
    <row r="4" spans="1:6" s="4" customFormat="1" ht="12" customHeight="1" x14ac:dyDescent="0.3">
      <c r="A4" s="5" t="s">
        <v>96</v>
      </c>
      <c r="B4" s="6"/>
      <c r="C4" s="6"/>
      <c r="D4" s="6"/>
      <c r="E4" s="6"/>
      <c r="F4" s="6"/>
    </row>
    <row r="5" spans="1:6" s="1" customFormat="1" ht="6" customHeight="1" x14ac:dyDescent="0.25">
      <c r="A5" s="7"/>
      <c r="B5" s="8"/>
      <c r="C5" s="8"/>
      <c r="D5" s="8"/>
      <c r="E5" s="8"/>
      <c r="F5" s="8"/>
    </row>
    <row r="6" spans="1:6" s="9" customFormat="1" ht="18" customHeight="1" x14ac:dyDescent="0.3">
      <c r="A6" s="53" t="s">
        <v>99</v>
      </c>
      <c r="B6" s="50" t="s">
        <v>1</v>
      </c>
      <c r="C6" s="51"/>
      <c r="D6" s="36"/>
      <c r="E6" s="50" t="s">
        <v>38</v>
      </c>
      <c r="F6" s="51"/>
    </row>
    <row r="7" spans="1:6" s="9" customFormat="1" ht="18" customHeight="1" x14ac:dyDescent="0.3">
      <c r="A7" s="49"/>
      <c r="B7" s="38" t="s">
        <v>0</v>
      </c>
      <c r="C7" s="38" t="s">
        <v>63</v>
      </c>
      <c r="D7" s="38"/>
      <c r="E7" s="38" t="s">
        <v>0</v>
      </c>
      <c r="F7" s="38" t="s">
        <v>63</v>
      </c>
    </row>
    <row r="8" spans="1:6" s="13" customFormat="1" ht="3" customHeight="1" x14ac:dyDescent="0.3">
      <c r="A8" s="10"/>
      <c r="B8" s="11"/>
      <c r="C8" s="11"/>
      <c r="D8" s="11"/>
      <c r="E8" s="11"/>
      <c r="F8" s="11"/>
    </row>
    <row r="9" spans="1:6" s="13" customFormat="1" ht="3" customHeight="1" x14ac:dyDescent="0.3">
      <c r="A9" s="35"/>
      <c r="B9" s="35"/>
      <c r="C9" s="35"/>
      <c r="D9" s="35"/>
      <c r="E9" s="35"/>
      <c r="F9" s="35"/>
    </row>
    <row r="10" spans="1:6" s="13" customFormat="1" x14ac:dyDescent="0.3">
      <c r="A10" s="9" t="s">
        <v>95</v>
      </c>
      <c r="B10" s="15">
        <v>93</v>
      </c>
      <c r="C10" s="15">
        <v>42</v>
      </c>
      <c r="D10" s="15"/>
      <c r="E10" s="41">
        <v>4.88</v>
      </c>
      <c r="F10" s="41">
        <v>4.09</v>
      </c>
    </row>
    <row r="11" spans="1:6" s="13" customFormat="1" x14ac:dyDescent="0.3">
      <c r="A11" s="9" t="s">
        <v>94</v>
      </c>
      <c r="B11" s="15">
        <v>99</v>
      </c>
      <c r="C11" s="15">
        <v>29</v>
      </c>
      <c r="D11" s="15"/>
      <c r="E11" s="41">
        <v>3.54</v>
      </c>
      <c r="F11" s="41">
        <v>1.95</v>
      </c>
    </row>
    <row r="12" spans="1:6" s="13" customFormat="1" x14ac:dyDescent="0.3">
      <c r="A12" s="9" t="s">
        <v>93</v>
      </c>
      <c r="B12" s="15">
        <v>37</v>
      </c>
      <c r="C12" s="15">
        <v>10</v>
      </c>
      <c r="D12" s="15"/>
      <c r="E12" s="41">
        <v>2.78</v>
      </c>
      <c r="F12" s="41">
        <v>1.43</v>
      </c>
    </row>
    <row r="13" spans="1:6" s="13" customFormat="1" x14ac:dyDescent="0.3">
      <c r="A13" s="9" t="s">
        <v>92</v>
      </c>
      <c r="B13" s="15">
        <v>15</v>
      </c>
      <c r="C13" s="15">
        <v>4</v>
      </c>
      <c r="D13" s="15"/>
      <c r="E13" s="41">
        <v>1.69</v>
      </c>
      <c r="F13" s="41">
        <v>0.88</v>
      </c>
    </row>
    <row r="14" spans="1:6" s="13" customFormat="1" x14ac:dyDescent="0.3">
      <c r="A14" s="9" t="s">
        <v>76</v>
      </c>
      <c r="B14" s="15">
        <v>256</v>
      </c>
      <c r="C14" s="15">
        <v>96</v>
      </c>
      <c r="D14" s="15"/>
      <c r="E14" s="41">
        <v>1.32</v>
      </c>
      <c r="F14" s="41">
        <v>0.97</v>
      </c>
    </row>
    <row r="15" spans="1:6" s="13" customFormat="1" x14ac:dyDescent="0.3">
      <c r="A15" s="9" t="s">
        <v>91</v>
      </c>
      <c r="B15" s="15">
        <v>879</v>
      </c>
      <c r="C15" s="15">
        <v>240</v>
      </c>
      <c r="D15" s="15"/>
      <c r="E15" s="41">
        <v>1.31</v>
      </c>
      <c r="F15" s="41">
        <v>0.69</v>
      </c>
    </row>
    <row r="16" spans="1:6" s="13" customFormat="1" x14ac:dyDescent="0.3">
      <c r="A16" s="9" t="s">
        <v>90</v>
      </c>
      <c r="B16" s="15">
        <v>142</v>
      </c>
      <c r="C16" s="15" t="s">
        <v>102</v>
      </c>
      <c r="D16" s="15"/>
      <c r="E16" s="41">
        <v>1.23</v>
      </c>
      <c r="F16" s="41" t="s">
        <v>102</v>
      </c>
    </row>
    <row r="17" spans="1:6" s="13" customFormat="1" x14ac:dyDescent="0.3">
      <c r="A17" s="9" t="s">
        <v>89</v>
      </c>
      <c r="B17" s="15">
        <v>124</v>
      </c>
      <c r="C17" s="15">
        <v>25</v>
      </c>
      <c r="D17" s="15"/>
      <c r="E17" s="41">
        <v>1.2</v>
      </c>
      <c r="F17" s="41">
        <v>0.49</v>
      </c>
    </row>
    <row r="18" spans="1:6" s="13" customFormat="1" x14ac:dyDescent="0.3">
      <c r="A18" s="9" t="s">
        <v>82</v>
      </c>
      <c r="B18" s="15">
        <v>6</v>
      </c>
      <c r="C18" s="15">
        <v>1</v>
      </c>
      <c r="D18" s="15"/>
      <c r="E18" s="41">
        <v>1.17</v>
      </c>
      <c r="F18" s="41">
        <v>0.4</v>
      </c>
    </row>
    <row r="19" spans="1:6" s="13" customFormat="1" x14ac:dyDescent="0.3">
      <c r="A19" s="9" t="s">
        <v>88</v>
      </c>
      <c r="B19" s="15">
        <v>63</v>
      </c>
      <c r="C19" s="15">
        <v>28</v>
      </c>
      <c r="D19" s="15"/>
      <c r="E19" s="41">
        <v>1.1499999999999999</v>
      </c>
      <c r="F19" s="41">
        <v>1</v>
      </c>
    </row>
    <row r="20" spans="1:6" s="13" customFormat="1" x14ac:dyDescent="0.3">
      <c r="A20" s="9" t="s">
        <v>87</v>
      </c>
      <c r="B20" s="15">
        <v>40</v>
      </c>
      <c r="C20" s="15">
        <v>19</v>
      </c>
      <c r="D20" s="15"/>
      <c r="E20" s="41">
        <v>0.99</v>
      </c>
      <c r="F20" s="41">
        <v>0.91</v>
      </c>
    </row>
    <row r="21" spans="1:6" s="13" customFormat="1" x14ac:dyDescent="0.3">
      <c r="A21" s="9" t="s">
        <v>86</v>
      </c>
      <c r="B21" s="15">
        <v>66</v>
      </c>
      <c r="C21" s="15">
        <v>26</v>
      </c>
      <c r="D21" s="15"/>
      <c r="E21" s="41">
        <v>0.95</v>
      </c>
      <c r="F21" s="41">
        <v>0.73</v>
      </c>
    </row>
    <row r="22" spans="1:6" s="13" customFormat="1" x14ac:dyDescent="0.3">
      <c r="A22" s="46" t="s">
        <v>85</v>
      </c>
      <c r="B22" s="22">
        <v>3944</v>
      </c>
      <c r="C22" s="22">
        <v>1408</v>
      </c>
      <c r="D22" s="22"/>
      <c r="E22" s="42">
        <v>0.89</v>
      </c>
      <c r="F22" s="42">
        <v>0.66</v>
      </c>
    </row>
    <row r="23" spans="1:6" s="13" customFormat="1" x14ac:dyDescent="0.3">
      <c r="A23" s="9" t="s">
        <v>84</v>
      </c>
      <c r="B23" s="15">
        <v>51</v>
      </c>
      <c r="C23" s="15">
        <v>17</v>
      </c>
      <c r="D23" s="15"/>
      <c r="E23" s="41">
        <v>0.88</v>
      </c>
      <c r="F23" s="41">
        <v>0.57999999999999996</v>
      </c>
    </row>
    <row r="24" spans="1:6" s="13" customFormat="1" x14ac:dyDescent="0.3">
      <c r="A24" s="9" t="s">
        <v>83</v>
      </c>
      <c r="B24" s="15">
        <v>719</v>
      </c>
      <c r="C24" s="15">
        <v>357</v>
      </c>
      <c r="D24" s="15"/>
      <c r="E24" s="41">
        <v>0.86</v>
      </c>
      <c r="F24" s="41">
        <v>0.85</v>
      </c>
    </row>
    <row r="25" spans="1:6" s="13" customFormat="1" x14ac:dyDescent="0.3">
      <c r="A25" s="9" t="s">
        <v>81</v>
      </c>
      <c r="B25" s="15">
        <v>77</v>
      </c>
      <c r="C25" s="15">
        <v>39</v>
      </c>
      <c r="D25" s="15"/>
      <c r="E25" s="41">
        <v>0.78800000000000003</v>
      </c>
      <c r="F25" s="41">
        <v>0.77</v>
      </c>
    </row>
    <row r="26" spans="1:6" s="13" customFormat="1" x14ac:dyDescent="0.3">
      <c r="A26" s="9" t="s">
        <v>80</v>
      </c>
      <c r="B26" s="15">
        <v>81</v>
      </c>
      <c r="C26" s="15" t="s">
        <v>102</v>
      </c>
      <c r="D26" s="15"/>
      <c r="E26" s="41">
        <v>0.78700000000000003</v>
      </c>
      <c r="F26" s="41" t="s">
        <v>102</v>
      </c>
    </row>
    <row r="27" spans="1:6" s="13" customFormat="1" x14ac:dyDescent="0.3">
      <c r="A27" s="9" t="s">
        <v>79</v>
      </c>
      <c r="B27" s="15">
        <v>121</v>
      </c>
      <c r="C27" s="15">
        <v>44</v>
      </c>
      <c r="D27" s="15"/>
      <c r="E27" s="41">
        <v>0.7</v>
      </c>
      <c r="F27" s="41">
        <v>0.5</v>
      </c>
    </row>
    <row r="28" spans="1:6" s="13" customFormat="1" x14ac:dyDescent="0.3">
      <c r="A28" s="9" t="s">
        <v>78</v>
      </c>
      <c r="B28" s="15">
        <v>261</v>
      </c>
      <c r="C28" s="15">
        <v>89</v>
      </c>
      <c r="D28" s="15"/>
      <c r="E28" s="41">
        <v>0.69</v>
      </c>
      <c r="F28" s="41">
        <v>0.45</v>
      </c>
    </row>
    <row r="29" spans="1:6" s="13" customFormat="1" x14ac:dyDescent="0.3">
      <c r="A29" s="9" t="s">
        <v>77</v>
      </c>
      <c r="B29" s="15">
        <v>34</v>
      </c>
      <c r="C29" s="15">
        <v>6</v>
      </c>
      <c r="D29" s="15"/>
      <c r="E29" s="41">
        <v>0.68500000000000005</v>
      </c>
      <c r="F29" s="41">
        <v>0.24</v>
      </c>
    </row>
    <row r="30" spans="1:6" s="13" customFormat="1" x14ac:dyDescent="0.3">
      <c r="A30" s="9" t="s">
        <v>75</v>
      </c>
      <c r="B30" s="15">
        <v>73</v>
      </c>
      <c r="C30" s="15">
        <v>19</v>
      </c>
      <c r="D30" s="15"/>
      <c r="E30" s="41">
        <v>0.68100000000000005</v>
      </c>
      <c r="F30" s="41">
        <v>0.35</v>
      </c>
    </row>
    <row r="31" spans="1:6" s="13" customFormat="1" x14ac:dyDescent="0.3">
      <c r="A31" s="9" t="s">
        <v>74</v>
      </c>
      <c r="B31" s="15">
        <v>298</v>
      </c>
      <c r="C31" s="15">
        <v>119</v>
      </c>
      <c r="D31" s="15"/>
      <c r="E31" s="41">
        <v>0.63</v>
      </c>
      <c r="F31" s="41">
        <v>0.49</v>
      </c>
    </row>
    <row r="32" spans="1:6" s="13" customFormat="1" x14ac:dyDescent="0.3">
      <c r="A32" s="9" t="s">
        <v>73</v>
      </c>
      <c r="B32" s="15">
        <v>54</v>
      </c>
      <c r="C32" s="15">
        <v>37</v>
      </c>
      <c r="D32" s="15"/>
      <c r="E32" s="41">
        <v>0.61</v>
      </c>
      <c r="F32" s="41">
        <v>0.82</v>
      </c>
    </row>
    <row r="33" spans="1:6" s="13" customFormat="1" x14ac:dyDescent="0.3">
      <c r="A33" s="9" t="s">
        <v>72</v>
      </c>
      <c r="B33" s="15">
        <v>57</v>
      </c>
      <c r="C33" s="15">
        <v>39</v>
      </c>
      <c r="D33" s="15"/>
      <c r="E33" s="41">
        <v>0.53</v>
      </c>
      <c r="F33" s="41">
        <v>0.72</v>
      </c>
    </row>
    <row r="34" spans="1:6" s="13" customFormat="1" x14ac:dyDescent="0.3">
      <c r="A34" s="9" t="s">
        <v>71</v>
      </c>
      <c r="B34" s="15">
        <v>11</v>
      </c>
      <c r="C34" s="15">
        <v>6</v>
      </c>
      <c r="D34" s="15"/>
      <c r="E34" s="41">
        <v>0.52</v>
      </c>
      <c r="F34" s="41">
        <v>0.56999999999999995</v>
      </c>
    </row>
    <row r="35" spans="1:6" s="13" customFormat="1" x14ac:dyDescent="0.3">
      <c r="A35" s="46" t="s">
        <v>25</v>
      </c>
      <c r="B35" s="22">
        <v>285</v>
      </c>
      <c r="C35" s="22">
        <v>116</v>
      </c>
      <c r="D35" s="22"/>
      <c r="E35" s="42">
        <v>0.48</v>
      </c>
      <c r="F35" s="42">
        <v>0.38</v>
      </c>
    </row>
    <row r="36" spans="1:6" s="13" customFormat="1" x14ac:dyDescent="0.3">
      <c r="A36" s="9" t="s">
        <v>70</v>
      </c>
      <c r="B36" s="15">
        <v>2</v>
      </c>
      <c r="C36" s="15" t="s">
        <v>102</v>
      </c>
      <c r="D36" s="15"/>
      <c r="E36" s="41">
        <v>0.32</v>
      </c>
      <c r="F36" s="41" t="s">
        <v>102</v>
      </c>
    </row>
    <row r="37" spans="1:6" s="9" customFormat="1" ht="3.6" customHeight="1" x14ac:dyDescent="0.3">
      <c r="A37" s="21"/>
      <c r="B37" s="42"/>
      <c r="C37" s="42"/>
      <c r="D37" s="27"/>
      <c r="E37" s="42"/>
      <c r="F37" s="42"/>
    </row>
    <row r="38" spans="1:6" s="9" customFormat="1" ht="3" customHeight="1" x14ac:dyDescent="0.3">
      <c r="A38" s="28"/>
      <c r="B38" s="29"/>
      <c r="C38" s="29"/>
      <c r="D38" s="29"/>
      <c r="E38" s="29"/>
      <c r="F38" s="29"/>
    </row>
    <row r="39" spans="1:6" s="9" customFormat="1" ht="9" customHeight="1" x14ac:dyDescent="0.3">
      <c r="A39" s="30" t="s">
        <v>69</v>
      </c>
      <c r="B39" s="31"/>
      <c r="C39" s="31"/>
      <c r="D39" s="31"/>
      <c r="E39" s="31"/>
      <c r="F39" s="31"/>
    </row>
    <row r="40" spans="1:6" x14ac:dyDescent="0.2">
      <c r="A40" s="43" t="s">
        <v>68</v>
      </c>
    </row>
    <row r="41" spans="1:6" x14ac:dyDescent="0.2">
      <c r="A41" s="32" t="s">
        <v>101</v>
      </c>
    </row>
  </sheetData>
  <mergeCells count="3">
    <mergeCell ref="A6:A7"/>
    <mergeCell ref="B6:C6"/>
    <mergeCell ref="E6:F6"/>
  </mergeCells>
  <pageMargins left="0.59055118110236227" right="0.59055118110236227" top="0.78740157480314965" bottom="0.78740157480314965" header="0" footer="0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A1</vt:lpstr>
      <vt:lpstr>A2</vt:lpstr>
      <vt:lpstr>A3</vt:lpstr>
      <vt:lpstr>A4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Franco</cp:lastModifiedBy>
  <cp:lastPrinted>2021-07-12T07:09:08Z</cp:lastPrinted>
  <dcterms:created xsi:type="dcterms:W3CDTF">2021-07-08T12:41:12Z</dcterms:created>
  <dcterms:modified xsi:type="dcterms:W3CDTF">2022-11-23T09:02:33Z</dcterms:modified>
</cp:coreProperties>
</file>